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hjemme.uib.no\vuv011\Nematostella stress paper\BMC Biology submission\Minor revision\Additional files\"/>
    </mc:Choice>
  </mc:AlternateContent>
  <xr:revisionPtr revIDLastSave="0" documentId="13_ncr:1_{C6B3311E-3F8C-4E6A-9706-AF9B274F419B}" xr6:coauthVersionLast="45" xr6:coauthVersionMax="45" xr10:uidLastSave="{00000000-0000-0000-0000-000000000000}"/>
  <bookViews>
    <workbookView xWindow="-110" yWindow="-110" windowWidth="19420" windowHeight="10420" tabRatio="888" activeTab="8" xr2:uid="{00000000-000D-0000-FFFF-FFFF00000000}"/>
  </bookViews>
  <sheets>
    <sheet name="Table S1" sheetId="9" r:id="rId1"/>
    <sheet name="Table S2" sheetId="1" r:id="rId2"/>
    <sheet name="Table S3" sheetId="2" r:id="rId3"/>
    <sheet name="Table S4" sheetId="3" r:id="rId4"/>
    <sheet name="Table S5" sheetId="6" r:id="rId5"/>
    <sheet name="Table S6" sheetId="5" r:id="rId6"/>
    <sheet name="Table S7" sheetId="4" r:id="rId7"/>
    <sheet name="Table S8" sheetId="10" r:id="rId8"/>
    <sheet name="Table S9" sheetId="8" r:id="rId9"/>
  </sheets>
  <definedNames>
    <definedName name="_xlnm._FilterDatabase" localSheetId="1" hidden="1">'Table S2'!$R$1:$R$742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64" i="9" l="1"/>
  <c r="X64" i="9"/>
  <c r="W64" i="9"/>
  <c r="Z64" i="9" s="1"/>
  <c r="S64" i="9"/>
  <c r="R64" i="9"/>
  <c r="M64" i="9"/>
  <c r="L64" i="9"/>
  <c r="K64" i="9"/>
  <c r="N64" i="9" s="1"/>
  <c r="G64" i="9"/>
  <c r="F64" i="9"/>
  <c r="Y63" i="9"/>
  <c r="X63" i="9"/>
  <c r="W63" i="9"/>
  <c r="Z63" i="9" s="1"/>
  <c r="S63" i="9"/>
  <c r="R63" i="9"/>
  <c r="M63" i="9"/>
  <c r="L63" i="9"/>
  <c r="K63" i="9"/>
  <c r="N63" i="9" s="1"/>
  <c r="G63" i="9"/>
  <c r="F63" i="9"/>
  <c r="Y62" i="9"/>
  <c r="X62" i="9"/>
  <c r="W62" i="9"/>
  <c r="S62" i="9"/>
  <c r="R62" i="9"/>
  <c r="M62" i="9"/>
  <c r="L62" i="9"/>
  <c r="K62" i="9"/>
  <c r="N62" i="9" s="1"/>
  <c r="G62" i="9"/>
  <c r="F62" i="9"/>
  <c r="Y61" i="9"/>
  <c r="X61" i="9"/>
  <c r="W61" i="9"/>
  <c r="Z61" i="9" s="1"/>
  <c r="S61" i="9"/>
  <c r="R61" i="9"/>
  <c r="M61" i="9"/>
  <c r="L61" i="9"/>
  <c r="K61" i="9"/>
  <c r="G61" i="9"/>
  <c r="F61" i="9"/>
  <c r="Y60" i="9"/>
  <c r="X60" i="9"/>
  <c r="W60" i="9"/>
  <c r="S60" i="9"/>
  <c r="R60" i="9"/>
  <c r="M60" i="9"/>
  <c r="L60" i="9"/>
  <c r="K60" i="9"/>
  <c r="N60" i="9" s="1"/>
  <c r="G60" i="9"/>
  <c r="F60" i="9"/>
  <c r="Y59" i="9"/>
  <c r="X59" i="9"/>
  <c r="W59" i="9"/>
  <c r="S59" i="9"/>
  <c r="R59" i="9"/>
  <c r="M59" i="9"/>
  <c r="L59" i="9"/>
  <c r="K59" i="9"/>
  <c r="G59" i="9"/>
  <c r="F59" i="9"/>
  <c r="Y58" i="9"/>
  <c r="X58" i="9"/>
  <c r="W58" i="9"/>
  <c r="S58" i="9"/>
  <c r="R58" i="9"/>
  <c r="M58" i="9"/>
  <c r="L58" i="9"/>
  <c r="K58" i="9"/>
  <c r="N58" i="9" s="1"/>
  <c r="G58" i="9"/>
  <c r="F58" i="9"/>
  <c r="Y57" i="9"/>
  <c r="X57" i="9"/>
  <c r="W57" i="9"/>
  <c r="S57" i="9"/>
  <c r="R57" i="9"/>
  <c r="M57" i="9"/>
  <c r="L57" i="9"/>
  <c r="K57" i="9"/>
  <c r="G57" i="9"/>
  <c r="F57" i="9"/>
  <c r="Y56" i="9"/>
  <c r="X56" i="9"/>
  <c r="W56" i="9"/>
  <c r="S56" i="9"/>
  <c r="R56" i="9"/>
  <c r="M56" i="9"/>
  <c r="L56" i="9"/>
  <c r="K56" i="9"/>
  <c r="N56" i="9" s="1"/>
  <c r="G56" i="9"/>
  <c r="F56" i="9"/>
  <c r="Y55" i="9"/>
  <c r="X55" i="9"/>
  <c r="W55" i="9"/>
  <c r="S55" i="9"/>
  <c r="R55" i="9"/>
  <c r="M55" i="9"/>
  <c r="L55" i="9"/>
  <c r="K55" i="9"/>
  <c r="G55" i="9"/>
  <c r="F55" i="9"/>
  <c r="Y54" i="9"/>
  <c r="X54" i="9"/>
  <c r="W54" i="9"/>
  <c r="S54" i="9"/>
  <c r="R54" i="9"/>
  <c r="M54" i="9"/>
  <c r="L54" i="9"/>
  <c r="K54" i="9"/>
  <c r="G54" i="9"/>
  <c r="F54" i="9"/>
  <c r="N54" i="9" s="1"/>
  <c r="Y53" i="9"/>
  <c r="X53" i="9"/>
  <c r="W53" i="9"/>
  <c r="S53" i="9"/>
  <c r="R53" i="9"/>
  <c r="M53" i="9"/>
  <c r="L53" i="9"/>
  <c r="K53" i="9"/>
  <c r="G53" i="9"/>
  <c r="F53" i="9"/>
  <c r="Y52" i="9"/>
  <c r="X52" i="9"/>
  <c r="W52" i="9"/>
  <c r="S52" i="9"/>
  <c r="R52" i="9"/>
  <c r="M52" i="9"/>
  <c r="L52" i="9"/>
  <c r="K52" i="9"/>
  <c r="G52" i="9"/>
  <c r="F52" i="9"/>
  <c r="N52" i="9" s="1"/>
  <c r="Y51" i="9"/>
  <c r="X51" i="9"/>
  <c r="W51" i="9"/>
  <c r="S51" i="9"/>
  <c r="R51" i="9"/>
  <c r="M51" i="9"/>
  <c r="L51" i="9"/>
  <c r="K51" i="9"/>
  <c r="G51" i="9"/>
  <c r="F51" i="9"/>
  <c r="Y50" i="9"/>
  <c r="X50" i="9"/>
  <c r="W50" i="9"/>
  <c r="Z50" i="9" s="1"/>
  <c r="S50" i="9"/>
  <c r="R50" i="9"/>
  <c r="M50" i="9"/>
  <c r="L50" i="9"/>
  <c r="K50" i="9"/>
  <c r="G50" i="9"/>
  <c r="F50" i="9"/>
  <c r="N50" i="9" s="1"/>
  <c r="Y49" i="9"/>
  <c r="X49" i="9"/>
  <c r="W49" i="9"/>
  <c r="S49" i="9"/>
  <c r="R49" i="9"/>
  <c r="M49" i="9"/>
  <c r="L49" i="9"/>
  <c r="K49" i="9"/>
  <c r="N49" i="9" s="1"/>
  <c r="G49" i="9"/>
  <c r="F49" i="9"/>
  <c r="Y48" i="9"/>
  <c r="X48" i="9"/>
  <c r="W48" i="9"/>
  <c r="Z48" i="9" s="1"/>
  <c r="S48" i="9"/>
  <c r="R48" i="9"/>
  <c r="M48" i="9"/>
  <c r="L48" i="9"/>
  <c r="K48" i="9"/>
  <c r="N48" i="9" s="1"/>
  <c r="G48" i="9"/>
  <c r="F48" i="9"/>
  <c r="Y47" i="9"/>
  <c r="X47" i="9"/>
  <c r="W47" i="9"/>
  <c r="Z47" i="9" s="1"/>
  <c r="S47" i="9"/>
  <c r="R47" i="9"/>
  <c r="M47" i="9"/>
  <c r="L47" i="9"/>
  <c r="K47" i="9"/>
  <c r="N47" i="9" s="1"/>
  <c r="G47" i="9"/>
  <c r="F47" i="9"/>
  <c r="Y46" i="9"/>
  <c r="X46" i="9"/>
  <c r="W46" i="9"/>
  <c r="Z46" i="9" s="1"/>
  <c r="S46" i="9"/>
  <c r="R46" i="9"/>
  <c r="N46" i="9"/>
  <c r="M46" i="9"/>
  <c r="L46" i="9"/>
  <c r="K46" i="9"/>
  <c r="G46" i="9"/>
  <c r="F46" i="9"/>
  <c r="Y45" i="9"/>
  <c r="X45" i="9"/>
  <c r="W45" i="9"/>
  <c r="Z45" i="9" s="1"/>
  <c r="S45" i="9"/>
  <c r="R45" i="9"/>
  <c r="M45" i="9"/>
  <c r="L45" i="9"/>
  <c r="K45" i="9"/>
  <c r="N45" i="9" s="1"/>
  <c r="G45" i="9"/>
  <c r="F45" i="9"/>
  <c r="Y44" i="9"/>
  <c r="X44" i="9"/>
  <c r="W44" i="9"/>
  <c r="Z44" i="9" s="1"/>
  <c r="S44" i="9"/>
  <c r="R44" i="9"/>
  <c r="M44" i="9"/>
  <c r="L44" i="9"/>
  <c r="K44" i="9"/>
  <c r="N44" i="9" s="1"/>
  <c r="G44" i="9"/>
  <c r="F44" i="9"/>
  <c r="Y43" i="9"/>
  <c r="X43" i="9"/>
  <c r="W43" i="9"/>
  <c r="Z43" i="9" s="1"/>
  <c r="S43" i="9"/>
  <c r="R43" i="9"/>
  <c r="M43" i="9"/>
  <c r="L43" i="9"/>
  <c r="K43" i="9"/>
  <c r="N43" i="9" s="1"/>
  <c r="G43" i="9"/>
  <c r="F43" i="9"/>
  <c r="Y42" i="9"/>
  <c r="X42" i="9"/>
  <c r="W42" i="9"/>
  <c r="S42" i="9"/>
  <c r="R42" i="9"/>
  <c r="N42" i="9"/>
  <c r="M42" i="9"/>
  <c r="L42" i="9"/>
  <c r="K42" i="9"/>
  <c r="G42" i="9"/>
  <c r="F42" i="9"/>
  <c r="Y41" i="9"/>
  <c r="X41" i="9"/>
  <c r="W41" i="9"/>
  <c r="Z41" i="9" s="1"/>
  <c r="S41" i="9"/>
  <c r="R41" i="9"/>
  <c r="M41" i="9"/>
  <c r="L41" i="9"/>
  <c r="K41" i="9"/>
  <c r="G41" i="9"/>
  <c r="F41" i="9"/>
  <c r="Z59" i="9" l="1"/>
  <c r="N61" i="9"/>
  <c r="Z62" i="9"/>
  <c r="Z53" i="9"/>
  <c r="N55" i="9"/>
  <c r="Z56" i="9"/>
  <c r="Z57" i="9"/>
  <c r="N59" i="9"/>
  <c r="Z60" i="9"/>
  <c r="Z51" i="9"/>
  <c r="N53" i="9"/>
  <c r="Z54" i="9"/>
  <c r="N41" i="9"/>
  <c r="Z42" i="9"/>
  <c r="Z55" i="9"/>
  <c r="N57" i="9"/>
  <c r="Z58" i="9"/>
  <c r="Z49" i="9"/>
  <c r="N51" i="9"/>
  <c r="Z52" i="9"/>
  <c r="FI31" i="9"/>
  <c r="FH31" i="9"/>
  <c r="FG31" i="9"/>
  <c r="FB31" i="9"/>
  <c r="FA31" i="9"/>
  <c r="EZ31" i="9"/>
  <c r="EU31" i="9"/>
  <c r="ET31" i="9"/>
  <c r="ES31" i="9"/>
  <c r="EN31" i="9"/>
  <c r="EM31" i="9"/>
  <c r="EL31" i="9"/>
  <c r="EH31" i="9"/>
  <c r="EG31" i="9"/>
  <c r="EB31" i="9"/>
  <c r="EA31" i="9"/>
  <c r="DZ31" i="9"/>
  <c r="DU31" i="9"/>
  <c r="DT31" i="9"/>
  <c r="DS31" i="9"/>
  <c r="DN31" i="9"/>
  <c r="DM31" i="9"/>
  <c r="DL31" i="9"/>
  <c r="DG31" i="9"/>
  <c r="DF31" i="9"/>
  <c r="DE31" i="9"/>
  <c r="DA31" i="9"/>
  <c r="CZ31" i="9"/>
  <c r="CU31" i="9"/>
  <c r="CT31" i="9"/>
  <c r="CS31" i="9"/>
  <c r="CN31" i="9"/>
  <c r="CM31" i="9"/>
  <c r="CL31" i="9"/>
  <c r="CG31" i="9"/>
  <c r="CF31" i="9"/>
  <c r="CE31" i="9"/>
  <c r="BZ31" i="9"/>
  <c r="BY31" i="9"/>
  <c r="BX31" i="9"/>
  <c r="BT31" i="9"/>
  <c r="BS31" i="9"/>
  <c r="BN31" i="9"/>
  <c r="BM31" i="9"/>
  <c r="BL31" i="9"/>
  <c r="BG31" i="9"/>
  <c r="BF31" i="9"/>
  <c r="BE31" i="9"/>
  <c r="AZ31" i="9"/>
  <c r="AY31" i="9"/>
  <c r="AX31" i="9"/>
  <c r="AS31" i="9"/>
  <c r="AR31" i="9"/>
  <c r="AQ31" i="9"/>
  <c r="AM31" i="9"/>
  <c r="AL31" i="9"/>
  <c r="AG31" i="9"/>
  <c r="AF31" i="9"/>
  <c r="AE31" i="9"/>
  <c r="Z31" i="9"/>
  <c r="Y31" i="9"/>
  <c r="X31" i="9"/>
  <c r="S31" i="9"/>
  <c r="R31" i="9"/>
  <c r="Q31" i="9"/>
  <c r="L31" i="9"/>
  <c r="K31" i="9"/>
  <c r="J31" i="9"/>
  <c r="F31" i="9"/>
  <c r="E31" i="9"/>
  <c r="FI30" i="9"/>
  <c r="FH30" i="9"/>
  <c r="FG30" i="9"/>
  <c r="FB30" i="9"/>
  <c r="FA30" i="9"/>
  <c r="EZ30" i="9"/>
  <c r="EU30" i="9"/>
  <c r="ET30" i="9"/>
  <c r="ES30" i="9"/>
  <c r="EN30" i="9"/>
  <c r="EM30" i="9"/>
  <c r="EL30" i="9"/>
  <c r="EH30" i="9"/>
  <c r="EG30" i="9"/>
  <c r="EB30" i="9"/>
  <c r="EA30" i="9"/>
  <c r="DZ30" i="9"/>
  <c r="DU30" i="9"/>
  <c r="DT30" i="9"/>
  <c r="DS30" i="9"/>
  <c r="DN30" i="9"/>
  <c r="DM30" i="9"/>
  <c r="DL30" i="9"/>
  <c r="DG30" i="9"/>
  <c r="DF30" i="9"/>
  <c r="DE30" i="9"/>
  <c r="DA30" i="9"/>
  <c r="CZ30" i="9"/>
  <c r="CU30" i="9"/>
  <c r="CT30" i="9"/>
  <c r="CS30" i="9"/>
  <c r="CN30" i="9"/>
  <c r="CM30" i="9"/>
  <c r="CL30" i="9"/>
  <c r="CG30" i="9"/>
  <c r="CF30" i="9"/>
  <c r="CE30" i="9"/>
  <c r="BZ30" i="9"/>
  <c r="BY30" i="9"/>
  <c r="BX30" i="9"/>
  <c r="BT30" i="9"/>
  <c r="BS30" i="9"/>
  <c r="BN30" i="9"/>
  <c r="BM30" i="9"/>
  <c r="BL30" i="9"/>
  <c r="BG30" i="9"/>
  <c r="BF30" i="9"/>
  <c r="BE30" i="9"/>
  <c r="AZ30" i="9"/>
  <c r="AY30" i="9"/>
  <c r="AX30" i="9"/>
  <c r="BA30" i="9" s="1"/>
  <c r="AS30" i="9"/>
  <c r="AR30" i="9"/>
  <c r="AQ30" i="9"/>
  <c r="AM30" i="9"/>
  <c r="AL30" i="9"/>
  <c r="AG30" i="9"/>
  <c r="AF30" i="9"/>
  <c r="AE30" i="9"/>
  <c r="Z30" i="9"/>
  <c r="Y30" i="9"/>
  <c r="X30" i="9"/>
  <c r="S30" i="9"/>
  <c r="R30" i="9"/>
  <c r="Q30" i="9"/>
  <c r="L30" i="9"/>
  <c r="K30" i="9"/>
  <c r="J30" i="9"/>
  <c r="F30" i="9"/>
  <c r="E30" i="9"/>
  <c r="FI29" i="9"/>
  <c r="FH29" i="9"/>
  <c r="FG29" i="9"/>
  <c r="FB29" i="9"/>
  <c r="FA29" i="9"/>
  <c r="EZ29" i="9"/>
  <c r="EU29" i="9"/>
  <c r="ET29" i="9"/>
  <c r="ES29" i="9"/>
  <c r="EN29" i="9"/>
  <c r="EM29" i="9"/>
  <c r="EL29" i="9"/>
  <c r="EH29" i="9"/>
  <c r="EG29" i="9"/>
  <c r="EB29" i="9"/>
  <c r="EA29" i="9"/>
  <c r="DZ29" i="9"/>
  <c r="DU29" i="9"/>
  <c r="DT29" i="9"/>
  <c r="DS29" i="9"/>
  <c r="DN29" i="9"/>
  <c r="DM29" i="9"/>
  <c r="DL29" i="9"/>
  <c r="DG29" i="9"/>
  <c r="DF29" i="9"/>
  <c r="DE29" i="9"/>
  <c r="DA29" i="9"/>
  <c r="CZ29" i="9"/>
  <c r="CU29" i="9"/>
  <c r="CT29" i="9"/>
  <c r="CS29" i="9"/>
  <c r="CN29" i="9"/>
  <c r="CM29" i="9"/>
  <c r="CL29" i="9"/>
  <c r="CG29" i="9"/>
  <c r="CF29" i="9"/>
  <c r="CE29" i="9"/>
  <c r="CH29" i="9" s="1"/>
  <c r="BZ29" i="9"/>
  <c r="BY29" i="9"/>
  <c r="BX29" i="9"/>
  <c r="BT29" i="9"/>
  <c r="BS29" i="9"/>
  <c r="BN29" i="9"/>
  <c r="BM29" i="9"/>
  <c r="BL29" i="9"/>
  <c r="BG29" i="9"/>
  <c r="BF29" i="9"/>
  <c r="BE29" i="9"/>
  <c r="AZ29" i="9"/>
  <c r="AY29" i="9"/>
  <c r="AX29" i="9"/>
  <c r="AS29" i="9"/>
  <c r="AR29" i="9"/>
  <c r="AQ29" i="9"/>
  <c r="AM29" i="9"/>
  <c r="AL29" i="9"/>
  <c r="AG29" i="9"/>
  <c r="AF29" i="9"/>
  <c r="AE29" i="9"/>
  <c r="Z29" i="9"/>
  <c r="Y29" i="9"/>
  <c r="X29" i="9"/>
  <c r="S29" i="9"/>
  <c r="R29" i="9"/>
  <c r="Q29" i="9"/>
  <c r="L29" i="9"/>
  <c r="K29" i="9"/>
  <c r="J29" i="9"/>
  <c r="F29" i="9"/>
  <c r="E29" i="9"/>
  <c r="FI28" i="9"/>
  <c r="FH28" i="9"/>
  <c r="FG28" i="9"/>
  <c r="FB28" i="9"/>
  <c r="FA28" i="9"/>
  <c r="EZ28" i="9"/>
  <c r="EU28" i="9"/>
  <c r="ET28" i="9"/>
  <c r="ES28" i="9"/>
  <c r="EN28" i="9"/>
  <c r="EM28" i="9"/>
  <c r="EL28" i="9"/>
  <c r="EH28" i="9"/>
  <c r="EG28" i="9"/>
  <c r="EB28" i="9"/>
  <c r="EA28" i="9"/>
  <c r="DZ28" i="9"/>
  <c r="DU28" i="9"/>
  <c r="DT28" i="9"/>
  <c r="DS28" i="9"/>
  <c r="DN28" i="9"/>
  <c r="DM28" i="9"/>
  <c r="DL28" i="9"/>
  <c r="DO28" i="9" s="1"/>
  <c r="DG28" i="9"/>
  <c r="DF28" i="9"/>
  <c r="DE28" i="9"/>
  <c r="DA28" i="9"/>
  <c r="CZ28" i="9"/>
  <c r="CU28" i="9"/>
  <c r="CT28" i="9"/>
  <c r="CS28" i="9"/>
  <c r="CN28" i="9"/>
  <c r="CM28" i="9"/>
  <c r="CL28" i="9"/>
  <c r="CG28" i="9"/>
  <c r="CF28" i="9"/>
  <c r="CE28" i="9"/>
  <c r="BZ28" i="9"/>
  <c r="BY28" i="9"/>
  <c r="BX28" i="9"/>
  <c r="BT28" i="9"/>
  <c r="BS28" i="9"/>
  <c r="BN28" i="9"/>
  <c r="BM28" i="9"/>
  <c r="BL28" i="9"/>
  <c r="BG28" i="9"/>
  <c r="BF28" i="9"/>
  <c r="BE28" i="9"/>
  <c r="AZ28" i="9"/>
  <c r="AY28" i="9"/>
  <c r="AX28" i="9"/>
  <c r="AS28" i="9"/>
  <c r="AR28" i="9"/>
  <c r="AQ28" i="9"/>
  <c r="AM28" i="9"/>
  <c r="AL28" i="9"/>
  <c r="AG28" i="9"/>
  <c r="AF28" i="9"/>
  <c r="AE28" i="9"/>
  <c r="Z28" i="9"/>
  <c r="Y28" i="9"/>
  <c r="X28" i="9"/>
  <c r="S28" i="9"/>
  <c r="R28" i="9"/>
  <c r="Q28" i="9"/>
  <c r="L28" i="9"/>
  <c r="K28" i="9"/>
  <c r="J28" i="9"/>
  <c r="F28" i="9"/>
  <c r="E28" i="9"/>
  <c r="FI27" i="9"/>
  <c r="FH27" i="9"/>
  <c r="FG27" i="9"/>
  <c r="FB27" i="9"/>
  <c r="FA27" i="9"/>
  <c r="EZ27" i="9"/>
  <c r="EU27" i="9"/>
  <c r="ET27" i="9"/>
  <c r="ES27" i="9"/>
  <c r="EN27" i="9"/>
  <c r="EM27" i="9"/>
  <c r="EL27" i="9"/>
  <c r="EH27" i="9"/>
  <c r="EG27" i="9"/>
  <c r="EB27" i="9"/>
  <c r="EA27" i="9"/>
  <c r="DZ27" i="9"/>
  <c r="DU27" i="9"/>
  <c r="DT27" i="9"/>
  <c r="DS27" i="9"/>
  <c r="DN27" i="9"/>
  <c r="DM27" i="9"/>
  <c r="DL27" i="9"/>
  <c r="DG27" i="9"/>
  <c r="DF27" i="9"/>
  <c r="DE27" i="9"/>
  <c r="DA27" i="9"/>
  <c r="CZ27" i="9"/>
  <c r="CU27" i="9"/>
  <c r="CT27" i="9"/>
  <c r="CS27" i="9"/>
  <c r="CN27" i="9"/>
  <c r="CM27" i="9"/>
  <c r="CL27" i="9"/>
  <c r="CG27" i="9"/>
  <c r="CF27" i="9"/>
  <c r="CE27" i="9"/>
  <c r="BZ27" i="9"/>
  <c r="BY27" i="9"/>
  <c r="BX27" i="9"/>
  <c r="BT27" i="9"/>
  <c r="BS27" i="9"/>
  <c r="BN27" i="9"/>
  <c r="BM27" i="9"/>
  <c r="BL27" i="9"/>
  <c r="BG27" i="9"/>
  <c r="BF27" i="9"/>
  <c r="BE27" i="9"/>
  <c r="AZ27" i="9"/>
  <c r="AY27" i="9"/>
  <c r="AX27" i="9"/>
  <c r="AS27" i="9"/>
  <c r="AR27" i="9"/>
  <c r="AQ27" i="9"/>
  <c r="AM27" i="9"/>
  <c r="AL27" i="9"/>
  <c r="AG27" i="9"/>
  <c r="AF27" i="9"/>
  <c r="AE27" i="9"/>
  <c r="Z27" i="9"/>
  <c r="Y27" i="9"/>
  <c r="X27" i="9"/>
  <c r="S27" i="9"/>
  <c r="R27" i="9"/>
  <c r="Q27" i="9"/>
  <c r="L27" i="9"/>
  <c r="K27" i="9"/>
  <c r="J27" i="9"/>
  <c r="F27" i="9"/>
  <c r="E27" i="9"/>
  <c r="FI26" i="9"/>
  <c r="FH26" i="9"/>
  <c r="FG26" i="9"/>
  <c r="FB26" i="9"/>
  <c r="FA26" i="9"/>
  <c r="EZ26" i="9"/>
  <c r="EU26" i="9"/>
  <c r="ET26" i="9"/>
  <c r="ES26" i="9"/>
  <c r="EN26" i="9"/>
  <c r="EM26" i="9"/>
  <c r="EL26" i="9"/>
  <c r="EH26" i="9"/>
  <c r="EG26" i="9"/>
  <c r="EB26" i="9"/>
  <c r="EA26" i="9"/>
  <c r="DZ26" i="9"/>
  <c r="DU26" i="9"/>
  <c r="DT26" i="9"/>
  <c r="DS26" i="9"/>
  <c r="DN26" i="9"/>
  <c r="DM26" i="9"/>
  <c r="DL26" i="9"/>
  <c r="DG26" i="9"/>
  <c r="DF26" i="9"/>
  <c r="DE26" i="9"/>
  <c r="DA26" i="9"/>
  <c r="CZ26" i="9"/>
  <c r="CU26" i="9"/>
  <c r="CT26" i="9"/>
  <c r="CS26" i="9"/>
  <c r="CN26" i="9"/>
  <c r="CM26" i="9"/>
  <c r="CL26" i="9"/>
  <c r="CG26" i="9"/>
  <c r="CF26" i="9"/>
  <c r="CE26" i="9"/>
  <c r="BZ26" i="9"/>
  <c r="BY26" i="9"/>
  <c r="BX26" i="9"/>
  <c r="BT26" i="9"/>
  <c r="BS26" i="9"/>
  <c r="BN26" i="9"/>
  <c r="BM26" i="9"/>
  <c r="BL26" i="9"/>
  <c r="BG26" i="9"/>
  <c r="BF26" i="9"/>
  <c r="BE26" i="9"/>
  <c r="AZ26" i="9"/>
  <c r="AY26" i="9"/>
  <c r="AX26" i="9"/>
  <c r="AS26" i="9"/>
  <c r="AR26" i="9"/>
  <c r="AQ26" i="9"/>
  <c r="AM26" i="9"/>
  <c r="AL26" i="9"/>
  <c r="AG26" i="9"/>
  <c r="AF26" i="9"/>
  <c r="AE26" i="9"/>
  <c r="Z26" i="9"/>
  <c r="Y26" i="9"/>
  <c r="X26" i="9"/>
  <c r="S26" i="9"/>
  <c r="R26" i="9"/>
  <c r="Q26" i="9"/>
  <c r="L26" i="9"/>
  <c r="K26" i="9"/>
  <c r="J26" i="9"/>
  <c r="F26" i="9"/>
  <c r="E26" i="9"/>
  <c r="FI25" i="9"/>
  <c r="FH25" i="9"/>
  <c r="FG25" i="9"/>
  <c r="FB25" i="9"/>
  <c r="FA25" i="9"/>
  <c r="EZ25" i="9"/>
  <c r="EU25" i="9"/>
  <c r="ET25" i="9"/>
  <c r="ES25" i="9"/>
  <c r="EN25" i="9"/>
  <c r="EM25" i="9"/>
  <c r="EL25" i="9"/>
  <c r="EH25" i="9"/>
  <c r="EG25" i="9"/>
  <c r="EB25" i="9"/>
  <c r="EA25" i="9"/>
  <c r="DZ25" i="9"/>
  <c r="DU25" i="9"/>
  <c r="DT25" i="9"/>
  <c r="DS25" i="9"/>
  <c r="DN25" i="9"/>
  <c r="DM25" i="9"/>
  <c r="DL25" i="9"/>
  <c r="DG25" i="9"/>
  <c r="DF25" i="9"/>
  <c r="DE25" i="9"/>
  <c r="DA25" i="9"/>
  <c r="CZ25" i="9"/>
  <c r="CU25" i="9"/>
  <c r="CT25" i="9"/>
  <c r="CS25" i="9"/>
  <c r="CN25" i="9"/>
  <c r="CM25" i="9"/>
  <c r="CL25" i="9"/>
  <c r="CG25" i="9"/>
  <c r="CF25" i="9"/>
  <c r="CE25" i="9"/>
  <c r="BZ25" i="9"/>
  <c r="BY25" i="9"/>
  <c r="BX25" i="9"/>
  <c r="BT25" i="9"/>
  <c r="BS25" i="9"/>
  <c r="BN25" i="9"/>
  <c r="BM25" i="9"/>
  <c r="BL25" i="9"/>
  <c r="BG25" i="9"/>
  <c r="BF25" i="9"/>
  <c r="BE25" i="9"/>
  <c r="AZ25" i="9"/>
  <c r="AY25" i="9"/>
  <c r="AX25" i="9"/>
  <c r="AS25" i="9"/>
  <c r="AR25" i="9"/>
  <c r="AQ25" i="9"/>
  <c r="AM25" i="9"/>
  <c r="AL25" i="9"/>
  <c r="AG25" i="9"/>
  <c r="AF25" i="9"/>
  <c r="AE25" i="9"/>
  <c r="Z25" i="9"/>
  <c r="Y25" i="9"/>
  <c r="X25" i="9"/>
  <c r="S25" i="9"/>
  <c r="R25" i="9"/>
  <c r="Q25" i="9"/>
  <c r="L25" i="9"/>
  <c r="K25" i="9"/>
  <c r="J25" i="9"/>
  <c r="F25" i="9"/>
  <c r="E25" i="9"/>
  <c r="FI24" i="9"/>
  <c r="FH24" i="9"/>
  <c r="FG24" i="9"/>
  <c r="FB24" i="9"/>
  <c r="FA24" i="9"/>
  <c r="EZ24" i="9"/>
  <c r="EU24" i="9"/>
  <c r="ET24" i="9"/>
  <c r="ES24" i="9"/>
  <c r="EN24" i="9"/>
  <c r="EM24" i="9"/>
  <c r="EL24" i="9"/>
  <c r="EH24" i="9"/>
  <c r="EG24" i="9"/>
  <c r="EB24" i="9"/>
  <c r="EA24" i="9"/>
  <c r="DZ24" i="9"/>
  <c r="DU24" i="9"/>
  <c r="DT24" i="9"/>
  <c r="DS24" i="9"/>
  <c r="DN24" i="9"/>
  <c r="DM24" i="9"/>
  <c r="DL24" i="9"/>
  <c r="DG24" i="9"/>
  <c r="DF24" i="9"/>
  <c r="DE24" i="9"/>
  <c r="DA24" i="9"/>
  <c r="CZ24" i="9"/>
  <c r="CU24" i="9"/>
  <c r="CT24" i="9"/>
  <c r="CS24" i="9"/>
  <c r="CN24" i="9"/>
  <c r="CM24" i="9"/>
  <c r="CL24" i="9"/>
  <c r="CG24" i="9"/>
  <c r="CF24" i="9"/>
  <c r="CE24" i="9"/>
  <c r="BZ24" i="9"/>
  <c r="BY24" i="9"/>
  <c r="BX24" i="9"/>
  <c r="BT24" i="9"/>
  <c r="BS24" i="9"/>
  <c r="BN24" i="9"/>
  <c r="BM24" i="9"/>
  <c r="BL24" i="9"/>
  <c r="BG24" i="9"/>
  <c r="BF24" i="9"/>
  <c r="BE24" i="9"/>
  <c r="AZ24" i="9"/>
  <c r="AY24" i="9"/>
  <c r="AX24" i="9"/>
  <c r="AS24" i="9"/>
  <c r="AR24" i="9"/>
  <c r="AQ24" i="9"/>
  <c r="AM24" i="9"/>
  <c r="AL24" i="9"/>
  <c r="AG24" i="9"/>
  <c r="AF24" i="9"/>
  <c r="AE24" i="9"/>
  <c r="Z24" i="9"/>
  <c r="Y24" i="9"/>
  <c r="X24" i="9"/>
  <c r="S24" i="9"/>
  <c r="R24" i="9"/>
  <c r="Q24" i="9"/>
  <c r="L24" i="9"/>
  <c r="K24" i="9"/>
  <c r="J24" i="9"/>
  <c r="F24" i="9"/>
  <c r="E24" i="9"/>
  <c r="FI23" i="9"/>
  <c r="FH23" i="9"/>
  <c r="FG23" i="9"/>
  <c r="FB23" i="9"/>
  <c r="FA23" i="9"/>
  <c r="EZ23" i="9"/>
  <c r="EU23" i="9"/>
  <c r="ET23" i="9"/>
  <c r="ES23" i="9"/>
  <c r="EN23" i="9"/>
  <c r="EM23" i="9"/>
  <c r="EL23" i="9"/>
  <c r="EH23" i="9"/>
  <c r="EG23" i="9"/>
  <c r="EB23" i="9"/>
  <c r="EA23" i="9"/>
  <c r="DZ23" i="9"/>
  <c r="DU23" i="9"/>
  <c r="DT23" i="9"/>
  <c r="DS23" i="9"/>
  <c r="DN23" i="9"/>
  <c r="DM23" i="9"/>
  <c r="DL23" i="9"/>
  <c r="DG23" i="9"/>
  <c r="DF23" i="9"/>
  <c r="DE23" i="9"/>
  <c r="DA23" i="9"/>
  <c r="CZ23" i="9"/>
  <c r="CU23" i="9"/>
  <c r="CT23" i="9"/>
  <c r="CS23" i="9"/>
  <c r="CN23" i="9"/>
  <c r="CM23" i="9"/>
  <c r="CL23" i="9"/>
  <c r="CG23" i="9"/>
  <c r="CF23" i="9"/>
  <c r="CE23" i="9"/>
  <c r="BZ23" i="9"/>
  <c r="BY23" i="9"/>
  <c r="BX23" i="9"/>
  <c r="BT23" i="9"/>
  <c r="BS23" i="9"/>
  <c r="BN23" i="9"/>
  <c r="BM23" i="9"/>
  <c r="BL23" i="9"/>
  <c r="BG23" i="9"/>
  <c r="BF23" i="9"/>
  <c r="BE23" i="9"/>
  <c r="AZ23" i="9"/>
  <c r="AY23" i="9"/>
  <c r="AX23" i="9"/>
  <c r="AS23" i="9"/>
  <c r="AR23" i="9"/>
  <c r="AQ23" i="9"/>
  <c r="AM23" i="9"/>
  <c r="AL23" i="9"/>
  <c r="AG23" i="9"/>
  <c r="AF23" i="9"/>
  <c r="AE23" i="9"/>
  <c r="Z23" i="9"/>
  <c r="Y23" i="9"/>
  <c r="X23" i="9"/>
  <c r="S23" i="9"/>
  <c r="R23" i="9"/>
  <c r="Q23" i="9"/>
  <c r="L23" i="9"/>
  <c r="K23" i="9"/>
  <c r="J23" i="9"/>
  <c r="F23" i="9"/>
  <c r="E23" i="9"/>
  <c r="FI22" i="9"/>
  <c r="FH22" i="9"/>
  <c r="FG22" i="9"/>
  <c r="FB22" i="9"/>
  <c r="FA22" i="9"/>
  <c r="EZ22" i="9"/>
  <c r="EU22" i="9"/>
  <c r="ET22" i="9"/>
  <c r="ES22" i="9"/>
  <c r="EN22" i="9"/>
  <c r="EM22" i="9"/>
  <c r="EL22" i="9"/>
  <c r="EH22" i="9"/>
  <c r="EG22" i="9"/>
  <c r="EB22" i="9"/>
  <c r="EA22" i="9"/>
  <c r="DZ22" i="9"/>
  <c r="DU22" i="9"/>
  <c r="DT22" i="9"/>
  <c r="DS22" i="9"/>
  <c r="DN22" i="9"/>
  <c r="DM22" i="9"/>
  <c r="DL22" i="9"/>
  <c r="DG22" i="9"/>
  <c r="DF22" i="9"/>
  <c r="DE22" i="9"/>
  <c r="DA22" i="9"/>
  <c r="CZ22" i="9"/>
  <c r="CU22" i="9"/>
  <c r="CT22" i="9"/>
  <c r="CS22" i="9"/>
  <c r="CN22" i="9"/>
  <c r="CM22" i="9"/>
  <c r="CL22" i="9"/>
  <c r="CG22" i="9"/>
  <c r="CF22" i="9"/>
  <c r="CE22" i="9"/>
  <c r="BZ22" i="9"/>
  <c r="BY22" i="9"/>
  <c r="BX22" i="9"/>
  <c r="BT22" i="9"/>
  <c r="BS22" i="9"/>
  <c r="BN22" i="9"/>
  <c r="BM22" i="9"/>
  <c r="BL22" i="9"/>
  <c r="BG22" i="9"/>
  <c r="BF22" i="9"/>
  <c r="BE22" i="9"/>
  <c r="AZ22" i="9"/>
  <c r="AY22" i="9"/>
  <c r="AX22" i="9"/>
  <c r="AS22" i="9"/>
  <c r="AR22" i="9"/>
  <c r="AQ22" i="9"/>
  <c r="AM22" i="9"/>
  <c r="AL22" i="9"/>
  <c r="AG22" i="9"/>
  <c r="AF22" i="9"/>
  <c r="AE22" i="9"/>
  <c r="Z22" i="9"/>
  <c r="Y22" i="9"/>
  <c r="X22" i="9"/>
  <c r="S22" i="9"/>
  <c r="R22" i="9"/>
  <c r="Q22" i="9"/>
  <c r="L22" i="9"/>
  <c r="K22" i="9"/>
  <c r="J22" i="9"/>
  <c r="F22" i="9"/>
  <c r="E22" i="9"/>
  <c r="FI21" i="9"/>
  <c r="FH21" i="9"/>
  <c r="FG21" i="9"/>
  <c r="FB21" i="9"/>
  <c r="FA21" i="9"/>
  <c r="EZ21" i="9"/>
  <c r="EU21" i="9"/>
  <c r="ET21" i="9"/>
  <c r="ES21" i="9"/>
  <c r="EN21" i="9"/>
  <c r="EM21" i="9"/>
  <c r="EL21" i="9"/>
  <c r="EH21" i="9"/>
  <c r="EG21" i="9"/>
  <c r="EB21" i="9"/>
  <c r="EA21" i="9"/>
  <c r="DZ21" i="9"/>
  <c r="DU21" i="9"/>
  <c r="DT21" i="9"/>
  <c r="DS21" i="9"/>
  <c r="DN21" i="9"/>
  <c r="DM21" i="9"/>
  <c r="DL21" i="9"/>
  <c r="DG21" i="9"/>
  <c r="DF21" i="9"/>
  <c r="DE21" i="9"/>
  <c r="DA21" i="9"/>
  <c r="CZ21" i="9"/>
  <c r="CU21" i="9"/>
  <c r="CT21" i="9"/>
  <c r="CS21" i="9"/>
  <c r="CN21" i="9"/>
  <c r="CM21" i="9"/>
  <c r="CL21" i="9"/>
  <c r="CG21" i="9"/>
  <c r="CF21" i="9"/>
  <c r="CE21" i="9"/>
  <c r="BZ21" i="9"/>
  <c r="BY21" i="9"/>
  <c r="BX21" i="9"/>
  <c r="BT21" i="9"/>
  <c r="BS21" i="9"/>
  <c r="BN21" i="9"/>
  <c r="BM21" i="9"/>
  <c r="BL21" i="9"/>
  <c r="BG21" i="9"/>
  <c r="BF21" i="9"/>
  <c r="BE21" i="9"/>
  <c r="AZ21" i="9"/>
  <c r="AY21" i="9"/>
  <c r="AX21" i="9"/>
  <c r="AS21" i="9"/>
  <c r="AR21" i="9"/>
  <c r="AQ21" i="9"/>
  <c r="AM21" i="9"/>
  <c r="AL21" i="9"/>
  <c r="AG21" i="9"/>
  <c r="AF21" i="9"/>
  <c r="AE21" i="9"/>
  <c r="Z21" i="9"/>
  <c r="Y21" i="9"/>
  <c r="X21" i="9"/>
  <c r="S21" i="9"/>
  <c r="R21" i="9"/>
  <c r="Q21" i="9"/>
  <c r="L21" i="9"/>
  <c r="K21" i="9"/>
  <c r="J21" i="9"/>
  <c r="F21" i="9"/>
  <c r="E21" i="9"/>
  <c r="FI20" i="9"/>
  <c r="FH20" i="9"/>
  <c r="FG20" i="9"/>
  <c r="FB20" i="9"/>
  <c r="FA20" i="9"/>
  <c r="EZ20" i="9"/>
  <c r="EU20" i="9"/>
  <c r="ET20" i="9"/>
  <c r="ES20" i="9"/>
  <c r="EN20" i="9"/>
  <c r="EM20" i="9"/>
  <c r="EL20" i="9"/>
  <c r="EH20" i="9"/>
  <c r="EG20" i="9"/>
  <c r="EB20" i="9"/>
  <c r="EA20" i="9"/>
  <c r="DZ20" i="9"/>
  <c r="DU20" i="9"/>
  <c r="DT20" i="9"/>
  <c r="DS20" i="9"/>
  <c r="DN20" i="9"/>
  <c r="DM20" i="9"/>
  <c r="DL20" i="9"/>
  <c r="DG20" i="9"/>
  <c r="DF20" i="9"/>
  <c r="DE20" i="9"/>
  <c r="DA20" i="9"/>
  <c r="CZ20" i="9"/>
  <c r="CU20" i="9"/>
  <c r="CT20" i="9"/>
  <c r="CS20" i="9"/>
  <c r="CN20" i="9"/>
  <c r="CM20" i="9"/>
  <c r="CL20" i="9"/>
  <c r="CG20" i="9"/>
  <c r="CF20" i="9"/>
  <c r="CE20" i="9"/>
  <c r="BZ20" i="9"/>
  <c r="BY20" i="9"/>
  <c r="BX20" i="9"/>
  <c r="BT20" i="9"/>
  <c r="BS20" i="9"/>
  <c r="BN20" i="9"/>
  <c r="BM20" i="9"/>
  <c r="BL20" i="9"/>
  <c r="BG20" i="9"/>
  <c r="BF20" i="9"/>
  <c r="BE20" i="9"/>
  <c r="AZ20" i="9"/>
  <c r="AY20" i="9"/>
  <c r="AX20" i="9"/>
  <c r="AS20" i="9"/>
  <c r="AR20" i="9"/>
  <c r="AQ20" i="9"/>
  <c r="AM20" i="9"/>
  <c r="AL20" i="9"/>
  <c r="AG20" i="9"/>
  <c r="AF20" i="9"/>
  <c r="AE20" i="9"/>
  <c r="Z20" i="9"/>
  <c r="Y20" i="9"/>
  <c r="X20" i="9"/>
  <c r="S20" i="9"/>
  <c r="R20" i="9"/>
  <c r="Q20" i="9"/>
  <c r="L20" i="9"/>
  <c r="K20" i="9"/>
  <c r="J20" i="9"/>
  <c r="F20" i="9"/>
  <c r="E20" i="9"/>
  <c r="FI19" i="9"/>
  <c r="FH19" i="9"/>
  <c r="FG19" i="9"/>
  <c r="FB19" i="9"/>
  <c r="FA19" i="9"/>
  <c r="EZ19" i="9"/>
  <c r="EU19" i="9"/>
  <c r="ET19" i="9"/>
  <c r="ES19" i="9"/>
  <c r="EN19" i="9"/>
  <c r="EM19" i="9"/>
  <c r="EL19" i="9"/>
  <c r="EH19" i="9"/>
  <c r="EG19" i="9"/>
  <c r="EB19" i="9"/>
  <c r="EA19" i="9"/>
  <c r="DZ19" i="9"/>
  <c r="DU19" i="9"/>
  <c r="DT19" i="9"/>
  <c r="DS19" i="9"/>
  <c r="DN19" i="9"/>
  <c r="DM19" i="9"/>
  <c r="DL19" i="9"/>
  <c r="DG19" i="9"/>
  <c r="DF19" i="9"/>
  <c r="DE19" i="9"/>
  <c r="DA19" i="9"/>
  <c r="CZ19" i="9"/>
  <c r="CU19" i="9"/>
  <c r="CT19" i="9"/>
  <c r="CS19" i="9"/>
  <c r="CN19" i="9"/>
  <c r="CM19" i="9"/>
  <c r="CL19" i="9"/>
  <c r="CG19" i="9"/>
  <c r="CF19" i="9"/>
  <c r="CE19" i="9"/>
  <c r="BZ19" i="9"/>
  <c r="BY19" i="9"/>
  <c r="BX19" i="9"/>
  <c r="BT19" i="9"/>
  <c r="BS19" i="9"/>
  <c r="BN19" i="9"/>
  <c r="BM19" i="9"/>
  <c r="BL19" i="9"/>
  <c r="BG19" i="9"/>
  <c r="BF19" i="9"/>
  <c r="BE19" i="9"/>
  <c r="AZ19" i="9"/>
  <c r="AY19" i="9"/>
  <c r="AX19" i="9"/>
  <c r="AS19" i="9"/>
  <c r="AR19" i="9"/>
  <c r="AQ19" i="9"/>
  <c r="AM19" i="9"/>
  <c r="AL19" i="9"/>
  <c r="AG19" i="9"/>
  <c r="AF19" i="9"/>
  <c r="AE19" i="9"/>
  <c r="Z19" i="9"/>
  <c r="Y19" i="9"/>
  <c r="X19" i="9"/>
  <c r="S19" i="9"/>
  <c r="R19" i="9"/>
  <c r="Q19" i="9"/>
  <c r="L19" i="9"/>
  <c r="K19" i="9"/>
  <c r="J19" i="9"/>
  <c r="F19" i="9"/>
  <c r="E19" i="9"/>
  <c r="FI18" i="9"/>
  <c r="FH18" i="9"/>
  <c r="FG18" i="9"/>
  <c r="FB18" i="9"/>
  <c r="FA18" i="9"/>
  <c r="EZ18" i="9"/>
  <c r="EU18" i="9"/>
  <c r="ET18" i="9"/>
  <c r="ES18" i="9"/>
  <c r="EN18" i="9"/>
  <c r="EM18" i="9"/>
  <c r="EL18" i="9"/>
  <c r="EH18" i="9"/>
  <c r="EG18" i="9"/>
  <c r="EB18" i="9"/>
  <c r="EA18" i="9"/>
  <c r="DZ18" i="9"/>
  <c r="DU18" i="9"/>
  <c r="DT18" i="9"/>
  <c r="DS18" i="9"/>
  <c r="DN18" i="9"/>
  <c r="DM18" i="9"/>
  <c r="DL18" i="9"/>
  <c r="DG18" i="9"/>
  <c r="DF18" i="9"/>
  <c r="DE18" i="9"/>
  <c r="DA18" i="9"/>
  <c r="CZ18" i="9"/>
  <c r="CU18" i="9"/>
  <c r="CT18" i="9"/>
  <c r="CS18" i="9"/>
  <c r="CN18" i="9"/>
  <c r="CM18" i="9"/>
  <c r="CL18" i="9"/>
  <c r="CG18" i="9"/>
  <c r="CF18" i="9"/>
  <c r="CE18" i="9"/>
  <c r="BZ18" i="9"/>
  <c r="BY18" i="9"/>
  <c r="BX18" i="9"/>
  <c r="BT18" i="9"/>
  <c r="BS18" i="9"/>
  <c r="BN18" i="9"/>
  <c r="BM18" i="9"/>
  <c r="BL18" i="9"/>
  <c r="BG18" i="9"/>
  <c r="BF18" i="9"/>
  <c r="BE18" i="9"/>
  <c r="AZ18" i="9"/>
  <c r="AY18" i="9"/>
  <c r="AX18" i="9"/>
  <c r="AS18" i="9"/>
  <c r="AR18" i="9"/>
  <c r="AQ18" i="9"/>
  <c r="AM18" i="9"/>
  <c r="AL18" i="9"/>
  <c r="AG18" i="9"/>
  <c r="AF18" i="9"/>
  <c r="AE18" i="9"/>
  <c r="Z18" i="9"/>
  <c r="Y18" i="9"/>
  <c r="X18" i="9"/>
  <c r="S18" i="9"/>
  <c r="R18" i="9"/>
  <c r="Q18" i="9"/>
  <c r="L18" i="9"/>
  <c r="K18" i="9"/>
  <c r="J18" i="9"/>
  <c r="F18" i="9"/>
  <c r="E18" i="9"/>
  <c r="FI17" i="9"/>
  <c r="FH17" i="9"/>
  <c r="FG17" i="9"/>
  <c r="FB17" i="9"/>
  <c r="FA17" i="9"/>
  <c r="EZ17" i="9"/>
  <c r="EU17" i="9"/>
  <c r="ET17" i="9"/>
  <c r="ES17" i="9"/>
  <c r="EN17" i="9"/>
  <c r="EM17" i="9"/>
  <c r="EL17" i="9"/>
  <c r="EH17" i="9"/>
  <c r="EG17" i="9"/>
  <c r="EB17" i="9"/>
  <c r="EA17" i="9"/>
  <c r="DZ17" i="9"/>
  <c r="DU17" i="9"/>
  <c r="DT17" i="9"/>
  <c r="DS17" i="9"/>
  <c r="DN17" i="9"/>
  <c r="DM17" i="9"/>
  <c r="DL17" i="9"/>
  <c r="DG17" i="9"/>
  <c r="DF17" i="9"/>
  <c r="DE17" i="9"/>
  <c r="DA17" i="9"/>
  <c r="CZ17" i="9"/>
  <c r="CU17" i="9"/>
  <c r="CT17" i="9"/>
  <c r="CS17" i="9"/>
  <c r="CN17" i="9"/>
  <c r="CM17" i="9"/>
  <c r="CL17" i="9"/>
  <c r="CG17" i="9"/>
  <c r="CF17" i="9"/>
  <c r="CE17" i="9"/>
  <c r="BZ17" i="9"/>
  <c r="BY17" i="9"/>
  <c r="BX17" i="9"/>
  <c r="BT17" i="9"/>
  <c r="BS17" i="9"/>
  <c r="BN17" i="9"/>
  <c r="BM17" i="9"/>
  <c r="BL17" i="9"/>
  <c r="BG17" i="9"/>
  <c r="BF17" i="9"/>
  <c r="BE17" i="9"/>
  <c r="AZ17" i="9"/>
  <c r="AY17" i="9"/>
  <c r="AX17" i="9"/>
  <c r="AS17" i="9"/>
  <c r="AR17" i="9"/>
  <c r="AQ17" i="9"/>
  <c r="AM17" i="9"/>
  <c r="AL17" i="9"/>
  <c r="AG17" i="9"/>
  <c r="AF17" i="9"/>
  <c r="AE17" i="9"/>
  <c r="Z17" i="9"/>
  <c r="Y17" i="9"/>
  <c r="X17" i="9"/>
  <c r="AA17" i="9" s="1"/>
  <c r="S17" i="9"/>
  <c r="R17" i="9"/>
  <c r="Q17" i="9"/>
  <c r="L17" i="9"/>
  <c r="K17" i="9"/>
  <c r="J17" i="9"/>
  <c r="F17" i="9"/>
  <c r="E17" i="9"/>
  <c r="FI16" i="9"/>
  <c r="FH16" i="9"/>
  <c r="FG16" i="9"/>
  <c r="FB16" i="9"/>
  <c r="FA16" i="9"/>
  <c r="EZ16" i="9"/>
  <c r="EU16" i="9"/>
  <c r="ET16" i="9"/>
  <c r="ES16" i="9"/>
  <c r="EN16" i="9"/>
  <c r="EM16" i="9"/>
  <c r="EL16" i="9"/>
  <c r="EH16" i="9"/>
  <c r="EG16" i="9"/>
  <c r="EB16" i="9"/>
  <c r="EA16" i="9"/>
  <c r="DZ16" i="9"/>
  <c r="DU16" i="9"/>
  <c r="DT16" i="9"/>
  <c r="DS16" i="9"/>
  <c r="DN16" i="9"/>
  <c r="DM16" i="9"/>
  <c r="DL16" i="9"/>
  <c r="DG16" i="9"/>
  <c r="DF16" i="9"/>
  <c r="DE16" i="9"/>
  <c r="DA16" i="9"/>
  <c r="CZ16" i="9"/>
  <c r="CU16" i="9"/>
  <c r="CT16" i="9"/>
  <c r="CS16" i="9"/>
  <c r="CN16" i="9"/>
  <c r="CM16" i="9"/>
  <c r="CL16" i="9"/>
  <c r="CG16" i="9"/>
  <c r="CF16" i="9"/>
  <c r="CE16" i="9"/>
  <c r="BZ16" i="9"/>
  <c r="BY16" i="9"/>
  <c r="BX16" i="9"/>
  <c r="BT16" i="9"/>
  <c r="BS16" i="9"/>
  <c r="BN16" i="9"/>
  <c r="BM16" i="9"/>
  <c r="BL16" i="9"/>
  <c r="BG16" i="9"/>
  <c r="BF16" i="9"/>
  <c r="BE16" i="9"/>
  <c r="AZ16" i="9"/>
  <c r="AY16" i="9"/>
  <c r="AX16" i="9"/>
  <c r="AS16" i="9"/>
  <c r="AR16" i="9"/>
  <c r="AQ16" i="9"/>
  <c r="AM16" i="9"/>
  <c r="AL16" i="9"/>
  <c r="BH16" i="9" s="1"/>
  <c r="AG16" i="9"/>
  <c r="AF16" i="9"/>
  <c r="AE16" i="9"/>
  <c r="Z16" i="9"/>
  <c r="Y16" i="9"/>
  <c r="X16" i="9"/>
  <c r="S16" i="9"/>
  <c r="R16" i="9"/>
  <c r="Q16" i="9"/>
  <c r="L16" i="9"/>
  <c r="K16" i="9"/>
  <c r="J16" i="9"/>
  <c r="F16" i="9"/>
  <c r="E16" i="9"/>
  <c r="AA16" i="9" s="1"/>
  <c r="FI15" i="9"/>
  <c r="FH15" i="9"/>
  <c r="FG15" i="9"/>
  <c r="FB15" i="9"/>
  <c r="FA15" i="9"/>
  <c r="EZ15" i="9"/>
  <c r="EU15" i="9"/>
  <c r="ET15" i="9"/>
  <c r="ES15" i="9"/>
  <c r="EN15" i="9"/>
  <c r="EM15" i="9"/>
  <c r="EL15" i="9"/>
  <c r="EH15" i="9"/>
  <c r="EG15" i="9"/>
  <c r="EB15" i="9"/>
  <c r="EA15" i="9"/>
  <c r="DZ15" i="9"/>
  <c r="DU15" i="9"/>
  <c r="DT15" i="9"/>
  <c r="DS15" i="9"/>
  <c r="DN15" i="9"/>
  <c r="DM15" i="9"/>
  <c r="DL15" i="9"/>
  <c r="DG15" i="9"/>
  <c r="DF15" i="9"/>
  <c r="DE15" i="9"/>
  <c r="DA15" i="9"/>
  <c r="CZ15" i="9"/>
  <c r="CU15" i="9"/>
  <c r="CT15" i="9"/>
  <c r="CS15" i="9"/>
  <c r="CN15" i="9"/>
  <c r="CM15" i="9"/>
  <c r="CL15" i="9"/>
  <c r="CG15" i="9"/>
  <c r="CF15" i="9"/>
  <c r="CE15" i="9"/>
  <c r="BZ15" i="9"/>
  <c r="BY15" i="9"/>
  <c r="BX15" i="9"/>
  <c r="BT15" i="9"/>
  <c r="BS15" i="9"/>
  <c r="CO15" i="9" s="1"/>
  <c r="BN15" i="9"/>
  <c r="BM15" i="9"/>
  <c r="BL15" i="9"/>
  <c r="BG15" i="9"/>
  <c r="BF15" i="9"/>
  <c r="BE15" i="9"/>
  <c r="AZ15" i="9"/>
  <c r="AY15" i="9"/>
  <c r="AX15" i="9"/>
  <c r="BA15" i="9" s="1"/>
  <c r="AS15" i="9"/>
  <c r="AR15" i="9"/>
  <c r="AQ15" i="9"/>
  <c r="AM15" i="9"/>
  <c r="AL15" i="9"/>
  <c r="AG15" i="9"/>
  <c r="AF15" i="9"/>
  <c r="AE15" i="9"/>
  <c r="Z15" i="9"/>
  <c r="Y15" i="9"/>
  <c r="X15" i="9"/>
  <c r="S15" i="9"/>
  <c r="R15" i="9"/>
  <c r="Q15" i="9"/>
  <c r="L15" i="9"/>
  <c r="K15" i="9"/>
  <c r="J15" i="9"/>
  <c r="M15" i="9" s="1"/>
  <c r="F15" i="9"/>
  <c r="E15" i="9"/>
  <c r="FI14" i="9"/>
  <c r="FH14" i="9"/>
  <c r="FG14" i="9"/>
  <c r="FB14" i="9"/>
  <c r="FA14" i="9"/>
  <c r="EZ14" i="9"/>
  <c r="EU14" i="9"/>
  <c r="ET14" i="9"/>
  <c r="ES14" i="9"/>
  <c r="EN14" i="9"/>
  <c r="EM14" i="9"/>
  <c r="EL14" i="9"/>
  <c r="EH14" i="9"/>
  <c r="EG14" i="9"/>
  <c r="FC14" i="9" s="1"/>
  <c r="EB14" i="9"/>
  <c r="EA14" i="9"/>
  <c r="DZ14" i="9"/>
  <c r="DU14" i="9"/>
  <c r="DT14" i="9"/>
  <c r="DS14" i="9"/>
  <c r="DN14" i="9"/>
  <c r="DM14" i="9"/>
  <c r="DL14" i="9"/>
  <c r="DG14" i="9"/>
  <c r="DF14" i="9"/>
  <c r="DE14" i="9"/>
  <c r="DA14" i="9"/>
  <c r="CZ14" i="9"/>
  <c r="EC14" i="9" s="1"/>
  <c r="CU14" i="9"/>
  <c r="CT14" i="9"/>
  <c r="CS14" i="9"/>
  <c r="CN14" i="9"/>
  <c r="CM14" i="9"/>
  <c r="CL14" i="9"/>
  <c r="CG14" i="9"/>
  <c r="CF14" i="9"/>
  <c r="CE14" i="9"/>
  <c r="BZ14" i="9"/>
  <c r="BY14" i="9"/>
  <c r="BX14" i="9"/>
  <c r="BT14" i="9"/>
  <c r="BS14" i="9"/>
  <c r="BN14" i="9"/>
  <c r="BM14" i="9"/>
  <c r="BL14" i="9"/>
  <c r="BG14" i="9"/>
  <c r="BF14" i="9"/>
  <c r="BE14" i="9"/>
  <c r="AZ14" i="9"/>
  <c r="AY14" i="9"/>
  <c r="AX14" i="9"/>
  <c r="AS14" i="9"/>
  <c r="AR14" i="9"/>
  <c r="AQ14" i="9"/>
  <c r="AM14" i="9"/>
  <c r="AL14" i="9"/>
  <c r="AG14" i="9"/>
  <c r="AF14" i="9"/>
  <c r="AE14" i="9"/>
  <c r="Z14" i="9"/>
  <c r="Y14" i="9"/>
  <c r="X14" i="9"/>
  <c r="S14" i="9"/>
  <c r="R14" i="9"/>
  <c r="Q14" i="9"/>
  <c r="L14" i="9"/>
  <c r="K14" i="9"/>
  <c r="J14" i="9"/>
  <c r="F14" i="9"/>
  <c r="E14" i="9"/>
  <c r="FI13" i="9"/>
  <c r="FH13" i="9"/>
  <c r="FG13" i="9"/>
  <c r="FB13" i="9"/>
  <c r="FA13" i="9"/>
  <c r="EZ13" i="9"/>
  <c r="EU13" i="9"/>
  <c r="ET13" i="9"/>
  <c r="ES13" i="9"/>
  <c r="EN13" i="9"/>
  <c r="EM13" i="9"/>
  <c r="EL13" i="9"/>
  <c r="EH13" i="9"/>
  <c r="EG13" i="9"/>
  <c r="EB13" i="9"/>
  <c r="EA13" i="9"/>
  <c r="DZ13" i="9"/>
  <c r="DU13" i="9"/>
  <c r="DT13" i="9"/>
  <c r="DS13" i="9"/>
  <c r="DN13" i="9"/>
  <c r="DM13" i="9"/>
  <c r="DL13" i="9"/>
  <c r="DO13" i="9" s="1"/>
  <c r="DG13" i="9"/>
  <c r="DF13" i="9"/>
  <c r="DE13" i="9"/>
  <c r="DA13" i="9"/>
  <c r="CZ13" i="9"/>
  <c r="CU13" i="9"/>
  <c r="CT13" i="9"/>
  <c r="CS13" i="9"/>
  <c r="CN13" i="9"/>
  <c r="CM13" i="9"/>
  <c r="CL13" i="9"/>
  <c r="CG13" i="9"/>
  <c r="CF13" i="9"/>
  <c r="CE13" i="9"/>
  <c r="CH13" i="9" s="1"/>
  <c r="BZ13" i="9"/>
  <c r="BY13" i="9"/>
  <c r="BX13" i="9"/>
  <c r="CA13" i="9" s="1"/>
  <c r="BT13" i="9"/>
  <c r="BS13" i="9"/>
  <c r="BN13" i="9"/>
  <c r="BM13" i="9"/>
  <c r="BL13" i="9"/>
  <c r="BG13" i="9"/>
  <c r="BF13" i="9"/>
  <c r="BE13" i="9"/>
  <c r="AZ13" i="9"/>
  <c r="AY13" i="9"/>
  <c r="AX13" i="9"/>
  <c r="AS13" i="9"/>
  <c r="AR13" i="9"/>
  <c r="AQ13" i="9"/>
  <c r="AM13" i="9"/>
  <c r="AL13" i="9"/>
  <c r="AG13" i="9"/>
  <c r="AF13" i="9"/>
  <c r="AE13" i="9"/>
  <c r="Z13" i="9"/>
  <c r="Y13" i="9"/>
  <c r="X13" i="9"/>
  <c r="S13" i="9"/>
  <c r="R13" i="9"/>
  <c r="Q13" i="9"/>
  <c r="L13" i="9"/>
  <c r="K13" i="9"/>
  <c r="J13" i="9"/>
  <c r="F13" i="9"/>
  <c r="E13" i="9"/>
  <c r="FI12" i="9"/>
  <c r="FH12" i="9"/>
  <c r="FG12" i="9"/>
  <c r="FB12" i="9"/>
  <c r="FA12" i="9"/>
  <c r="EZ12" i="9"/>
  <c r="EU12" i="9"/>
  <c r="ET12" i="9"/>
  <c r="ES12" i="9"/>
  <c r="EN12" i="9"/>
  <c r="EM12" i="9"/>
  <c r="EL12" i="9"/>
  <c r="EH12" i="9"/>
  <c r="EG12" i="9"/>
  <c r="EB12" i="9"/>
  <c r="EA12" i="9"/>
  <c r="DZ12" i="9"/>
  <c r="DU12" i="9"/>
  <c r="DT12" i="9"/>
  <c r="DS12" i="9"/>
  <c r="DN12" i="9"/>
  <c r="DM12" i="9"/>
  <c r="DL12" i="9"/>
  <c r="DG12" i="9"/>
  <c r="DF12" i="9"/>
  <c r="DE12" i="9"/>
  <c r="DA12" i="9"/>
  <c r="CZ12" i="9"/>
  <c r="CU12" i="9"/>
  <c r="CT12" i="9"/>
  <c r="CS12" i="9"/>
  <c r="CN12" i="9"/>
  <c r="CM12" i="9"/>
  <c r="CL12" i="9"/>
  <c r="CG12" i="9"/>
  <c r="CF12" i="9"/>
  <c r="CE12" i="9"/>
  <c r="BZ12" i="9"/>
  <c r="BY12" i="9"/>
  <c r="BX12" i="9"/>
  <c r="BT12" i="9"/>
  <c r="BS12" i="9"/>
  <c r="BN12" i="9"/>
  <c r="BM12" i="9"/>
  <c r="BL12" i="9"/>
  <c r="BG12" i="9"/>
  <c r="BF12" i="9"/>
  <c r="BE12" i="9"/>
  <c r="AZ12" i="9"/>
  <c r="AY12" i="9"/>
  <c r="AX12" i="9"/>
  <c r="AS12" i="9"/>
  <c r="AR12" i="9"/>
  <c r="AQ12" i="9"/>
  <c r="AM12" i="9"/>
  <c r="AL12" i="9"/>
  <c r="AG12" i="9"/>
  <c r="AF12" i="9"/>
  <c r="AE12" i="9"/>
  <c r="Z12" i="9"/>
  <c r="Y12" i="9"/>
  <c r="X12" i="9"/>
  <c r="S12" i="9"/>
  <c r="R12" i="9"/>
  <c r="Q12" i="9"/>
  <c r="T12" i="9" s="1"/>
  <c r="L12" i="9"/>
  <c r="K12" i="9"/>
  <c r="J12" i="9"/>
  <c r="F12" i="9"/>
  <c r="E12" i="9"/>
  <c r="FI11" i="9"/>
  <c r="FH11" i="9"/>
  <c r="FG11" i="9"/>
  <c r="FB11" i="9"/>
  <c r="FA11" i="9"/>
  <c r="EZ11" i="9"/>
  <c r="EU11" i="9"/>
  <c r="ET11" i="9"/>
  <c r="ES11" i="9"/>
  <c r="EV11" i="9" s="1"/>
  <c r="EN11" i="9"/>
  <c r="EM11" i="9"/>
  <c r="EL11" i="9"/>
  <c r="EH11" i="9"/>
  <c r="EG11" i="9"/>
  <c r="FC11" i="9" s="1"/>
  <c r="EB11" i="9"/>
  <c r="EA11" i="9"/>
  <c r="DZ11" i="9"/>
  <c r="EC11" i="9" s="1"/>
  <c r="DU11" i="9"/>
  <c r="DT11" i="9"/>
  <c r="DS11" i="9"/>
  <c r="DN11" i="9"/>
  <c r="DM11" i="9"/>
  <c r="DL11" i="9"/>
  <c r="DG11" i="9"/>
  <c r="DF11" i="9"/>
  <c r="DE11" i="9"/>
  <c r="DA11" i="9"/>
  <c r="CZ11" i="9"/>
  <c r="CU11" i="9"/>
  <c r="CT11" i="9"/>
  <c r="CS11" i="9"/>
  <c r="CN11" i="9"/>
  <c r="CM11" i="9"/>
  <c r="CL11" i="9"/>
  <c r="CG11" i="9"/>
  <c r="CF11" i="9"/>
  <c r="CE11" i="9"/>
  <c r="BZ11" i="9"/>
  <c r="BY11" i="9"/>
  <c r="BX11" i="9"/>
  <c r="BT11" i="9"/>
  <c r="BS11" i="9"/>
  <c r="BN11" i="9"/>
  <c r="BM11" i="9"/>
  <c r="BL11" i="9"/>
  <c r="BG11" i="9"/>
  <c r="BF11" i="9"/>
  <c r="BE11" i="9"/>
  <c r="AZ11" i="9"/>
  <c r="AY11" i="9"/>
  <c r="AX11" i="9"/>
  <c r="AS11" i="9"/>
  <c r="AR11" i="9"/>
  <c r="AQ11" i="9"/>
  <c r="AM11" i="9"/>
  <c r="AL11" i="9"/>
  <c r="AG11" i="9"/>
  <c r="AF11" i="9"/>
  <c r="AE11" i="9"/>
  <c r="Z11" i="9"/>
  <c r="Y11" i="9"/>
  <c r="X11" i="9"/>
  <c r="S11" i="9"/>
  <c r="R11" i="9"/>
  <c r="Q11" i="9"/>
  <c r="L11" i="9"/>
  <c r="K11" i="9"/>
  <c r="J11" i="9"/>
  <c r="F11" i="9"/>
  <c r="E11" i="9"/>
  <c r="FI10" i="9"/>
  <c r="FH10" i="9"/>
  <c r="FG10" i="9"/>
  <c r="FB10" i="9"/>
  <c r="FA10" i="9"/>
  <c r="EZ10" i="9"/>
  <c r="EU10" i="9"/>
  <c r="ET10" i="9"/>
  <c r="ES10" i="9"/>
  <c r="EN10" i="9"/>
  <c r="EM10" i="9"/>
  <c r="EL10" i="9"/>
  <c r="EH10" i="9"/>
  <c r="EG10" i="9"/>
  <c r="EB10" i="9"/>
  <c r="EA10" i="9"/>
  <c r="DZ10" i="9"/>
  <c r="DU10" i="9"/>
  <c r="DT10" i="9"/>
  <c r="DS10" i="9"/>
  <c r="DN10" i="9"/>
  <c r="DM10" i="9"/>
  <c r="DL10" i="9"/>
  <c r="DG10" i="9"/>
  <c r="DF10" i="9"/>
  <c r="DE10" i="9"/>
  <c r="DA10" i="9"/>
  <c r="CZ10" i="9"/>
  <c r="CU10" i="9"/>
  <c r="CT10" i="9"/>
  <c r="CS10" i="9"/>
  <c r="CN10" i="9"/>
  <c r="CM10" i="9"/>
  <c r="CL10" i="9"/>
  <c r="CG10" i="9"/>
  <c r="CF10" i="9"/>
  <c r="CE10" i="9"/>
  <c r="BZ10" i="9"/>
  <c r="BY10" i="9"/>
  <c r="BX10" i="9"/>
  <c r="BT10" i="9"/>
  <c r="BS10" i="9"/>
  <c r="BN10" i="9"/>
  <c r="BM10" i="9"/>
  <c r="BL10" i="9"/>
  <c r="BG10" i="9"/>
  <c r="BF10" i="9"/>
  <c r="BE10" i="9"/>
  <c r="AZ10" i="9"/>
  <c r="AY10" i="9"/>
  <c r="AX10" i="9"/>
  <c r="AS10" i="9"/>
  <c r="AR10" i="9"/>
  <c r="AQ10" i="9"/>
  <c r="AT10" i="9" s="1"/>
  <c r="AM10" i="9"/>
  <c r="AL10" i="9"/>
  <c r="BH10" i="9" s="1"/>
  <c r="AG10" i="9"/>
  <c r="AF10" i="9"/>
  <c r="AE10" i="9"/>
  <c r="Z10" i="9"/>
  <c r="Y10" i="9"/>
  <c r="X10" i="9"/>
  <c r="S10" i="9"/>
  <c r="R10" i="9"/>
  <c r="Q10" i="9"/>
  <c r="L10" i="9"/>
  <c r="K10" i="9"/>
  <c r="J10" i="9"/>
  <c r="F10" i="9"/>
  <c r="E10" i="9"/>
  <c r="FI9" i="9"/>
  <c r="FH9" i="9"/>
  <c r="FG9" i="9"/>
  <c r="FB9" i="9"/>
  <c r="FA9" i="9"/>
  <c r="EZ9" i="9"/>
  <c r="EU9" i="9"/>
  <c r="ET9" i="9"/>
  <c r="ES9" i="9"/>
  <c r="EN9" i="9"/>
  <c r="EM9" i="9"/>
  <c r="EL9" i="9"/>
  <c r="EH9" i="9"/>
  <c r="EG9" i="9"/>
  <c r="EB9" i="9"/>
  <c r="EA9" i="9"/>
  <c r="DZ9" i="9"/>
  <c r="DU9" i="9"/>
  <c r="DT9" i="9"/>
  <c r="DS9" i="9"/>
  <c r="DN9" i="9"/>
  <c r="DM9" i="9"/>
  <c r="DL9" i="9"/>
  <c r="DG9" i="9"/>
  <c r="DF9" i="9"/>
  <c r="DE9" i="9"/>
  <c r="DA9" i="9"/>
  <c r="CZ9" i="9"/>
  <c r="CU9" i="9"/>
  <c r="CT9" i="9"/>
  <c r="CS9" i="9"/>
  <c r="CN9" i="9"/>
  <c r="CM9" i="9"/>
  <c r="CL9" i="9"/>
  <c r="CG9" i="9"/>
  <c r="CF9" i="9"/>
  <c r="CE9" i="9"/>
  <c r="BZ9" i="9"/>
  <c r="BY9" i="9"/>
  <c r="BX9" i="9"/>
  <c r="BT9" i="9"/>
  <c r="BS9" i="9"/>
  <c r="BN9" i="9"/>
  <c r="BM9" i="9"/>
  <c r="BL9" i="9"/>
  <c r="BG9" i="9"/>
  <c r="BF9" i="9"/>
  <c r="BE9" i="9"/>
  <c r="AZ9" i="9"/>
  <c r="AY9" i="9"/>
  <c r="AX9" i="9"/>
  <c r="AS9" i="9"/>
  <c r="AR9" i="9"/>
  <c r="AQ9" i="9"/>
  <c r="AM9" i="9"/>
  <c r="AL9" i="9"/>
  <c r="AG9" i="9"/>
  <c r="AF9" i="9"/>
  <c r="AE9" i="9"/>
  <c r="Z9" i="9"/>
  <c r="Y9" i="9"/>
  <c r="X9" i="9"/>
  <c r="S9" i="9"/>
  <c r="R9" i="9"/>
  <c r="Q9" i="9"/>
  <c r="L9" i="9"/>
  <c r="K9" i="9"/>
  <c r="J9" i="9"/>
  <c r="F9" i="9"/>
  <c r="E9" i="9"/>
  <c r="FI8" i="9"/>
  <c r="FH8" i="9"/>
  <c r="FG8" i="9"/>
  <c r="FB8" i="9"/>
  <c r="FA8" i="9"/>
  <c r="EZ8" i="9"/>
  <c r="EU8" i="9"/>
  <c r="ET8" i="9"/>
  <c r="ES8" i="9"/>
  <c r="EV8" i="9" s="1"/>
  <c r="EN8" i="9"/>
  <c r="EM8" i="9"/>
  <c r="EL8" i="9"/>
  <c r="EH8" i="9"/>
  <c r="EG8" i="9"/>
  <c r="EB8" i="9"/>
  <c r="EA8" i="9"/>
  <c r="DZ8" i="9"/>
  <c r="DU8" i="9"/>
  <c r="DT8" i="9"/>
  <c r="DS8" i="9"/>
  <c r="DN8" i="9"/>
  <c r="DM8" i="9"/>
  <c r="DL8" i="9"/>
  <c r="DG8" i="9"/>
  <c r="DF8" i="9"/>
  <c r="DE8" i="9"/>
  <c r="DH8" i="9" s="1"/>
  <c r="DA8" i="9"/>
  <c r="CZ8" i="9"/>
  <c r="DV8" i="9" s="1"/>
  <c r="CU8" i="9"/>
  <c r="CT8" i="9"/>
  <c r="CS8" i="9"/>
  <c r="CN8" i="9"/>
  <c r="CM8" i="9"/>
  <c r="CL8" i="9"/>
  <c r="CG8" i="9"/>
  <c r="CF8" i="9"/>
  <c r="CE8" i="9"/>
  <c r="BZ8" i="9"/>
  <c r="BY8" i="9"/>
  <c r="BX8" i="9"/>
  <c r="BT8" i="9"/>
  <c r="BS8" i="9"/>
  <c r="BN8" i="9"/>
  <c r="BM8" i="9"/>
  <c r="BL8" i="9"/>
  <c r="BG8" i="9"/>
  <c r="BF8" i="9"/>
  <c r="BE8" i="9"/>
  <c r="AZ8" i="9"/>
  <c r="AY8" i="9"/>
  <c r="AX8" i="9"/>
  <c r="AS8" i="9"/>
  <c r="AR8" i="9"/>
  <c r="AQ8" i="9"/>
  <c r="AM8" i="9"/>
  <c r="AL8" i="9"/>
  <c r="AG8" i="9"/>
  <c r="AF8" i="9"/>
  <c r="AE8" i="9"/>
  <c r="Z8" i="9"/>
  <c r="Y8" i="9"/>
  <c r="X8" i="9"/>
  <c r="S8" i="9"/>
  <c r="R8" i="9"/>
  <c r="Q8" i="9"/>
  <c r="T8" i="9" s="1"/>
  <c r="L8" i="9"/>
  <c r="K8" i="9"/>
  <c r="J8" i="9"/>
  <c r="F8" i="9"/>
  <c r="E8" i="9"/>
  <c r="M30" i="9" l="1"/>
  <c r="EO30" i="9"/>
  <c r="EO9" i="9"/>
  <c r="DH14" i="9"/>
  <c r="AT16" i="9"/>
  <c r="M17" i="9"/>
  <c r="AH9" i="9"/>
  <c r="EC10" i="9"/>
  <c r="BO12" i="9"/>
  <c r="CH12" i="9"/>
  <c r="BA13" i="9"/>
  <c r="FJ13" i="9"/>
  <c r="DO15" i="9"/>
  <c r="EO17" i="9"/>
  <c r="DH18" i="9"/>
  <c r="CA19" i="9"/>
  <c r="AT20" i="9"/>
  <c r="M21" i="9"/>
  <c r="EO21" i="9"/>
  <c r="DH22" i="9"/>
  <c r="CA23" i="9"/>
  <c r="AT24" i="9"/>
  <c r="M25" i="9"/>
  <c r="EO25" i="9"/>
  <c r="DH26" i="9"/>
  <c r="CA27" i="9"/>
  <c r="AT28" i="9"/>
  <c r="EO29" i="9"/>
  <c r="DH30" i="9"/>
  <c r="CA31" i="9"/>
  <c r="DH9" i="9"/>
  <c r="T15" i="9"/>
  <c r="EV15" i="9"/>
  <c r="DO16" i="9"/>
  <c r="DV14" i="9"/>
  <c r="FJ8" i="9"/>
  <c r="T9" i="9"/>
  <c r="CV10" i="9"/>
  <c r="DO10" i="9"/>
  <c r="CH11" i="9"/>
  <c r="AH12" i="9"/>
  <c r="EC13" i="9"/>
  <c r="EV13" i="9"/>
  <c r="CV8" i="9"/>
  <c r="BO11" i="9"/>
  <c r="AH13" i="9"/>
  <c r="BA14" i="9"/>
  <c r="DO14" i="9"/>
  <c r="AT8" i="9"/>
  <c r="DO8" i="9"/>
  <c r="FC9" i="9"/>
  <c r="M10" i="9"/>
  <c r="BO10" i="9"/>
  <c r="CH10" i="9"/>
  <c r="M11" i="9"/>
  <c r="BA12" i="9"/>
  <c r="DV12" i="9"/>
  <c r="EO12" i="9"/>
  <c r="CA8" i="9"/>
  <c r="CH8" i="9"/>
  <c r="AH10" i="9"/>
  <c r="FJ12" i="9"/>
  <c r="T13" i="9"/>
  <c r="CO13" i="9"/>
  <c r="BO15" i="9"/>
  <c r="BA10" i="9"/>
  <c r="CO11" i="9"/>
  <c r="FJ11" i="9"/>
  <c r="DH12" i="9"/>
  <c r="BH14" i="9"/>
  <c r="BA9" i="9"/>
  <c r="FJ9" i="9"/>
  <c r="T10" i="9"/>
  <c r="EO11" i="9"/>
  <c r="EV12" i="9"/>
  <c r="AH15" i="9"/>
  <c r="FJ15" i="9"/>
  <c r="CO9" i="9"/>
  <c r="AA13" i="9"/>
  <c r="CV13" i="9"/>
  <c r="AH14" i="9"/>
  <c r="AT14" i="9"/>
  <c r="EC9" i="9"/>
  <c r="EV9" i="9"/>
  <c r="EV10" i="9"/>
  <c r="CV11" i="9"/>
  <c r="DO11" i="9"/>
  <c r="DO12" i="9"/>
  <c r="BO13" i="9"/>
  <c r="BO14" i="9"/>
  <c r="EC8" i="9"/>
  <c r="BH9" i="9"/>
  <c r="CA9" i="9"/>
  <c r="AA11" i="9"/>
  <c r="AT11" i="9"/>
  <c r="BO8" i="9"/>
  <c r="BH8" i="9"/>
  <c r="DV9" i="9"/>
  <c r="BH11" i="9"/>
  <c r="CA11" i="9"/>
  <c r="DH11" i="9"/>
  <c r="FC12" i="9"/>
  <c r="M13" i="9"/>
  <c r="AT13" i="9"/>
  <c r="CV14" i="9"/>
  <c r="AA15" i="9"/>
  <c r="AT15" i="9"/>
  <c r="CO18" i="9"/>
  <c r="BH19" i="9"/>
  <c r="CO22" i="9"/>
  <c r="BH23" i="9"/>
  <c r="FC24" i="9"/>
  <c r="AA28" i="9"/>
  <c r="M29" i="9"/>
  <c r="CO30" i="9"/>
  <c r="BH31" i="9"/>
  <c r="M16" i="9"/>
  <c r="EO16" i="9"/>
  <c r="FC10" i="9"/>
  <c r="CO12" i="9"/>
  <c r="AA14" i="9"/>
  <c r="DV15" i="9"/>
  <c r="DV10" i="9"/>
  <c r="BH12" i="9"/>
  <c r="FC13" i="9"/>
  <c r="CO16" i="9"/>
  <c r="DH16" i="9"/>
  <c r="M8" i="9"/>
  <c r="FC8" i="9"/>
  <c r="M9" i="9"/>
  <c r="AT9" i="9"/>
  <c r="AA12" i="9"/>
  <c r="AT12" i="9"/>
  <c r="CA12" i="9"/>
  <c r="DV13" i="9"/>
  <c r="EO13" i="9"/>
  <c r="M14" i="9"/>
  <c r="DH15" i="9"/>
  <c r="EC16" i="9"/>
  <c r="CA17" i="9"/>
  <c r="AT18" i="9"/>
  <c r="M19" i="9"/>
  <c r="EO19" i="9"/>
  <c r="DH20" i="9"/>
  <c r="CA21" i="9"/>
  <c r="AT22" i="9"/>
  <c r="M23" i="9"/>
  <c r="EO23" i="9"/>
  <c r="DH24" i="9"/>
  <c r="CA25" i="9"/>
  <c r="AT26" i="9"/>
  <c r="M27" i="9"/>
  <c r="EO27" i="9"/>
  <c r="DH28" i="9"/>
  <c r="CA29" i="9"/>
  <c r="AT30" i="9"/>
  <c r="M31" i="9"/>
  <c r="EO31" i="9"/>
  <c r="AA8" i="9"/>
  <c r="AA9" i="9"/>
  <c r="CO10" i="9"/>
  <c r="DH10" i="9"/>
  <c r="EO10" i="9"/>
  <c r="AH8" i="9"/>
  <c r="BO9" i="9"/>
  <c r="CV9" i="9"/>
  <c r="DO9" i="9"/>
  <c r="FJ10" i="9"/>
  <c r="AH11" i="9"/>
  <c r="BA11" i="9"/>
  <c r="CV12" i="9"/>
  <c r="EC12" i="9"/>
  <c r="EC15" i="9"/>
  <c r="CO8" i="9"/>
  <c r="EO8" i="9"/>
  <c r="CH9" i="9"/>
  <c r="AA10" i="9"/>
  <c r="CA10" i="9"/>
  <c r="T11" i="9"/>
  <c r="DV11" i="9"/>
  <c r="M12" i="9"/>
  <c r="BH13" i="9"/>
  <c r="DH13" i="9"/>
  <c r="BH15" i="9"/>
  <c r="CA15" i="9"/>
  <c r="M22" i="9"/>
  <c r="M26" i="9"/>
  <c r="EO26" i="9"/>
  <c r="AT29" i="9"/>
  <c r="DH31" i="9"/>
  <c r="T31" i="9"/>
  <c r="DV17" i="9"/>
  <c r="DV25" i="9"/>
  <c r="FC15" i="9"/>
  <c r="FJ16" i="9"/>
  <c r="AH17" i="9"/>
  <c r="BA17" i="9"/>
  <c r="FJ17" i="9"/>
  <c r="T18" i="9"/>
  <c r="EC18" i="9"/>
  <c r="EV18" i="9"/>
  <c r="CV19" i="9"/>
  <c r="DO19" i="9"/>
  <c r="BO20" i="9"/>
  <c r="CH20" i="9"/>
  <c r="AH21" i="9"/>
  <c r="BA21" i="9"/>
  <c r="FJ21" i="9"/>
  <c r="T22" i="9"/>
  <c r="EC22" i="9"/>
  <c r="EV22" i="9"/>
  <c r="CV23" i="9"/>
  <c r="DO23" i="9"/>
  <c r="BO24" i="9"/>
  <c r="CH24" i="9"/>
  <c r="AH25" i="9"/>
  <c r="BA25" i="9"/>
  <c r="FJ25" i="9"/>
  <c r="T26" i="9"/>
  <c r="EC26" i="9"/>
  <c r="EV26" i="9"/>
  <c r="CV27" i="9"/>
  <c r="DO27" i="9"/>
  <c r="BO28" i="9"/>
  <c r="CH28" i="9"/>
  <c r="AH29" i="9"/>
  <c r="BA29" i="9"/>
  <c r="FJ29" i="9"/>
  <c r="T30" i="9"/>
  <c r="EC30" i="9"/>
  <c r="EV30" i="9"/>
  <c r="CV31" i="9"/>
  <c r="DO31" i="9"/>
  <c r="FC20" i="9"/>
  <c r="T14" i="9"/>
  <c r="CA14" i="9"/>
  <c r="CO14" i="9"/>
  <c r="EV14" i="9"/>
  <c r="FJ14" i="9"/>
  <c r="EO15" i="9"/>
  <c r="CA16" i="9"/>
  <c r="T17" i="9"/>
  <c r="CO17" i="9"/>
  <c r="DH17" i="9"/>
  <c r="BH18" i="9"/>
  <c r="CA18" i="9"/>
  <c r="AA19" i="9"/>
  <c r="AT19" i="9"/>
  <c r="FC19" i="9"/>
  <c r="M20" i="9"/>
  <c r="DV20" i="9"/>
  <c r="EO20" i="9"/>
  <c r="CO21" i="9"/>
  <c r="DH21" i="9"/>
  <c r="BH22" i="9"/>
  <c r="CA22" i="9"/>
  <c r="AA23" i="9"/>
  <c r="AT23" i="9"/>
  <c r="FC23" i="9"/>
  <c r="M24" i="9"/>
  <c r="DV24" i="9"/>
  <c r="EO24" i="9"/>
  <c r="CO25" i="9"/>
  <c r="DH25" i="9"/>
  <c r="BH26" i="9"/>
  <c r="CA26" i="9"/>
  <c r="AA27" i="9"/>
  <c r="AT27" i="9"/>
  <c r="FC27" i="9"/>
  <c r="M28" i="9"/>
  <c r="DV28" i="9"/>
  <c r="EO28" i="9"/>
  <c r="CO29" i="9"/>
  <c r="DH29" i="9"/>
  <c r="BH30" i="9"/>
  <c r="CA30" i="9"/>
  <c r="AA31" i="9"/>
  <c r="AT31" i="9"/>
  <c r="FJ31" i="9"/>
  <c r="EV31" i="9"/>
  <c r="FC31" i="9"/>
  <c r="BA8" i="9"/>
  <c r="AA20" i="9"/>
  <c r="CO26" i="9"/>
  <c r="CV15" i="9"/>
  <c r="CV16" i="9"/>
  <c r="EV16" i="9"/>
  <c r="EC17" i="9"/>
  <c r="EV17" i="9"/>
  <c r="CV18" i="9"/>
  <c r="DO18" i="9"/>
  <c r="BO19" i="9"/>
  <c r="CH19" i="9"/>
  <c r="AH20" i="9"/>
  <c r="BA20" i="9"/>
  <c r="FJ20" i="9"/>
  <c r="T21" i="9"/>
  <c r="EC21" i="9"/>
  <c r="EV21" i="9"/>
  <c r="CV22" i="9"/>
  <c r="DO22" i="9"/>
  <c r="BO23" i="9"/>
  <c r="CH23" i="9"/>
  <c r="AH24" i="9"/>
  <c r="BA24" i="9"/>
  <c r="FJ24" i="9"/>
  <c r="T25" i="9"/>
  <c r="EC25" i="9"/>
  <c r="EV25" i="9"/>
  <c r="CV26" i="9"/>
  <c r="DO26" i="9"/>
  <c r="BO27" i="9"/>
  <c r="CH27" i="9"/>
  <c r="AH28" i="9"/>
  <c r="BA28" i="9"/>
  <c r="FJ28" i="9"/>
  <c r="T29" i="9"/>
  <c r="EC29" i="9"/>
  <c r="EV29" i="9"/>
  <c r="CV30" i="9"/>
  <c r="DO30" i="9"/>
  <c r="BO31" i="9"/>
  <c r="CH31" i="9"/>
  <c r="CH15" i="9"/>
  <c r="BH17" i="9"/>
  <c r="AA18" i="9"/>
  <c r="FC18" i="9"/>
  <c r="DV19" i="9"/>
  <c r="CO20" i="9"/>
  <c r="BH21" i="9"/>
  <c r="AA22" i="9"/>
  <c r="FC22" i="9"/>
  <c r="DV23" i="9"/>
  <c r="CO24" i="9"/>
  <c r="BH25" i="9"/>
  <c r="AA26" i="9"/>
  <c r="FC26" i="9"/>
  <c r="DV27" i="9"/>
  <c r="CO28" i="9"/>
  <c r="BH29" i="9"/>
  <c r="AA30" i="9"/>
  <c r="FC30" i="9"/>
  <c r="DV31" i="9"/>
  <c r="FC28" i="9"/>
  <c r="AH16" i="9"/>
  <c r="BO16" i="9"/>
  <c r="CH16" i="9"/>
  <c r="CV17" i="9"/>
  <c r="DO17" i="9"/>
  <c r="BO18" i="9"/>
  <c r="CH18" i="9"/>
  <c r="AH19" i="9"/>
  <c r="BA19" i="9"/>
  <c r="FJ19" i="9"/>
  <c r="T20" i="9"/>
  <c r="EC20" i="9"/>
  <c r="EV20" i="9"/>
  <c r="CV21" i="9"/>
  <c r="DO21" i="9"/>
  <c r="BO22" i="9"/>
  <c r="CH22" i="9"/>
  <c r="AH23" i="9"/>
  <c r="BA23" i="9"/>
  <c r="FJ23" i="9"/>
  <c r="T24" i="9"/>
  <c r="EC24" i="9"/>
  <c r="EV24" i="9"/>
  <c r="CV25" i="9"/>
  <c r="DO25" i="9"/>
  <c r="BO26" i="9"/>
  <c r="CH26" i="9"/>
  <c r="AH27" i="9"/>
  <c r="BA27" i="9"/>
  <c r="FJ27" i="9"/>
  <c r="T28" i="9"/>
  <c r="EC28" i="9"/>
  <c r="EV28" i="9"/>
  <c r="CV29" i="9"/>
  <c r="DO29" i="9"/>
  <c r="BO30" i="9"/>
  <c r="CH30" i="9"/>
  <c r="AH31" i="9"/>
  <c r="BA31" i="9"/>
  <c r="DV21" i="9"/>
  <c r="AA24" i="9"/>
  <c r="BH27" i="9"/>
  <c r="DV29" i="9"/>
  <c r="CH14" i="9"/>
  <c r="EO14" i="9"/>
  <c r="T16" i="9"/>
  <c r="BA16" i="9"/>
  <c r="FC16" i="9"/>
  <c r="AT17" i="9"/>
  <c r="FC17" i="9"/>
  <c r="M18" i="9"/>
  <c r="DV18" i="9"/>
  <c r="EO18" i="9"/>
  <c r="CO19" i="9"/>
  <c r="DH19" i="9"/>
  <c r="BH20" i="9"/>
  <c r="CA20" i="9"/>
  <c r="AA21" i="9"/>
  <c r="AT21" i="9"/>
  <c r="FC21" i="9"/>
  <c r="DV22" i="9"/>
  <c r="EO22" i="9"/>
  <c r="CO23" i="9"/>
  <c r="DH23" i="9"/>
  <c r="BH24" i="9"/>
  <c r="CA24" i="9"/>
  <c r="AA25" i="9"/>
  <c r="AT25" i="9"/>
  <c r="FC25" i="9"/>
  <c r="DV26" i="9"/>
  <c r="CO27" i="9"/>
  <c r="DH27" i="9"/>
  <c r="BH28" i="9"/>
  <c r="CA28" i="9"/>
  <c r="AA29" i="9"/>
  <c r="FC29" i="9"/>
  <c r="DV30" i="9"/>
  <c r="CO31" i="9"/>
  <c r="DV16" i="9"/>
  <c r="BO17" i="9"/>
  <c r="CH17" i="9"/>
  <c r="AH18" i="9"/>
  <c r="BA18" i="9"/>
  <c r="FJ18" i="9"/>
  <c r="T19" i="9"/>
  <c r="EC19" i="9"/>
  <c r="EV19" i="9"/>
  <c r="CV20" i="9"/>
  <c r="DO20" i="9"/>
  <c r="BO21" i="9"/>
  <c r="CH21" i="9"/>
  <c r="AH22" i="9"/>
  <c r="BA22" i="9"/>
  <c r="FJ22" i="9"/>
  <c r="T23" i="9"/>
  <c r="EC23" i="9"/>
  <c r="EV23" i="9"/>
  <c r="CV24" i="9"/>
  <c r="DO24" i="9"/>
  <c r="BO25" i="9"/>
  <c r="CH25" i="9"/>
  <c r="AH26" i="9"/>
  <c r="BA26" i="9"/>
  <c r="FJ26" i="9"/>
  <c r="T27" i="9"/>
  <c r="EC27" i="9"/>
  <c r="EV27" i="9"/>
  <c r="CV28" i="9"/>
  <c r="BO29" i="9"/>
  <c r="AH30" i="9"/>
  <c r="FJ30" i="9"/>
  <c r="EC31" i="9"/>
  <c r="I383" i="6" l="1"/>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I501" i="6"/>
  <c r="I502" i="6"/>
  <c r="I503" i="6"/>
  <c r="I504" i="6"/>
  <c r="I505" i="6"/>
  <c r="I506" i="6"/>
  <c r="I507" i="6"/>
  <c r="I508" i="6"/>
  <c r="I509" i="6"/>
  <c r="I510" i="6"/>
  <c r="I511" i="6"/>
  <c r="I512" i="6"/>
  <c r="I513" i="6"/>
  <c r="I514" i="6"/>
  <c r="I515" i="6"/>
  <c r="I516" i="6"/>
  <c r="I517" i="6"/>
  <c r="I518" i="6"/>
  <c r="I519" i="6"/>
  <c r="I520" i="6"/>
  <c r="I521" i="6"/>
  <c r="I522" i="6"/>
  <c r="I523" i="6"/>
  <c r="I524" i="6"/>
  <c r="I525" i="6"/>
  <c r="I526" i="6"/>
  <c r="I527" i="6"/>
  <c r="I528" i="6"/>
  <c r="I529" i="6"/>
  <c r="I530" i="6"/>
  <c r="I531" i="6"/>
  <c r="I532" i="6"/>
  <c r="I533" i="6"/>
  <c r="I534" i="6"/>
  <c r="I535" i="6"/>
  <c r="I536" i="6"/>
  <c r="I537" i="6"/>
  <c r="I538" i="6"/>
  <c r="I539" i="6"/>
  <c r="I540" i="6"/>
  <c r="I541" i="6"/>
  <c r="I542" i="6"/>
  <c r="I543" i="6"/>
  <c r="I544" i="6"/>
  <c r="I545" i="6"/>
  <c r="I546" i="6"/>
  <c r="I547" i="6"/>
  <c r="I548" i="6"/>
  <c r="I549" i="6"/>
  <c r="I550" i="6"/>
  <c r="I551" i="6"/>
  <c r="I552" i="6"/>
  <c r="I553" i="6"/>
  <c r="I554" i="6"/>
  <c r="I555" i="6"/>
  <c r="I556" i="6"/>
  <c r="I557" i="6"/>
  <c r="I558" i="6"/>
  <c r="I559" i="6"/>
  <c r="I560" i="6"/>
  <c r="I561" i="6"/>
  <c r="I562" i="6"/>
  <c r="I563" i="6"/>
  <c r="I564" i="6"/>
  <c r="I565" i="6"/>
  <c r="I566" i="6"/>
  <c r="I567" i="6"/>
  <c r="I568" i="6"/>
  <c r="I569" i="6"/>
  <c r="I570" i="6"/>
  <c r="I571" i="6"/>
  <c r="I572" i="6"/>
  <c r="I573" i="6"/>
  <c r="I574" i="6"/>
  <c r="I575" i="6"/>
  <c r="I576" i="6"/>
  <c r="I577" i="6"/>
  <c r="I578" i="6"/>
  <c r="I579" i="6"/>
  <c r="I580" i="6"/>
  <c r="I581" i="6"/>
  <c r="I582" i="6"/>
  <c r="I583" i="6"/>
  <c r="I584" i="6"/>
  <c r="I585" i="6"/>
  <c r="I586" i="6"/>
  <c r="I587" i="6"/>
  <c r="I588" i="6"/>
  <c r="I589" i="6"/>
  <c r="I590" i="6"/>
  <c r="I591" i="6"/>
  <c r="I592" i="6"/>
  <c r="I593" i="6"/>
  <c r="I594" i="6"/>
  <c r="I595" i="6"/>
  <c r="I596" i="6"/>
  <c r="I597" i="6"/>
  <c r="I598" i="6"/>
  <c r="I599" i="6"/>
  <c r="I600" i="6"/>
  <c r="I601" i="6"/>
  <c r="I602" i="6"/>
  <c r="I603" i="6"/>
  <c r="I604" i="6"/>
  <c r="I605" i="6"/>
  <c r="I606" i="6"/>
  <c r="I607" i="6"/>
  <c r="I608" i="6"/>
  <c r="I609" i="6"/>
  <c r="I610" i="6"/>
  <c r="I611" i="6"/>
  <c r="I612" i="6"/>
  <c r="I613" i="6"/>
  <c r="I614" i="6"/>
  <c r="I615" i="6"/>
  <c r="I616" i="6"/>
  <c r="I617" i="6"/>
  <c r="I618" i="6"/>
  <c r="I619" i="6"/>
  <c r="I620" i="6"/>
  <c r="I621" i="6"/>
  <c r="I622" i="6"/>
  <c r="I623" i="6"/>
  <c r="I624" i="6"/>
  <c r="I625" i="6"/>
  <c r="I626" i="6"/>
  <c r="I627" i="6"/>
  <c r="I628" i="6"/>
  <c r="I629" i="6"/>
  <c r="I630" i="6"/>
  <c r="I631" i="6"/>
  <c r="I632" i="6"/>
  <c r="I633" i="6"/>
  <c r="I634" i="6"/>
  <c r="I635" i="6"/>
  <c r="I636" i="6"/>
  <c r="I637" i="6"/>
  <c r="I638" i="6"/>
  <c r="I639" i="6"/>
  <c r="I640" i="6"/>
  <c r="I641" i="6"/>
  <c r="I642" i="6"/>
  <c r="I643" i="6"/>
  <c r="I644" i="6"/>
  <c r="I645" i="6"/>
  <c r="I646" i="6"/>
  <c r="I647" i="6"/>
  <c r="I648" i="6"/>
  <c r="I649" i="6"/>
  <c r="I650" i="6"/>
  <c r="I651" i="6"/>
  <c r="I652" i="6"/>
  <c r="I653" i="6"/>
  <c r="I654" i="6"/>
  <c r="I655" i="6"/>
  <c r="I656" i="6"/>
  <c r="I657" i="6"/>
  <c r="I658" i="6"/>
  <c r="I659" i="6"/>
  <c r="I660" i="6"/>
  <c r="I661" i="6"/>
  <c r="I662" i="6"/>
  <c r="I663" i="6"/>
  <c r="I664" i="6"/>
  <c r="I665" i="6"/>
  <c r="I666" i="6"/>
  <c r="I667" i="6"/>
  <c r="I668" i="6"/>
  <c r="I669" i="6"/>
  <c r="I670" i="6"/>
  <c r="I671" i="6"/>
  <c r="I672" i="6"/>
  <c r="I673" i="6"/>
  <c r="I674" i="6"/>
  <c r="I675" i="6"/>
  <c r="I676" i="6"/>
  <c r="I677" i="6"/>
  <c r="I678" i="6"/>
  <c r="I679" i="6"/>
  <c r="I680" i="6"/>
  <c r="I681" i="6"/>
  <c r="I682" i="6"/>
  <c r="I683" i="6"/>
  <c r="I684" i="6"/>
  <c r="I685" i="6"/>
  <c r="I686" i="6"/>
  <c r="I687" i="6"/>
  <c r="I688" i="6"/>
  <c r="I689" i="6"/>
  <c r="I690" i="6"/>
  <c r="I691" i="6"/>
  <c r="I692" i="6"/>
  <c r="I693" i="6"/>
  <c r="I694" i="6"/>
  <c r="I695" i="6"/>
  <c r="I696" i="6"/>
  <c r="I697" i="6"/>
  <c r="I698" i="6"/>
  <c r="I699" i="6"/>
  <c r="I700" i="6"/>
  <c r="I701" i="6"/>
  <c r="I702" i="6"/>
  <c r="I703" i="6"/>
  <c r="I704" i="6"/>
  <c r="I705" i="6"/>
  <c r="I706" i="6"/>
  <c r="I707" i="6"/>
  <c r="I708" i="6"/>
  <c r="I709" i="6"/>
  <c r="I710" i="6"/>
  <c r="I711" i="6"/>
  <c r="I712" i="6"/>
  <c r="I713" i="6"/>
  <c r="I714" i="6"/>
  <c r="I715" i="6"/>
  <c r="I716" i="6"/>
  <c r="I717" i="6"/>
  <c r="I718" i="6"/>
  <c r="I719" i="6"/>
  <c r="I720" i="6"/>
  <c r="I721" i="6"/>
  <c r="I722" i="6"/>
  <c r="I723" i="6"/>
  <c r="I724" i="6"/>
  <c r="I725" i="6"/>
  <c r="I726" i="6"/>
  <c r="I727" i="6"/>
  <c r="I728" i="6"/>
  <c r="I729" i="6"/>
  <c r="I730" i="6"/>
  <c r="I731" i="6"/>
  <c r="I732" i="6"/>
  <c r="I733" i="6"/>
  <c r="I734" i="6"/>
  <c r="I735" i="6"/>
  <c r="I736" i="6"/>
  <c r="I737" i="6"/>
  <c r="I738" i="6"/>
  <c r="I739" i="6"/>
  <c r="I740" i="6"/>
  <c r="I741" i="6"/>
  <c r="I742" i="6"/>
  <c r="I743" i="6"/>
  <c r="I744" i="6"/>
  <c r="I745" i="6"/>
  <c r="I746" i="6"/>
  <c r="I747" i="6"/>
  <c r="I748" i="6"/>
  <c r="I749" i="6"/>
  <c r="I750" i="6"/>
  <c r="I751" i="6"/>
  <c r="I752" i="6"/>
  <c r="I753" i="6"/>
  <c r="I754" i="6"/>
  <c r="I755" i="6"/>
  <c r="I756" i="6"/>
  <c r="I757" i="6"/>
  <c r="I758" i="6"/>
  <c r="I759" i="6"/>
  <c r="I760" i="6"/>
  <c r="I761" i="6"/>
  <c r="I762" i="6"/>
  <c r="I763" i="6"/>
  <c r="I764" i="6"/>
  <c r="I765" i="6"/>
  <c r="I766" i="6"/>
  <c r="I767" i="6"/>
  <c r="I768" i="6"/>
  <c r="I769" i="6"/>
  <c r="I770" i="6"/>
  <c r="I771" i="6"/>
  <c r="I772" i="6"/>
  <c r="I773" i="6"/>
  <c r="I774" i="6"/>
  <c r="I775" i="6"/>
  <c r="I776" i="6"/>
  <c r="I777" i="6"/>
  <c r="I778" i="6"/>
  <c r="I779" i="6"/>
  <c r="I780" i="6"/>
  <c r="I781" i="6"/>
  <c r="I782" i="6"/>
  <c r="I783" i="6"/>
  <c r="I784" i="6"/>
  <c r="I785" i="6"/>
  <c r="I786" i="6"/>
  <c r="I787" i="6"/>
  <c r="I788" i="6"/>
  <c r="I789" i="6"/>
  <c r="I790" i="6"/>
  <c r="I791" i="6"/>
  <c r="I792" i="6"/>
  <c r="I793" i="6"/>
  <c r="I794" i="6"/>
  <c r="I795" i="6"/>
  <c r="I796" i="6"/>
  <c r="I797" i="6"/>
  <c r="I798" i="6"/>
  <c r="I799" i="6"/>
  <c r="I382" i="6"/>
  <c r="E382" i="6"/>
  <c r="E385" i="6"/>
  <c r="E386" i="6"/>
  <c r="E387" i="6"/>
  <c r="E384" i="6"/>
  <c r="E390" i="6"/>
  <c r="E388" i="6"/>
  <c r="E389" i="6"/>
  <c r="E391" i="6"/>
  <c r="E394" i="6"/>
  <c r="E392" i="6"/>
  <c r="E393" i="6"/>
  <c r="E395" i="6"/>
  <c r="E396" i="6"/>
  <c r="E398" i="6"/>
  <c r="E399" i="6"/>
  <c r="E400" i="6"/>
  <c r="E401" i="6"/>
  <c r="E402" i="6"/>
  <c r="E403" i="6"/>
  <c r="E404" i="6"/>
  <c r="E405" i="6"/>
  <c r="E406" i="6"/>
  <c r="E407" i="6"/>
  <c r="E410" i="6"/>
  <c r="E411" i="6"/>
  <c r="E413" i="6"/>
  <c r="E414" i="6"/>
  <c r="E415" i="6"/>
  <c r="E416" i="6"/>
  <c r="E397" i="6"/>
  <c r="E417" i="6"/>
  <c r="E418" i="6"/>
  <c r="E419" i="6"/>
  <c r="E421" i="6"/>
  <c r="E422" i="6"/>
  <c r="E423" i="6"/>
  <c r="E428" i="6"/>
  <c r="E429" i="6"/>
  <c r="E430" i="6"/>
  <c r="E431" i="6"/>
  <c r="E432" i="6"/>
  <c r="E436" i="6"/>
  <c r="E412" i="6"/>
  <c r="E445" i="6"/>
  <c r="E448" i="6"/>
  <c r="E435" i="6"/>
  <c r="E433" i="6"/>
  <c r="E434" i="6"/>
  <c r="E455" i="6"/>
  <c r="E457" i="6"/>
  <c r="E458" i="6"/>
  <c r="E459" i="6"/>
  <c r="E437" i="6"/>
  <c r="E438" i="6"/>
  <c r="E439" i="6"/>
  <c r="E440" i="6"/>
  <c r="E441" i="6"/>
  <c r="E443" i="6"/>
  <c r="E442" i="6"/>
  <c r="E444" i="6"/>
  <c r="E467" i="6"/>
  <c r="E468" i="6"/>
  <c r="E472" i="6"/>
  <c r="E473" i="6"/>
  <c r="E474" i="6"/>
  <c r="E475" i="6"/>
  <c r="E476" i="6"/>
  <c r="E477" i="6"/>
  <c r="E478" i="6"/>
  <c r="E479" i="6"/>
  <c r="E480" i="6"/>
  <c r="E449" i="6"/>
  <c r="E424" i="6"/>
  <c r="E425" i="6"/>
  <c r="E481" i="6"/>
  <c r="E482" i="6"/>
  <c r="E409" i="6"/>
  <c r="E447" i="6"/>
  <c r="E408" i="6"/>
  <c r="E450" i="6"/>
  <c r="E506" i="6"/>
  <c r="E507" i="6"/>
  <c r="E508" i="6"/>
  <c r="E509" i="6"/>
  <c r="E510" i="6"/>
  <c r="E511" i="6"/>
  <c r="E512" i="6"/>
  <c r="E513" i="6"/>
  <c r="E514" i="6"/>
  <c r="E501" i="6"/>
  <c r="E420" i="6"/>
  <c r="E470" i="6"/>
  <c r="E519" i="6"/>
  <c r="E520" i="6"/>
  <c r="E521" i="6"/>
  <c r="E522" i="6"/>
  <c r="E523" i="6"/>
  <c r="E452" i="6"/>
  <c r="E471" i="6"/>
  <c r="E503" i="6"/>
  <c r="E453" i="6"/>
  <c r="E454" i="6"/>
  <c r="E451" i="6"/>
  <c r="E529" i="6"/>
  <c r="E456" i="6"/>
  <c r="E483" i="6"/>
  <c r="E524" i="6"/>
  <c r="E487" i="6"/>
  <c r="E446" i="6"/>
  <c r="E533" i="6"/>
  <c r="E532" i="6"/>
  <c r="E426" i="6"/>
  <c r="E427" i="6"/>
  <c r="E516" i="6"/>
  <c r="E550" i="6"/>
  <c r="E551" i="6"/>
  <c r="E552" i="6"/>
  <c r="E556" i="6"/>
  <c r="E557" i="6"/>
  <c r="E559" i="6"/>
  <c r="E565" i="6"/>
  <c r="E566" i="6"/>
  <c r="E567" i="6"/>
  <c r="E488" i="6"/>
  <c r="E489" i="6"/>
  <c r="E490" i="6"/>
  <c r="E534" i="6"/>
  <c r="E500" i="6"/>
  <c r="E536" i="6"/>
  <c r="E539" i="6"/>
  <c r="E491" i="6"/>
  <c r="E492" i="6"/>
  <c r="E493" i="6"/>
  <c r="E494" i="6"/>
  <c r="E495" i="6"/>
  <c r="E496" i="6"/>
  <c r="E484" i="6"/>
  <c r="E497" i="6"/>
  <c r="E498" i="6"/>
  <c r="E499" i="6"/>
  <c r="E576" i="6"/>
  <c r="E577" i="6"/>
  <c r="E578" i="6"/>
  <c r="E579" i="6"/>
  <c r="E580" i="6"/>
  <c r="E581" i="6"/>
  <c r="E584" i="6"/>
  <c r="E537" i="6"/>
  <c r="E538" i="6"/>
  <c r="E587" i="6"/>
  <c r="E589" i="6"/>
  <c r="E518" i="6"/>
  <c r="E591" i="6"/>
  <c r="E592" i="6"/>
  <c r="E593" i="6"/>
  <c r="E515" i="6"/>
  <c r="E597" i="6"/>
  <c r="E486" i="6"/>
  <c r="E600" i="6"/>
  <c r="E535" i="6"/>
  <c r="E601" i="6"/>
  <c r="E602" i="6"/>
  <c r="E603" i="6"/>
  <c r="E604" i="6"/>
  <c r="E605" i="6"/>
  <c r="E606" i="6"/>
  <c r="E561" i="6"/>
  <c r="E607" i="6"/>
  <c r="E608" i="6"/>
  <c r="E466" i="6"/>
  <c r="E610" i="6"/>
  <c r="E611" i="6"/>
  <c r="E612" i="6"/>
  <c r="E613" i="6"/>
  <c r="E616" i="6"/>
  <c r="E617" i="6"/>
  <c r="E618" i="6"/>
  <c r="E586" i="6"/>
  <c r="E619" i="6"/>
  <c r="E620" i="6"/>
  <c r="E621" i="6"/>
  <c r="E469" i="6"/>
  <c r="E623" i="6"/>
  <c r="E609" i="6"/>
  <c r="E624" i="6"/>
  <c r="E625" i="6"/>
  <c r="E627" i="6"/>
  <c r="E628" i="6"/>
  <c r="E629" i="6"/>
  <c r="E630" i="6"/>
  <c r="E631" i="6"/>
  <c r="E632" i="6"/>
  <c r="E633" i="6"/>
  <c r="E635" i="6"/>
  <c r="E636" i="6"/>
  <c r="E637" i="6"/>
  <c r="E638" i="6"/>
  <c r="E639" i="6"/>
  <c r="E640" i="6"/>
  <c r="E530" i="6"/>
  <c r="E651" i="6"/>
  <c r="E652" i="6"/>
  <c r="E653" i="6"/>
  <c r="E654" i="6"/>
  <c r="E655" i="6"/>
  <c r="E656" i="6"/>
  <c r="E531" i="6"/>
  <c r="E657" i="6"/>
  <c r="E574" i="6"/>
  <c r="E659" i="6"/>
  <c r="E660" i="6"/>
  <c r="E554" i="6"/>
  <c r="E650" i="6"/>
  <c r="E661" i="6"/>
  <c r="E658" i="6"/>
  <c r="E662" i="6"/>
  <c r="E641" i="6"/>
  <c r="E642" i="6"/>
  <c r="E643" i="6"/>
  <c r="E663" i="6"/>
  <c r="E664" i="6"/>
  <c r="E665" i="6"/>
  <c r="E666" i="6"/>
  <c r="E622" i="6"/>
  <c r="E667" i="6"/>
  <c r="E669" i="6"/>
  <c r="E674" i="6"/>
  <c r="E675" i="6"/>
  <c r="E676" i="6"/>
  <c r="E677" i="6"/>
  <c r="E678" i="6"/>
  <c r="E680" i="6"/>
  <c r="E685" i="6"/>
  <c r="E686" i="6"/>
  <c r="E689" i="6"/>
  <c r="E690" i="6"/>
  <c r="E691" i="6"/>
  <c r="E692" i="6"/>
  <c r="E626" i="6"/>
  <c r="E694" i="6"/>
  <c r="E695" i="6"/>
  <c r="E696" i="6"/>
  <c r="E698" i="6"/>
  <c r="E699" i="6"/>
  <c r="E700" i="6"/>
  <c r="E701" i="6"/>
  <c r="E502" i="6"/>
  <c r="E485" i="6"/>
  <c r="E702" i="6"/>
  <c r="E703" i="6"/>
  <c r="E460" i="6"/>
  <c r="E704" i="6"/>
  <c r="E705" i="6"/>
  <c r="E706" i="6"/>
  <c r="E707" i="6"/>
  <c r="E708" i="6"/>
  <c r="E709" i="6"/>
  <c r="E710" i="6"/>
  <c r="E590" i="6"/>
  <c r="E558" i="6"/>
  <c r="E646" i="6"/>
  <c r="E598" i="6"/>
  <c r="E599" i="6"/>
  <c r="E668" i="6"/>
  <c r="E712" i="6"/>
  <c r="E713" i="6"/>
  <c r="E714" i="6"/>
  <c r="E715" i="6"/>
  <c r="E716" i="6"/>
  <c r="E717" i="6"/>
  <c r="E718" i="6"/>
  <c r="E719" i="6"/>
  <c r="E720" i="6"/>
  <c r="E721" i="6"/>
  <c r="E722" i="6"/>
  <c r="E723" i="6"/>
  <c r="E724" i="6"/>
  <c r="E725" i="6"/>
  <c r="E726" i="6"/>
  <c r="E727" i="6"/>
  <c r="E728" i="6"/>
  <c r="E540" i="6"/>
  <c r="E738" i="6"/>
  <c r="E739" i="6"/>
  <c r="E461" i="6"/>
  <c r="E462" i="6"/>
  <c r="E463" i="6"/>
  <c r="E464" i="6"/>
  <c r="E465" i="6"/>
  <c r="E570" i="6"/>
  <c r="E571" i="6"/>
  <c r="E742" i="6"/>
  <c r="E743" i="6"/>
  <c r="E744" i="6"/>
  <c r="E747" i="6"/>
  <c r="E748" i="6"/>
  <c r="E750" i="6"/>
  <c r="E752" i="6"/>
  <c r="E753" i="6"/>
  <c r="E683" i="6"/>
  <c r="E711" i="6"/>
  <c r="E684" i="6"/>
  <c r="E527" i="6"/>
  <c r="E693" i="6"/>
  <c r="E757" i="6"/>
  <c r="E758" i="6"/>
  <c r="E759" i="6"/>
  <c r="E760" i="6"/>
  <c r="E761" i="6"/>
  <c r="E762" i="6"/>
  <c r="E763" i="6"/>
  <c r="E634" i="6"/>
  <c r="E767" i="6"/>
  <c r="E769" i="6"/>
  <c r="E383" i="6"/>
  <c r="I6" i="6"/>
  <c r="I7" i="6"/>
  <c r="I8" i="6"/>
  <c r="I9" i="6"/>
  <c r="I10" i="6"/>
  <c r="I11" i="6"/>
  <c r="I12" i="6"/>
  <c r="I13" i="6"/>
  <c r="I14" i="6"/>
  <c r="I15" i="6"/>
  <c r="I17" i="6"/>
  <c r="I19" i="6"/>
  <c r="I18" i="6"/>
  <c r="I22" i="6"/>
  <c r="I23" i="6"/>
  <c r="I24" i="6"/>
  <c r="I20" i="6"/>
  <c r="I21" i="6"/>
  <c r="I26" i="6"/>
  <c r="I29" i="6"/>
  <c r="I28" i="6"/>
  <c r="I32" i="6"/>
  <c r="I35" i="6"/>
  <c r="I36" i="6"/>
  <c r="I37" i="6"/>
  <c r="I38" i="6"/>
  <c r="I30" i="6"/>
  <c r="I34" i="6"/>
  <c r="I27" i="6"/>
  <c r="I40" i="6"/>
  <c r="I41" i="6"/>
  <c r="I44" i="6"/>
  <c r="I45" i="6"/>
  <c r="I39" i="6"/>
  <c r="I48" i="6"/>
  <c r="I49" i="6"/>
  <c r="I58" i="6"/>
  <c r="I59" i="6"/>
  <c r="I31" i="6"/>
  <c r="I42" i="6"/>
  <c r="I60" i="6"/>
  <c r="I65" i="6"/>
  <c r="I33" i="6"/>
  <c r="I67" i="6"/>
  <c r="I69" i="6"/>
  <c r="I61" i="6"/>
  <c r="I71" i="6"/>
  <c r="I54" i="6"/>
  <c r="I74" i="6"/>
  <c r="I76" i="6"/>
  <c r="I77" i="6"/>
  <c r="I78" i="6"/>
  <c r="I79" i="6"/>
  <c r="I80" i="6"/>
  <c r="I53" i="6"/>
  <c r="I82" i="6"/>
  <c r="I84" i="6"/>
  <c r="I56" i="6"/>
  <c r="I52" i="6"/>
  <c r="I91" i="6"/>
  <c r="I92" i="6"/>
  <c r="I94" i="6"/>
  <c r="I90" i="6"/>
  <c r="I99" i="6"/>
  <c r="I47" i="6"/>
  <c r="I100" i="6"/>
  <c r="I101" i="6"/>
  <c r="I103" i="6"/>
  <c r="I104" i="6"/>
  <c r="I105" i="6"/>
  <c r="I43" i="6"/>
  <c r="I98" i="6"/>
  <c r="I46" i="6"/>
  <c r="I113" i="6"/>
  <c r="I114" i="6"/>
  <c r="I66" i="6"/>
  <c r="I70" i="6"/>
  <c r="I122" i="6"/>
  <c r="I123" i="6"/>
  <c r="I72" i="6"/>
  <c r="I124" i="6"/>
  <c r="I125" i="6"/>
  <c r="I126" i="6"/>
  <c r="I127" i="6"/>
  <c r="I128" i="6"/>
  <c r="I55" i="6"/>
  <c r="I137" i="6"/>
  <c r="I139" i="6"/>
  <c r="I140" i="6"/>
  <c r="I62" i="6"/>
  <c r="I75" i="6"/>
  <c r="I142" i="6"/>
  <c r="I64" i="6"/>
  <c r="I144" i="6"/>
  <c r="I145" i="6"/>
  <c r="I146" i="6"/>
  <c r="I50" i="6"/>
  <c r="I51" i="6"/>
  <c r="I147" i="6"/>
  <c r="I132" i="6"/>
  <c r="I150" i="6"/>
  <c r="I151" i="6"/>
  <c r="I152" i="6"/>
  <c r="I153" i="6"/>
  <c r="I83" i="6"/>
  <c r="I156" i="6"/>
  <c r="I158" i="6"/>
  <c r="I89" i="6"/>
  <c r="I73" i="6"/>
  <c r="I160" i="6"/>
  <c r="I162" i="6"/>
  <c r="I96" i="6"/>
  <c r="I164" i="6"/>
  <c r="I165" i="6"/>
  <c r="I166" i="6"/>
  <c r="I169" i="6"/>
  <c r="I170" i="6"/>
  <c r="I172" i="6"/>
  <c r="I174" i="6"/>
  <c r="I180" i="6"/>
  <c r="I181" i="6"/>
  <c r="I183" i="6"/>
  <c r="I184" i="6"/>
  <c r="I186" i="6"/>
  <c r="I187" i="6"/>
  <c r="I188" i="6"/>
  <c r="I191" i="6"/>
  <c r="I68" i="6"/>
  <c r="I196" i="6"/>
  <c r="I129" i="6"/>
  <c r="I201" i="6"/>
  <c r="I202" i="6"/>
  <c r="I111" i="6"/>
  <c r="I207" i="6"/>
  <c r="I208" i="6"/>
  <c r="I210" i="6"/>
  <c r="I211" i="6"/>
  <c r="I213" i="6"/>
  <c r="I214" i="6"/>
  <c r="I215" i="6"/>
  <c r="I97" i="6"/>
  <c r="I109" i="6"/>
  <c r="I87" i="6"/>
  <c r="I88" i="6"/>
  <c r="I218" i="6"/>
  <c r="I219" i="6"/>
  <c r="I110" i="6"/>
  <c r="I220" i="6"/>
  <c r="I57" i="6"/>
  <c r="I221" i="6"/>
  <c r="I222" i="6"/>
  <c r="I223" i="6"/>
  <c r="I224" i="6"/>
  <c r="I226" i="6"/>
  <c r="I227" i="6"/>
  <c r="I228" i="6"/>
  <c r="I229" i="6"/>
  <c r="I230" i="6"/>
  <c r="I231" i="6"/>
  <c r="I232" i="6"/>
  <c r="I133" i="6"/>
  <c r="I119" i="6"/>
  <c r="I116" i="6"/>
  <c r="I233" i="6"/>
  <c r="I234" i="6"/>
  <c r="I102" i="6"/>
  <c r="I235" i="6"/>
  <c r="I236" i="6"/>
  <c r="I239" i="6"/>
  <c r="I240" i="6"/>
  <c r="I117" i="6"/>
  <c r="I118" i="6"/>
  <c r="I241" i="6"/>
  <c r="I243" i="6"/>
  <c r="I112" i="6"/>
  <c r="I244" i="6"/>
  <c r="I245" i="6"/>
  <c r="I149" i="6"/>
  <c r="I246" i="6"/>
  <c r="I249" i="6"/>
  <c r="I106" i="6"/>
  <c r="I107" i="6"/>
  <c r="I115" i="6"/>
  <c r="I108" i="6"/>
  <c r="I253" i="6"/>
  <c r="I254" i="6"/>
  <c r="I136" i="6"/>
  <c r="I255" i="6"/>
  <c r="I120" i="6"/>
  <c r="I257" i="6"/>
  <c r="I259" i="6"/>
  <c r="I260" i="6"/>
  <c r="I63" i="6"/>
  <c r="I81" i="6"/>
  <c r="I264" i="6"/>
  <c r="I265" i="6"/>
  <c r="I269" i="6"/>
  <c r="I270" i="6"/>
  <c r="I86" i="6"/>
  <c r="I271" i="6"/>
  <c r="I141" i="6"/>
  <c r="I272" i="6"/>
  <c r="I273" i="6"/>
  <c r="I274" i="6"/>
  <c r="I275" i="6"/>
  <c r="I276" i="6"/>
  <c r="I85" i="6"/>
  <c r="I288" i="6"/>
  <c r="I289" i="6"/>
  <c r="I290" i="6"/>
  <c r="I291" i="6"/>
  <c r="I292" i="6"/>
  <c r="I293" i="6"/>
  <c r="I295" i="6"/>
  <c r="I297" i="6"/>
  <c r="I177" i="6"/>
  <c r="I299" i="6"/>
  <c r="I300" i="6"/>
  <c r="I204" i="6"/>
  <c r="I205" i="6"/>
  <c r="I302" i="6"/>
  <c r="I263" i="6"/>
  <c r="I209" i="6"/>
  <c r="I306" i="6"/>
  <c r="I307" i="6"/>
  <c r="I308" i="6"/>
  <c r="I309" i="6"/>
  <c r="I217" i="6"/>
  <c r="I312" i="6"/>
  <c r="I313" i="6"/>
  <c r="I317" i="6"/>
  <c r="I318" i="6"/>
  <c r="I252" i="6"/>
  <c r="I143" i="6"/>
  <c r="I310" i="6"/>
  <c r="I134" i="6"/>
  <c r="I135" i="6"/>
  <c r="I258" i="6"/>
  <c r="I323" i="6"/>
  <c r="I324" i="6"/>
  <c r="I250" i="6"/>
  <c r="I251" i="6"/>
  <c r="I325" i="6"/>
  <c r="I326" i="6"/>
  <c r="I327" i="6"/>
  <c r="I267" i="6"/>
  <c r="I93" i="6"/>
  <c r="I331" i="6"/>
  <c r="I332" i="6"/>
  <c r="I334" i="6"/>
  <c r="I336" i="6"/>
  <c r="I337" i="6"/>
  <c r="I338" i="6"/>
  <c r="I341" i="6"/>
  <c r="I342" i="6"/>
  <c r="I343" i="6"/>
  <c r="I345" i="6"/>
  <c r="I346" i="6"/>
  <c r="I282" i="6"/>
  <c r="I283" i="6"/>
  <c r="I284" i="6"/>
  <c r="I238" i="6"/>
  <c r="I262" i="6"/>
  <c r="I350" i="6"/>
  <c r="I351" i="6"/>
  <c r="I352" i="6"/>
  <c r="I355" i="6"/>
  <c r="I280" i="6"/>
  <c r="I281" i="6"/>
  <c r="I357" i="6"/>
  <c r="I358" i="6"/>
  <c r="I359" i="6"/>
  <c r="I353" i="6"/>
  <c r="I179" i="6"/>
  <c r="I285" i="6"/>
  <c r="I286" i="6"/>
  <c r="I287" i="6"/>
  <c r="I362" i="6"/>
  <c r="I370" i="6"/>
  <c r="I131" i="6"/>
  <c r="I371" i="6"/>
  <c r="I372" i="6"/>
  <c r="I375" i="6"/>
  <c r="I376" i="6"/>
  <c r="I25" i="6"/>
  <c r="I95" i="6"/>
  <c r="I121" i="6"/>
  <c r="I130" i="6"/>
  <c r="I138" i="6"/>
  <c r="I148" i="6"/>
  <c r="I154" i="6"/>
  <c r="I155" i="6"/>
  <c r="I157" i="6"/>
  <c r="I159" i="6"/>
  <c r="I161" i="6"/>
  <c r="I163" i="6"/>
  <c r="I167" i="6"/>
  <c r="I168" i="6"/>
  <c r="I171" i="6"/>
  <c r="I173" i="6"/>
  <c r="I175" i="6"/>
  <c r="I176" i="6"/>
  <c r="I178" i="6"/>
  <c r="I182" i="6"/>
  <c r="I185" i="6"/>
  <c r="I189" i="6"/>
  <c r="I190" i="6"/>
  <c r="I192" i="6"/>
  <c r="I193" i="6"/>
  <c r="I194" i="6"/>
  <c r="I195" i="6"/>
  <c r="I197" i="6"/>
  <c r="I198" i="6"/>
  <c r="I199" i="6"/>
  <c r="I200" i="6"/>
  <c r="I203" i="6"/>
  <c r="I206" i="6"/>
  <c r="I212" i="6"/>
  <c r="I216" i="6"/>
  <c r="I225" i="6"/>
  <c r="I237" i="6"/>
  <c r="I242" i="6"/>
  <c r="I247" i="6"/>
  <c r="I248" i="6"/>
  <c r="I256" i="6"/>
  <c r="I261" i="6"/>
  <c r="I266" i="6"/>
  <c r="I268" i="6"/>
  <c r="I277" i="6"/>
  <c r="I278" i="6"/>
  <c r="I279" i="6"/>
  <c r="I294" i="6"/>
  <c r="I296" i="6"/>
  <c r="I298" i="6"/>
  <c r="I301" i="6"/>
  <c r="I303" i="6"/>
  <c r="I304" i="6"/>
  <c r="I305" i="6"/>
  <c r="I311" i="6"/>
  <c r="I314" i="6"/>
  <c r="I315" i="6"/>
  <c r="I316" i="6"/>
  <c r="I319" i="6"/>
  <c r="I320" i="6"/>
  <c r="I321" i="6"/>
  <c r="I322" i="6"/>
  <c r="I328" i="6"/>
  <c r="I329" i="6"/>
  <c r="I330" i="6"/>
  <c r="I333" i="6"/>
  <c r="I335" i="6"/>
  <c r="I339" i="6"/>
  <c r="I340" i="6"/>
  <c r="I344" i="6"/>
  <c r="I347" i="6"/>
  <c r="I348" i="6"/>
  <c r="I349" i="6"/>
  <c r="I354" i="6"/>
  <c r="I356" i="6"/>
  <c r="I360" i="6"/>
  <c r="I361" i="6"/>
  <c r="I363" i="6"/>
  <c r="I364" i="6"/>
  <c r="I365" i="6"/>
  <c r="I366" i="6"/>
  <c r="I367" i="6"/>
  <c r="I368" i="6"/>
  <c r="I369" i="6"/>
  <c r="I373" i="6"/>
  <c r="I374" i="6"/>
  <c r="I377" i="6"/>
  <c r="I16" i="6"/>
  <c r="E7" i="6"/>
  <c r="E20" i="6"/>
  <c r="E26" i="6"/>
  <c r="E21" i="6"/>
  <c r="E6" i="6"/>
  <c r="E30" i="6"/>
  <c r="E43" i="6"/>
  <c r="E34" i="6"/>
  <c r="E46" i="6"/>
  <c r="E55" i="6"/>
  <c r="E62" i="6"/>
  <c r="E68" i="6"/>
  <c r="E50" i="6"/>
  <c r="E64" i="6"/>
  <c r="E51" i="6"/>
  <c r="E73" i="6"/>
  <c r="E8" i="6"/>
  <c r="E97" i="6"/>
  <c r="E85" i="6"/>
  <c r="E115" i="6"/>
  <c r="E9" i="6"/>
  <c r="E108" i="6"/>
  <c r="E134" i="6"/>
  <c r="E10" i="6"/>
  <c r="E135" i="6"/>
  <c r="E18" i="6"/>
  <c r="E11" i="6"/>
  <c r="E60" i="6"/>
  <c r="E96" i="6"/>
  <c r="E81" i="6"/>
  <c r="E13" i="6"/>
  <c r="E14" i="6"/>
  <c r="E86" i="6"/>
  <c r="E136" i="6"/>
  <c r="E141" i="6"/>
  <c r="E89" i="6"/>
  <c r="E311" i="6"/>
  <c r="E209" i="6"/>
  <c r="E69" i="6"/>
  <c r="E157" i="6"/>
  <c r="E110" i="6"/>
  <c r="E109" i="6"/>
  <c r="E12" i="6"/>
  <c r="E27" i="6"/>
  <c r="E31" i="6"/>
  <c r="E42" i="6"/>
  <c r="E39" i="6"/>
  <c r="E52" i="6"/>
  <c r="E250" i="6"/>
  <c r="E298" i="6"/>
  <c r="E74" i="6"/>
  <c r="E76" i="6"/>
  <c r="E33" i="6"/>
  <c r="E78" i="6"/>
  <c r="E79" i="6"/>
  <c r="E251" i="6"/>
  <c r="E53" i="6"/>
  <c r="E56" i="6"/>
  <c r="E92" i="6"/>
  <c r="E91" i="6"/>
  <c r="E112" i="6"/>
  <c r="E32" i="6"/>
  <c r="E253" i="6"/>
  <c r="E71" i="6"/>
  <c r="E255" i="6"/>
  <c r="E49" i="6"/>
  <c r="E179" i="6"/>
  <c r="E117" i="6"/>
  <c r="E118" i="6"/>
  <c r="E48" i="6"/>
  <c r="E35" i="6"/>
  <c r="E37" i="6"/>
  <c r="E38" i="6"/>
  <c r="E340" i="6"/>
  <c r="E15" i="6"/>
  <c r="E320" i="6"/>
  <c r="E369" i="6"/>
  <c r="E297" i="6"/>
  <c r="E94" i="6"/>
  <c r="E242" i="6"/>
  <c r="E82" i="6"/>
  <c r="E116" i="6"/>
  <c r="E119" i="6"/>
  <c r="E36" i="6"/>
  <c r="E226" i="6"/>
  <c r="E129" i="6"/>
  <c r="E80" i="6"/>
  <c r="E99" i="6"/>
  <c r="E67" i="6"/>
  <c r="E133" i="6"/>
  <c r="E100" i="6"/>
  <c r="E29" i="6"/>
  <c r="E103" i="6"/>
  <c r="E77" i="6"/>
  <c r="E22" i="6"/>
  <c r="E23" i="6"/>
  <c r="E240" i="6"/>
  <c r="E25" i="6"/>
  <c r="E223" i="6"/>
  <c r="E19" i="6"/>
  <c r="E196" i="6"/>
  <c r="E121" i="6"/>
  <c r="E184" i="6"/>
  <c r="E44" i="6"/>
  <c r="E145" i="6"/>
  <c r="E148" i="6"/>
  <c r="E106" i="6"/>
  <c r="E61" i="6"/>
  <c r="E17" i="6"/>
  <c r="E213" i="6"/>
  <c r="E170" i="6"/>
  <c r="E28" i="6"/>
  <c r="E142" i="6"/>
  <c r="E210" i="6"/>
  <c r="E230" i="6"/>
  <c r="E288" i="6"/>
  <c r="E54" i="6"/>
  <c r="E160" i="6"/>
  <c r="E228" i="6"/>
  <c r="E24" i="6"/>
  <c r="E153" i="6"/>
  <c r="E72" i="6"/>
  <c r="E362" i="6"/>
  <c r="E243" i="6"/>
  <c r="E165" i="6"/>
  <c r="E84" i="6"/>
  <c r="E231" i="6"/>
  <c r="E150" i="6"/>
  <c r="E173" i="6"/>
  <c r="E346" i="6"/>
  <c r="E261" i="6"/>
  <c r="E266" i="6"/>
  <c r="E111" i="6"/>
  <c r="E345" i="6"/>
  <c r="E146" i="6"/>
  <c r="E355" i="6"/>
  <c r="E359" i="6"/>
  <c r="E58" i="6"/>
  <c r="E65" i="6"/>
  <c r="E41" i="6"/>
  <c r="E107" i="6"/>
  <c r="E156" i="6"/>
  <c r="E144" i="6"/>
  <c r="E101" i="6"/>
  <c r="E248" i="6"/>
  <c r="E374" i="6"/>
  <c r="E335" i="6"/>
  <c r="E104" i="6"/>
  <c r="E105" i="6"/>
  <c r="E147" i="6"/>
  <c r="E137" i="6"/>
  <c r="E40" i="6"/>
  <c r="E325" i="6"/>
  <c r="E127" i="6"/>
  <c r="E317" i="6"/>
  <c r="E206" i="6"/>
  <c r="E350" i="6"/>
  <c r="E174" i="6"/>
  <c r="E229" i="6"/>
  <c r="E47" i="6"/>
  <c r="E57" i="6"/>
  <c r="E233" i="6"/>
  <c r="E63" i="6"/>
  <c r="E241" i="6"/>
  <c r="E302" i="6"/>
  <c r="E139" i="6"/>
  <c r="E295" i="6"/>
  <c r="E158" i="6"/>
  <c r="E75" i="6"/>
  <c r="E277" i="6"/>
  <c r="E373" i="6"/>
  <c r="E151" i="6"/>
  <c r="E278" i="6"/>
  <c r="E98" i="6"/>
  <c r="E113" i="6"/>
  <c r="E114" i="6"/>
  <c r="E236" i="6"/>
  <c r="E207" i="6"/>
  <c r="E90" i="6"/>
  <c r="E191" i="6"/>
  <c r="E220" i="6"/>
  <c r="E352" i="6"/>
  <c r="E303" i="6"/>
  <c r="E102" i="6"/>
  <c r="E304" i="6"/>
  <c r="E275" i="6"/>
  <c r="E289" i="6"/>
  <c r="E162" i="6"/>
  <c r="E225" i="6"/>
  <c r="E126" i="6"/>
  <c r="E183" i="6"/>
  <c r="E70" i="6"/>
  <c r="E293" i="6"/>
  <c r="E357" i="6"/>
  <c r="E201" i="6"/>
  <c r="E180" i="6"/>
  <c r="E239" i="6"/>
  <c r="E276" i="6"/>
  <c r="E227" i="6"/>
  <c r="E87" i="6"/>
  <c r="E257" i="6"/>
  <c r="E95" i="6"/>
  <c r="E172" i="6"/>
  <c r="E131" i="6"/>
  <c r="E353" i="6"/>
  <c r="E211" i="6"/>
  <c r="E324" i="6"/>
  <c r="E332" i="6"/>
  <c r="E331" i="6"/>
  <c r="E212" i="6"/>
  <c r="E290" i="6"/>
  <c r="E291" i="6"/>
  <c r="E149" i="6"/>
  <c r="E128" i="6"/>
  <c r="E264" i="6"/>
  <c r="E125" i="6"/>
  <c r="E234" i="6"/>
  <c r="E358" i="6"/>
  <c r="E372" i="6"/>
  <c r="E203" i="6"/>
  <c r="E235" i="6"/>
  <c r="E245" i="6"/>
  <c r="E143" i="6"/>
  <c r="E66" i="6"/>
  <c r="E214" i="6"/>
  <c r="E263" i="6"/>
  <c r="E271" i="6"/>
  <c r="E217" i="6"/>
  <c r="E300" i="6"/>
  <c r="E272" i="6"/>
  <c r="E273" i="6"/>
  <c r="E370" i="6"/>
  <c r="E262" i="6"/>
  <c r="E274" i="6"/>
  <c r="E155" i="6"/>
  <c r="E138" i="6"/>
  <c r="E175" i="6"/>
  <c r="E140" i="6"/>
  <c r="E163" i="6"/>
  <c r="E371" i="6"/>
  <c r="E267" i="6"/>
  <c r="E45" i="6"/>
  <c r="E232" i="6"/>
  <c r="E328" i="6"/>
  <c r="E329" i="6"/>
  <c r="E120" i="6"/>
  <c r="E204" i="6"/>
  <c r="E205" i="6"/>
  <c r="E314" i="6"/>
  <c r="E224" i="6"/>
  <c r="E351" i="6"/>
  <c r="E244" i="6"/>
  <c r="E322" i="6"/>
  <c r="E132" i="6"/>
  <c r="E333" i="6"/>
  <c r="E237" i="6"/>
  <c r="E93" i="6"/>
  <c r="E216" i="6"/>
  <c r="E265" i="6"/>
  <c r="E247" i="6"/>
  <c r="E330" i="6"/>
  <c r="E168" i="6"/>
  <c r="E83" i="6"/>
  <c r="E258" i="6"/>
  <c r="E181" i="6"/>
  <c r="E152" i="6"/>
  <c r="E268" i="6"/>
  <c r="E177" i="6"/>
  <c r="E88" i="6"/>
  <c r="E310" i="6"/>
  <c r="E269" i="6"/>
  <c r="E377" i="6"/>
  <c r="E249" i="6"/>
  <c r="E167" i="6"/>
  <c r="E254" i="6"/>
  <c r="E279" i="6"/>
  <c r="E169" i="6"/>
  <c r="E327" i="6"/>
  <c r="E215" i="6"/>
  <c r="E161" i="6"/>
  <c r="E252" i="6"/>
  <c r="E349" i="6"/>
  <c r="E256" i="6"/>
  <c r="E306" i="6"/>
  <c r="E130" i="6"/>
  <c r="E285" i="6"/>
  <c r="E188" i="6"/>
  <c r="E301" i="6"/>
  <c r="E339" i="6"/>
  <c r="E313" i="6"/>
  <c r="E182" i="6"/>
  <c r="E305" i="6"/>
  <c r="E246" i="6"/>
  <c r="E270" i="6"/>
  <c r="E316" i="6"/>
  <c r="E122" i="6"/>
  <c r="E341" i="6"/>
  <c r="E208" i="6"/>
  <c r="E308" i="6"/>
  <c r="E292" i="6"/>
  <c r="E321" i="6"/>
  <c r="E365" i="6"/>
  <c r="E282" i="6"/>
  <c r="E309" i="6"/>
  <c r="E193" i="6"/>
  <c r="E342" i="6"/>
  <c r="E166" i="6"/>
  <c r="E361" i="6"/>
  <c r="E164" i="6"/>
  <c r="E315" i="6"/>
  <c r="E171" i="6"/>
  <c r="E307" i="6"/>
  <c r="E218" i="6"/>
  <c r="E319" i="6"/>
  <c r="E344" i="6"/>
  <c r="E259" i="6"/>
  <c r="E202" i="6"/>
  <c r="E366" i="6"/>
  <c r="E59" i="6"/>
  <c r="E219" i="6"/>
  <c r="E286" i="6"/>
  <c r="E347" i="6"/>
  <c r="E334" i="6"/>
  <c r="E189" i="6"/>
  <c r="E190" i="6"/>
  <c r="E299" i="6"/>
  <c r="E260" i="6"/>
  <c r="E185" i="6"/>
  <c r="E354" i="6"/>
  <c r="E323" i="6"/>
  <c r="E238" i="6"/>
  <c r="E192" i="6"/>
  <c r="E178" i="6"/>
  <c r="E348" i="6"/>
  <c r="E312" i="6"/>
  <c r="E360" i="6"/>
  <c r="E375" i="6"/>
  <c r="E280" i="6"/>
  <c r="E221" i="6"/>
  <c r="E194" i="6"/>
  <c r="E281" i="6"/>
  <c r="E283" i="6"/>
  <c r="E284" i="6"/>
  <c r="E294" i="6"/>
  <c r="E123" i="6"/>
  <c r="E176" i="6"/>
  <c r="E124" i="6"/>
  <c r="E356" i="6"/>
  <c r="E296" i="6"/>
  <c r="E195" i="6"/>
  <c r="E197" i="6"/>
  <c r="E222" i="6"/>
  <c r="E326" i="6"/>
  <c r="E318" i="6"/>
  <c r="E364" i="6"/>
  <c r="E376" i="6"/>
  <c r="E198" i="6"/>
  <c r="E199" i="6"/>
  <c r="E200" i="6"/>
  <c r="E363" i="6"/>
  <c r="E343" i="6"/>
  <c r="E159" i="6"/>
  <c r="E186" i="6"/>
  <c r="E187" i="6"/>
  <c r="E287" i="6"/>
  <c r="E367" i="6"/>
  <c r="E368" i="6"/>
  <c r="E154" i="6"/>
  <c r="E336" i="6"/>
  <c r="E337" i="6"/>
  <c r="E338" i="6"/>
  <c r="E16" i="6"/>
</calcChain>
</file>

<file path=xl/sharedStrings.xml><?xml version="1.0" encoding="utf-8"?>
<sst xmlns="http://schemas.openxmlformats.org/spreadsheetml/2006/main" count="12586" uniqueCount="11243">
  <si>
    <t>NC DE (edgeR)</t>
  </si>
  <si>
    <t>MA DE (edgeR)</t>
  </si>
  <si>
    <t>NC TMM</t>
  </si>
  <si>
    <t>MA TMM</t>
  </si>
  <si>
    <t>Vienna Annotation</t>
  </si>
  <si>
    <t>logFC</t>
  </si>
  <si>
    <t>logCPM</t>
  </si>
  <si>
    <t>PValue</t>
  </si>
  <si>
    <t>FDR</t>
  </si>
  <si>
    <t>NC-Ctr-1_RSEM</t>
  </si>
  <si>
    <t>NC-Ctr-2_RSEM</t>
  </si>
  <si>
    <t>NC-Ctr-3_RSEM</t>
  </si>
  <si>
    <t>NC-stress-1_RSEM</t>
  </si>
  <si>
    <t>NC-stress-2_RSEM</t>
  </si>
  <si>
    <t>NC-stress-3_RSEM</t>
  </si>
  <si>
    <t>MA-Ctr-1_RSEM</t>
  </si>
  <si>
    <t>MA-Ctr2-2_RSEM</t>
  </si>
  <si>
    <t>MA-ctr-3_RSEM</t>
  </si>
  <si>
    <t>MA-stress-1_RSEM</t>
  </si>
  <si>
    <t>MA-stress-2_RSEM</t>
  </si>
  <si>
    <t>MA-stress-3_RSEM</t>
  </si>
  <si>
    <t>JGIGene</t>
  </si>
  <si>
    <t>JGIProtID</t>
  </si>
  <si>
    <t>ENSEMBL_ID</t>
  </si>
  <si>
    <t>TF</t>
  </si>
  <si>
    <t>SignalP</t>
  </si>
  <si>
    <t>Curated ID</t>
  </si>
  <si>
    <t>BLAST Hit</t>
  </si>
  <si>
    <t>Trinotate Hit</t>
  </si>
  <si>
    <t>Emapper Name</t>
  </si>
  <si>
    <t>Emapper Annotation</t>
  </si>
  <si>
    <t>Emapper GO Terms</t>
  </si>
  <si>
    <t>NVE1302</t>
  </si>
  <si>
    <t>fgenesh1_pg.scaffold_11000115</t>
  </si>
  <si>
    <t>NEMVEDRAFT_v1g198703</t>
  </si>
  <si>
    <t>sigP:1^19^0.865^YES</t>
  </si>
  <si>
    <t>NVE825</t>
  </si>
  <si>
    <t>estExt_fgenesh1_pg.C_1040039</t>
  </si>
  <si>
    <t>NEMVEDRAFT_v1g244012</t>
  </si>
  <si>
    <t>sigP:1^22^0.793^YES</t>
  </si>
  <si>
    <t>NVE21133</t>
  </si>
  <si>
    <t>estExt_fgenesh1_pg.C_600042</t>
  </si>
  <si>
    <t>NEMVEDRAFT_v1g242270</t>
  </si>
  <si>
    <t>*</t>
  </si>
  <si>
    <t>NVE5399</t>
  </si>
  <si>
    <t>estExt_fgenesh1_pg.C_160023</t>
  </si>
  <si>
    <t>NEMVEDRAFT_v1g239520</t>
  </si>
  <si>
    <t xml:space="preserve">UDP-N-acetylglucosamine--peptide N-acetylglucosaminyltransferase 110 kDa subunit [Bos taurus] </t>
  </si>
  <si>
    <t>OGT1_RATUDP-N-acetylglucosamine--peptide N-acetylglucosaminyltransferase 110 kDa subunit;</t>
  </si>
  <si>
    <t>Tetratricopeptide repeat</t>
  </si>
  <si>
    <t>NVE2343</t>
  </si>
  <si>
    <t>e_gw.121.89.1</t>
  </si>
  <si>
    <t>NEMVEDRAFT_v1g113876</t>
  </si>
  <si>
    <t>Putative 1-aminocyclopropane-1-carboxylate deaminase [Crassostrea gigas]</t>
  </si>
  <si>
    <t>DCYD1_ORYSJPutative D-cysteine desulfhydrase 1, mitochondrial;</t>
  </si>
  <si>
    <t>Inherit from opiNOG: Pyridoxal-phosphate dependent enzyme</t>
  </si>
  <si>
    <t>NVE24520</t>
  </si>
  <si>
    <t>estExt_fgenesh1_pg.C_830058</t>
  </si>
  <si>
    <t>NEMVEDRAFT_v1g243257</t>
  </si>
  <si>
    <t>glutamine synthetase [Aiptasia pallida]</t>
  </si>
  <si>
    <t>GLNA2_DROMEGlutamine synthetase 2 cytoplasmic;</t>
  </si>
  <si>
    <t>GLUL</t>
  </si>
  <si>
    <t>glutamine synthetase</t>
  </si>
  <si>
    <t>GO:0000166,GO:0000287,GO:0001504,GO:0001505,GO:0001882,GO:0001883,GO:0002791,GO:0002793,GO:0003008,GO:0003674,GO:0003824,GO:0004356,GO:0005488,GO:0005524,GO:0005575,GO:0005622,GO:0005623,GO:0005737,GO:0005739,GO:0005783,GO:0005791,GO:0005829,GO:0006082,GO:0006461,GO:0006520,GO:0006536,GO:0006538,GO:0006541,GO:0006542,GO:0006807,GO:0006810,GO:0006836,GO:0006897,GO:0006909,GO:0006911,GO:0007154,GO:0007267,GO:0007268,GO:0007275,GO:0007399,GO:0007416,GO:0008150,GO:0008152,GO:0008283,GO:0008284,GO:0008652,GO:0009056,GO:0009058,GO:0009063,GO:0009064,GO:0009065,GO:0009084,GO:0009743,GO:0009746,GO:0009749,GO:0009790,GO:0009792,GO:0009987,GO:0010033,GO:0010324,GO:0010646,GO:0010647,GO:0016043,GO:0016044,GO:0016053,GO:0016054,GO:0016192,GO:0016211,GO:0016595,GO:0016597,GO:0016874,GO:0016879,GO:0016880,GO:0017076,GO:0019226,GO:0019676,GO:0019752,GO:0022607,GO:0023051,GO:0023052,GO:0023056,GO:0030145,GO:0030424,GO:0030554,GO:0031406,GO:0031644,GO:0031646,GO:0032024,GO:0032501,GO:0032502,GO:0032549,GO:0032550,GO:0032553,GO:0032555,GO:0032559,GO:0032879,GO:0032991,GO:0033267,GO:0034284,GO:0034641,GO:0035637,GO:0035639,GO:0036094,GO:0042127,GO:0042133,GO:0042221,GO:0042995,GO:0043005,GO:0043025,GO:0043112,GO:0043167,GO:0043168,GO:0043169,GO:0043170,GO:0043204,GO:0043226,GO:0043227,GO:0043229,GO:0043231,GO:0043234,GO:0043277,GO:0043436,GO:0043648,GO:0043649,GO:0043652,GO:0043679,GO:0043933,GO:0044057,GO:0044085,GO:0044237,GO:0044238,GO:0044248,GO:0044249,GO:0044260,GO:0044281,GO:0044282,GO:0044283,GO:0044297,GO:0044306,GO:0044424,GO:0044444,GO:0044463,GO:0044464,GO:0044699,GO:0044700,GO:0044707,GO:0044710,GO:0044711,GO:0044712,GO:0044763,GO:0044765,GO:0044767,GO:0045213,GO:0046394,GO:0046395,GO:0046872,GO:0046883,GO:0046887,GO:0046914,GO:0048518,GO:0048522,GO:0048731,GO:0048856,GO:0050678,GO:0050679,GO:0050789,GO:0050794,GO:0050796,GO:0050804,GO:0050806,GO:0050808,GO:0050877,GO:0050896,GO:0051046,GO:0051047,GO:0051049,GO:0051050,GO:0051179,GO:0051234,GO:0051239,GO:0051240,GO:0051259,GO:0051260,GO:0051966,GO:0051968,GO:0051969,GO:0051971,GO:0060341,GO:0061024,GO:0065003,GO:0065007,GO:0065008,GO:0070271,GO:0071704,GO:0071822,GO:0071840,GO:0090087,GO:0090276,GO:0090277,GO:0097159,GO:0097458,GO:1901265,GO:1901363,GO:1901564,GO:1901565,GO:1901566,GO:1901575,GO:1901576,GO:1901605,GO:1901606,GO:1901607,GO:1901700</t>
  </si>
  <si>
    <t>NVE877</t>
  </si>
  <si>
    <t>fgenesh1_pm.scaffold_105000004</t>
  </si>
  <si>
    <t>NEMVEDRAFT_v1g229791</t>
  </si>
  <si>
    <t>Solute carrier family 25 [Dicentrarchus labrax]</t>
  </si>
  <si>
    <t>GHC1_HUMANMitochondrial glutamate carrier 1;</t>
  </si>
  <si>
    <t>SLC25A18</t>
  </si>
  <si>
    <t>solute carrier family 25 (mitochondrial carrier glutamate), member 22</t>
  </si>
  <si>
    <t>GO:0003333,GO:0003674,GO:0005215,GO:0005310,GO:0005313,GO:0005342,GO:0005575,GO:0005622,GO:0005623,GO:0005634,GO:0005737,GO:0005739,GO:0005740,GO:0005743,GO:0006810,GO:0006811,GO:0006812,GO:0006820,GO:0006835,GO:0006844,GO:0006865,GO:0008028,GO:0008150,GO:0008324,GO:0008509,GO:0008514,GO:0009987,GO:0010876,GO:0015075,GO:0015101,GO:0015171,GO:0015172,GO:0015179,GO:0015199,GO:0015226,GO:0015227,GO:0015651,GO:0015695,GO:0015697,GO:0015711,GO:0015718,GO:0015800,GO:0015807,GO:0015813,GO:0015838,GO:0015849,GO:0015850,GO:0015879,GO:0016020,GO:0019866,GO:0019915,GO:0022857,GO:0022891,GO:0022892,GO:0031090,GO:0031966,GO:0031967,GO:0031975,GO:0033036,GO:0034220,GO:0043226,GO:0043227,GO:0043229,GO:0043231,GO:0044422,GO:0044424,GO:0044429,GO:0044444,GO:0044446,GO:0044464,GO:0044699,GO:0044763,GO:0044765,GO:0046942,GO:0046943,GO:0051179,GO:0051181,GO:0051234,GO:0055085,GO:0071702,GO:0071705,GO:1901618</t>
  </si>
  <si>
    <t>NVE10019</t>
  </si>
  <si>
    <t>estExt_fgenesh1_pg.C_2300022</t>
  </si>
  <si>
    <t>NEMVEDRAFT_v1g246637</t>
  </si>
  <si>
    <t>abhp [Aiptasia pallida]</t>
  </si>
  <si>
    <t>B2LA1_BOVINBcl-2-related protein A1;</t>
  </si>
  <si>
    <t>bcl2-like 1</t>
  </si>
  <si>
    <t>NVE4209</t>
  </si>
  <si>
    <t>estExt_GenewiseH_1.C_1440015</t>
  </si>
  <si>
    <t>NEMVEDRAFT_v1g189485</t>
  </si>
  <si>
    <t xml:space="preserve">PREDICTED: heat shock cognate 71 kDa protein [Chrysemys picta bellii] </t>
  </si>
  <si>
    <t>HSP7C_RATHeat shock cognate 71 kDa protein;</t>
  </si>
  <si>
    <t>HSPA8</t>
  </si>
  <si>
    <t>Heat shock 70kDa protein</t>
  </si>
  <si>
    <t>GO:0000003,GO:0000079,GO:0000086,GO:0000166,GO:0000228,GO:0000278,GO:0000375,GO:0000377,GO:0000398,GO:0000723,GO:0000785,GO:0000790,GO:0000793,GO:0000794,GO:0000795,GO:0000902,GO:0000904,GO:0000974,GO:0001505,GO:0001558,GO:0001654,GO:0001673,GO:0001700,GO:0001882,GO:0001883,GO:0001910,GO:0001912,GO:0001914,GO:0001916,GO:0001932,GO:0001934,GO:0002064,GO:0002199,GO:0002682,GO:0002684,GO:0002697,GO:0002699,GO:0002703,GO:0002705,GO:0002706,GO:0002708,GO:0002709,GO:0002711,GO:0002819,GO:0002821,GO:0002822,GO:0002824,GO:0003001,GO:0003006,GO:0003008,GO:0003674,GO:0003824,GO:0005488,GO:0005515,GO:0005524,GO:0005575,GO:0005576,GO:0005622,GO:0005623,GO:0005634,GO:0005654,GO:0005681,GO:0005694,GO:0005726,GO:0005730,GO:0005737,GO:0005739,GO:0005759,GO:0005783,GO:0005811,GO:0005829,GO:0005856,GO:0005875,GO:0005886,GO:0005891,GO:0006139,GO:0006152,GO:0006163,GO:0006195,GO:0006200,GO:0006259,GO:0006281,GO:0006355,GO:0006396,GO:0006397,GO:0006401,GO:0006402,GO:0006457,GO:0006458,GO:0006725,GO:0006753,GO:0006793,GO:0006796,GO:0006807,GO:0006810,GO:0006836,GO:0006892,GO:0006915,GO:0006928,GO:0006935,GO:0006950,GO:0006952,GO:0006974,GO:0006986,GO:0006996,GO:0007049,GO:0007126,GO:0007127,GO:0007140,GO:0007141,GO:0007154,GO:0007267,GO:0007268,GO:0007269,GO:0007275,GO:0007276,GO:0007281,GO:0007283,GO:0007286,GO:0007338,GO:0007339,GO:0007399,GO:0007409,GO:0007411,GO:0007413,GO:0007423,GO:0008021,GO:0008037,GO:0008038,GO:0008150,GO:0008152,GO:0008219,GO:0008285,GO:0008289,GO:0008380,GO:0009056,GO:0009057,GO:0009116,GO:0009117,GO:0009119,GO:0009123,GO:0009125,GO:0009126,GO:0009128,GO:0009141,GO:0009143,GO:0009144,GO:0009146,GO:0009150,GO:0009154,GO:0009158,GO:0009161,GO:0009164,GO:0009166,GO:0009167,GO:0009169,GO:0009199,GO:0009203,GO:0009205,GO:0009207,GO:0009259,GO:0009261,GO:0009266,GO:0009408,GO:0009410,GO:0009566,GO:0009605,GO:0009611,GO:0009612,GO:0009628,GO:0009653,GO:0009790,GO:0009792,GO:0009887,GO:0009888,GO:0009889,GO:0009890,GO:0009892,GO:0009893,GO:0009986,GO:0009987,GO:0009988,GO:0010033,GO:0010035,GO:0010038,GO:0010466,GO:0010467,GO:0010468,GO:0010556,GO:0010558,GO:0010562,GO:0010604,GO:0010605,GO:0010608,GO:0010629,GO:0010941,GO:0010951,GO:0012501,GO:0012506,GO:0015630,GO:0016020,GO:0016021,GO:0016023,GO:0016043,GO:0016044,GO:0016070,GO:0016071,GO:0016192,GO:0016234,GO:0016235,GO:0016246,GO:0016265,GO:0016323,GO:0016324,GO:0016441,GO:0016458,GO:0016462,GO:0016604,GO:0016607,GO:0016787,GO:0016817,GO:0016818,GO:0016887,GO:0017076,GO:0017111,GO:0019219,GO:0019220,GO:0019222,GO:0019226,GO:0019229,GO:0019439,GO:0019538,GO:0019637,GO:0019693,GO:0019953,GO:0022008,GO:0022402,GO:0022411,GO:0022412,GO:0022414,GO:0023052,GO:0023061,GO:0030030,GO:0030135,GO:0030136,GO:0030154,GO:0030182,GO:0030308,GO:0030529,GO:0030554,GO:0030659,GO:0030662,GO:0030665,GO:0030855,GO:0031047,GO:0031090,GO:0031099,GO:0031101,GO:0031175,GO:0031224,GO:0031323,GO:0031324,GO:0031325,GO:0031326,GO:0031327,GO:0031341,GO:0031343,GO:0031399,GO:0031401,GO:0031410,GO:0031660,GO:0031662,GO:0031974,GO:0031981,GO:0031982,GO:0031988,GO:0032200,GO:0032268,GO:0032270,GO:0032501,GO:0032502,GO:0032504,GO:0032549,GO:0032550,GO:0032553,GO:0032555,GO:0032559,GO:0032844,GO:0032940,GO:0032989,GO:0032990,GO:0032991,GO:0033554,GO:0033674,GO:0034641,GO:0034655,GO:0034702,GO:0034703,GO:0034704,GO:0035036,GO:0035194,GO:0035637,GO:0035639,GO:0035966,GO:0036094,GO:0036128,GO:0040007,GO:0040008,GO:0040011,GO:0040029,GO:0042026,GO:0042060,GO:0042127,GO:0042221,GO:0042246,GO:0042278,GO:0042325,GO:0042327,GO:0042330,GO:0042454,GO:0042470,GO:0042592,GO:0042623,GO:0042981,GO:0042995,GO:0043005,GO:0043010,GO:0043025,GO:0043066,GO:0043067,GO:0043069,GO:0043073,GO:0043085,GO:0043086,GO:0043154,GO:0043167,GO:0043168,GO:0043170,GO:0043226,GO:0043227,GO:0043228,GO:0043229,GO:0043230,GO:0043231,GO:0043232,GO:0043233,GO:0043234,GO:0043281,GO:0043531,GO:0043549,GO:0044057,GO:0044087,GO:0044092,GO:0044093,GO:0044183,GO:0044237,GO:0044238,GO:0044248,GO:0044260,GO:0044265,GO:0044267,GO:0044270,GO:0044281,GO:0044297,GO:0044421,GO:0044422,GO:0044424,GO:0044425,GO:0044427,GO:0044428,GO:0044429,GO:0044430,GO:0044433,GO:0044444,GO:0044446,GO:0044451,GO:0044454,GO:0044456,GO:0044459,GO:0044464,GO:0044699,GO:0044700,GO:0044702,GO:0044707,GO:0044710,GO:0044763,GO:0044765,GO:0044767,GO:0044770,GO:0044772,GO:0045177,GO:0045202,GO:0045595,GO:0045597,GO:0045637,GO:0045639,GO:0045646,GO:0045648,GO:0045737,GO:0045787,GO:0045859,GO:0045860,GO:0045892,GO:0045906,GO:0045926,GO:0045934,GO:0045937,GO:0046034,GO:0046128,GO:0046130,GO:0046434,GO:0046483,GO:0046686,GO:0046700,GO:0046903,GO:0046907,GO:0048193,GO:0048232,GO:0048468,GO:0048471,GO:0048513,GO:0048515,GO:0048518,GO:0048519,GO:0048522,GO:0048523,GO:0048583,GO:0048584,GO:0048589,GO:0048592,GO:0048593,GO:0048609,GO:0048610,GO:0048666,GO:0048667,GO:0048699,GO:0048731,GO:0048770,GO:0048812,GO:0048856,GO:0048858,GO:0048869,GO:0050776,GO:0050778,GO:0050789,GO:0050790,GO:0050793,GO:0050794,GO:0050877,GO:0050896,GO:0051082,GO:0051084,GO:0051085,GO:0051087,GO:0051094,GO:0051128,GO:0051129,GO:0051171,GO:0051172,GO:0051174,GO:0051179,GO:0051234,GO:0051239,GO:0051241,GO:0051246,GO:0051247,GO:0051252,GO:0051253,GO:0051276,GO:0051321,GO:0051336,GO:0051338,GO:0051346,GO:0051347,GO:0051641,GO:0051649,GO:0051716,GO:0051726,GO:0051861,GO:0052547,GO:0052548,GO:0055086,GO:0060198,GO:0060249,GO:0060255,GO:0060429,GO:0060548,GO:0061024,GO:0061077,GO:0061200,GO:0061202,GO:0061564,GO:0065007,GO:0065008,GO:0065009,GO:0065010,GO:0070013,GO:0070062,GO:0070193,GO:0070194,GO:0071011,GO:0071013,GO:0071704,GO:0071840,GO:0071900,GO:0071902,GO:0071944,GO:0072521,GO:0072523,GO:0080090,GO:0090083,GO:0090084,GO:0090304,GO:0097159,GO:0097223,GO:0097458,GO:0097485,GO:1901135,GO:1901136,GO:1901265,GO:1901292,GO:1901360,GO:1901361,GO:1901363,GO:1901564,GO:1901565,GO:1901575,GO:1901657,GO:1901658,GO:2000026,GO:2000112,GO:2000113,GO:2000116,GO:2000117,GO:2001141</t>
  </si>
  <si>
    <t>NVE22525</t>
  </si>
  <si>
    <t>estExt_GenewiseH_1.C_70400</t>
  </si>
  <si>
    <t>NEMVEDRAFT_v1g178640</t>
  </si>
  <si>
    <t>Heat shock protein HSP 90-alpha [Harpegnathos saltator]</t>
  </si>
  <si>
    <t>HS90A_RABITHeat shock protein HSP 90-alpha;</t>
  </si>
  <si>
    <t>HSP90AB1</t>
  </si>
  <si>
    <t>Heat shock protein 90kDa alpha (Cytosolic), class</t>
  </si>
  <si>
    <t>GO:0000003,GO:0000086,GO:0000166,GO:0000226,GO:0000278,GO:0000578,GO:0000902,GO:0000904,GO:0001654,GO:0001745,GO:0001751,GO:0001752,GO:0001754,GO:0001764,GO:0001882,GO:0001883,GO:0001884,GO:0001890,GO:0001932,GO:0001934,GO:0001959,GO:0002119,GO:0002134,GO:0002135,GO:0002164,GO:0002376,GO:0002682,GO:0002684,GO:0002694,GO:0002696,GO:0003002,GO:0003006,GO:0003008,GO:0003009,GO:0003012,GO:0003674,GO:0003676,GO:0003723,GO:0003729,GO:0003824,GO:0005488,GO:0005515,GO:0005524,GO:0005525,GO:0005575,GO:0005622,GO:0005623,GO:0005694,GO:0005700,GO:0005705,GO:0005737,GO:0005739,GO:0005811,GO:0005813,GO:0005815,GO:0005829,GO:0005856,GO:0005886,GO:0005903,GO:0006139,GO:0006152,GO:0006163,GO:0006195,GO:0006200,GO:0006355,GO:0006357,GO:0006403,GO:0006457,GO:0006461,GO:0006464,GO:0006468,GO:0006605,GO:0006626,GO:0006725,GO:0006753,GO:0006793,GO:0006796,GO:0006807,GO:0006809,GO:0006810,GO:0006839,GO:0006886,GO:0006915,GO:0006928,GO:0006935,GO:0006936,GO:0006937,GO:0006941,GO:0006942,GO:0006950,GO:0006952,GO:0006955,GO:0006970,GO:0006986,GO:0006996,GO:0007005,GO:0007006,GO:0007008,GO:0007010,GO:0007015,GO:0007017,GO:0007028,GO:0007049,GO:0007051,GO:0007052,GO:0007098,GO:0007154,GO:0007165,GO:0007166,GO:0007167,GO:0007169,GO:0007275,GO:0007276,GO:0007281,GO:0007283,GO:0007292,GO:0007308,GO:0007309,GO:0007314,GO:0007315,GO:0007316,GO:0007350,GO:0007351,GO:0007389,GO:0007399,GO:0007409,GO:0007411,GO:0007423,GO:0007465,GO:0007548,GO:0007568,GO:0007610,GO:0007622,GO:0007623,GO:0008016,GO:0008104,GO:0008150,GO:0008152,GO:0008219,GO:0008293,GO:0008298,GO:0008340,GO:0008358,GO:0008360,GO:0008361,GO:0008406,GO:0008595,GO:0009056,GO:0009058,GO:0009116,GO:0009117,GO:0009119,GO:0009123,GO:0009125,GO:0009126,GO:0009128,GO:0009141,GO:0009143,GO:0009144,GO:0009146,GO:0009150,GO:0009154,GO:0009158,GO:0009161,GO:0009164,GO:0009166,GO:0009167,GO:0009169,GO:0009199,GO:0009203,GO:0009205,GO:0009207,GO:0009259,GO:0009261,GO:0009266,GO:0009408,GO:0009409,GO:0009605,GO:0009628,GO:0009631,GO:0009651,GO:0009653,GO:0009719,GO:0009725,GO:0009790,GO:0009791,GO:0009792,GO:0009798,GO:0009880,GO:0009887,GO:0009889,GO:0009891,GO:0009892,GO:0009893,GO:0009894,GO:0009895,GO:0009948,GO:0009952,GO:0009966,GO:0009986,GO:0009987,GO:0009994,GO:0010033,GO:0010259,GO:0010468,GO:0010528,GO:0010529,GO:0010556,GO:0010562,GO:0010591,GO:0010592,GO:0010604,GO:0010605,GO:0010646,GO:0010657,GO:0010658,GO:0010659,GO:0010927,GO:0010941,GO:0012501,GO:0014070,GO:0014866,GO:0015031,GO:0015630,GO:0016020,GO:0016023,GO:0016043,GO:0016044,GO:0016234,GO:0016265,GO:0016310,GO:0016323,GO:0016324,GO:0016462,GO:0016477,GO:0016482,GO:0016787,GO:0016817,GO:0016818,GO:0016887,GO:0017038,GO:0017076,GO:0017111,GO:0019001,GO:0019094,GO:0019103,GO:0019219,GO:0019220,GO:0019222,GO:0019439,GO:0019538,GO:0019637,GO:0019693,GO:0019904,GO:0019953,GO:0021700,GO:0022008,GO:0022402,GO:0022410,GO:0022412,GO:0022414,GO:0022603,GO:0022604,GO:0022607,GO:0023051,GO:0023052,GO:0030016,GO:0030017,GO:0030018,GO:0030029,GO:0030030,GO:0030036,GO:0030154,GO:0030162,GO:0030182,GO:0030234,GO:0030235,GO:0030239,GO:0030240,GO:0030241,GO:0030522,GO:0030554,GO:0030911,GO:0031012,GO:0031023,GO:0031032,GO:0031033,GO:0031034,GO:0031175,GO:0031253,GO:0031323,GO:0031324,GO:0031325,GO:0031326,GO:0031328,GO:0031329,GO:0031330,GO:0031344,GO:0031346,GO:0031347,GO:0031399,GO:0031401,GO:0031410,GO:0031526,GO:0031674,GO:0031982,GO:0031988,GO:0032092,GO:0032268,GO:0032269,GO:0032270,GO:0032386,GO:0032388,GO:0032434,GO:0032435,GO:0032501,GO:0032502,GO:0032504,GO:0032535,GO:0032549,GO:0032550,GO:0032551,GO:0032552,GO:0032553,GO:0032554,GO:0032555,GO:0032557,GO:0032558,GO:0032559,GO:0032561,GO:0032564,GO:0032768,GO:0032879,GO:0032880,GO:0032989,GO:0032990,GO:0032991,GO:0033036,GO:0033157,GO:0033158,GO:0033160,GO:0033365,GO:0033674,GO:0033993,GO:0034097,GO:0034613,GO:0034622,GO:0034641,GO:0034655,GO:0035282,GO:0035639,GO:0035872,GO:0035966,GO:0036094,GO:0036211,GO:0040011,GO:0040024,GO:0040035,GO:0042026,GO:0042176,GO:0042177,GO:0042221,GO:0042278,GO:0042306,GO:0042325,GO:0042327,GO:0042330,GO:0042454,GO:0042470,GO:0042623,GO:0042692,GO:0042706,GO:0042745,GO:0042749,GO:0042752,GO:0042802,GO:0042803,GO:0042981,GO:0042995,GO:0043005,GO:0043025,GO:0043066,GO:0043067,GO:0043069,GO:0043085,GO:0043167,GO:0043168,GO:0043170,GO:0043226,GO:0043227,GO:0043228,GO:0043229,GO:0043231,GO:0043232,GO:0043234,GO:0043292,GO:0043393,GO:0043412,GO:0043523,GO:0043524,GO:0043549,GO:0043623,GO:0043627,GO:0043933,GO:0044057,GO:0044085,GO:0044087,GO:0044093,GO:0044237,GO:0044238,GO:0044248,GO:0044249,GO:0044260,GO:0044267,GO:0044270,GO:0044271,GO:0044281,GO:0044297,GO:0044422,GO:0044424,GO:0044425,GO:0044427,GO:0044430,GO:0044444,GO:0044446,GO:0044449,GO:0044459,GO:0044463,GO:0044464,GO:0044699,GO:0044700,GO:0044702,GO:0044707,GO:0044708,GO:0044710,GO:0044743,GO:0044763,GO:0044765,GO:0044767,GO:0044770,GO:0044772,GO:0045040,GO:0045087,GO:0045088,GO:0045137,GO:0045165,GO:0045177,GO:0045184,GO:0045187,GO:0045428,GO:0045429,GO:0045466,GO:0045580,GO:0045582,GO:0045583,GO:0045585,GO:0045595,GO:0045597,GO:0045619,GO:0045621,GO:0045793,GO:0045859,GO:0045860,GO:0045861,GO:0045933,GO:0045937,GO:0045989,GO:0046034,GO:0046128,GO:0046130,GO:0046209,GO:0046434,GO:0046483,GO:0046530,GO:0046552,GO:0046700,GO:0046822,GO:0046907,GO:0046983,GO:0048232,GO:0048468,GO:0048469,GO:0048471,GO:0048477,GO:0048511,GO:0048512,GO:0048513,GO:0048518,GO:0048519,GO:0048522,GO:0048523,GO:0048545,GO:0048583,GO:0048592,GO:0048599,GO:0048608,GO:0048609,GO:0048610,GO:0048646,GO:0048663,GO:0048666,GO:0048667,GO:0048699,GO:0048731,GO:0048749,GO:0048769,GO:0048770,GO:0048806,GO:0048812,GO:0048856,GO:0048858,GO:0048869,GO:0048870,GO:0050776,GO:0050789,GO:0050790,GO:0050793,GO:0050794,GO:0050795,GO:0050863,GO:0050865,GO:0050867,GO:0050870,GO:0050879,GO:0050881,GO:0050896,GO:0050999,GO:0051049,GO:0051050,GO:0051082,GO:0051094,GO:0051098,GO:0051099,GO:0051128,GO:0051130,GO:0051131,GO:0051146,GO:0051171,GO:0051173,GO:0051174,GO:0051179,GO:0051222,GO:0051223,GO:0051234,GO:0051239,GO:0051240,GO:0051246,GO:0051247,GO:0051248,GO:0051249,GO:0051251,GO:0051252,GO:0051297,GO:0051338,GO:0051341,GO:0051347,GO:0051641,GO:0051649,GO:0051674,GO:0051716,GO:0055001,GO:0055002,GO:0055085,GO:0055086,GO:0055117,GO:0060255,GO:0060330,GO:0060334,GO:0060338,GO:0060341,GO:0060452,GO:0060491,GO:0060548,GO:0060759,GO:0060810,GO:0060811,GO:0061024,GO:0061061,GO:0061136,GO:0061458,GO:0061564,GO:0065002,GO:0065003,GO:0065007,GO:0065008,GO:0065009,GO:0070201,GO:0070271,GO:0070585,GO:0070670,GO:0070727,GO:0070887,GO:0070925,GO:0071310,GO:0071345,GO:0071353,GO:0071407,GO:0071688,GO:0071702,GO:0071704,GO:0071806,GO:0071822,GO:0071840,GO:0071900,GO:0071902,GO:0071944,GO:0072521,GO:0072523,GO:0072594,GO:0072655,GO:0080090,GO:0080134,GO:0090066,GO:0090257,GO:0090316,GO:0097159,GO:0097285,GO:0097458,GO:0097485,GO:1900180,GO:1901135,GO:1901136,GO:1901214,GO:1901215,GO:1901265,GO:1901292,GO:1901360,GO:1901361,GO:1901363,GO:1901564,GO:1901565,GO:1901575,GO:1901657,GO:1901658,GO:1901799,GO:1902105,GO:1902107,GO:2000026,GO:2000112,GO:2001141</t>
  </si>
  <si>
    <t>NVE3061</t>
  </si>
  <si>
    <t>estExt_GenewiseH_1.C_130378</t>
  </si>
  <si>
    <t>NEMVEDRAFT_v1g179675</t>
  </si>
  <si>
    <t xml:space="preserve">isocitrate lyase [Bacillus methanolicus] </t>
  </si>
  <si>
    <t>ACEA_BACHDIsocitrate lyase {ECO:0000250|UniProtKB:P0A9G6};</t>
  </si>
  <si>
    <t>NVE1705</t>
  </si>
  <si>
    <t>estExt_fgenesh1_pg.C_11480002</t>
  </si>
  <si>
    <t>NEMVEDRAFT_v1g248675</t>
  </si>
  <si>
    <t>Tubulin alpha-3 chain [Chelonia mydas]</t>
  </si>
  <si>
    <t>TBA3_RATTubulin alpha-3 chain;</t>
  </si>
  <si>
    <t>TUBA3D</t>
  </si>
  <si>
    <t>Tubulin is the major constituent of microtubules. It binds two moles of GTP, one at an exchangeable site on the beta chain and one at a non-exchangeable site on the alpha chain (By similarity)</t>
  </si>
  <si>
    <t>GO:0000075,GO:0000166,GO:0000226,GO:0000235,GO:0000278,GO:0001882,GO:0001883,GO:0001966,GO:0002376,GO:0003674,GO:0005198,GO:0005200,GO:0005488,GO:0005525,GO:0005575,GO:0005622,GO:0005623,GO:0005737,GO:0005813,GO:0005815,GO:0005818,GO:0005819,GO:0005856,GO:0005874,GO:0005876,GO:0005881,GO:0006457,GO:0006458,GO:0006955,GO:0006959,GO:0006996,GO:0007010,GO:0007017,GO:0007049,GO:0007051,GO:0007052,GO:0007088,GO:0007093,GO:0007094,GO:0007346,GO:0007610,GO:0007638,GO:0008150,GO:0008152,GO:0009605,GO:0009607,GO:0009612,GO:0009628,GO:0009987,GO:0010564,GO:0010639,GO:0010948,GO:0015630,GO:0016043,GO:0017076,GO:0019001,GO:0019538,GO:0019730,GO:0022402,GO:0030071,GO:0030424,GO:0031577,GO:0032549,GO:0032550,GO:0032553,GO:0032555,GO:0032561,GO:0032991,GO:0033043,GO:0035639,GO:0036094,GO:0040011,GO:0042330,GO:0042995,GO:0043005,GO:0043025,GO:0043167,GO:0043168,GO:0043170,GO:0043226,GO:0043228,GO:0043229,GO:0043232,GO:0043234,GO:0043933,GO:0044237,GO:0044238,GO:0044260,GO:0044267,GO:0044297,GO:0044422,GO:0044424,GO:0044430,GO:0044444,GO:0044446,GO:0044464,GO:0044699,GO:0044708,GO:0044763,GO:0045298,GO:0045786,GO:0045839,GO:0045841,GO:0048519,GO:0048523,GO:0050789,GO:0050794,GO:0050896,GO:0051084,GO:0051128,GO:0051129,GO:0051704,GO:0051707,GO:0051726,GO:0051783,GO:0051784,GO:0065007,GO:0071173,GO:0071174,GO:0071704,GO:0071822,GO:0071840,GO:0097159,GO:0097458,GO:1901265,GO:1901363,GO:1901987,GO:1901988,GO:1901990,GO:1901991,GO:1902099,GO:1902100</t>
  </si>
  <si>
    <t>NVE15435</t>
  </si>
  <si>
    <t>estExt_fgenesh1_pm.C_370005</t>
  </si>
  <si>
    <t>NEMVEDRAFT_v1g234533</t>
  </si>
  <si>
    <t xml:space="preserve">PREDICTED: heat shock 70 kDa protein 1-like [Camelus ferus] </t>
  </si>
  <si>
    <t>HS71L_BOVINHeat shock 70 kDa protein 1-like;</t>
  </si>
  <si>
    <t>HSP70BB</t>
  </si>
  <si>
    <t>Heat shock protein</t>
  </si>
  <si>
    <t>GO:0001666,GO:0003674,GO:0005488,GO:0005515,GO:0005575,GO:0005622,GO:0005623,GO:0005737,GO:0005739,GO:0005811,GO:0005856,GO:0005875,GO:0006457,GO:0006950,GO:0006996,GO:0007275,GO:0007399,GO:0007568,GO:0008150,GO:0008152,GO:0008340,GO:0009266,GO:0009408,GO:0009605,GO:0009628,GO:0009719,GO:0009987,GO:0009991,GO:0010033,GO:0010243,GO:0010259,GO:0014070,GO:0015630,GO:0016043,GO:0019538,GO:0022008,GO:0030154,GO:0031427,GO:0031667,GO:0032501,GO:0032502,GO:0032991,GO:0033554,GO:0034605,GO:0035079,GO:0035080,GO:0036293,GO:0042221,GO:0042594,GO:0043170,GO:0043226,GO:0043227,GO:0043228,GO:0043229,GO:0043231,GO:0043232,GO:0043234,GO:0044237,GO:0044238,GO:0044260,GO:0044267,GO:0044422,GO:0044424,GO:0044430,GO:0044444,GO:0044446,GO:0044464,GO:0044699,GO:0044707,GO:0044763,GO:0044767,GO:0048731,GO:0048856,GO:0048869,GO:0050896,GO:0051082,GO:0051276,GO:0051716,GO:0070482,GO:0071704,GO:0071840,GO:1901698,GO:1901700</t>
  </si>
  <si>
    <t>NVE17939</t>
  </si>
  <si>
    <t>estExt_fgenesh1_kg.C_4530001</t>
  </si>
  <si>
    <t>NEMVEDRAFT_v1g237612</t>
  </si>
  <si>
    <t>TIP47 protein isoform 2 [Mus musculus]</t>
  </si>
  <si>
    <t>LSD2_DROMELipid storage droplets surface-binding protein 2;</t>
  </si>
  <si>
    <t>Perilipin family</t>
  </si>
  <si>
    <t>NVE5418</t>
  </si>
  <si>
    <t>estExt_fgenesh1_pg.C_160036</t>
  </si>
  <si>
    <t>NEMVEDRAFT_v1g239529</t>
  </si>
  <si>
    <t xml:space="preserve">sequestosome-1 [Ovis aries] </t>
  </si>
  <si>
    <t>SQSTM_HUMANSequestosome-1;</t>
  </si>
  <si>
    <t>SQSTM1</t>
  </si>
  <si>
    <t>Sequestosome 1</t>
  </si>
  <si>
    <t>GO:0000323,GO:0000407,GO:0000932,GO:0000988,GO:0000989,GO:0001932,GO:0001934,GO:0003674,GO:0003712,GO:0003824,GO:0004672,GO:0004674,GO:0005080,GO:0005102,GO:0005488,GO:0005515,GO:0005575,GO:0005622,GO:0005623,GO:0005634,GO:0005654,GO:0005737,GO:0005764,GO:0005768,GO:0005770,GO:0005773,GO:0005776,GO:0005783,GO:0005829,GO:0006355,GO:0006357,GO:0006461,GO:0006464,GO:0006468,GO:0006508,GO:0006511,GO:0006793,GO:0006796,GO:0006810,GO:0006914,GO:0006915,GO:0006950,GO:0007154,GO:0007165,GO:0007166,GO:0007167,GO:0007169,GO:0007275,GO:0008104,GO:0008150,GO:0008152,GO:0008219,GO:0009056,GO:0009057,GO:0009267,GO:0009605,GO:0009790,GO:0009792,GO:0009889,GO:0009891,GO:0009893,GO:0009966,GO:0009987,GO:0009991,GO:0010033,GO:0010468,GO:0010556,GO:0010557,GO:0010562,GO:0010604,GO:0010627,GO:0010628,GO:0010646,GO:0012501,GO:0016043,GO:0016197,GO:0016234,GO:0016235,GO:0016236,GO:0016265,GO:0016301,GO:0016310,GO:0016740,GO:0016772,GO:0016773,GO:0019219,GO:0019220,GO:0019222,GO:0019538,GO:0019899,GO:0019900,GO:0019901,GO:0019904,GO:0019941,GO:0022607,GO:0023051,GO:0023052,GO:0030163,GO:0030529,GO:0030971,GO:0031323,GO:0031325,GO:0031326,GO:0031328,GO:0031399,GO:0031401,GO:0031593,GO:0031667,GO:0031668,GO:0031669,GO:0031974,GO:0031981,GO:0032182,GO:0032268,GO:0032270,GO:0032501,GO:0032502,GO:0032991,GO:0033036,GO:0033554,GO:0035556,GO:0035770,GO:0036211,GO:0038179,GO:0040008,GO:0040009,GO:0040010,GO:0042169,GO:0042221,GO:0042325,GO:0042327,GO:0042594,GO:0042802,GO:0042803,GO:0043122,GO:0043130,GO:0043170,GO:0043226,GO:0043227,GO:0043228,GO:0043229,GO:0043231,GO:0043232,GO:0043233,GO:0043412,GO:0043632,GO:0043933,GO:0044085,GO:0044237,GO:0044238,GO:0044248,GO:0044257,GO:0044260,GO:0044265,GO:0044267,GO:0044422,GO:0044424,GO:0044428,GO:0044444,GO:0044446,GO:0044464,GO:0044699,GO:0044700,GO:0044707,GO:0044763,GO:0044765,GO:0044767,GO:0045893,GO:0045927,GO:0045935,GO:0045937,GO:0045944,GO:0046578,GO:0046907,GO:0046983,GO:0048011,GO:0048518,GO:0048522,GO:0048583,GO:0048856,GO:0050789,GO:0050794,GO:0050896,GO:0051056,GO:0051171,GO:0051173,GO:0051174,GO:0051179,GO:0051234,GO:0051246,GO:0051247,GO:0051252,GO:0051254,GO:0051259,GO:0051291,GO:0051603,GO:0051641,GO:0051649,GO:0051716,GO:0060255,GO:0065003,GO:0065007,GO:0070013,GO:0070271,GO:0070530,GO:0070848,GO:0070887,GO:0071310,GO:0071363,GO:0071496,GO:0071704,GO:0071822,GO:0071840,GO:0080090,GO:1901575,GO:2000112,GO:2001141</t>
  </si>
  <si>
    <t>NVE13658</t>
  </si>
  <si>
    <t>fgenesh1_pg.scaffold_312000005</t>
  </si>
  <si>
    <t>NEMVEDRAFT_v1g217764</t>
  </si>
  <si>
    <t>Ubc protein [Rattus norvegicus]</t>
  </si>
  <si>
    <t>UBIQP_CRIGRPolyubiquitin;</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</si>
  <si>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</si>
  <si>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GO:0005575,GO:0005622,GO:0005623,GO:0005856,GO:0005875,GO:0006810,GO:0006897,GO:0006909,GO:0008150,GO:0009987,GO:0015630,GO:0016192,GO:0032991,GO:0043226,GO:0043228,GO:0043229,GO:0043232,GO:0043234,GO:0044422,GO:0044424,GO:0044430,GO:0044446,GO:0044464,GO:0044699,GO:0044765,GO:0051179,GO:0051234</t>
  </si>
  <si>
    <t>NVE1907</t>
  </si>
  <si>
    <t>gw.118.73.1</t>
  </si>
  <si>
    <t>NEMVEDRAFT_v1g38751</t>
  </si>
  <si>
    <t xml:space="preserve">MGC85389 protein [Xenopus laevis] </t>
  </si>
  <si>
    <t>TOB1_HUMANProtein Tob1;</t>
  </si>
  <si>
    <t>TOB1</t>
  </si>
  <si>
    <t>transducer of ERBB2</t>
  </si>
  <si>
    <t>GO:0000003,GO:0000988,GO:0000989,GO:0001708,GO:0002064,GO:0003002,GO:0003006,GO:0003674,GO:0003712,GO:0003714,GO:0005070,GO:0005488,GO:0005515,GO:0005575,GO:0005622,GO:0005623,GO:0005634,GO:0005737,GO:0006355,GO:0006357,GO:0006605,GO:0006606,GO:0006810,GO:0006886,GO:0006897,GO:0006898,GO:0006913,GO:0007154,GO:0007165,GO:0007166,GO:0007167,GO:0007178,GO:0007184,GO:0007275,GO:0007276,GO:0007281,GO:0007283,GO:0007286,GO:0007389,GO:0007530,GO:0008104,GO:0008150,GO:0008285,GO:0009888,GO:0009889,GO:0009953,GO:0009966,GO:0009967,GO:0009968,GO:0009987,GO:0010468,GO:0010556,GO:0010564,GO:0010646,GO:0010647,GO:0010648,GO:0015031,GO:0016055,GO:0016192,GO:0016482,GO:0017038,GO:0018992,GO:0019219,GO:0019222,GO:0019953,GO:0022412,GO:0022414,GO:0023051,GO:0023052,GO:0023056,GO:0023057,GO:0030154,GO:0030278,GO:0030509,GO:0030510,GO:0030514,GO:0030674,GO:0030855,GO:0031323,GO:0031326,GO:0032501,GO:0032502,GO:0032504,GO:0033036,GO:0033365,GO:0034504,GO:0034613,GO:0035591,GO:0040020,GO:0040021,GO:0042006,GO:0042127,GO:0043226,GO:0043227,GO:0043229,GO:0043231,GO:0044424,GO:0044464,GO:0044699,GO:0044700,GO:0044702,GO:0044707,GO:0044744,GO:0044763,GO:0044765,GO:0044767,GO:0045165,GO:0045184,GO:0045595,GO:0045596,GO:0045667,GO:0045668,GO:0046332,GO:0046907,GO:0048232,GO:0048468,GO:0048515,GO:0048518,GO:0048519,GO:0048522,GO:0048523,GO:0048583,GO:0048584,GO:0048585,GO:0048609,GO:0048610,GO:0048856,GO:0048869,GO:0050789,GO:0050793,GO:0050794,GO:0050896,GO:0051093,GO:0051169,GO:0051170,GO:0051171,GO:0051179,GO:0051234,GO:0051239,GO:0051252,GO:0051445,GO:0051641,GO:0051649,GO:0051716,GO:0051726,GO:0060070,GO:0060090,GO:0060255,GO:0060429,GO:0065007,GO:0070727,GO:0071702,GO:0080090,GO:0090092,GO:0090101,GO:2000112,GO:2001141</t>
  </si>
  <si>
    <t>NVE21409</t>
  </si>
  <si>
    <t>e_gw.62.163.1</t>
  </si>
  <si>
    <t>NEMVEDRAFT_v1g101975</t>
  </si>
  <si>
    <t xml:space="preserve">syndecan binding protein (syntenin) [Xenopus laevis] </t>
  </si>
  <si>
    <t>SDCB1_HUMANSyntenin-1;</t>
  </si>
  <si>
    <t>SDCBP</t>
  </si>
  <si>
    <t>syndecan binding protein (syntenin)</t>
  </si>
  <si>
    <t>GO:0000902,GO:0000904,GO:0001666,GO:0001702,GO:0002009,GO:0002011,GO:0003008,GO:0003674,GO:0005102,GO:0005126,GO:0005137,GO:0005488,GO:0005515,GO:0005543,GO:0005575,GO:0005576,GO:0005622,GO:0005623,GO:0005634,GO:0005737,GO:0005783,GO:0005789,GO:0005829,GO:0005856,GO:0005886,GO:0005887,GO:0005895,GO:0005912,GO:0005924,GO:0005925,GO:0006605,GO:0006612,GO:0006810,GO:0006886,GO:0006928,GO:0006929,GO:0006930,GO:0006935,GO:0006950,GO:0006996,GO:0007010,GO:0007154,GO:0007165,GO:0007264,GO:0007265,GO:0007267,GO:0007268,GO:0007275,GO:0007369,GO:0007399,GO:0007409,GO:0007411,GO:0008092,GO:0008093,GO:0008104,GO:0008150,GO:0008289,GO:0009605,GO:0009628,GO:0009653,GO:0009790,GO:0009888,GO:0009893,GO:0009966,GO:0009967,GO:0009987,GO:0010562,GO:0010627,GO:0010646,GO:0010647,GO:0010740,GO:0012505,GO:0015031,GO:0016020,GO:0016021,GO:0016023,GO:0016043,GO:0016477,GO:0019220,GO:0019222,GO:0019226,GO:0022008,GO:0022607,GO:0023051,GO:0023052,GO:0023056,GO:0030029,GO:0030030,GO:0030031,GO:0030036,GO:0030054,GO:0030055,GO:0030154,GO:0030182,GO:0030674,GO:0031090,GO:0031175,GO:0031224,GO:0031226,GO:0031323,GO:0031325,GO:0031410,GO:0031982,GO:0031988,GO:0032501,GO:0032502,GO:0032872,GO:0032874,GO:0032989,GO:0032990,GO:0032991,GO:0033036,GO:0034613,GO:0035091,GO:0035556,GO:0035637,GO:0036293,GO:0040011,GO:0042043,GO:0042175,GO:0042221,GO:0042325,GO:0042327,GO:0042330,GO:0042470,GO:0042802,GO:0042803,GO:0043167,GO:0043168,GO:0043226,GO:0043227,GO:0043228,GO:0043229,GO:0043230,GO:0043231,GO:0043232,GO:0043234,GO:0043235,GO:0043325,GO:0043408,GO:0043410,GO:0044085,GO:0044421,GO:0044422,GO:0044424,GO:0044425,GO:0044432,GO:0044444,GO:0044446,GO:0044459,GO:0044464,GO:0044699,GO:0044700,GO:0044707,GO:0044763,GO:0044765,GO:0044767,GO:0045184,GO:0045545,GO:0045937,GO:0046328,GO:0046330,GO:0046907,GO:0046983,GO:0048468,GO:0048518,GO:0048522,GO:0048583,GO:0048584,GO:0048598,GO:0048666,GO:0048667,GO:0048699,GO:0048729,GO:0048731,GO:0048770,GO:0048812,GO:0048856,GO:0048858,GO:0048869,GO:0048870,GO:0050789,GO:0050794,GO:0050877,GO:0050896,GO:0051174,GO:0051179,GO:0051234,GO:0051641,GO:0051649,GO:0051674,GO:0051716,GO:0055113,GO:0060090,GO:0060429,GO:0061564,GO:0065007,GO:0065010,GO:0070062,GO:0070161,GO:0070302,GO:0070304,GO:0070482,GO:0070727,GO:0070851,GO:0071702,GO:0071840,GO:0071944,GO:0080134,GO:0080135,GO:0090504,GO:0097485,GO:1901981</t>
  </si>
  <si>
    <t>NVE6833</t>
  </si>
  <si>
    <t>von Willebrand factor A domain containing 5A [Salmo salar]</t>
  </si>
  <si>
    <t>VWA5A_RATvon Willebrand factor A domain-containing protein 5A;</t>
  </si>
  <si>
    <t>VWA5A</t>
  </si>
  <si>
    <t>von Willebrand factor A domain containing 5A</t>
  </si>
  <si>
    <t>GO:0005575,GO:0005622,GO:0005623,GO:0005634,GO:0007275,GO:0007507,GO:0008150,GO:0009888,GO:0009987,GO:0014706,GO:0030154,GO:0032501,GO:0032502,GO:0035051,GO:0042692,GO:0042693,GO:0043226,GO:0043227,GO:0043229,GO:0043231,GO:0044424,GO:0044464,GO:0044699,GO:0044707,GO:0044763,GO:0044767,GO:0045165,GO:0048513,GO:0048731,GO:0048738,GO:0048856,GO:0048869,GO:0051146,GO:0055007,GO:0060537,GO:0060911,GO:0060923,GO:0061061,GO:0072358,GO:0072359</t>
  </si>
  <si>
    <t>NVE1551</t>
  </si>
  <si>
    <t>gw.112.103.1</t>
  </si>
  <si>
    <t>NEMVEDRAFT_v1g42384</t>
  </si>
  <si>
    <t>TNAP3_MACFATumor necrosis factor alpha-induced protein 3;</t>
  </si>
  <si>
    <t>TNFAIP3</t>
  </si>
  <si>
    <t>Tumor necrosis factor, alpha-induced protein 3</t>
  </si>
  <si>
    <t>GO:0000079,GO:0000209,GO:0000323,GO:0001775,GO:0001776,GO:0001782,GO:0001817,GO:0001818,GO:0001922,GO:0001932,GO:0001933,GO:0002218,GO:0002221,GO:0002237,GO:0002252,GO:0002253,GO:0002260,GO:0002263,GO:0002285,GO:0002312,GO:0002313,GO:0002315,GO:0002335,GO:0002366,GO:0002376,GO:0002507,GO:0002520,GO:0002521,GO:0002631,GO:0002632,GO:0002634,GO:0002637,GO:0002676,GO:0002677,GO:0002682,GO:0002683,GO:0002684,GO:0002694,GO:0002695,GO:0002697,GO:0002698,GO:0002700,GO:0002753,GO:0002757,GO:0002758,GO:0002764,GO:0002819,GO:0002822,GO:0002831,GO:0002832,GO:0003674,GO:0003824,GO:0004221,GO:0004842,GO:0004843,GO:0004857,GO:0004866,GO:0004869,GO:0005488,GO:0005515,GO:0005575,GO:0005622,GO:0005623,GO:0005634,GO:0005737,GO:0005764,GO:0005773,GO:0005813,GO:0005815,GO:0005829,GO:0005856,GO:0006355,GO:0006461,GO:0006464,GO:0006469,GO:0006915,GO:0006950,GO:0006952,GO:0006955,GO:0007154,GO:0007162,GO:0007165,GO:0007275,GO:0008150,GO:0008152,GO:0008219,GO:0008233,GO:0008234,GO:0008284,GO:0008285,GO:0009607,GO:0009611,GO:0009617,GO:0009719,GO:0009889,GO:0009892,GO:0009893,GO:0009894,GO:0009895,GO:0009896,GO:0009966,GO:0009968,GO:0009987,GO:0010033,GO:0010243,GO:0010466,GO:0010468,GO:0010470,GO:0010506,GO:0010507,GO:0010556,GO:0010563,GO:0010604,GO:0010605,GO:0010627,GO:0010646,GO:0010648,GO:0010741,GO:0010941,GO:0010951,GO:0012501,GO:0015630,GO:0016043,GO:0016265,GO:0016567,GO:0016579,GO:0016787,GO:0016788,GO:0016790,GO:0016874,GO:0016879,GO:0016881,GO:0019219,GO:0019220,GO:0019222,GO:0019538,GO:0019783,GO:0019787,GO:0019899,GO:0019900,GO:0022407,GO:0022408,GO:0022603,GO:0022607,GO:0023051,GO:0023052,GO:0023057,GO:0030097,GO:0030098,GO:0030154,GO:0030155,GO:0030183,GO:0030234,GO:0030414,GO:0030522,GO:0031323,GO:0031324,GO:0031326,GO:0031329,GO:0031330,GO:0031347,GO:0031348,GO:0031349,GO:0031396,GO:0031397,GO:0031399,GO:0031400,GO:0031664,GO:0031665,GO:0032088,GO:0032101,GO:0032102,GO:0032268,GO:0032269,GO:0032446,GO:0032479,GO:0032480,GO:0032495,GO:0032496,GO:0032501,GO:0032502,GO:0032651,GO:0032652,GO:0032663,GO:0032675,GO:0032680,GO:0032691,GO:0032692,GO:0032703,GO:0032715,GO:0032720,GO:0032844,GO:0032845,GO:0033673,GO:0033993,GO:0034103,GO:0034104,GO:0034114,GO:0034115,GO:0034121,GO:0034122,GO:0034135,GO:0034136,GO:0034139,GO:0034140,GO:0034143,GO:0034144,GO:0034147,GO:0034148,GO:0035556,GO:0035872,GO:0036211,GO:0042113,GO:0042127,GO:0042176,GO:0042221,GO:0042325,GO:0042326,GO:0042592,GO:0042981,GO:0043027,GO:0043028,GO:0043066,GO:0043067,GO:0043069,GO:0043086,GO:0043122,GO:0043124,GO:0043154,GO:0043170,GO:0043226,GO:0043227,GO:0043228,GO:0043229,GO:0043231,GO:0043232,GO:0043281,GO:0043412,GO:0043433,GO:0043549,GO:0043621,GO:0043900,GO:0043933,GO:0044085,GO:0044092,GO:0044237,GO:0044238,GO:0044260,GO:0044267,GO:0044422,GO:0044424,GO:0044430,GO:0044444,GO:0044446,GO:0044464,GO:0044699,GO:0044700,GO:0044707,GO:0044763,GO:0044767,GO:0045087,GO:0045088,GO:0045089,GO:0045124,GO:0045321,GO:0045732,GO:0045736,GO:0045765,GO:0045779,GO:0045786,GO:0045859,GO:0045936,GO:0045995,GO:0046649,GO:0046850,GO:0046851,GO:0048513,GO:0048518,GO:0048519,GO:0048522,GO:0048523,GO:0048534,GO:0048583,GO:0048584,GO:0048585,GO:0048660,GO:0048662,GO:0048731,GO:0048856,GO:0048869,GO:0048872,GO:0050678,GO:0050679,GO:0050688,GO:0050691,GO:0050727,GO:0050728,GO:0050776,GO:0050778,GO:0050789,GO:0050790,GO:0050793,GO:0050794,GO:0050864,GO:0050865,GO:0050866,GO:0050869,GO:0050896,GO:0051090,GO:0051171,GO:0051174,GO:0051239,GO:0051241,GO:0051246,GO:0051247,GO:0051248,GO:0051249,GO:0051250,GO:0051252,GO:0051259,GO:0051336,GO:0051338,GO:0051346,GO:0051348,GO:0051704,GO:0051707,GO:0051716,GO:0051726,GO:0052547,GO:0052548,GO:0060255,GO:0060548,GO:0061041,GO:0061043,GO:0061134,GO:0061135,GO:0065003,GO:0065007,GO:0065008,GO:0065009,GO:0070011,GO:0070271,GO:0070423,GO:0070424,GO:0070425,GO:0070428,GO:0070429,GO:0070432,GO:0070433,GO:0070536,GO:0070587,GO:0070646,GO:0070647,GO:0070663,GO:0070664,GO:0070887,GO:0070936,GO:0071216,GO:0071219,GO:0071222,GO:0071310,GO:0071396,GO:0071704,GO:0071822,GO:0071840,GO:0071900,GO:0071901,GO:0072573,GO:0080090,GO:0080134,GO:0090289,GO:0090291,GO:1901342,GO:1901652,GO:1901698,GO:1901700,GO:1901701,GO:2000026,GO:2000027,GO:2000112,GO:2000116,GO:2000117,GO:2000345,GO:2000347,GO:2000348,GO:2000349,GO:2000351,GO:2000352,GO:2001141</t>
  </si>
  <si>
    <t>NVE13315</t>
  </si>
  <si>
    <t>ATF4</t>
  </si>
  <si>
    <t>activating transcription factor 4-like protein [Anthopleura elegantissima]</t>
  </si>
  <si>
    <t>ATF4_DANRECyclic AMP-dependent transcription factor ATF-4;</t>
  </si>
  <si>
    <t>Activating transcription factor 4 (Tax-responsive enhancer element B67)</t>
  </si>
  <si>
    <t>GO:0000975,GO:0000976,GO:0000977,GO:0000980,GO:0000988,GO:0000989,GO:0001012,GO:0001067,GO:0001071,GO:0001076,GO:0001085,GO:0001102,GO:0001104,GO:0001105,GO:0001158,GO:0001190,GO:0001932,GO:0001934,GO:0002165,GO:0003674,GO:0003676,GO:0003677,GO:0003700,GO:0003712,GO:0003713,GO:0005488,GO:0005515,GO:0005575,GO:0005622,GO:0005623,GO:0005634,GO:0005654,GO:0005667,GO:0005737,GO:0005886,GO:0005975,GO:0005984,GO:0005991,GO:0005996,GO:0006006,GO:0006082,GO:0006094,GO:0006139,GO:0006351,GO:0006355,GO:0006357,GO:0006366,GO:0006520,GO:0006629,GO:0006638,GO:0006639,GO:0006641,GO:0006725,GO:0006807,GO:0006915,GO:0006950,GO:0006984,GO:0006986,GO:0006987,GO:0007154,GO:0007165,GO:0007166,GO:0007186,GO:0007214,GO:0007275,GO:0007552,GO:0007591,GO:0008134,GO:0008150,GO:0008152,GO:0008219,GO:0009058,GO:0009059,GO:0009311,GO:0009605,GO:0009653,GO:0009791,GO:0009889,GO:0009891,GO:0009893,GO:0009987,GO:0009991,GO:0010033,GO:0010467,GO:0010468,GO:0010556,GO:0010557,GO:0010562,GO:0010604,GO:0010628,GO:0010941,GO:0010942,GO:0010959,GO:0012501,GO:0016020,GO:0016051,GO:0016070,GO:0016265,GO:0018130,GO:0019219,GO:0019220,GO:0019222,GO:0019318,GO:0019319,GO:0019438,GO:0019752,GO:0023052,GO:0030968,GO:0031252,GO:0031253,GO:0031256,GO:0031323,GO:0031325,GO:0031326,GO:0031328,GO:0031399,GO:0031401,GO:0031667,GO:0031974,GO:0031981,GO:0032069,GO:0032075,GO:0032268,GO:0032270,GO:0032501,GO:0032502,GO:0032589,GO:0032590,GO:0032774,GO:0032879,GO:0032991,GO:0033554,GO:0033613,GO:0033674,GO:0034620,GO:0034641,GO:0034645,GO:0034654,GO:0034976,GO:0035073,GO:0035074,GO:0035209,GO:0035210,GO:0035326,GO:0035556,GO:0035966,GO:0035967,GO:0042221,GO:0042303,GO:0042325,GO:0042327,GO:0042594,GO:0042981,GO:0042995,GO:0043005,GO:0043065,GO:0043067,GO:0043068,GO:0043085,GO:0043170,GO:0043226,GO:0043227,GO:0043229,GO:0043231,GO:0043233,GO:0043234,GO:0043266,GO:0043267,GO:0043269,GO:0043271,GO:0043436,GO:0043523,GO:0043525,GO:0043549,GO:0043565,GO:0044093,GO:0044212,GO:0044237,GO:0044238,GO:0044249,GO:0044255,GO:0044260,GO:0044262,GO:0044271,GO:0044281,GO:0044422,GO:0044424,GO:0044425,GO:0044428,GO:0044446,GO:0044451,GO:0044459,GO:0044463,GO:0044464,GO:0044699,GO:0044700,GO:0044707,GO:0044710,GO:0044723,GO:0044763,GO:0044767,GO:0045859,GO:0045860,GO:0045893,GO:0045935,GO:0045937,GO:0045944,GO:0046364,GO:0046483,GO:0046486,GO:0046982,GO:0046983,GO:0048518,GO:0048519,GO:0048522,GO:0048856,GO:0050789,GO:0050790,GO:0050794,GO:0050896,GO:0051049,GO:0051051,GO:0051171,GO:0051173,GO:0051174,GO:0051246,GO:0051247,GO:0051252,GO:0051254,GO:0051336,GO:0051338,GO:0051345,GO:0051347,GO:0051716,GO:0060255,GO:0065007,GO:0065009,GO:0070013,GO:0070059,GO:0070887,GO:0071310,GO:0071704,GO:0071944,GO:0080090,GO:0090304,GO:0097159,GO:0097190,GO:0097193,GO:0097458,GO:1901214,GO:1901216,GO:1901360,GO:1901362,GO:1901363,GO:1901564,GO:1901576,GO:2000112,GO:2001141</t>
  </si>
  <si>
    <t>NVE24544</t>
  </si>
  <si>
    <t>estExt_fgenesh1_pg.C_830095</t>
  </si>
  <si>
    <t>NEMVEDRAFT_v1g243274</t>
  </si>
  <si>
    <t xml:space="preserve">NADPH-dependent FMN reductase [Methylobacterium extorquens] </t>
  </si>
  <si>
    <t>NVE16502</t>
  </si>
  <si>
    <t>estExt_fgenesh1_pg.C_40231</t>
  </si>
  <si>
    <t>NEMVEDRAFT_v1g238273</t>
  </si>
  <si>
    <t>NVE10144</t>
  </si>
  <si>
    <t>sigP:1^21^0.719^YES</t>
  </si>
  <si>
    <t>lectin 1B [Arenicola marina]</t>
  </si>
  <si>
    <t>USOM7_ACRMIUncharacterized skeletal organic matrix protein 7 {ECO:0000303|PubMed:23765379};</t>
  </si>
  <si>
    <t>NVE10577</t>
  </si>
  <si>
    <t>estExt_fgenesh1_pm.C_2430006</t>
  </si>
  <si>
    <t>NEMVEDRAFT_v1g235823</t>
  </si>
  <si>
    <t xml:space="preserve">Hypothetical protein CBG16221 [Caenorhabditis briggsae] </t>
  </si>
  <si>
    <t>P5CR_ACTCHPyrroline-5-carboxylate reductase;</t>
  </si>
  <si>
    <t>pyrroline-5-carboxylate reductase</t>
  </si>
  <si>
    <t>NVE9633</t>
  </si>
  <si>
    <t>e_gw.223.71.1</t>
  </si>
  <si>
    <t>NEMVEDRAFT_v1g125727</t>
  </si>
  <si>
    <t>PP2C-like domain-containing protein [Cerapachys biroi]</t>
  </si>
  <si>
    <t>Y9801_DROMEPP2C-like domain-containing protein CG9801;</t>
  </si>
  <si>
    <t>PP2Cc</t>
  </si>
  <si>
    <t>NVE14737</t>
  </si>
  <si>
    <t>e_gw.346.37.1</t>
  </si>
  <si>
    <t>NEMVEDRAFT_v1g134833</t>
  </si>
  <si>
    <t xml:space="preserve">zinc finger protein c3h1 type-like 1 </t>
  </si>
  <si>
    <t>TISB_RATZinc finger protein 36, C3H1 type-like 1;</t>
  </si>
  <si>
    <t>NVE2671</t>
  </si>
  <si>
    <t>estExt_fgenesh1_pg.C_1270003</t>
  </si>
  <si>
    <t>NEMVEDRAFT_v1g244570</t>
  </si>
  <si>
    <t>NVE14855</t>
  </si>
  <si>
    <t>estExt_fgenesh1_pg.C_350026</t>
  </si>
  <si>
    <t>NEMVEDRAFT_v1g240820</t>
  </si>
  <si>
    <t>sigP:1^21^0.889^YES</t>
  </si>
  <si>
    <t>Neurogenic locus notch-like protein 1 [Crassostrea gigas]</t>
  </si>
  <si>
    <t>NOTC1_XENLANeurogenic locus notch homolog protein 1;</t>
  </si>
  <si>
    <t>NVE10575</t>
  </si>
  <si>
    <t>e_gw.243.87.1</t>
  </si>
  <si>
    <t>NEMVEDRAFT_v1g127893</t>
  </si>
  <si>
    <t>NF2L2_BOVINNuclear factor erythroid 2-related factor 2;</t>
  </si>
  <si>
    <t>NFE2L1</t>
  </si>
  <si>
    <t>(Nuclear factor (Erythroid-derived 2)-like</t>
  </si>
  <si>
    <t>GO:0000003,GO:0000226,GO:0000578,GO:0000988,GO:0000989,GO:0001071,GO:0001076,GO:0001190,GO:0002262,GO:0002376,GO:0002520,GO:0003002,GO:0003006,GO:0003674,GO:0003700,GO:0003712,GO:0005488,GO:0005515,GO:0005575,GO:0005622,GO:0005623,GO:0005634,GO:0005737,GO:0005783,GO:0005789,GO:0006139,GO:0006351,GO:0006355,GO:0006357,GO:0006366,GO:0006403,GO:0006725,GO:0006778,GO:0006779,GO:0006783,GO:0006807,GO:0006950,GO:0006952,GO:0006954,GO:0006979,GO:0006996,GO:0007010,GO:0007017,GO:0007028,GO:0007163,GO:0007275,GO:0007276,GO:0007281,GO:0007292,GO:0007308,GO:0007309,GO:0007310,GO:0007314,GO:0007315,GO:0007316,GO:0007317,GO:0007350,GO:0007351,GO:0007389,GO:0007568,GO:0008103,GO:0008150,GO:0008152,GO:0008298,GO:0008340,GO:0008358,GO:0008359,GO:0008595,GO:0009058,GO:0009059,GO:0009611,GO:0009653,GO:0009790,GO:0009798,GO:0009880,GO:0009889,GO:0009891,GO:0009893,GO:0009948,GO:0009950,GO:0009952,GO:0009953,GO:0009987,GO:0009994,GO:0010259,GO:0010467,GO:0010468,GO:0010556,GO:0010557,GO:0010604,GO:0010628,GO:0012505,GO:0016020,GO:0016043,GO:0016070,GO:0016325,GO:0018130,GO:0019094,GO:0019219,GO:0019222,GO:0019438,GO:0019953,GO:0021700,GO:0022412,GO:0022414,GO:0022607,GO:0030097,GO:0030099,GO:0030154,GO:0030218,GO:0030951,GO:0030952,GO:0031090,GO:0031323,GO:0031325,GO:0031326,GO:0031328,GO:0032501,GO:0032502,GO:0032504,GO:0032774,GO:0032879,GO:0033013,GO:0033014,GO:0033036,GO:0034101,GO:0034641,GO:0034645,GO:0034654,GO:0035282,GO:0042070,GO:0042168,GO:0042175,GO:0042440,GO:0042592,GO:0043170,GO:0043226,GO:0043227,GO:0043229,GO:0043231,GO:0044085,GO:0044087,GO:0044237,GO:0044238,GO:0044249,GO:0044260,GO:0044271,GO:0044422,GO:0044424,GO:0044425,GO:0044432,GO:0044444,GO:0044446,GO:0044464,GO:0044699,GO:0044702,GO:0044707,GO:0044710,GO:0044763,GO:0044767,GO:0045450,GO:0045451,GO:0045595,GO:0045893,GO:0045935,GO:0045944,GO:0045995,GO:0046148,GO:0046483,GO:0046982,GO:0046983,GO:0048468,GO:0048469,GO:0048477,GO:0048513,GO:0048518,GO:0048522,GO:0048534,GO:0048565,GO:0048599,GO:0048609,GO:0048610,GO:0048731,GO:0048856,GO:0048869,GO:0048872,GO:0050789,GO:0050793,GO:0050794,GO:0050896,GO:0051128,GO:0051171,GO:0051173,GO:0051179,GO:0051186,GO:0051188,GO:0051235,GO:0051239,GO:0051252,GO:0051254,GO:0051640,GO:0051641,GO:0051647,GO:0051651,GO:0051657,GO:0051658,GO:0051663,GO:0055123,GO:0060255,GO:0060281,GO:0060284,GO:0060322,GO:0060341,GO:0060465,GO:0060810,GO:0060811,GO:0065007,GO:0065008,GO:0070727,GO:0071704,GO:0071840,GO:0080090,GO:0090304,GO:1901360,GO:1901362,GO:1901564,GO:1901566,GO:1901576,GO:2000026,GO:2000112,GO:2000241,GO:2001141</t>
  </si>
  <si>
    <t>NVE16598</t>
  </si>
  <si>
    <t>e_gw.40.81.1,e_gw.40.179.1</t>
  </si>
  <si>
    <t>NEMVEDRAFT_v1g95706,NEMVEDRAFT_v1g95567</t>
  </si>
  <si>
    <t>Melanoma Differentiation-Associated protein 5 [Chiloscyllium griseum]</t>
  </si>
  <si>
    <t>IFIH1_HUMANInterferon-induced helicase C domain-containing protein 1;</t>
  </si>
  <si>
    <t>IFIH1</t>
  </si>
  <si>
    <t>box polypeptide 58</t>
  </si>
  <si>
    <t>GO:0001817,GO:0001818,GO:0001819,GO:0001932,GO:0001934,GO:0002218,GO:0002221,GO:0002252,GO:0002253,GO:0002376,GO:0002682,GO:0002683,GO:0002684,GO:0002697,GO:0002753,GO:0002757,GO:0002758,GO:0002764,GO:0002831,GO:0003674,GO:0003676,GO:0003723,GO:0003725,GO:0003727,GO:0005488,GO:0005515,GO:0005575,GO:0005622,GO:0005623,GO:0005634,GO:0005737,GO:0005829,GO:0006464,GO:0006950,GO:0006952,GO:0006955,GO:0007154,GO:0007165,GO:0007250,GO:0008150,GO:0008152,GO:0008270,GO:0009597,GO:0009607,GO:0009615,GO:0009892,GO:0009893,GO:0009966,GO:0009967,GO:0009968,GO:0009987,GO:0010468,GO:0010562,GO:0010604,GO:0010605,GO:0010608,GO:0010629,GO:0010646,GO:0010647,GO:0010648,GO:0016246,GO:0016441,GO:0016458,GO:0016925,GO:0019220,GO:0019222,GO:0019538,GO:0023051,GO:0023052,GO:0023056,GO:0023057,GO:0030522,GO:0031047,GO:0031323,GO:0031325,GO:0031347,GO:0031348,GO:0031349,GO:0031399,GO:0031401,GO:0032147,GO:0032268,GO:0032270,GO:0032446,GO:0032479,GO:0032480,GO:0032481,GO:0032647,GO:0032648,GO:0032727,GO:0032728,GO:0033674,GO:0034344,GO:0035194,GO:0035556,GO:0036211,GO:0038061,GO:0039528,GO:0039531,GO:0039532,GO:0039533,GO:0039534,GO:0039535,GO:0039536,GO:0040029,GO:0042325,GO:0042327,GO:0043021,GO:0043085,GO:0043167,GO:0043169,GO:0043170,GO:0043226,GO:0043227,GO:0043229,GO:0043231,GO:0043412,GO:0043549,GO:0043900,GO:0044093,GO:0044237,GO:0044238,GO:0044260,GO:0044267,GO:0044424,GO:0044444,GO:0044464,GO:0044699,GO:0044700,GO:0044763,GO:0045087,GO:0045088,GO:0045089,GO:0045824,GO:0045859,GO:0045860,GO:0045937,GO:0046872,GO:0046914,GO:0048518,GO:0048519,GO:0048522,GO:0048523,GO:0048583,GO:0048584,GO:0048585,GO:0050688,GO:0050776,GO:0050777,GO:0050778,GO:0050789,GO:0050790,GO:0050794,GO:0050896,GO:0051174,GO:0051239,GO:0051240,GO:0051241,GO:0051246,GO:0051247,GO:0051338,GO:0051347,GO:0051607,GO:0051704,GO:0051707,GO:0051716,GO:0060255,GO:0065007,GO:0065009,GO:0070647,GO:0071704,GO:0071900,GO:0071902,GO:0080090,GO:0080134,GO:0097159,GO:1900245,GO:1900246,GO:1901222,GO:1901363</t>
  </si>
  <si>
    <t>NVE14422</t>
  </si>
  <si>
    <t>fgenesh1_pg.scaffold_335000012</t>
  </si>
  <si>
    <t>NEMVEDRAFT_v1g218210</t>
  </si>
  <si>
    <t xml:space="preserve">ATP binding protein [Zea mays] </t>
  </si>
  <si>
    <t>NVE16538</t>
  </si>
  <si>
    <t>gw.4.438.1</t>
  </si>
  <si>
    <t>NEMVEDRAFT_v1g60304</t>
  </si>
  <si>
    <t>sigP:1^23^0.816^YES</t>
  </si>
  <si>
    <t>AGAP009446-PA-like protein [Anopheles sinensis]</t>
  </si>
  <si>
    <t>SL9A8_CHICKSodium/hydrogen exchanger 8;</t>
  </si>
  <si>
    <t>SLC9A8</t>
  </si>
  <si>
    <t>solute carrier family 9, subfamily A (NHE8, cation proton antiporter 8), member 8</t>
  </si>
  <si>
    <t>GO:0000139,GO:0003674,GO:0005215,GO:0005451,GO:0005575,GO:0005622,GO:0005623,GO:0005737,GO:0005794,GO:0006810,GO:0006811,GO:0006812,GO:0006813,GO:0006814,GO:0006818,GO:0006873,GO:0006885,GO:0008150,GO:0008324,GO:0009987,GO:0012505,GO:0015075,GO:0015077,GO:0015078,GO:0015079,GO:0015081,GO:0015291,GO:0015297,GO:0015298,GO:0015299,GO:0015385,GO:0015386,GO:0015491,GO:0015672,GO:0015992,GO:0016020,GO:0019725,GO:0022804,GO:0022821,GO:0022857,GO:0022890,GO:0022891,GO:0022892,GO:0030001,GO:0030003,GO:0030004,GO:0030641,GO:0031090,GO:0034220,GO:0035725,GO:0042592,GO:0043226,GO:0043227,GO:0043229,GO:0043231,GO:0044422,GO:0044424,GO:0044431,GO:0044444,GO:0044446,GO:0044464,GO:0044699,GO:0044763,GO:0044765,GO:0046873,GO:0048878,GO:0050801,GO:0051179,GO:0051234,GO:0051453,GO:0055067,GO:0055080,GO:0055082,GO:0055085,GO:0065007,GO:0065008,GO:0071804,GO:0071805</t>
  </si>
  <si>
    <t>NVE19917</t>
  </si>
  <si>
    <t>estExt_gwp.C_540016</t>
  </si>
  <si>
    <t>NEMVEDRAFT_v1g164837</t>
  </si>
  <si>
    <t xml:space="preserve">PREDICTED: tribbles homolog 2 [Chelonia mydas] </t>
  </si>
  <si>
    <t>TRIB2_HUMANTribbles homolog 2;</t>
  </si>
  <si>
    <t>TRIB2</t>
  </si>
  <si>
    <t>tribbles homolog</t>
  </si>
  <si>
    <t>GO:0000003,GO:0000165,GO:0001703,GO:0001817,GO:0001932,GO:0001933,GO:0002237,GO:0002831,GO:0002832,GO:0003674,GO:0003824,GO:0004672,GO:0004674,GO:0004857,GO:0004860,GO:0005488,GO:0005515,GO:0005575,GO:0005622,GO:0005623,GO:0005634,GO:0005737,GO:0005856,GO:0006355,GO:0006464,GO:0006468,GO:0006469,GO:0006793,GO:0006796,GO:0006810,GO:0006897,GO:0006898,GO:0006950,GO:0007088,GO:0007154,GO:0007165,GO:0007243,GO:0007254,GO:0007275,GO:0007346,GO:0007369,GO:0007370,GO:0007610,GO:0008134,GO:0008150,GO:0008152,GO:0008285,GO:0009607,GO:0009617,GO:0009653,GO:0009790,GO:0009792,GO:0009889,GO:0009890,GO:0009892,GO:0009893,GO:0009894,GO:0009896,GO:0009966,GO:0009968,GO:0009987,GO:0010004,GO:0010033,GO:0010468,GO:0010556,GO:0010558,GO:0010563,GO:0010564,GO:0010604,GO:0010605,GO:0010627,GO:0010639,GO:0010646,GO:0010648,GO:0010948,GO:0014910,GO:0014912,GO:0016192,GO:0016301,GO:0016310,GO:0016740,GO:0016772,GO:0016773,GO:0018991,GO:0019098,GO:0019207,GO:0019210,GO:0019219,GO:0019220,GO:0019222,GO:0019538,GO:0019887,GO:0019899,GO:0019900,GO:0019901,GO:0022414,GO:0023051,GO:0023052,GO:0023057,GO:0030162,GO:0030234,GO:0030334,GO:0030336,GO:0031098,GO:0031323,GO:0031324,GO:0031325,GO:0031326,GO:0031327,GO:0031329,GO:0031331,GO:0031396,GO:0031398,GO:0031399,GO:0031400,GO:0031401,GO:0031434,GO:0031625,GO:0031664,GO:0031665,GO:0032268,GO:0032269,GO:0032270,GO:0032434,GO:0032436,GO:0032496,GO:0032501,GO:0032502,GO:0032504,GO:0032653,GO:0032879,GO:0033043,GO:0033057,GO:0033554,GO:0033673,GO:0033993,GO:0035556,GO:0036211,GO:0040008,GO:0040009,GO:0040010,GO:0040012,GO:0040013,GO:0040014,GO:0040018,GO:0042035,GO:0042036,GO:0042127,GO:0042176,GO:0042221,GO:0042325,GO:0042326,GO:0042802,GO:0042803,GO:0043085,GO:0043086,GO:0043170,GO:0043226,GO:0043227,GO:0043228,GO:0043229,GO:0043231,GO:0043232,GO:0043405,GO:0043408,GO:0043412,GO:0043433,GO:0043549,GO:0043900,GO:0044092,GO:0044093,GO:0044237,GO:0044238,GO:0044260,GO:0044267,GO:0044389,GO:0044424,GO:0044464,GO:0044699,GO:0044700,GO:0044706,GO:0044707,GO:0044763,GO:0044767,GO:0045074,GO:0045081,GO:0045595,GO:0045596,GO:0045598,GO:0045599,GO:0045732,GO:0045786,GO:0045839,GO:0045859,GO:0045862,GO:0045927,GO:0045936,GO:0046982,GO:0046983,GO:0048518,GO:0048519,GO:0048522,GO:0048523,GO:0048583,GO:0048585,GO:0048598,GO:0048609,GO:0048646,GO:0048660,GO:0048662,GO:0048856,GO:0050789,GO:0050790,GO:0050793,GO:0050794,GO:0050896,GO:0051090,GO:0051093,GO:0051128,GO:0051129,GO:0051171,GO:0051174,GO:0051179,GO:0051234,GO:0051239,GO:0051240,GO:0051246,GO:0051247,GO:0051248,GO:0051252,GO:0051270,GO:0051271,GO:0051338,GO:0051340,GO:0051348,GO:0051351,GO:0051403,GO:0051438,GO:0051443,GO:0051704,GO:0051707,GO:0051716,GO:0051726,GO:0051783,GO:0051784,GO:0055103,GO:0055106,GO:0060255,GO:0061136,GO:0065007,GO:0065009,GO:0071704,GO:0071900,GO:0080090,GO:1901700,GO:1901800,GO:2000112,GO:2000145,GO:2000146,GO:2001141</t>
  </si>
  <si>
    <t>NVE6915</t>
  </si>
  <si>
    <t>e_gw.18.62.1</t>
  </si>
  <si>
    <t>NEMVEDRAFT_v1g88486</t>
  </si>
  <si>
    <t>TTBK1_HUMANTau-tubulin kinase 1;</t>
  </si>
  <si>
    <t>TTBK2</t>
  </si>
  <si>
    <t>Tau tubulin kinase</t>
  </si>
  <si>
    <t>GO:0000902,GO:0002119,GO:0002164,GO:0003674,GO:0003824,GO:0004672,GO:0004674,GO:0005575,GO:0005622,GO:0005623,GO:0005634,GO:0005737,GO:0005813,GO:0005814,GO:0005815,GO:0005819,GO:0005829,GO:0005856,GO:0005929,GO:0005932,GO:0006464,GO:0006468,GO:0006793,GO:0006796,GO:0006996,GO:0007154,GO:0007165,GO:0007166,GO:0007224,GO:0007275,GO:0008150,GO:0008152,GO:0009653,GO:0009791,GO:0009987,GO:0010927,GO:0015630,GO:0016043,GO:0016301,GO:0016310,GO:0016740,GO:0016772,GO:0016773,GO:0018105,GO:0018193,GO:0018209,GO:0019538,GO:0022607,GO:0023052,GO:0030030,GO:0030031,GO:0030054,GO:0031513,GO:0031514,GO:0032501,GO:0032502,GO:0032989,GO:0032990,GO:0032991,GO:0035869,GO:0036064,GO:0036211,GO:0040007,GO:0040011,GO:0042384,GO:0042995,GO:0043170,GO:0043226,GO:0043227,GO:0043228,GO:0043229,GO:0043231,GO:0043232,GO:0043234,GO:0043412,GO:0044085,GO:0044237,GO:0044238,GO:0044260,GO:0044267,GO:0044422,GO:0044424,GO:0044430,GO:0044441,GO:0044444,GO:0044446,GO:0044450,GO:0044463,GO:0044464,GO:0044699,GO:0044700,GO:0044707,GO:0044763,GO:0044767,GO:0044782,GO:0048646,GO:0048856,GO:0048858,GO:0048869,GO:0050789,GO:0050794,GO:0050896,GO:0051716,GO:0060271,GO:0065007,GO:0070925,GO:0071704,GO:0071840,GO:0072372</t>
  </si>
  <si>
    <t>NVE24795</t>
  </si>
  <si>
    <t>estExt_GenewiseH_1.C_860011</t>
  </si>
  <si>
    <t>NEMVEDRAFT_v1g186547</t>
  </si>
  <si>
    <t>delta-1-pyrroline-5-carboxylate dehydrogenase, mitochondrial [Gallus gallus]</t>
  </si>
  <si>
    <t>AL4A1_BOVINDelta-1-pyrroline-5-carboxylate dehydrogenase, mitochondrial;</t>
  </si>
  <si>
    <t>ALDH4A1</t>
  </si>
  <si>
    <t>Aldehyde dehydrogenase 4 family, member A1</t>
  </si>
  <si>
    <t>GO:0000003,GO:0003008,GO:0003674,GO:0003824,GO:0003842,GO:0004029,GO:0004871,GO:0004872,GO:0004888,GO:0004930,GO:0005575,GO:0005622,GO:0005623,GO:0005737,GO:0005739,GO:0005759,GO:0005886,GO:0006082,GO:0006520,GO:0006560,GO:0006562,GO:0006575,GO:0006807,GO:0006810,GO:0006897,GO:0006898,GO:0006996,GO:0007005,GO:0007154,GO:0007165,GO:0007166,GO:0007186,GO:0007600,GO:0007606,GO:0008150,GO:0008152,GO:0008527,GO:0009055,GO:0009056,GO:0009063,GO:0009064,GO:0009065,GO:0009593,GO:0009987,GO:0016020,GO:0016021,GO:0016043,GO:0016054,GO:0016192,GO:0016491,GO:0016620,GO:0016645,GO:0016646,GO:0016903,GO:0019470,GO:0019471,GO:0019752,GO:0023052,GO:0031224,GO:0031974,GO:0032501,GO:0032787,GO:0034641,GO:0038023,GO:0040008,GO:0040009,GO:0040010,GO:0040011,GO:0040012,GO:0040017,GO:0042219,GO:0042221,GO:0043226,GO:0043227,GO:0043229,GO:0043231,GO:0043233,GO:0043436,GO:0044237,GO:0044238,GO:0044248,GO:0044281,GO:0044282,GO:0044422,GO:0044424,GO:0044425,GO:0044429,GO:0044444,GO:0044446,GO:0044464,GO:0044699,GO:0044700,GO:0044707,GO:0044710,GO:0044712,GO:0044763,GO:0045927,GO:0046395,GO:0046483,GO:0046700,GO:0048518,GO:0050789,GO:0050794,GO:0050877,GO:0050896,GO:0050906,GO:0050907,GO:0050909,GO:0050912,GO:0050916,GO:0051179,GO:0051234,GO:0051606,GO:0051716,GO:0055114,GO:0060089,GO:0065007,GO:0070013,GO:0071704,GO:0071840,GO:0071944,GO:0072329,GO:1901360,GO:1901361,GO:1901564,GO:1901565,GO:1901575,GO:1901605,GO:1901606</t>
  </si>
  <si>
    <t>NVE24199</t>
  </si>
  <si>
    <t>estExt_GenewiseH_1.C_800243</t>
  </si>
  <si>
    <t>NEMVEDRAFT_v1g186200</t>
  </si>
  <si>
    <t xml:space="preserve">tubulin, alpha 1c [Xenopus (Silurana) tropicalis] </t>
  </si>
  <si>
    <t>TBA_XENLATubulin alpha chain;</t>
  </si>
  <si>
    <t>NVE1252</t>
  </si>
  <si>
    <t>sigP:1^20^0.918^YES</t>
  </si>
  <si>
    <t>Pema-SRCR protein precursor [Petromyzon marinus]</t>
  </si>
  <si>
    <t>MSRE_HUMANMacrophage scavenger receptor types I and II;</t>
  </si>
  <si>
    <t>MARCO</t>
  </si>
  <si>
    <t>macrophage receptor with collagenous structure</t>
  </si>
  <si>
    <t>GO:0002218,GO:0002221,GO:0002253,GO:0002376,GO:0002682,GO:0002684,GO:0002757,GO:0002758,GO:0002764,GO:0003674,GO:0004871,GO:0004872,GO:0004888,GO:0005575,GO:0005623,GO:0005886,GO:0005887,GO:0006810,GO:0006897,GO:0006909,GO:0007154,GO:0007165,GO:0007166,GO:0008150,GO:0008329,GO:0009987,GO:0016020,GO:0016021,GO:0016192,GO:0023052,GO:0031224,GO:0031226,GO:0031347,GO:0031349,GO:0038023,GO:0038187,GO:0043277,GO:0044425,GO:0044459,GO:0044464,GO:0044699,GO:0044700,GO:0044763,GO:0044765,GO:0045088,GO:0045089,GO:0048518,GO:0048583,GO:0048584,GO:0050776,GO:0050778,GO:0050789,GO:0050794,GO:0050896,GO:0051179,GO:0051234,GO:0051716,GO:0060089,GO:0065007,GO:0071944,GO:0080134</t>
  </si>
  <si>
    <t>NVE4355</t>
  </si>
  <si>
    <t>estExt_gwp.C_1460025,gw.146.1.1</t>
  </si>
  <si>
    <t>NEMVEDRAFT_v1g170371,NEMVEDRAFT_v1g957</t>
  </si>
  <si>
    <t>sigP:1^18^0.821^YES</t>
  </si>
  <si>
    <t>putative cell adhesion protein Sym32 [Anthopleura elegantissima]</t>
  </si>
  <si>
    <t>BGH3_MOUSETransforming growth factor-beta-induced protein ig-h3;</t>
  </si>
  <si>
    <t>Fasciclin domain</t>
  </si>
  <si>
    <t>NVE22318</t>
  </si>
  <si>
    <t>e_gw.69.33.1</t>
  </si>
  <si>
    <t>NEMVEDRAFT_v1g103590</t>
  </si>
  <si>
    <t>PCKGM_MOUSEPhosphoenolpyruvate carboxykinase [GTP], mitochondrial;</t>
  </si>
  <si>
    <t>PCK1</t>
  </si>
  <si>
    <t>phosphoenolpyruvate carboxykinase</t>
  </si>
  <si>
    <t>GO:0000166,GO:0000287,GO:0001882,GO:0001883,GO:0003674,GO:0003824,GO:0004611,GO:0004613,GO:0005488,GO:0005525,GO:0005575,GO:0005622,GO:0005623,GO:0005737,GO:0005739,GO:0005759,GO:0005829,GO:0005975,GO:0005996,GO:0006006,GO:0006066,GO:0006071,GO:0006082,GO:0006090,GO:0006094,GO:0006107,GO:0006114,GO:0006464,GO:0006473,GO:0006475,GO:0006629,GO:0006638,GO:0006639,GO:0006641,GO:0008150,GO:0008152,GO:0008610,GO:0009058,GO:0009719,GO:0009725,GO:0009743,GO:0009746,GO:0009749,GO:0009987,GO:0010033,GO:0010243,GO:0014823,GO:0016051,GO:0016829,GO:0016830,GO:0016831,GO:0017076,GO:0017144,GO:0019001,GO:0019003,GO:0019318,GO:0019319,GO:0019400,GO:0019401,GO:0019432,GO:0019538,GO:0019751,GO:0019752,GO:0030145,GO:0031406,GO:0031974,GO:0032549,GO:0032550,GO:0032553,GO:0032555,GO:0032561,GO:0032787,GO:0032868,GO:0033500,GO:0034284,GO:0034637,GO:0035639,GO:0036094,GO:0036211,GO:0042221,GO:0042592,GO:0042593,GO:0043167,GO:0043168,GO:0043169,GO:0043170,GO:0043226,GO:0043227,GO:0043228,GO:0043229,GO:0043231,GO:0043232,GO:0043233,GO:0043292,GO:0043412,GO:0043434,GO:0043436,GO:0043543,GO:0043648,GO:0044237,GO:0044238,GO:0044249,GO:0044255,GO:0044260,GO:0044262,GO:0044267,GO:0044281,GO:0044283,GO:0044422,GO:0044424,GO:0044429,GO:0044444,GO:0044446,GO:0044449,GO:0044464,GO:0044710,GO:0044711,GO:0044723,GO:0045017,GO:0046165,GO:0046173,GO:0046327,GO:0046364,GO:0046460,GO:0046463,GO:0046486,GO:0046872,GO:0046914,GO:0048878,GO:0050896,GO:0055120,GO:0065007,GO:0065008,GO:0070013,GO:0071704,GO:0097159,GO:1901265,GO:1901363,GO:1901576,GO:1901615,GO:1901617,GO:1901652,GO:1901698,GO:1901700</t>
  </si>
  <si>
    <t>NVE11600</t>
  </si>
  <si>
    <t>estExt_fgenesh1_pg.C_2670006</t>
  </si>
  <si>
    <t>NEMVEDRAFT_v1g247070</t>
  </si>
  <si>
    <t>novel zinc finger protein [Xenopus (Silurana) tropicalis]</t>
  </si>
  <si>
    <t>ZN395_XENLAZinc finger protein 395;</t>
  </si>
  <si>
    <t>Inherit from NOG: SLC2A4 regulator</t>
  </si>
  <si>
    <t>NVE18470</t>
  </si>
  <si>
    <t>estExt_fgenesh1_pg.C_480007</t>
  </si>
  <si>
    <t>NEMVEDRAFT_v1g241602</t>
  </si>
  <si>
    <t>2'-5' oligoadenylate synthetase [Mus musculus]</t>
  </si>
  <si>
    <t>OAS1_HUMAN2'-5'-oligoadenylate synthase 1;</t>
  </si>
  <si>
    <t>2'-5'-oligoadenylate</t>
  </si>
  <si>
    <t>NVE18246</t>
  </si>
  <si>
    <t>gw.47.107.1</t>
  </si>
  <si>
    <t>NEMVEDRAFT_v1g29595</t>
  </si>
  <si>
    <t>ETS1B_XENLAProtein c-ets-1-B;</t>
  </si>
  <si>
    <t>Inherit from KOG: ets variant</t>
  </si>
  <si>
    <t>NVE16313</t>
  </si>
  <si>
    <t>e_gw.4.463.1</t>
  </si>
  <si>
    <t>NEMVEDRAFT_v1g81131</t>
  </si>
  <si>
    <t>HIPK1_HUMANHomeodomain-interacting protein kinase 1;</t>
  </si>
  <si>
    <t>HIPK3</t>
  </si>
  <si>
    <t>Homeodomain interacting protein kinase</t>
  </si>
  <si>
    <t>GO:0000122,GO:0000166,GO:0000988,GO:0000989,GO:0001085,GO:0001102,GO:0001654,GO:0001666,GO:0001882,GO:0001883,GO:0001932,GO:0001933,GO:0001959,GO:0002088,GO:0002089,GO:0002165,GO:0002262,GO:0002376,GO:0002520,GO:0003002,GO:0003407,GO:0003674,GO:0003712,GO:0003714,GO:0003824,GO:0004672,GO:0004674,GO:0005488,GO:0005515,GO:0005524,GO:0005575,GO:0005622,GO:0005623,GO:0005634,GO:0005635,GO:0005654,GO:0005737,GO:0005813,GO:0005815,GO:0005856,GO:0006139,GO:0006351,GO:0006355,GO:0006357,GO:0006464,GO:0006468,GO:0006469,GO:0006725,GO:0006793,GO:0006796,GO:0006807,GO:0006915,GO:0006950,GO:0006974,GO:0006978,GO:0006996,GO:0006997,GO:0007154,GO:0007165,GO:0007166,GO:0007167,GO:0007178,GO:0007179,GO:0007224,GO:0007267,GO:0007275,GO:0007389,GO:0007399,GO:0007423,GO:0007444,GO:0007472,GO:0007476,GO:0007552,GO:0007560,GO:0007568,GO:0007610,GO:0007626,GO:0007628,GO:0008013,GO:0008134,GO:0008150,GO:0008152,GO:0008219,GO:0008284,GO:0008340,GO:0008344,GO:0008586,GO:0008587,GO:0008593,GO:0008630,GO:0009058,GO:0009059,GO:0009299,GO:0009605,GO:0009628,GO:0009629,GO:0009653,GO:0009719,GO:0009790,GO:0009791,GO:0009886,GO:0009887,GO:0009889,GO:0009890,GO:0009891,GO:0009892,GO:0009893,GO:0009952,GO:0009966,GO:0009967,GO:0009968,GO:0009987,GO:0010033,GO:0010259,GO:0010467,GO:0010468,GO:0010556,GO:0010557,GO:0010558,GO:0010563,GO:0010604,GO:0010605,GO:0010608,GO:0010627,GO:0010628,GO:0010629,GO:0010646,GO:0010647,GO:0010648,GO:0010740,GO:0010741,GO:0010803,GO:0010842,GO:0010941,GO:0012501,GO:0012505,GO:0015630,GO:0016020,GO:0016032,GO:0016043,GO:0016070,GO:0016265,GO:0016301,GO:0016310,GO:0016604,GO:0016605,GO:0016607,GO:0016740,GO:0016772,GO:0016773,GO:0017015,GO:0017076,GO:0018105,GO:0018107,GO:0018130,GO:0018193,GO:0018209,GO:0018210,GO:0019048,GO:0019219,GO:0019220,GO:0019222,GO:0019438,GO:0019538,GO:0022008,GO:0022603,GO:0023051,GO:0023052,GO:0023056,GO:0023057,GO:0030097,GO:0030099,GO:0030111,GO:0030154,GO:0030177,GO:0030182,GO:0030218,GO:0030330,GO:0030510,GO:0030511,GO:0030514,GO:0030534,GO:0030554,GO:0030575,GO:0030578,GO:0030856,GO:0031076,GO:0031090,GO:0031128,GO:0031323,GO:0031324,GO:0031325,GO:0031326,GO:0031327,GO:0031328,GO:0031399,GO:0031400,GO:0031647,GO:0031965,GO:0031967,GO:0031974,GO:0031975,GO:0031981,GO:0032092,GO:0032268,GO:0032269,GO:0032501,GO:0032502,GO:0032549,GO:0032550,GO:0032553,GO:0032555,GO:0032559,GO:0032774,GO:0032872,GO:0032874,GO:0033554,GO:0033613,GO:0033673,GO:0034101,GO:0034641,GO:0034645,GO:0034654,GO:0035107,GO:0035114,GO:0035120,GO:0035220,GO:0035265,GO:0035330,GO:0035332,GO:0035556,GO:0035639,GO:0035821,GO:0036094,GO:0036211,GO:0036293,GO:0036294,GO:0040007,GO:0040011,GO:0042127,GO:0042221,GO:0042325,GO:0042326,GO:0042330,GO:0042332,GO:0042592,GO:0042770,GO:0042771,GO:0042772,GO:0042981,GO:0043010,GO:0043066,GO:0043067,GO:0043069,GO:0043086,GO:0043167,GO:0043168,GO:0043170,GO:0043226,GO:0043227,GO:0043228,GO:0043229,GO:0043231,GO:0043232,GO:0043233,GO:0043388,GO:0043393,GO:0043405,GO:0043407,GO:0043408,GO:0043409,GO:0043410,GO:0043412,GO:0043506,GO:0043508,GO:0043523,GO:0043524,GO:0043549,GO:0044003,GO:0044092,GO:0044093,GO:0044237,GO:0044238,GO:0044249,GO:0044260,GO:0044267,GO:0044271,GO:0044403,GO:0044419,GO:0044422,GO:0044424,GO:0044428,GO:0044430,GO:0044446,GO:0044451,GO:0044464,GO:0044699,GO:0044700,GO:0044707,GO:0044708,GO:0044763,GO:0044764,GO:0044767,GO:0045165,GO:0045168,GO:0045595,GO:0045634,GO:0045747,GO:0045765,GO:0045766,GO:0045859,GO:0045892,GO:0045893,GO:0045934,GO:0045935,GO:0045936,GO:0045944,GO:0046328,GO:0046330,GO:0046483,GO:0046790,GO:0048048,GO:0048070,GO:0048513,GO:0048518,GO:0048519,GO:0048522,GO:0048523,GO:0048534,GO:0048562,GO:0048563,GO:0048568,GO:0048569,GO:0048583,GO:0048584,GO:0048585,GO:0048592,GO:0048593,GO:0048596,GO:0048598,GO:0048646,GO:0048699,GO:0048707,GO:0048731,GO:0048736,GO:0048737,GO:0048749,GO:0048856,GO:0048869,GO:0048872,GO:0050789,GO:0050790,GO:0050793,GO:0050794,GO:0050821,GO:0050879,GO:0050881,GO:0050882,GO:0050896,GO:0050932,GO:0051090,GO:0051091,GO:0051094,GO:0051098,GO:0051099,GO:0051101,GO:0051171,GO:0051172,GO:0051173,GO:0051174,GO:0051239,GO:0051246,GO:0051248,GO:0051252,GO:0051253,GO:0051254,GO:0051338,GO:0051348,GO:0051701,GO:0051704,GO:0051716,GO:0051726,GO:0051817,GO:0060041,GO:0060042,GO:0060059,GO:0060216,GO:0060235,GO:0060255,GO:0060395,GO:0060548,GO:0060759,GO:0061072,GO:0065007,GO:0065008,GO:0065009,GO:0070013,GO:0070302,GO:0070304,GO:0070482,GO:0070848,GO:0070887,GO:0071310,GO:0071363,GO:0071453,GO:0071456,GO:0071495,GO:0071559,GO:0071560,GO:0071704,GO:0071840,GO:0071900,GO:0071901,GO:0072331,GO:0072332,GO:0080090,GO:0080134,GO:0080135,GO:0090092,GO:0090100,GO:0090101,GO:0090287,GO:0090304,GO:0097159,GO:0097190,GO:0097193,GO:1901214,GO:1901215,GO:1901265,GO:1901342,GO:1901360,GO:1901362,GO:1901363,GO:1901576,GO:2000026,GO:2000112,GO:2000113,GO:2001141</t>
  </si>
  <si>
    <t>NVE15959</t>
  </si>
  <si>
    <t>estExt_fgenesh1_pm.C_3840001</t>
  </si>
  <si>
    <t>NEMVEDRAFT_v1g236066</t>
  </si>
  <si>
    <t xml:space="preserve">uncharacterized protein LOC100127682 [Xenopus (Silurana) tropicalis] </t>
  </si>
  <si>
    <t>SC6A1_RATSodium- and chloride-dependent GABA transporter 1;</t>
  </si>
  <si>
    <t>SLC6A7</t>
  </si>
  <si>
    <t>Solute carrier family 6</t>
  </si>
  <si>
    <t>GO:0001504,GO:0001505,GO:0003008,GO:0003333,GO:0003674,GO:0005215,GO:0005277,GO:0005283,GO:0005294,GO:0005326,GO:0005328,GO:0005342,GO:0005343,GO:0005416,GO:0005488,GO:0005515,GO:0005575,GO:0005623,GO:0005886,GO:0005887,GO:0006810,GO:0006811,GO:0006812,GO:0006814,GO:0006820,GO:0006836,GO:0006865,GO:0007154,GO:0007267,GO:0007268,GO:0007274,GO:0008150,GO:0008324,GO:0008509,GO:0008514,GO:0009987,GO:0015075,GO:0015077,GO:0015081,GO:0015171,GO:0015175,GO:0015179,GO:0015187,GO:0015193,GO:0015291,GO:0015293,GO:0015294,GO:0015370,GO:0015375,GO:0015672,GO:0015711,GO:0015804,GO:0015807,GO:0015816,GO:0015824,GO:0015849,GO:0015850,GO:0015870,GO:0015871,GO:0016020,GO:0016021,GO:0019226,GO:0019904,GO:0022804,GO:0022857,GO:0022890,GO:0022891,GO:0022892,GO:0023052,GO:0030001,GO:0030165,GO:0031224,GO:0031226,GO:0032501,GO:0034220,GO:0035524,GO:0035637,GO:0035725,GO:0040011,GO:0040012,GO:0040017,GO:0044425,GO:0044456,GO:0044459,GO:0044464,GO:0044699,GO:0044700,GO:0044707,GO:0044763,GO:0044765,GO:0045202,GO:0045211,GO:0046873,GO:0046942,GO:0046943,GO:0048518,GO:0050789,GO:0050877,GO:0051179,GO:0051234,GO:0055085,GO:0065007,GO:0065008,GO:0071702,GO:0071705,GO:0071944,GO:0097060,GO:1901374,GO:1901375</t>
  </si>
  <si>
    <t>NVE16797</t>
  </si>
  <si>
    <t>NVE8423</t>
  </si>
  <si>
    <t>fgenesh1_pg.scaffold_200000015</t>
  </si>
  <si>
    <t>NEMVEDRAFT_v1g214433</t>
  </si>
  <si>
    <t xml:space="preserve">SET and MYND domain-containing protein (SMYD), putative [Ixodes scapularis] </t>
  </si>
  <si>
    <t>SMYD4_MOUSESET and MYND domain-containing protein 4;</t>
  </si>
  <si>
    <t>SMYD4</t>
  </si>
  <si>
    <t>SET and MYND domain containing 4</t>
  </si>
  <si>
    <t>NVE13396</t>
  </si>
  <si>
    <t>NVE12247</t>
  </si>
  <si>
    <t xml:space="preserve">nuclear factor kappa-B [Saccoglossus kowalevskii] </t>
  </si>
  <si>
    <t>NFKB1_CHICKNuclear factor NF-kappa-B p105 subunit;</t>
  </si>
  <si>
    <t>NVE16405</t>
  </si>
  <si>
    <t>Nvnos2/Nanos2</t>
  </si>
  <si>
    <t>Nanos2 [Clytia hemisphaerica]</t>
  </si>
  <si>
    <t>NANO1_DANRENanos homolog 1;</t>
  </si>
  <si>
    <t>NANOS1</t>
  </si>
  <si>
    <t>nanos homolog 1 (Drosophila)</t>
  </si>
  <si>
    <t>GO:0000003,GO:0001667,GO:0003006,GO:0003674,GO:0005575,GO:0005622,GO:0005623,GO:0005737,GO:0006417,GO:0006928,GO:0007276,GO:0007281,GO:0008150,GO:0008354,GO:0009889,GO:0009890,GO:0009892,GO:0009987,GO:0010468,GO:0010556,GO:0010558,GO:0010605,GO:0010608,GO:0010631,GO:0016477,GO:0017148,GO:0019222,GO:0019953,GO:0022412,GO:0022414,GO:0030154,GO:0030371,GO:0031323,GO:0031324,GO:0031326,GO:0031327,GO:0032268,GO:0032269,GO:0032501,GO:0032502,GO:0032504,GO:0040011,GO:0044424,GO:0044444,GO:0044464,GO:0044699,GO:0044702,GO:0044707,GO:0044763,GO:0044767,GO:0045182,GO:0045495,GO:0048468,GO:0048471,GO:0048519,GO:0048523,GO:0048609,GO:0048610,GO:0048856,GO:0048869,GO:0048870,GO:0050789,GO:0050794,GO:0051179,GO:0051246,GO:0051248,GO:0051674,GO:0060255,GO:0060293,GO:0065007,GO:0080090,GO:0090130,GO:0090132,GO:2000112,GO:2000113</t>
  </si>
  <si>
    <t>NVE16013</t>
  </si>
  <si>
    <t>estExt_GenewiseH_1.C_3870001</t>
  </si>
  <si>
    <t>NEMVEDRAFT_v1g194606</t>
  </si>
  <si>
    <t xml:space="preserve">phospholipid scramblase 1 [Xenopus (Silurana) tropicalis] </t>
  </si>
  <si>
    <t>PLS2_BOVINPhospholipid scramblase 2;</t>
  </si>
  <si>
    <t>PLSCR3</t>
  </si>
  <si>
    <t>Phospholipid scramblase</t>
  </si>
  <si>
    <t>GO:0000902,GO:0000981,GO:0000982,GO:0001071,GO:0001077,GO:0001228,GO:0001775,GO:0002237,GO:0002252,GO:0002376,GO:0002520,GO:0002526,GO:0002682,GO:0002684,GO:0002694,GO:0003008,GO:0003674,GO:0003700,GO:0005102,GO:0005154,GO:0005215,GO:0005319,GO:0005488,GO:0005509,GO:0005515,GO:0005548,GO:0005575,GO:0005622,GO:0005623,GO:0005634,GO:0005730,GO:0005737,GO:0005739,GO:0005740,GO:0005794,GO:0005829,GO:0005886,GO:0005887,GO:0006082,GO:0006139,GO:0006140,GO:0006351,GO:0006355,GO:0006357,GO:0006366,GO:0006520,GO:0006575,GO:0006629,GO:0006644,GO:0006650,GO:0006658,GO:0006659,GO:0006725,GO:0006793,GO:0006796,GO:0006807,GO:0006810,GO:0006811,GO:0006820,GO:0006869,GO:0006915,GO:0006950,GO:0006952,GO:0006953,GO:0006954,GO:0006955,GO:0006974,GO:0007009,GO:0007154,GO:0007165,GO:0007267,GO:0007268,GO:0007275,GO:0007399,GO:0007596,GO:0007599,GO:0008150,GO:0008152,GO:0008219,GO:0008610,GO:0008630,GO:0008652,GO:0008654,GO:0009058,GO:0009059,GO:0009118,GO:0009314,GO:0009411,GO:0009416,GO:0009607,GO:0009611,GO:0009615,GO:0009617,GO:0009628,GO:0009653,GO:0009889,GO:0009891,GO:0009893,GO:0009894,GO:0009966,GO:0009987,GO:0010033,GO:0010225,GO:0010467,GO:0010468,GO:0010556,GO:0010557,GO:0010604,GO:0010628,GO:0010646,GO:0010876,GO:0010911,GO:0010912,GO:0010941,GO:0010942,GO:0012501,GO:0015711,GO:0015748,GO:0015914,GO:0016020,GO:0016021,GO:0016043,GO:0016044,GO:0016053,GO:0016070,GO:0016265,GO:0017121,GO:0017124,GO:0017128,GO:0018130,GO:0019219,GO:0019220,GO:0019222,GO:0019226,GO:0019438,GO:0019637,GO:0019752,GO:0019904,GO:0022008,GO:0022892,GO:0023051,GO:0023052,GO:0030030,GO:0030097,GO:0030099,GO:0030154,GO:0030168,GO:0030182,GO:0030811,GO:0031012,GO:0031090,GO:0031175,GO:0031224,GO:0031226,GO:0031323,GO:0031325,GO:0031326,GO:0031328,GO:0031329,GO:0031347,GO:0031349,GO:0031966,GO:0031967,GO:0031974,GO:0031975,GO:0031981,GO:0032091,GO:0032496,GO:0032501,GO:0032502,GO:0032774,GO:0032781,GO:0032989,GO:0032990,GO:0033003,GO:0033036,GO:0033121,GO:0033500,GO:0033554,GO:0033993,GO:0034097,GO:0034641,GO:0034645,GO:0034654,GO:0035455,GO:0035456,GO:0035556,GO:0035637,GO:0042060,GO:0042221,GO:0042398,GO:0042592,GO:0042593,GO:0042609,GO:0042632,GO:0042981,GO:0043065,GO:0043067,GO:0043068,GO:0043085,GO:0043167,GO:0043169,GO:0043170,GO:0043226,GO:0043227,GO:0043228,GO:0043229,GO:0043231,GO:0043232,GO:0043233,GO:0043393,GO:0043436,GO:0043462,GO:0043900,GO:0043901,GO:0043903,GO:0044092,GO:0044093,GO:0044237,GO:0044238,GO:0044249,GO:0044255,GO:0044260,GO:0044271,GO:0044281,GO:0044283,GO:0044422,GO:0044424,GO:0044425,GO:0044428,GO:0044429,GO:0044444,GO:0044446,GO:0044459,GO:0044464,GO:0044699,GO:0044700,GO:0044707,GO:0044710,GO:0044711,GO:0044763,GO:0044765,GO:0044767,GO:0045017,GO:0045069,GO:0045071,GO:0045088,GO:0045089,GO:0045121,GO:0045893,GO:0045935,GO:0045944,GO:0046394,GO:0046474,GO:0046483,GO:0046486,GO:0046872,GO:0048468,GO:0048513,GO:0048518,GO:0048519,GO:0048522,GO:0048523,GO:0048525,GO:0048534,GO:0048583,GO:0048584,GO:0048666,GO:0048699,GO:0048731,GO:0048812,GO:0048856,GO:0048858,GO:0048869,GO:0048878,GO:0050776,GO:0050778,GO:0050789,GO:0050790,GO:0050792,GO:0050794,GO:0050817,GO:0050865,GO:0050877,GO:0050878,GO:0050896,GO:0051098,GO:0051100,GO:0051171,GO:0051173,GO:0051174,GO:0051179,GO:0051234,GO:0051252,GO:0051254,GO:0051336,GO:0051345,GO:0051607,GO:0051704,GO:0051707,GO:0051716,GO:0052646,GO:0055088,GO:0055092,GO:0060255,GO:0060368,GO:0061024,GO:0065007,GO:0065008,GO:0065009,GO:0070013,GO:0070782,GO:0070851,GO:0070887,GO:0071216,GO:0071219,GO:0071222,GO:0071310,GO:0071345,GO:0071396,GO:0071702,GO:0071704,GO:0071840,GO:0071944,GO:0080090,GO:0080134,GO:0090304,GO:0090407,GO:0097035,GO:0097190,GO:0097193,GO:0097194,GO:1900542,GO:1901135,GO:1901137,GO:1901360,GO:1901362,GO:1901564,GO:1901566,GO:1901576,GO:1901700,GO:1901701,GO:2000112,GO:2000371,GO:2000373,GO:2001141</t>
  </si>
  <si>
    <t>NVE25940</t>
  </si>
  <si>
    <t>estExt_GenewiseH_1.C_960018</t>
  </si>
  <si>
    <t>NEMVEDRAFT_v1g187148</t>
  </si>
  <si>
    <t xml:space="preserve">PREDICTED: sodium- and chloride-dependent betaine transporter isoform X1 [Anas platyrhynchos] </t>
  </si>
  <si>
    <t>NVE24653</t>
  </si>
  <si>
    <t>fgenesh1_pg.scaffold_84000074,estExt_gwp.C_840197</t>
  </si>
  <si>
    <t>NEMVEDRAFT_v1g207818,NEMVEDRAFT_v1g167250</t>
  </si>
  <si>
    <t>si:dkey-29d8.3 [Danio rerio]</t>
  </si>
  <si>
    <t>NVE16799</t>
  </si>
  <si>
    <t>NVE15793</t>
  </si>
  <si>
    <t>estExt_fgenesh1_pg.C_380031</t>
  </si>
  <si>
    <t>NEMVEDRAFT_v1g240998</t>
  </si>
  <si>
    <t>Microphthalmia-associated transcription factor [Crassostrea gigas]</t>
  </si>
  <si>
    <t>MITF_MOUSEMicrophthalmia-associated transcription factor;</t>
  </si>
  <si>
    <t>MITF</t>
  </si>
  <si>
    <t>microphthalmia-associated transcription factor</t>
  </si>
  <si>
    <t>GO:0000003,GO:0000981,GO:0000982,GO:0001071,GO:0001077,GO:0001228,GO:0001654,GO:0001745,GO:0002065,GO:0002376,GO:0002520,GO:0002521,GO:0002573,GO:0002682,GO:0002761,GO:0003674,GO:0003676,GO:0003677,GO:0003682,GO:0003700,GO:0003705,GO:0005488,GO:0005575,GO:0005622,GO:0005623,GO:0005634,GO:0005654,GO:0006139,GO:0006351,GO:0006355,GO:0006357,GO:0006366,GO:0006461,GO:0006725,GO:0006807,GO:0007154,GO:0007165,GO:0007166,GO:0007275,GO:0007423,GO:0008150,GO:0008152,GO:0009058,GO:0009059,GO:0009653,GO:0009887,GO:0009888,GO:0009889,GO:0009891,GO:0009893,GO:0009987,GO:0010467,GO:0010468,GO:0010556,GO:0010557,GO:0010604,GO:0010628,GO:0010876,GO:0010941,GO:0016043,GO:0016055,GO:0016070,GO:0018130,GO:0019219,GO:0019222,GO:0019438,GO:0019915,GO:0022607,GO:0023052,GO:0030097,GO:0030099,GO:0030154,GO:0030316,GO:0030318,GO:0030855,GO:0031323,GO:0031325,GO:0031326,GO:0031328,GO:0031974,GO:0031981,GO:0032501,GO:0032502,GO:0032774,GO:0032991,GO:0033036,GO:0034641,GO:0034645,GO:0034654,GO:0042127,GO:0042981,GO:0043010,GO:0043066,GO:0043067,GO:0043069,GO:0043170,GO:0043226,GO:0043227,GO:0043229,GO:0043231,GO:0043233,GO:0043234,GO:0043473,GO:0043565,GO:0043933,GO:0044085,GO:0044237,GO:0044238,GO:0044249,GO:0044260,GO:0044271,GO:0044422,GO:0044424,GO:0044428,GO:0044446,GO:0044464,GO:0044699,GO:0044700,GO:0044707,GO:0044763,GO:0044767,GO:0045165,GO:0045595,GO:0045637,GO:0045670,GO:0045893,GO:0045935,GO:0045944,GO:0046483,GO:0046849,GO:0048066,GO:0048513,GO:0048518,GO:0048519,GO:0048522,GO:0048523,GO:0048534,GO:0048592,GO:0048731,GO:0048749,GO:0048771,GO:0048856,GO:0048869,GO:0050789,GO:0050793,GO:0050794,GO:0050896,GO:0050931,GO:0051171,GO:0051173,GO:0051179,GO:0051239,GO:0051252,GO:0051254,GO:0051716,GO:0060255,GO:0060429,GO:0060548,GO:0060563,GO:0065003,GO:0065007,GO:0070013,GO:0070271,GO:0071704,GO:0071822,GO:0071840,GO:0080090,GO:0090304,GO:0097159,GO:1901360,GO:1901362,GO:1901363,GO:1901576,GO:1902105,GO:2000026,GO:2000112,GO:2001141</t>
  </si>
  <si>
    <t>NVE4706</t>
  </si>
  <si>
    <t>e_gw.15.18.1</t>
  </si>
  <si>
    <t>NEMVEDRAFT_v1g87071</t>
  </si>
  <si>
    <t xml:space="preserve">PREDICTED: interferon-induced helicase C domain-containing protein 1 isoform X2 [Heterocephalus glaber] </t>
  </si>
  <si>
    <t>NVE2202</t>
  </si>
  <si>
    <t>haloacid dehalogenase-like hydrolase [Necator americanus]</t>
  </si>
  <si>
    <t>P1254_THEMAPhosphorylated carbohydrates phosphatase TM_1254;</t>
  </si>
  <si>
    <t>haloacid dehalogenase-like hydrolase</t>
  </si>
  <si>
    <t>NVE16400</t>
  </si>
  <si>
    <t>estExt_fgenesh1_pg.C_40125</t>
  </si>
  <si>
    <t>NEMVEDRAFT_v1g238212</t>
  </si>
  <si>
    <t>NVE16537</t>
  </si>
  <si>
    <t>Sodium/hydrogen exchanger 8 [Crassostrea gigas]</t>
  </si>
  <si>
    <t>SL9A8_HUMANSodium/hydrogen exchanger 8;</t>
  </si>
  <si>
    <t>NVE2350</t>
  </si>
  <si>
    <t>fgenesh1_pg.scaffold_121000065</t>
  </si>
  <si>
    <t>NEMVEDRAFT_v1g210446</t>
  </si>
  <si>
    <t>muscleblind-like</t>
  </si>
  <si>
    <t xml:space="preserve">muscleblind-like 2 isoform 2 [Gallus gallus] </t>
  </si>
  <si>
    <t>MBNL3_HUMANMuscleblind-like protein 3;</t>
  </si>
  <si>
    <t>MBNL3</t>
  </si>
  <si>
    <t>muscleblind-like splicing regulator</t>
  </si>
  <si>
    <t>GO:0000245,GO:0000375,GO:0000377,GO:0000380,GO:0000381,GO:0000398,GO:0001654,GO:0001701,GO:0003674,GO:0003676,GO:0003723,GO:0003725,GO:0005488,GO:0005575,GO:0005622,GO:0005623,GO:0005634,GO:0005737,GO:0005794,GO:0006139,GO:0006376,GO:0006396,GO:0006397,GO:0006725,GO:0006807,GO:0007275,GO:0007399,GO:0007423,GO:0007507,GO:0007517,GO:0007519,GO:0008150,GO:0008152,GO:0008380,GO:0009653,GO:0009790,GO:0009792,GO:0009888,GO:0009987,GO:0010467,GO:0010468,GO:0010494,GO:0014706,GO:0016043,GO:0016070,GO:0016071,GO:0016202,GO:0019219,GO:0019222,GO:0022607,GO:0022613,GO:0022618,GO:0030154,GO:0030326,GO:0030529,GO:0031323,GO:0032501,GO:0032502,GO:0032991,GO:0034622,GO:0034641,GO:0035107,GO:0035108,GO:0035113,GO:0035770,GO:0042692,GO:0043009,GO:0043170,GO:0043226,GO:0043227,GO:0043228,GO:0043229,GO:0043231,GO:0043232,GO:0043484,GO:0043933,GO:0044085,GO:0044237,GO:0044238,GO:0044260,GO:0044424,GO:0044444,GO:0044464,GO:0044699,GO:0044707,GO:0044763,GO:0044767,GO:0045445,GO:0045595,GO:0045596,GO:0045661,GO:0045662,GO:0046483,GO:0048024,GO:0048468,GO:0048513,GO:0048519,GO:0048523,GO:0048598,GO:0048634,GO:0048641,GO:0048731,GO:0048736,GO:0048742,GO:0048747,GO:0048856,GO:0048869,GO:0050684,GO:0050789,GO:0050793,GO:0050794,GO:0051093,GO:0051146,GO:0051147,GO:0051148,GO:0051153,GO:0051171,GO:0051239,GO:0051252,GO:0055001,GO:0055002,GO:0060173,GO:0060255,GO:0060284,GO:0060537,GO:0060538,GO:0061061,GO:0065003,GO:0065007,GO:0071704,GO:0071826,GO:0071840,GO:0072358,GO:0072359,GO:0080090,GO:0090304,GO:0097159,GO:1901360,GO:1901363,GO:1901861,GO:2000026</t>
  </si>
  <si>
    <t>NVE10458</t>
  </si>
  <si>
    <t>e_gw.240.2.1</t>
  </si>
  <si>
    <t>NEMVEDRAFT_v1g127599</t>
  </si>
  <si>
    <t>PIWI2</t>
  </si>
  <si>
    <t>piwi-like protein HyLI [Hydra vulgaris]</t>
  </si>
  <si>
    <t>PIWL2_DANREPiwi-like protein 2;</t>
  </si>
  <si>
    <t>PIWIL2</t>
  </si>
  <si>
    <t>piwi-like</t>
  </si>
  <si>
    <t>GO:0000003,GO:0000279,GO:0000966,GO:0003674,GO:0003676,GO:0003723,GO:0003729,GO:0005488,GO:0005575,GO:0005622,GO:0005623,GO:0005634,GO:0005737,GO:0006139,GO:0006259,GO:0006304,GO:0006305,GO:0006306,GO:0006396,GO:0006417,GO:0006725,GO:0006807,GO:0007049,GO:0007126,GO:0007128,GO:0007276,GO:0007283,GO:0007292,GO:0008150,GO:0008152,GO:0009889,GO:0009891,GO:0009892,GO:0009893,GO:0009894,GO:0009896,GO:0009966,GO:0009968,GO:0009987,GO:0010467,GO:0010468,GO:0010556,GO:0010557,GO:0010604,GO:0010605,GO:0010608,GO:0010628,GO:0010629,GO:0010646,GO:0010648,GO:0010990,GO:0010991,GO:0016070,GO:0016441,GO:0016458,GO:0019219,GO:0019222,GO:0019827,GO:0019953,GO:0022402,GO:0022403,GO:0022414,GO:0023051,GO:0023057,GO:0030154,GO:0030529,GO:0030718,GO:0031047,GO:0031323,GO:0031325,GO:0031326,GO:0031328,GO:0031329,GO:0031331,GO:0031333,GO:0031440,GO:0031442,GO:0032259,GO:0032268,GO:0032270,GO:0032501,GO:0032502,GO:0032504,GO:0032991,GO:0033391,GO:0034584,GO:0034587,GO:0034641,GO:0034660,GO:0035194,GO:0035770,GO:0040029,GO:0043046,GO:0043170,GO:0043186,GO:0043226,GO:0043227,GO:0043228,GO:0043229,GO:0043231,GO:0043232,GO:0043254,GO:0043412,GO:0043414,GO:0044087,GO:0044237,GO:0044238,GO:0044260,GO:0044424,GO:0044444,GO:0044464,GO:0044699,GO:0044702,GO:0044707,GO:0044728,GO:0044763,GO:0044767,GO:0045495,GO:0045595,GO:0045596,GO:0045727,GO:0045935,GO:0046483,GO:0048232,GO:0048468,GO:0048477,GO:0048518,GO:0048519,GO:0048522,GO:0048523,GO:0048583,GO:0048585,GO:0048609,GO:0048610,GO:0048856,GO:0048863,GO:0048864,GO:0048869,GO:0050684,GO:0050685,GO:0050789,GO:0050793,GO:0050794,GO:0051093,GO:0051128,GO:0051129,GO:0051171,GO:0051173,GO:0051246,GO:0051247,GO:0051252,GO:0051254,GO:0051321,GO:0051324,GO:0060211,GO:0060213,GO:0060255,GO:0060293,GO:0061013,GO:0061014,GO:0065007,GO:0071546,GO:0071704,GO:0080090,GO:0090092,GO:0090101,GO:0090304,GO:0097159,GO:1900151,GO:1901360,GO:1901363,GO:2000112</t>
  </si>
  <si>
    <t>NVE3706</t>
  </si>
  <si>
    <t>estExt_fgenesh1_pg.C_1390021</t>
  </si>
  <si>
    <t>NEMVEDRAFT_v1g244917</t>
  </si>
  <si>
    <t>NVE10282</t>
  </si>
  <si>
    <t>e_gw.239.70.1</t>
  </si>
  <si>
    <t>NEMVEDRAFT_v1g127489</t>
  </si>
  <si>
    <t xml:space="preserve">survival of motor neuron protein-interacting protein 1 [Salmo salar] </t>
  </si>
  <si>
    <t>SIP1_CAEELStress-induced protein 1;</t>
  </si>
  <si>
    <t>NVE21563</t>
  </si>
  <si>
    <t>NVE9122</t>
  </si>
  <si>
    <t>estExt_fgenesh1_pg.C_2130034</t>
  </si>
  <si>
    <t>NEMVEDRAFT_v1g246364</t>
  </si>
  <si>
    <t>NVE18272</t>
  </si>
  <si>
    <t>gw.47.91.1</t>
  </si>
  <si>
    <t>NEMVEDRAFT_v1g28119</t>
  </si>
  <si>
    <t>B-cell translocation gene 1 [Crassostrea gigas]</t>
  </si>
  <si>
    <t>BTG1_MOUSEProtein BTG1;</t>
  </si>
  <si>
    <t>BTG family</t>
  </si>
  <si>
    <t>NVE6446</t>
  </si>
  <si>
    <t>NVE25540</t>
  </si>
  <si>
    <t>fgenesh1_pm.scaffold_92000002</t>
  </si>
  <si>
    <t>NEMVEDRAFT_v1g229643</t>
  </si>
  <si>
    <t>RNA polymerase II [Mus musculus]</t>
  </si>
  <si>
    <t>RPB1_HUMANDNA-directed RNA polymerase II subunit RPB1;</t>
  </si>
  <si>
    <t>POLR2A</t>
  </si>
  <si>
    <t>DNA-directed RNA polymerase</t>
  </si>
  <si>
    <t>GO:0000003,GO:0000075,GO:0000077,GO:0000226,GO:0000278,GO:0000280,GO:0000375,GO:0000377,GO:0000398,GO:0000428,GO:0001055,GO:0003674,GO:0003676,GO:0003677,GO:0003824,GO:0003899,GO:0005488,GO:0005515,GO:0005575,GO:0005622,GO:0005623,GO:0005634,GO:0005654,GO:0005665,GO:0005694,GO:0005700,GO:0005703,GO:0006139,GO:0006259,GO:0006281,GO:0006283,GO:0006289,GO:0006351,GO:0006352,GO:0006354,GO:0006355,GO:0006366,GO:0006367,GO:0006368,GO:0006370,GO:0006396,GO:0006397,GO:0006464,GO:0006468,GO:0006479,GO:0006725,GO:0006793,GO:0006796,GO:0006807,GO:0006950,GO:0006974,GO:0006996,GO:0007010,GO:0007017,GO:0007049,GO:0007051,GO:0007052,GO:0007067,GO:0007093,GO:0007095,GO:0007275,GO:0007346,GO:0007369,GO:0008150,GO:0008152,GO:0008213,GO:0008356,GO:0008380,GO:0009058,GO:0009059,GO:0009299,GO:0009452,GO:0009653,GO:0009790,GO:0009792,GO:0009889,GO:0009891,GO:0009893,GO:0009987,GO:0010458,GO:0010467,GO:0010468,GO:0010556,GO:0010557,GO:0010564,GO:0010604,GO:0010948,GO:0016032,GO:0016043,GO:0016070,GO:0016071,GO:0016310,GO:0016591,GO:0016740,GO:0016772,GO:0016779,GO:0018130,GO:0019219,GO:0019222,GO:0019438,GO:0019538,GO:0022402,GO:0030880,GO:0031323,GO:0031325,GO:0031326,GO:0031328,GO:0031570,GO:0031572,GO:0031974,GO:0031981,GO:0032259,GO:0032501,GO:0032502,GO:0032774,GO:0032991,GO:0033554,GO:0034062,GO:0034641,GO:0034645,GO:0034654,GO:0036211,GO:0036260,GO:0040008,GO:0040009,GO:0040010,GO:0042789,GO:0043170,GO:0043226,GO:0043227,GO:0043228,GO:0043229,GO:0043231,GO:0043232,GO:0043233,GO:0043234,GO:0043412,GO:0043414,GO:0043900,GO:0043902,GO:0043903,GO:0043933,GO:0044237,GO:0044238,GO:0044249,GO:0044260,GO:0044267,GO:0044271,GO:0044403,GO:0044419,GO:0044422,GO:0044424,GO:0044427,GO:0044428,GO:0044446,GO:0044451,GO:0044464,GO:0044699,GO:0044707,GO:0044763,GO:0044764,GO:0044767,GO:0044773,GO:0044774,GO:0045927,GO:0045935,GO:0046483,GO:0046782,GO:0048285,GO:0048518,GO:0048519,GO:0048522,GO:0048523,GO:0048524,GO:0048598,GO:0048856,GO:0050434,GO:0050789,GO:0050792,GO:0050794,GO:0050896,GO:0051171,GO:0051173,GO:0051252,GO:0051254,GO:0051301,GO:0051704,GO:0051716,GO:0051726,GO:0055029,GO:0060255,GO:0065007,GO:0070013,GO:0071704,GO:0071822,GO:0071840,GO:0080090,GO:0090304,GO:0097159,GO:1901360,GO:1901362,GO:1901363,GO:1901576,GO:1901987,GO:1901988,GO:1901990,GO:1901991,GO:2000112,GO:2001141</t>
  </si>
  <si>
    <t>NVE10255</t>
  </si>
  <si>
    <t>fgenesh1_pg.scaffold_237000028</t>
  </si>
  <si>
    <t>NEMVEDRAFT_v1g215767</t>
  </si>
  <si>
    <t xml:space="preserve">proline and serine-rich protein 1 [Mus musculus] </t>
  </si>
  <si>
    <t>PRSR1_MOUSEProline and serine-rich protein 1;</t>
  </si>
  <si>
    <t>NVE17523</t>
  </si>
  <si>
    <t>e_gw.437.3.1</t>
  </si>
  <si>
    <t>NEMVEDRAFT_v1g138610</t>
  </si>
  <si>
    <t>solute carrier family 25 [Capsaspora owczarzaki ATCC 30864]</t>
  </si>
  <si>
    <t>GDC_HUMANGraves disease carrier protein;</t>
  </si>
  <si>
    <t>SLC25A16</t>
  </si>
  <si>
    <t>Solute carrier family 25 (Mitochondrial carrier</t>
  </si>
  <si>
    <t>GO:0003674,GO:0005215,GO:0005575,GO:0005622,GO:0005623,GO:0005737,GO:0005739,GO:0005740,GO:0005743,GO:0006082,GO:0006520,GO:0006575,GO:0006732,GO:0006766,GO:0006767,GO:0006807,GO:0006810,GO:0008150,GO:0008152,GO:0009058,GO:0009108,GO:0009987,GO:0015291,GO:0015297,GO:0015939,GO:0016020,GO:0019752,GO:0019866,GO:0022804,GO:0022857,GO:0031090,GO:0031966,GO:0031967,GO:0031975,GO:0034641,GO:0043226,GO:0043227,GO:0043229,GO:0043231,GO:0043436,GO:0043603,GO:0044237,GO:0044238,GO:0044249,GO:0044281,GO:0044422,GO:0044424,GO:0044429,GO:0044444,GO:0044446,GO:0044464,GO:0044699,GO:0044710,GO:0044763,GO:0044765,GO:0051179,GO:0051186,GO:0051188,GO:0051234,GO:0055085,GO:0071704,GO:1901564</t>
  </si>
  <si>
    <t>NVE18722</t>
  </si>
  <si>
    <t>estExt_gwp.C_490109</t>
  </si>
  <si>
    <t>NEMVEDRAFT_v1g164373</t>
  </si>
  <si>
    <t xml:space="preserve">MEC2-like protein [Saccoglossus kowalevskii] </t>
  </si>
  <si>
    <t>MEC2_CAEELMechanosensory protein 2;</t>
  </si>
  <si>
    <t>Stomatin</t>
  </si>
  <si>
    <t>GO:0003674,GO:0005488,GO:0005515,GO:0005575,GO:0005911,GO:0005917,GO:0006810,GO:0006897,GO:0006909,GO:0008150,GO:0016020,GO:0016021,GO:0016192,GO:0030054,GO:0031224,GO:0036056,GO:0044425,GO:0044699,GO:0044765,GO:0051179,GO:0051234</t>
  </si>
  <si>
    <t>NVE5216</t>
  </si>
  <si>
    <t>e_gw.157.10.1</t>
  </si>
  <si>
    <t>NEMVEDRAFT_v1g118896</t>
  </si>
  <si>
    <t>MAFG_CHICKTranscription factor MafG;</t>
  </si>
  <si>
    <t>MAF</t>
  </si>
  <si>
    <t>v-maf musculoaponeurotic fibrosarcoma oncogene homolog</t>
  </si>
  <si>
    <t>GO:0005575,GO:0005622,GO:0005623,GO:0005634,GO:0043226,GO:0043227,GO:0043229,GO:0043231,GO:0044424,GO:0044464</t>
  </si>
  <si>
    <t>NVE164</t>
  </si>
  <si>
    <t>NVE13531</t>
  </si>
  <si>
    <t>e_gw.31.28.1</t>
  </si>
  <si>
    <t>NEMVEDRAFT_v1g92763</t>
  </si>
  <si>
    <t xml:space="preserve">von Willebrand factor A domain containing 5A, gene 2 [Xenopus (Silurana) tropicalis] </t>
  </si>
  <si>
    <t>VMA5A_HUMANvon Willebrand factor A domain-containing protein 5A;</t>
  </si>
  <si>
    <t>NVE19134</t>
  </si>
  <si>
    <t>estExt_GenewiseH_1.C_50622,estExt_GenewiseH_1.C_50624</t>
  </si>
  <si>
    <t>NEMVEDRAFT_v1g178220,NEMVEDRAFT_v1g178222</t>
  </si>
  <si>
    <t xml:space="preserve">Rab GTPase [Dictyostelium fasciculatum] </t>
  </si>
  <si>
    <t>RHBT3_MOUSERho-related BTB domain-containing protein 3;</t>
  </si>
  <si>
    <t>RHOBTB2</t>
  </si>
  <si>
    <t>Rho-related BTB domain containing</t>
  </si>
  <si>
    <t>GO:0002252,GO:0002376,GO:0003674,GO:0003824,GO:0003924,GO:0005575,GO:0005622,GO:0005623,GO:0005737,GO:0005829,GO:0005886,GO:0006139,GO:0006152,GO:0006163,GO:0006184,GO:0006195,GO:0006582,GO:0006725,GO:0006753,GO:0006793,GO:0006796,GO:0006807,GO:0006950,GO:0006952,GO:0006955,GO:0007154,GO:0007165,GO:0007264,GO:0008150,GO:0008152,GO:0009056,GO:0009116,GO:0009117,GO:0009119,GO:0009141,GO:0009143,GO:0009144,GO:0009146,GO:0009150,GO:0009154,GO:0009164,GO:0009166,GO:0009199,GO:0009203,GO:0009205,GO:0009207,GO:0009259,GO:0009261,GO:0009966,GO:0009987,GO:0010646,GO:0016020,GO:0016462,GO:0016787,GO:0016817,GO:0016818,GO:0017111,GO:0018958,GO:0019439,GO:0019637,GO:0019693,GO:0019748,GO:0023051,GO:0023052,GO:0034641,GO:0034655,GO:0035006,GO:0035010,GO:0035011,GO:0035556,GO:0042278,GO:0042440,GO:0042454,GO:0044237,GO:0044238,GO:0044248,GO:0044270,GO:0044281,GO:0044424,GO:0044444,GO:0044464,GO:0044699,GO:0044700,GO:0044710,GO:0044763,GO:0045087,GO:0046039,GO:0046128,GO:0046130,GO:0046434,GO:0046483,GO:0046700,GO:0048583,GO:0050789,GO:0050794,GO:0050896,GO:0051056,GO:0051716,GO:0055086,GO:0065007,GO:0071704,GO:0071944,GO:0072521,GO:0072523,GO:1901068,GO:1901069,GO:1901135,GO:1901136,GO:1901292,GO:1901360,GO:1901361,GO:1901564,GO:1901565,GO:1901575,GO:1901615,GO:1901657,GO:1901658</t>
  </si>
  <si>
    <t>NVE16297</t>
  </si>
  <si>
    <t>gw.4.400.1</t>
  </si>
  <si>
    <t>NEMVEDRAFT_v1g39805</t>
  </si>
  <si>
    <t>EGR1_XENTREarly growth response protein 1 {ECO:0000250|UniProtKB:P08046};</t>
  </si>
  <si>
    <t>EGR1</t>
  </si>
  <si>
    <t>Early growth response 1</t>
  </si>
  <si>
    <t>GO:0001654,GO:0005575,GO:0005622,GO:0005623,GO:0005634,GO:0007275,GO:0007423,GO:0008150,GO:0032501,GO:0032502,GO:0043010,GO:0043226,GO:0043227,GO:0043229,GO:0043231,GO:0044424,GO:0044464,GO:0044699,GO:0044707,GO:0044767,GO:0048513,GO:0048731,GO:0048856</t>
  </si>
  <si>
    <t>NVE3402</t>
  </si>
  <si>
    <t>e_gw.134.48.1</t>
  </si>
  <si>
    <t>NEMVEDRAFT_v1g115865</t>
  </si>
  <si>
    <t xml:space="preserve">protein phosphatase 1 regulatory subunit 3C [Mus musculus] </t>
  </si>
  <si>
    <t>PPR3B_MOUSEProtein phosphatase 1 regulatory subunit 3B;</t>
  </si>
  <si>
    <t>PPP1R3E</t>
  </si>
  <si>
    <t>Protein phosphatase 1, regulatory subunit</t>
  </si>
  <si>
    <t>NVE6890</t>
  </si>
  <si>
    <t>TRAF-type zinc finger domain-containing protein 1 [Pteropus alecto]</t>
  </si>
  <si>
    <t>TRAD1_RATTRAF-type zinc finger domain-containing protein 1;</t>
  </si>
  <si>
    <t>TRAFD1</t>
  </si>
  <si>
    <t>TRAF-type zinc finger domain containing 1</t>
  </si>
  <si>
    <t>GO:0002682,GO:0002683,GO:0008150,GO:0010033,GO:0031347,GO:0031348,GO:0034097,GO:0042221,GO:0045088,GO:0045824,GO:0048519,GO:0048583,GO:0048585,GO:0050776,GO:0050777,GO:0050789,GO:0050896,GO:0065007,GO:0080134</t>
  </si>
  <si>
    <t>NVE12172</t>
  </si>
  <si>
    <t>estExt_fgenesh1_pg.C_280101</t>
  </si>
  <si>
    <t>NEMVEDRAFT_v1g240405</t>
  </si>
  <si>
    <t xml:space="preserve">uncharacterized protein LOC100137645 [Xenopus laevis] </t>
  </si>
  <si>
    <t>LARP6_HUMANLa-related protein 6;</t>
  </si>
  <si>
    <t>LARP6</t>
  </si>
  <si>
    <t>La ribonucleoprotein domain family member 6</t>
  </si>
  <si>
    <t>GO:0001756,GO:0003002,GO:0005575,GO:0005622,GO:0005623,GO:0005634,GO:0005737,GO:0005794,GO:0007275,GO:0007389,GO:0008150,GO:0009653,GO:0009790,GO:0009792,GO:0009952,GO:0032501,GO:0032502,GO:0035282,GO:0043009,GO:0043226,GO:0043227,GO:0043229,GO:0043231,GO:0044424,GO:0044444,GO:0044464,GO:0044699,GO:0044707,GO:0044767,GO:0048646,GO:0048856,GO:0061053</t>
  </si>
  <si>
    <t>NVE2680</t>
  </si>
  <si>
    <t>estExt_fgenesh1_pg.C_1270012</t>
  </si>
  <si>
    <t>NEMVEDRAFT_v1g244577</t>
  </si>
  <si>
    <t>sigP:1^40^0.613^YES</t>
  </si>
  <si>
    <t>NVE10146</t>
  </si>
  <si>
    <t>estExt_fgenesh1_pg.C_2340020</t>
  </si>
  <si>
    <t>NEMVEDRAFT_v1g246689</t>
  </si>
  <si>
    <t>sigP:1^21^0.712^YES</t>
  </si>
  <si>
    <t>NVE11701</t>
  </si>
  <si>
    <t>estExt_fgenesh1_pg.C_270006</t>
  </si>
  <si>
    <t>NEMVEDRAFT_v1g240290</t>
  </si>
  <si>
    <t>sigP:1^17^0.812^YES</t>
  </si>
  <si>
    <t>TNR19_MOUSETumor necrosis factor receptor superfamily member 19;</t>
  </si>
  <si>
    <t>NVE4971</t>
  </si>
  <si>
    <t>estExt_fgenesh1_pg.C_1530050</t>
  </si>
  <si>
    <t>NEMVEDRAFT_v1g245289</t>
  </si>
  <si>
    <t>lobe protein [Nasonia vitripennis]</t>
  </si>
  <si>
    <t>NVE8310</t>
  </si>
  <si>
    <t>fgenesh1_pg.scaffold_20000050</t>
  </si>
  <si>
    <t>NEMVEDRAFT_v1g200212</t>
  </si>
  <si>
    <t>guanylate binding protein [Mus musculus domesticus]</t>
  </si>
  <si>
    <t>GBP6_PONABGuanylate-binding protein 6;</t>
  </si>
  <si>
    <t>Guanylate-binding protein, N-terminal domain</t>
  </si>
  <si>
    <t>NVE13573</t>
  </si>
  <si>
    <t>fgsh_est.C_scaffold_31000007</t>
  </si>
  <si>
    <t>NEMVEDRAFT_v1g232243</t>
  </si>
  <si>
    <t>Inherit from KOG: tripartite motif containing</t>
  </si>
  <si>
    <t>NVE9393</t>
  </si>
  <si>
    <t>gw.22.187.1</t>
  </si>
  <si>
    <t>NEMVEDRAFT_v1g39436</t>
  </si>
  <si>
    <t>cAMP-responsive element-binding protein-like 2 [Zootermopsis nevadensis]</t>
  </si>
  <si>
    <t>CRBL2_DANREcAMP-responsive element-binding protein-like 2;</t>
  </si>
  <si>
    <t>CREBL2</t>
  </si>
  <si>
    <t>cAMP responsive element binding protein-like 2</t>
  </si>
  <si>
    <t>GO:0001071,GO:0001932,GO:0001934,GO:0003674,GO:0003700,GO:0005488,GO:0005515,GO:0005575,GO:0005622,GO:0005623,GO:0005634,GO:0006139,GO:0006351,GO:0006355,GO:0006725,GO:0006807,GO:0007154,GO:0007165,GO:0008150,GO:0008152,GO:0009058,GO:0009059,GO:0009889,GO:0009891,GO:0009893,GO:0009987,GO:0010467,GO:0010468,GO:0010556,GO:0010557,GO:0010562,GO:0010604,GO:0010608,GO:0010628,GO:0010827,GO:0010828,GO:0016070,GO:0018130,GO:0019216,GO:0019219,GO:0019220,GO:0019222,GO:0019438,GO:0023052,GO:0031323,GO:0031325,GO:0031326,GO:0031328,GO:0031399,GO:0031401,GO:0031647,GO:0032268,GO:0032270,GO:0032774,GO:0032879,GO:0033135,GO:0033138,GO:0034641,GO:0034645,GO:0034654,GO:0042325,GO:0042327,GO:0043170,GO:0043226,GO:0043227,GO:0043229,GO:0043231,GO:0044237,GO:0044238,GO:0044249,GO:0044260,GO:0044271,GO:0044424,GO:0044464,GO:0044699,GO:0044700,GO:0044763,GO:0045595,GO:0045597,GO:0045598,GO:0045600,GO:0045834,GO:0045893,GO:0045935,GO:0045937,GO:0046324,GO:0046326,GO:0046483,GO:0046889,GO:0046890,GO:0046983,GO:0048518,GO:0048522,GO:0050789,GO:0050793,GO:0050794,GO:0050821,GO:0050896,GO:0051049,GO:0051050,GO:0051094,GO:0051171,GO:0051173,GO:0051174,GO:0051246,GO:0051247,GO:0051252,GO:0051254,GO:0051716,GO:0060255,GO:0065007,GO:0065008,GO:0071704,GO:0080090,GO:0090304,GO:1901360,GO:1901362,GO:1901576,GO:2000112,GO:2001141</t>
  </si>
  <si>
    <t>NVE10281</t>
  </si>
  <si>
    <t>e_gw.239.89.1,e_gw.239.87.1</t>
  </si>
  <si>
    <t>NEMVEDRAFT_v1g127544,NEMVEDRAFT_v1g127482</t>
  </si>
  <si>
    <t>heat shock protein 26 [Apostichopus japonicus]</t>
  </si>
  <si>
    <t>HSP11_CAEELHeat shock protein Hsp-16.1/Hsp-16.11;</t>
  </si>
  <si>
    <t>NVE8663</t>
  </si>
  <si>
    <t>gw.206.16.1</t>
  </si>
  <si>
    <t>NEMVEDRAFT_v1g10746</t>
  </si>
  <si>
    <t>Sodium-dependent neutral amino acid transporter B(0)AT3 [Crassostrea gigas]</t>
  </si>
  <si>
    <t>SC6A4_MOUSESodium-dependent serotonin transporter;</t>
  </si>
  <si>
    <t>NVE6519</t>
  </si>
  <si>
    <t>fgenesh1_pm.scaffold_174000005</t>
  </si>
  <si>
    <t>NEMVEDRAFT_v1g230357</t>
  </si>
  <si>
    <t>ADIPOR-like receptor [Acromyrmex echinatior]</t>
  </si>
  <si>
    <t>ADRL_DROMEAdiponectin receptor protein;</t>
  </si>
  <si>
    <t>NVE8049</t>
  </si>
  <si>
    <t>estExt_fgenesh1_pm.C_20015</t>
  </si>
  <si>
    <t>NEMVEDRAFT_v1g233881</t>
  </si>
  <si>
    <t xml:space="preserve">heat shock 70kDa protein 4 [Xenopus laevis] </t>
  </si>
  <si>
    <t>HS105_HUMANHeat shock protein 105 kDa;</t>
  </si>
  <si>
    <t>HSPA4L</t>
  </si>
  <si>
    <t>GO:0000003,GO:0000166,GO:0001655,GO:0001822,GO:0001882,GO:0001883,GO:0001932,GO:0001933,GO:0002009,GO:0002119,GO:0002164,GO:0002682,GO:0002684,GO:0002694,GO:0002696,GO:0003006,GO:0003674,GO:0005488,GO:0005515,GO:0005524,GO:0005575,GO:0005576,GO:0005622,GO:0005623,GO:0005634,GO:0005737,GO:0005811,GO:0005829,GO:0006457,GO:0006458,GO:0006461,GO:0006605,GO:0006626,GO:0006810,GO:0006839,GO:0006886,GO:0006897,GO:0006898,GO:0006950,GO:0006986,GO:0006996,GO:0007005,GO:0007006,GO:0007008,GO:0007275,GO:0007548,GO:0007568,GO:0008092,GO:0008104,GO:0008150,GO:0008152,GO:0008340,GO:0009266,GO:0009408,GO:0009628,GO:0009653,GO:0009790,GO:0009791,GO:0009792,GO:0009888,GO:0009889,GO:0009891,GO:0009892,GO:0009893,GO:0009987,GO:0010033,GO:0010171,GO:0010259,GO:0010468,GO:0010556,GO:0010557,GO:0010563,GO:0010604,GO:0010605,GO:0010628,GO:0010629,GO:0010941,GO:0015031,GO:0015631,GO:0016043,GO:0016044,GO:0016192,GO:0016482,GO:0017038,GO:0017076,GO:0019220,GO:0019222,GO:0019538,GO:0022414,GO:0022603,GO:0022607,GO:0030554,GO:0031323,GO:0031324,GO:0031399,GO:0031400,GO:0032092,GO:0032268,GO:0032269,GO:0032501,GO:0032502,GO:0032549,GO:0032550,GO:0032553,GO:0032555,GO:0032559,GO:0032886,GO:0033036,GO:0033043,GO:0033365,GO:0034613,GO:0034622,GO:0035639,GO:0035966,GO:0036094,GO:0040007,GO:0040008,GO:0040009,GO:0040010,GO:0040011,GO:0040035,GO:0042221,GO:0042325,GO:0042326,GO:0042981,GO:0043014,GO:0043066,GO:0043067,GO:0043069,GO:0043167,GO:0043168,GO:0043170,GO:0043226,GO:0043227,GO:0043229,GO:0043231,GO:0043392,GO:0043393,GO:0043523,GO:0043524,GO:0043623,GO:0043933,GO:0044085,GO:0044092,GO:0044093,GO:0044237,GO:0044238,GO:0044260,GO:0044267,GO:0044424,GO:0044444,GO:0044464,GO:0044699,GO:0044707,GO:0044743,GO:0044763,GO:0044765,GO:0044767,GO:0045040,GO:0045184,GO:0045343,GO:0045345,GO:0045765,GO:0045766,GO:0045927,GO:0045936,GO:0046634,GO:0046635,GO:0046907,GO:0048513,GO:0048518,GO:0048519,GO:0048522,GO:0048523,GO:0048608,GO:0048729,GO:0048731,GO:0048806,GO:0048856,GO:0050789,GO:0050793,GO:0050794,GO:0050863,GO:0050865,GO:0050867,GO:0050870,GO:0050896,GO:0051084,GO:0051085,GO:0051087,GO:0051094,GO:0051098,GO:0051099,GO:0051100,GO:0051101,GO:0051128,GO:0051131,GO:0051133,GO:0051135,GO:0051174,GO:0051179,GO:0051234,GO:0051239,GO:0051246,GO:0051248,GO:0051249,GO:0051251,GO:0051493,GO:0051641,GO:0051649,GO:0055085,GO:0060255,GO:0060429,GO:0060548,GO:0061024,GO:0061077,GO:0061458,GO:0065002,GO:0065003,GO:0065007,GO:0065009,GO:0070271,GO:0070507,GO:0070585,GO:0070727,GO:0071702,GO:0071704,GO:0071806,GO:0071822,GO:0071840,GO:0072001,GO:0072594,GO:0072655,GO:0080090,GO:0097159,GO:1901214,GO:1901215,GO:1901265,GO:1901342,GO:1901363,GO:2000026</t>
  </si>
  <si>
    <t>NVE11247</t>
  </si>
  <si>
    <t>estExt_gwp.C_260085</t>
  </si>
  <si>
    <t>NEMVEDRAFT_v1g161959</t>
  </si>
  <si>
    <t xml:space="preserve">hypoxia inducible factor [Aurelia sp. 1 GW-2014] </t>
  </si>
  <si>
    <t>HIF1A_BOVINHypoxia-inducible factor 1-alpha;</t>
  </si>
  <si>
    <t>EPAS1</t>
  </si>
  <si>
    <t>Hypoxia inducible factor 1, alpha subunit (Basic helix-loop-helix transcription factor)</t>
  </si>
  <si>
    <t>GO:0000003,GO:0000902,GO:0000904,GO:0000975,GO:0000981,GO:0000982,GO:0000988,GO:0000989,GO:0001067,GO:0001071,GO:0001076,GO:0001077,GO:0001085,GO:0001228,GO:0001501,GO:0001525,GO:0001558,GO:0001568,GO:0001654,GO:0001666,GO:0001667,GO:0001701,GO:0001755,GO:0001776,GO:0001782,GO:0001816,GO:0001817,GO:0001819,GO:0001837,GO:0001838,GO:0001841,GO:0001842,GO:0001890,GO:0001892,GO:0001894,GO:0001922,GO:0001936,GO:0001938,GO:0001944,GO:0001947,GO:0001959,GO:0001961,GO:0001974,GO:0002009,GO:0002027,GO:0002052,GO:0002064,GO:0002065,GO:0002066,GO:0002069,GO:0002070,GO:0002237,GO:0002246,GO:0002248,GO:0002260,GO:0002262,GO:0002376,GO:0002520,GO:0002682,GO:0002791,GO:0002793,GO:0003007,GO:0003008,GO:0003143,GO:0003151,GO:0003205,GO:0003206,GO:0003208,GO:0003231,GO:0003674,GO:0003676,GO:0003677,GO:0003690,GO:0003700,GO:0003705,GO:0005488,GO:0005515,GO:0005575,GO:0005622,GO:0005623,GO:0005634,GO:0005654,GO:0005667,GO:0005730,GO:0005737,GO:0005829,GO:0005886,GO:0005929,GO:0006082,GO:0006089,GO:0006109,GO:0006110,GO:0006139,GO:0006351,GO:0006355,GO:0006357,GO:0006366,GO:0006584,GO:0006725,GO:0006807,GO:0006810,GO:0006873,GO:0006875,GO:0006879,GO:0006915,GO:0006928,GO:0006950,GO:0006952,GO:0006954,GO:0006974,GO:0006979,GO:0006996,GO:0007005,GO:0007017,GO:0007018,GO:0007154,GO:0007165,GO:0007166,GO:0007219,GO:0007275,GO:0007276,GO:0007292,GO:0007368,GO:0007389,GO:0007399,GO:0007417,GO:0007420,GO:0007423,GO:0007507,GO:0007565,GO:0007568,GO:0007589,GO:0007595,GO:0007600,GO:0007601,GO:0007610,GO:0007611,GO:0007612,GO:0007632,GO:0008016,GO:0008088,GO:0008134,GO:0008150,GO:0008152,GO:0008219,GO:0008284,GO:0008306,GO:0008340,GO:0008542,GO:0009058,GO:0009059,GO:0009100,GO:0009266,GO:0009267,GO:0009299,GO:0009314,GO:0009408,GO:0009416,GO:0009605,GO:0009607,GO:0009611,GO:0009612,GO:0009617,GO:0009628,GO:0009653,GO:0009712,GO:0009719,GO:0009725,GO:0009743,GO:0009746,GO:0009749,GO:0009790,GO:0009792,GO:0009799,GO:0009855,GO:0009887,GO:0009888,GO:0009889,GO:0009890,GO:0009891,GO:0009892,GO:0009893,GO:0009894,GO:0009896,GO:0009966,GO:0009967,GO:0009968,GO:0009987,GO:0009991,GO:0010033,GO:0010243,GO:0010259,GO:0010286,GO:0010467,GO:0010468,GO:0010556,GO:0010557,GO:0010558,GO:0010573,GO:0010574,GO:0010575,GO:0010604,GO:0010605,GO:0010628,GO:0010632,GO:0010634,GO:0010646,GO:0010647,GO:0010648,GO:0010675,GO:0010676,GO:0010720,GO:0010869,GO:0010870,GO:0010906,GO:0010907,GO:0010941,GO:0010942,GO:0010970,GO:0012501,GO:0014020,GO:0014031,GO:0014032,GO:0014033,GO:0014070,GO:0014823,GO:0014850,GO:0016020,GO:0016043,GO:0016070,GO:0016265,GO:0016331,GO:0016477,GO:0018130,GO:0018958,GO:0019098,GO:0019219,GO:0019222,GO:0019229,GO:0019438,GO:0019538,GO:0019725,GO:0019752,GO:0019896,GO:0019899,GO:0019953,GO:0020027,GO:0021502,GO:0021537,GO:0021543,GO:0021700,GO:0021915,GO:0021987,GO:0022008,GO:0022414,GO:0022603,GO:0023051,GO:0023052,GO:0023056,GO:0023057,GO:0030003,GO:0030097,GO:0030099,GO:0030154,GO:0030182,GO:0030218,GO:0030278,GO:0030279,GO:0030308,GO:0030323,GO:0030324,GO:0030334,GO:0030335,GO:0030500,GO:0030502,GO:0030705,GO:0030855,GO:0030879,GO:0030900,GO:0030947,GO:0030949,GO:0031072,GO:0031323,GO:0031324,GO:0031325,GO:0031326,GO:0031327,GO:0031328,GO:0031329,GO:0031331,GO:0031514,GO:0031667,GO:0031668,GO:0031669,GO:0031974,GO:0031981,GO:0032006,GO:0032007,GO:0032024,GO:0032350,GO:0032352,GO:0032364,GO:0032496,GO:0032501,GO:0032502,GO:0032504,GO:0032642,GO:0032722,GO:0032768,GO:0032770,GO:0032774,GO:0032784,GO:0032785,GO:0032787,GO:0032844,GO:0032868,GO:0032869,GO:0032870,GO:0032879,GO:0032909,GO:0032941,GO:0032963,GO:0032989,GO:0032991,GO:0033483,GO:0033500,GO:0033554,GO:0033993,GO:0034097,GO:0034101,GO:0034243,GO:0034244,GO:0034284,GO:0034599,GO:0034641,GO:0034645,GO:0034654,GO:0035035,GO:0035050,GO:0035148,GO:0035162,GO:0035239,GO:0035295,GO:0035774,GO:0036003,GO:0036293,GO:0036294,GO:0040008,GO:0040011,GO:0040012,GO:0040017,GO:0042060,GO:0042127,GO:0042221,GO:0042415,GO:0042541,GO:0042592,GO:0042593,GO:0042594,GO:0042692,GO:0042789,GO:0042981,GO:0042995,GO:0043009,GO:0043010,GO:0043065,GO:0043066,GO:0043067,GO:0043068,GO:0043069,GO:0043085,GO:0043129,GO:0043170,GO:0043226,GO:0043227,GO:0043228,GO:0043229,GO:0043231,GO:0043232,GO:0043233,GO:0043234,GO:0043434,GO:0043436,GO:0043467,GO:0043470,GO:0043471,GO:0043523,GO:0043524,GO:0043565,GO:0043566,GO:0043618,GO:0043619,GO:0043620,GO:0043627,GO:0044057,GO:0044093,GO:0044212,GO:0044236,GO:0044237,GO:0044238,GO:0044249,GO:0044259,GO:0044260,GO:0044271,GO:0044281,GO:0044422,GO:0044424,GO:0044428,GO:0044444,GO:0044446,GO:0044451,GO:0044464,GO:0044699,GO:0044700,GO:0044702,GO:0044703,GO:0044704,GO:0044706,GO:0044707,GO:0044708,GO:0044710,GO:0044763,GO:0044765,GO:0044767,GO:0045165,GO:0045445,GO:0045595,GO:0045597,GO:0045637,GO:0045639,GO:0045646,GO:0045648,GO:0045765,GO:0045766,GO:0045821,GO:0045893,GO:0045906,GO:0045913,GO:0045926,GO:0045934,GO:0045935,GO:0045944,GO:0046483,GO:0046716,GO:0046883,GO:0046885,GO:0046886,GO:0046887,GO:0046903,GO:0046907,GO:0046916,GO:0046982,GO:0046983,GO:0048468,GO:0048469,GO:0048477,GO:0048513,GO:0048514,GO:0048518,GO:0048519,GO:0048522,GO:0048523,GO:0048534,GO:0048545,GO:0048546,GO:0048562,GO:0048565,GO:0048568,GO:0048583,GO:0048584,GO:0048585,GO:0048598,GO:0048609,GO:0048625,GO:0048646,GO:0048660,GO:0048661,GO:0048699,GO:0048729,GO:0048731,GO:0048732,GO:0048762,GO:0048771,GO:0048856,GO:0048863,GO:0048864,GO:0048869,GO:0048870,GO:0048871,GO:0048872,GO:0048875,GO:0048878,GO:0050678,GO:0050679,GO:0050767,GO:0050769,GO:0050789,GO:0050790,GO:0050793,GO:0050794,GO:0050796,GO:0050801,GO:0050877,GO:0050878,GO:0050890,GO:0050896,GO:0050953,GO:0050999,GO:0051000,GO:0051046,GO:0051047,GO:0051049,GO:0051050,GO:0051093,GO:0051094,GO:0051128,GO:0051171,GO:0051172,GO:0051173,GO:0051179,GO:0051216,GO:0051234,GO:0051239,GO:0051240,GO:0051241,GO:0051252,GO:0051253,GO:0051254,GO:0051270,GO:0051272,GO:0051341,GO:0051353,GO:0051402,GO:0051541,GO:0051641,GO:0051649,GO:0051674,GO:0051704,GO:0051707,GO:0051716,GO:0051726,GO:0051879,GO:0051960,GO:0055065,GO:0055072,GO:0055076,GO:0055080,GO:0055082,GO:0055123,GO:0060041,GO:0060135,GO:0060249,GO:0060255,GO:0060284,GO:0060341,GO:0060429,GO:0060438,GO:0060485,GO:0060541,GO:0060548,GO:0060562,GO:0060571,GO:0060574,GO:0060575,GO:0060576,GO:0060644,GO:0060749,GO:0060759,GO:0060760,GO:0061030,GO:0061061,GO:0061178,GO:0061180,GO:0061298,GO:0061371,GO:0061377,GO:0061418,GO:0061419,GO:0061433,GO:0061448,GO:0065007,GO:0065008,GO:0065009,GO:0070013,GO:0070099,GO:0070101,GO:0070167,GO:0070168,GO:0070482,GO:0070555,GO:0070887,GO:0070997,GO:0071216,GO:0071219,GO:0071222,GO:0071310,GO:0071345,GO:0071347,GO:0071375,GO:0071396,GO:0071407,GO:0071417,GO:0071453,GO:0071456,GO:0071495,GO:0071496,GO:0071542,GO:0071634,GO:0071704,GO:0071840,GO:0071944,GO:0072091,GO:0072175,GO:0072358,GO:0072359,GO:0080090,GO:0090087,GO:0090276,GO:0090277,GO:0090287,GO:0090304,GO:0097159,GO:0097285,GO:1901135,GO:1901214,GO:1901215,GO:1901342,GO:1901360,GO:1901362,GO:1901363,GO:1901564,GO:1901576,GO:1901615,GO:1901652,GO:1901653,GO:1901698,GO:1901699,GO:1901700,GO:1901701,GO:2000026,GO:2000112,GO:2000145,GO:2000147,GO:2000177,GO:2000179,GO:2000648,GO:2001053,GO:2001054,GO:2001141</t>
  </si>
  <si>
    <t>NVE6843</t>
  </si>
  <si>
    <t>TRERF1-like</t>
  </si>
  <si>
    <t>TREF1_MOUSETranscriptional-regulating factor 1;</t>
  </si>
  <si>
    <t>ZNF541</t>
  </si>
  <si>
    <t>ELM2 and Myb SANT-like domain containing 1</t>
  </si>
  <si>
    <t>NVE83</t>
  </si>
  <si>
    <t>estExt_gwp.C_10237</t>
  </si>
  <si>
    <t>NEMVEDRAFT_v1g157742</t>
  </si>
  <si>
    <t>microneme protein, putative [Eimeria acervulina]</t>
  </si>
  <si>
    <t>FBN2_MOUSEFibrillin-2;</t>
  </si>
  <si>
    <t>Calcium-binding EGF domain</t>
  </si>
  <si>
    <t>NVE12842</t>
  </si>
  <si>
    <t>estExt_fgenesh1_pg.C_30027</t>
  </si>
  <si>
    <t>NEMVEDRAFT_v1g238008</t>
  </si>
  <si>
    <t>BAG4_HUMANBAG family molecular chaperone regulator 4;</t>
  </si>
  <si>
    <t>BAG3</t>
  </si>
  <si>
    <t>Bcl2-associated athanogene 3</t>
  </si>
  <si>
    <t>GO:0003008,GO:0003013,GO:0003015,GO:0003674,GO:0005488,GO:0005515,GO:0005575,GO:0005622,GO:0005623,GO:0005737,GO:0005829,GO:0005886,GO:0006457,GO:0006915,GO:0007154,GO:0007165,GO:0007166,GO:0007275,GO:0007399,GO:0007417,GO:0007420,GO:0008015,GO:0008150,GO:0008152,GO:0008219,GO:0008625,GO:0009605,GO:0009612,GO:0009628,GO:0009987,GO:0010468,GO:0010608,GO:0010656,GO:0010660,GO:0010662,GO:0010664,GO:0010941,GO:0012501,GO:0016020,GO:0016265,GO:0019222,GO:0019538,GO:0021510,GO:0023052,GO:0030016,GO:0030017,GO:0030018,GO:0031647,GO:0031674,GO:0032403,GO:0032501,GO:0032502,GO:0038034,GO:0042981,GO:0042995,GO:0043005,GO:0043066,GO:0043067,GO:0043069,GO:0043170,GO:0043226,GO:0043228,GO:0043229,GO:0043232,GO:0043292,GO:0044237,GO:0044238,GO:0044260,GO:0044267,GO:0044422,GO:0044424,GO:0044444,GO:0044449,GO:0044464,GO:0044699,GO:0044700,GO:0044707,GO:0044763,GO:0044767,GO:0048513,GO:0048519,GO:0048523,GO:0048731,GO:0048856,GO:0050789,GO:0050794,GO:0050821,GO:0050896,GO:0051716,GO:0060047,GO:0060255,GO:0060548,GO:0065007,GO:0065008,GO:0071214,GO:0071260,GO:0071496,GO:0071704,GO:0071944,GO:0097190,GO:0097191,GO:0097192,GO:0097458</t>
  </si>
  <si>
    <t>NVE23145</t>
  </si>
  <si>
    <t>fgsh_est.C_scaffold_74000004</t>
  </si>
  <si>
    <t>NEMVEDRAFT_v1g232694</t>
  </si>
  <si>
    <t>FosB [Crassostrea ariakensis]</t>
  </si>
  <si>
    <t>FOSX_MSVFRTransforming protein v-Fos/v-Fox;</t>
  </si>
  <si>
    <t>FOSL2</t>
  </si>
  <si>
    <t>fos-like antigen 2</t>
  </si>
  <si>
    <t>GO:0000975,GO:0000976,GO:0000977,GO:0001012,GO:0001067,GO:0001071,GO:0003674,GO:0003676,GO:0003677,GO:0003700,GO:0005488,GO:0005575,GO:0005622,GO:0005623,GO:0005634,GO:0006355,GO:0006357,GO:0008150,GO:0008219,GO:0008284,GO:0009889,GO:0009987,GO:0010468,GO:0010556,GO:0016265,GO:0019219,GO:0019222,GO:0031323,GO:0031326,GO:0042127,GO:0043226,GO:0043227,GO:0043229,GO:0043231,GO:0043565,GO:0044212,GO:0044424,GO:0044464,GO:0044699,GO:0044763,GO:0048145,GO:0048146,GO:0048518,GO:0048522,GO:0050789,GO:0050794,GO:0051171,GO:0051252,GO:0060255,GO:0065007,GO:0080090,GO:0097159,GO:1901363,GO:2000112,GO:2001141</t>
  </si>
  <si>
    <t>NVE674</t>
  </si>
  <si>
    <t>NVE3919</t>
  </si>
  <si>
    <t>estExt_gwp.C_140336</t>
  </si>
  <si>
    <t>NEMVEDRAFT_v1g160645</t>
  </si>
  <si>
    <t>putative Heat Shock Protein [Angiostrongylus cantonensis]</t>
  </si>
  <si>
    <t>Heat Shock Protein</t>
  </si>
  <si>
    <t>GO:0005575,GO:0005622,GO:0005623,GO:0005737,GO:0005794,GO:0005795,GO:0005797,GO:0006950,GO:0006952,GO:0006984,GO:0006986,GO:0007154,GO:0007165,GO:0007275,GO:0007568,GO:0008150,GO:0008340,GO:0009987,GO:0010033,GO:0010259,GO:0023052,GO:0030968,GO:0031984,GO:0031985,GO:0032501,GO:0032502,GO:0033554,GO:0034620,GO:0034976,GO:0035966,GO:0035967,GO:0040008,GO:0040009,GO:0040010,GO:0042221,GO:0043226,GO:0043227,GO:0043229,GO:0043231,GO:0044422,GO:0044424,GO:0044431,GO:0044444,GO:0044446,GO:0044464,GO:0044699,GO:0044700,GO:0044707,GO:0044763,GO:0044767,GO:0045927,GO:0048518,GO:0050789,GO:0050794,GO:0050896,GO:0051716,GO:0065007,GO:0070887,GO:0071310</t>
  </si>
  <si>
    <t>NVE20938</t>
  </si>
  <si>
    <t>estExt_fgenesh1_pg.C_60060</t>
  </si>
  <si>
    <t>NEMVEDRAFT_v1g238489</t>
  </si>
  <si>
    <t>sigP:1^20^0.568^YES</t>
  </si>
  <si>
    <t xml:space="preserve">eukaryotic translation initiation factor 2-alpha kinase 3 precursor [Bos taurus] </t>
  </si>
  <si>
    <t>E2AK3_MOUSEEukaryotic translation initiation factor 2-alpha kinase 3;</t>
  </si>
  <si>
    <t>EIF2AK3</t>
  </si>
  <si>
    <t>eukaryotic translation initiation factor 2-alpha kinase 3</t>
  </si>
  <si>
    <t>GO:0000003,GO:0001501,GO:0001503,GO:0001932,GO:0001934,GO:0002062,GO:0002063,GO:0002119,GO:0002164,GO:0002790,GO:0003001,GO:0003674,GO:0003824,GO:0004672,GO:0004674,GO:0004683,GO:0004686,GO:0004694,GO:0005575,GO:0005622,GO:0005623,GO:0005737,GO:0005783,GO:0005788,GO:0005789,GO:0006355,GO:0006357,GO:0006412,GO:0006417,GO:0006446,GO:0006461,GO:0006464,GO:0006468,GO:0006793,GO:0006796,GO:0006810,GO:0006915,GO:0006919,GO:0006926,GO:0006950,GO:0006983,GO:0006984,GO:0006986,GO:0006987,GO:0006990,GO:0006991,GO:0006996,GO:0007029,GO:0007154,GO:0007165,GO:0007166,GO:0007167,GO:0007169,GO:0007267,GO:0007275,GO:0007346,GO:0007589,GO:0007595,GO:0008150,GO:0008152,GO:0008219,GO:0009058,GO:0009059,GO:0009607,GO:0009791,GO:0009888,GO:0009889,GO:0009890,GO:0009891,GO:0009892,GO:0009893,GO:0009914,GO:0009966,GO:0009967,GO:0009987,GO:0010033,GO:0010389,GO:0010467,GO:0010468,GO:0010556,GO:0010557,GO:0010558,GO:0010562,GO:0010564,GO:0010565,GO:0010604,GO:0010605,GO:0010608,GO:0010628,GO:0010646,GO:0010647,GO:0010817,GO:0010939,GO:0010941,GO:0010950,GO:0010952,GO:0012501,GO:0012505,GO:0015833,GO:0016020,GO:0016043,GO:0016265,GO:0016301,GO:0016310,GO:0016740,GO:0016772,GO:0016773,GO:0017148,GO:0018105,GO:0018193,GO:0018209,GO:0019216,GO:0019217,GO:0019219,GO:0019220,GO:0019222,GO:0019538,GO:0019722,GO:0019932,GO:0022414,GO:0022607,GO:0023051,GO:0023052,GO:0023056,GO:0023061,GO:0030072,GO:0030073,GO:0030154,GO:0030282,GO:0030879,GO:0030968,GO:0031016,GO:0031018,GO:0031090,GO:0031214,GO:0031323,GO:0031324,GO:0031325,GO:0031326,GO:0031327,GO:0031328,GO:0031399,GO:0031401,GO:0031641,GO:0031642,GO:0031644,GO:0031645,GO:0031974,GO:0032055,GO:0032057,GO:0032069,GO:0032075,GO:0032092,GO:0032268,GO:0032269,GO:0032270,GO:0032501,GO:0032502,GO:0032504,GO:0032933,GO:0032940,GO:0032941,GO:0033554,GO:0033674,GO:0034620,GO:0034645,GO:0034976,GO:0035270,GO:0035556,GO:0035966,GO:0035967,GO:0036211,GO:0040012,GO:0040017,GO:0042175,GO:0042221,GO:0042325,GO:0042327,GO:0042886,GO:0042981,GO:0043067,GO:0043085,GO:0043170,GO:0043226,GO:0043227,GO:0043229,GO:0043231,GO:0043233,GO:0043280,GO:0043281,GO:0043393,GO:0043412,GO:0043549,GO:0043555,GO:0043558,GO:0043933,GO:0044057,GO:0044085,GO:0044093,GO:0044237,GO:0044238,GO:0044249,GO:0044260,GO:0044267,GO:0044422,GO:0044424,GO:0044425,GO:0044432,GO:0044444,GO:0044446,GO:0044464,GO:0044699,GO:0044700,GO:0044707,GO:0044763,GO:0044765,GO:0044767,GO:0045444,GO:0045727,GO:0045859,GO:0045860,GO:0045893,GO:0045935,GO:0045937,GO:0045944,GO:0045947,GO:0045948,GO:0046777,GO:0046879,GO:0046903,GO:0048009,GO:0048468,GO:0048513,GO:0048518,GO:0048519,GO:0048522,GO:0048523,GO:0048583,GO:0048584,GO:0048609,GO:0048731,GO:0048732,GO:0048856,GO:0048869,GO:0050789,GO:0050790,GO:0050793,GO:0050794,GO:0050878,GO:0050896,GO:0051098,GO:0051099,GO:0051171,GO:0051173,GO:0051174,GO:0051179,GO:0051216,GO:0051234,GO:0051239,GO:0051241,GO:0051246,GO:0051247,GO:0051248,GO:0051252,GO:0051254,GO:0051259,GO:0051260,GO:0051336,GO:0051338,GO:0051345,GO:0051347,GO:0051641,GO:0051649,GO:0051716,GO:0051726,GO:0051960,GO:0051969,GO:0052547,GO:0052548,GO:0060255,GO:0061448,GO:0065003,GO:0065007,GO:0065008,GO:0065009,GO:0070013,GO:0070059,GO:0070271,GO:0070887,GO:0071216,GO:0071310,GO:0071501,GO:0071702,GO:0071704,GO:0071705,GO:0071822,GO:0071840,GO:0080090,GO:0097190,GO:0097193,GO:0097202,GO:0097285,GO:1901522,GO:1901576,GO:1901987,GO:1901990,GO:2000026,GO:2000112,GO:2000113,GO:2000116,GO:2001056,GO:2001141</t>
  </si>
  <si>
    <t>NVE10283</t>
  </si>
  <si>
    <t>e_gw.239.78.1,e_gw.239.91.1</t>
  </si>
  <si>
    <t>NEMVEDRAFT_v1g127508,NEMVEDRAFT_v1g127468</t>
  </si>
  <si>
    <t>small heat shock protein [uncultured cnidarian]</t>
  </si>
  <si>
    <t>NVE20565</t>
  </si>
  <si>
    <t>Protein FAM46A [Crassostrea gigas]</t>
  </si>
  <si>
    <t>FA46C_DANREProtein FAM46C;</t>
  </si>
  <si>
    <t>FAM46C</t>
  </si>
  <si>
    <t>Family with sequence similarity 46, member</t>
  </si>
  <si>
    <t>NVE20585</t>
  </si>
  <si>
    <t>gw.58.119.1</t>
  </si>
  <si>
    <t>NEMVEDRAFT_v1g34679</t>
  </si>
  <si>
    <t xml:space="preserve">cyclic AMP-dependent transcription factor ATF-2 [Gallus gallus] </t>
  </si>
  <si>
    <t>ATF2_CHICKCyclic AMP-dependent transcription factor ATF-2;</t>
  </si>
  <si>
    <t>ATF2</t>
  </si>
  <si>
    <t>Activating transcription factor</t>
  </si>
  <si>
    <t>GO:0000165,GO:0000975,GO:0000976,GO:0000977,GO:0000980,GO:0000981,GO:0000982,GO:0000988,GO:0000989,GO:0001012,GO:0001067,GO:0001071,GO:0001076,GO:0001077,GO:0001158,GO:0001228,GO:0001817,GO:0001819,GO:0002218,GO:0002221,GO:0002224,GO:0002253,GO:0002376,GO:0002682,GO:0002684,GO:0002755,GO:0002756,GO:0002757,GO:0002758,GO:0002764,GO:0003007,GO:0003151,GO:0003674,GO:0003676,GO:0003677,GO:0003682,GO:0003700,GO:0003705,GO:0003712,GO:0003713,GO:0005488,GO:0005515,GO:0005575,GO:0005622,GO:0005623,GO:0005634,GO:0005654,GO:0005737,GO:0006139,GO:0006351,GO:0006355,GO:0006357,GO:0006366,GO:0006725,GO:0006807,GO:0006950,GO:0006952,GO:0006955,GO:0006970,GO:0007154,GO:0007165,GO:0007166,GO:0007243,GO:0007275,GO:0007507,GO:0008063,GO:0008134,GO:0008140,GO:0008150,GO:0008152,GO:0009058,GO:0009059,GO:0009628,GO:0009653,GO:0009887,GO:0009888,GO:0009889,GO:0009891,GO:0009893,GO:0009987,GO:0010467,GO:0010468,GO:0010556,GO:0010557,GO:0010604,GO:0010628,GO:0016020,GO:0016070,GO:0018130,GO:0019219,GO:0019222,GO:0019438,GO:0019899,GO:0019900,GO:0019901,GO:0023052,GO:0030154,GO:0031098,GO:0031323,GO:0031325,GO:0031326,GO:0031328,GO:0031347,GO:0031349,GO:0031974,GO:0031981,GO:0032501,GO:0032502,GO:0032774,GO:0032909,GO:0032915,GO:0033554,GO:0034130,GO:0034134,GO:0034138,GO:0034142,GO:0034399,GO:0034641,GO:0034645,GO:0034654,GO:0035326,GO:0035497,GO:0035556,GO:0035666,GO:0043170,GO:0043226,GO:0043227,GO:0043229,GO:0043231,GO:0043233,GO:0043565,GO:0044212,GO:0044237,GO:0044238,GO:0044249,GO:0044260,GO:0044271,GO:0044422,GO:0044424,GO:0044428,GO:0044446,GO:0044464,GO:0044699,GO:0044700,GO:0044707,GO:0044763,GO:0044767,GO:0045087,GO:0045088,GO:0045089,GO:0045444,GO:0045893,GO:0045935,GO:0045944,GO:0046483,GO:0048513,GO:0048518,GO:0048522,GO:0048583,GO:0048584,GO:0048731,GO:0048856,GO:0048869,GO:0050776,GO:0050778,GO:0050789,GO:0050794,GO:0050896,GO:0051019,GO:0051090,GO:0051171,GO:0051173,GO:0051239,GO:0051240,GO:0051252,GO:0051254,GO:0051403,GO:0051716,GO:0060255,GO:0060612,GO:0061448,GO:0065007,GO:0065009,GO:0070013,GO:0071634,GO:0071636,GO:0071704,GO:0072358,GO:0072359,GO:0080090,GO:0080134,GO:0090304,GO:0097159,GO:1901360,GO:1901362,GO:1901363,GO:1901576,GO:2000112,GO:2001141</t>
  </si>
  <si>
    <t>NVE2400</t>
  </si>
  <si>
    <t>gw.122.33.1</t>
  </si>
  <si>
    <t>NEMVEDRAFT_v1g18324</t>
  </si>
  <si>
    <t>FoxO3</t>
  </si>
  <si>
    <t xml:space="preserve">forkhead box O3 [Saccoglossus kowalevskii] </t>
  </si>
  <si>
    <t>FOXO_DROANForkhead box protein O {ECO:0000250|UniProtKB:Q95V55};</t>
  </si>
  <si>
    <t>FOXO3</t>
  </si>
  <si>
    <t>forkhead box</t>
  </si>
  <si>
    <t>GO:0000003,GO:0000122,GO:0000981,GO:0001071,GO:0001541,GO:0001542,GO:0001544,GO:0001547,GO:0001556,GO:0002682,GO:0003006,GO:0003674,GO:0003676,GO:0003677,GO:0003690,GO:0003700,GO:0003705,GO:0005488,GO:0005515,GO:0005575,GO:0005622,GO:0005623,GO:0005634,GO:0005654,GO:0005667,GO:0005737,GO:0005829,GO:0006139,GO:0006351,GO:0006355,GO:0006357,GO:0006366,GO:0006417,GO:0006725,GO:0006807,GO:0006915,GO:0006917,GO:0006950,GO:0006974,GO:0007154,GO:0007165,GO:0007166,GO:0007167,GO:0007169,GO:0007173,GO:0007275,GO:0007276,GO:0007281,GO:0007292,GO:0007389,GO:0007548,GO:0008134,GO:0008150,GO:0008152,GO:0008219,GO:0008286,GO:0008301,GO:0008406,GO:0008543,GO:0008585,GO:0009058,GO:0009059,GO:0009719,GO:0009725,GO:0009790,GO:0009888,GO:0009889,GO:0009890,GO:0009891,GO:0009892,GO:0009893,GO:0009987,GO:0009994,GO:0010033,GO:0010243,GO:0010467,GO:0010468,GO:0010556,GO:0010557,GO:0010558,GO:0010604,GO:0010605,GO:0010608,GO:0010628,GO:0010629,GO:0010941,GO:0010942,GO:0012501,GO:0012502,GO:0016020,GO:0016070,GO:0016265,GO:0018130,GO:0019219,GO:0019222,GO:0019438,GO:0019899,GO:0019900,GO:0019901,GO:0019953,GO:0021700,GO:0022412,GO:0022414,GO:0022602,GO:0023052,GO:0030154,GO:0030330,GO:0030728,GO:0031323,GO:0031324,GO:0031325,GO:0031326,GO:0031327,GO:0031328,GO:0031974,GO:0031981,GO:0032268,GO:0032501,GO:0032502,GO:0032504,GO:0032774,GO:0032844,GO:0032868,GO:0032869,GO:0032870,GO:0032991,GO:0033500,GO:0033554,GO:0034641,GO:0034645,GO:0034654,GO:0035556,GO:0038034,GO:0038127,GO:0038179,GO:0040007,GO:0042127,GO:0042221,GO:0042592,GO:0042593,GO:0042698,GO:0042770,GO:0042981,GO:0043065,GO:0043067,GO:0043068,GO:0043170,GO:0043226,GO:0043227,GO:0043229,GO:0043231,GO:0043233,GO:0043234,GO:0043434,GO:0043565,GO:0043566,GO:0044237,GO:0044238,GO:0044249,GO:0044260,GO:0044271,GO:0044344,GO:0044422,GO:0044424,GO:0044428,GO:0044444,GO:0044446,GO:0044451,GO:0044464,GO:0044699,GO:0044700,GO:0044702,GO:0044707,GO:0044763,GO:0044767,GO:0045137,GO:0045595,GO:0045597,GO:0045637,GO:0045639,GO:0045646,GO:0045648,GO:0045892,GO:0045893,GO:0045934,GO:0045935,GO:0045944,GO:0046483,GO:0046545,GO:0046660,GO:0048011,GO:0048015,GO:0048017,GO:0048468,GO:0048469,GO:0048477,GO:0048511,GO:0048513,GO:0048518,GO:0048519,GO:0048522,GO:0048523,GO:0048589,GO:0048599,GO:0048608,GO:0048609,GO:0048610,GO:0048731,GO:0048856,GO:0048869,GO:0048878,GO:0050789,GO:0050793,GO:0050794,GO:0050896,GO:0051090,GO:0051094,GO:0051171,GO:0051172,GO:0051173,GO:0051239,GO:0051246,GO:0051252,GO:0051253,GO:0051254,GO:0051716,GO:0060255,GO:0061458,GO:0065007,GO:0065008,GO:0065009,GO:0070013,GO:0070848,GO:0070887,GO:0071310,GO:0071363,GO:0071375,GO:0071417,GO:0071495,GO:0071704,GO:0071774,GO:0072331,GO:0080090,GO:0090304,GO:0097159,GO:0097190,GO:0097191,GO:0097192,GO:1901360,GO:1901362,GO:1901363,GO:1901576,GO:1901652,GO:1901653,GO:1901698,GO:1901699,GO:1901700,GO:1901701,GO:2000026,GO:2000112,GO:2000113,GO:2001141</t>
  </si>
  <si>
    <t>NVE1477</t>
  </si>
  <si>
    <t>NVE21232</t>
  </si>
  <si>
    <t>fgsh_est.C_scaffold_61000004</t>
  </si>
  <si>
    <t>NEMVEDRAFT_v1g232588</t>
  </si>
  <si>
    <t xml:space="preserve">pyruvate dehydrogenase [Aedes aegypti] </t>
  </si>
  <si>
    <t>PDK2_RAT[Pyruvate dehydrogenase (acetyl-transferring)] kinase isozyme 2, mitochondrial;</t>
  </si>
  <si>
    <t>PDK4</t>
  </si>
  <si>
    <t>Pyruvate dehydrogenase kinase, isozyme</t>
  </si>
  <si>
    <t>GO:0000166,GO:0000302,GO:0001666,GO:0001678,GO:0001882,GO:0001883,GO:0003674,GO:0003824,GO:0004672,GO:0004674,GO:0004712,GO:0004740,GO:0005488,GO:0005515,GO:0005524,GO:0005575,GO:0005622,GO:0005623,GO:0005634,GO:0005737,GO:0005739,GO:0005740,GO:0005743,GO:0005759,GO:0005886,GO:0005967,GO:0005975,GO:0005996,GO:0006006,GO:0006082,GO:0006084,GO:0006085,GO:0006086,GO:0006090,GO:0006109,GO:0006111,GO:0006464,GO:0006468,GO:0006637,GO:0006732,GO:0006793,GO:0006796,GO:0006885,GO:0006915,GO:0006950,GO:0006979,GO:0007154,GO:0007165,GO:0007166,GO:0007167,GO:0007169,GO:0007275,GO:0007568,GO:0007584,GO:0008150,GO:0008152,GO:0008219,GO:0008283,GO:0008286,GO:0008340,GO:0008631,GO:0009058,GO:0009108,GO:0009267,GO:0009605,GO:0009628,GO:0009719,GO:0009725,GO:0009743,GO:0009746,GO:0009749,GO:0009889,GO:0009987,GO:0009991,GO:0010033,GO:0010243,GO:0010259,GO:0010510,GO:0010565,GO:0010675,GO:0010906,GO:0010941,GO:0012501,GO:0016020,GO:0016265,GO:0016301,GO:0016310,GO:0016740,GO:0016772,GO:0016773,GO:0017076,GO:0018105,GO:0018193,GO:0018209,GO:0019216,GO:0019217,GO:0019222,GO:0019318,GO:0019538,GO:0019725,GO:0019752,GO:0019866,GO:0023052,GO:0030522,GO:0030554,GO:0031090,GO:0031323,GO:0031326,GO:0031667,GO:0031668,GO:0031669,GO:0031670,GO:0031966,GO:0031967,GO:0031974,GO:0031975,GO:0032403,GO:0032501,GO:0032502,GO:0032549,GO:0032550,GO:0032553,GO:0032555,GO:0032559,GO:0032787,GO:0032844,GO:0032868,GO:0032869,GO:0032870,GO:0032991,GO:0033500,GO:0033554,GO:0033993,GO:0034103,GO:0034284,GO:0034599,GO:0034614,GO:0035357,GO:0035383,GO:0035384,GO:0035556,GO:0035639,GO:0036094,GO:0036211,GO:0036293,GO:0036294,GO:0042221,GO:0042304,GO:0042592,GO:0042593,GO:0042594,GO:0042802,GO:0042803,GO:0042981,GO:0043066,GO:0043067,GO:0043069,GO:0043167,GO:0043168,GO:0043170,GO:0043226,GO:0043227,GO:0043229,GO:0043231,GO:0043233,GO:0043234,GO:0043255,GO:0043412,GO:0043434,GO:0043436,GO:0044237,GO:0044238,GO:0044249,GO:0044260,GO:0044267,GO:0044281,GO:0044422,GO:0044424,GO:0044429,GO:0044444,GO:0044446,GO:0044464,GO:0044699,GO:0044700,GO:0044707,GO:0044710,GO:0044723,GO:0044763,GO:0044767,GO:0045124,GO:0045254,GO:0046320,GO:0046850,GO:0046890,GO:0046982,GO:0046983,GO:0048519,GO:0048523,GO:0048878,GO:0050789,GO:0050794,GO:0050801,GO:0050812,GO:0050896,GO:0051174,GO:0051186,GO:0051188,GO:0051193,GO:0051196,GO:0051239,GO:0051716,GO:0055067,GO:0055080,GO:0055082,GO:0060548,GO:0065007,GO:0065008,GO:0070013,GO:0070482,GO:0070542,GO:0070887,GO:0071310,GO:0071322,GO:0071326,GO:0071331,GO:0071333,GO:0071375,GO:0071396,GO:0071398,GO:0071417,GO:0071453,GO:0071456,GO:0071495,GO:0071496,GO:0071616,GO:0071704,GO:0071944,GO:0072331,GO:0072332,GO:0072593,GO:0080090,GO:0097159,GO:0097190,GO:0097193,GO:0097411,GO:1901265,GO:1901363,GO:1901576,GO:1901652,GO:1901653,GO:1901698,GO:1901699,GO:1901700,GO:1901701,GO:2000209,GO:2000377,GO:2000811</t>
  </si>
  <si>
    <t>NVE12257</t>
  </si>
  <si>
    <t>e_gw.282.6.1</t>
  </si>
  <si>
    <t>NEMVEDRAFT_v1g130653</t>
  </si>
  <si>
    <t>TXB1B_DANRETax1-binding protein 1 homolog B;</t>
  </si>
  <si>
    <t>NVE25538</t>
  </si>
  <si>
    <t>gw.92.34.1</t>
  </si>
  <si>
    <t>NEMVEDRAFT_v1g22254</t>
  </si>
  <si>
    <t xml:space="preserve">monocarboxylate transporter 10 [Danio rerio] </t>
  </si>
  <si>
    <t>MOT10_DANREMonocarboxylate transporter 10;</t>
  </si>
  <si>
    <t>SLC16A10</t>
  </si>
  <si>
    <t>solute carrier family 16, member 10 (aromatic amino acid transporter)</t>
  </si>
  <si>
    <t>GO:0003674,GO:0005215,GO:0005342,GO:0005575,GO:0005623,GO:0005886,GO:0006725,GO:0006726,GO:0006727,GO:0006810,GO:0006811,GO:0006820,GO:0008028,GO:0008055,GO:0008150,GO:0008152,GO:0008509,GO:0008514,GO:0009058,GO:0009987,GO:0015075,GO:0015711,GO:0015718,GO:0015849,GO:0016020,GO:0016323,GO:0018130,GO:0019438,GO:0019748,GO:0022857,GO:0022891,GO:0022892,GO:0032502,GO:0033060,GO:0034220,GO:0042440,GO:0042441,GO:0043324,GO:0043473,GO:0043474,GO:0044237,GO:0044249,GO:0044425,GO:0044459,GO:0044464,GO:0044550,GO:0044699,GO:0044710,GO:0044711,GO:0044763,GO:0044765,GO:0046148,GO:0046152,GO:0046158,GO:0046483,GO:0046942,GO:0046943,GO:0048066,GO:0048069,GO:0051179,GO:0051234,GO:0055085,GO:0071702,GO:0071704,GO:0071944,GO:1901360,GO:1901362,GO:1901576</t>
  </si>
  <si>
    <t>NVE24210</t>
  </si>
  <si>
    <t>gw.80.291.1</t>
  </si>
  <si>
    <t>NEMVEDRAFT_v1g58704</t>
  </si>
  <si>
    <t>ETV6_MOUSETranscription factor ETV6;</t>
  </si>
  <si>
    <t>Sterile alpha motif (SAM)/Pointed domain</t>
  </si>
  <si>
    <t>NVE21703</t>
  </si>
  <si>
    <t>gw.648.6.1</t>
  </si>
  <si>
    <t>NEMVEDRAFT_v1g3250</t>
  </si>
  <si>
    <t>Fibrillin-3 [Crassostrea gigas]</t>
  </si>
  <si>
    <t>NVE7021</t>
  </si>
  <si>
    <t>estExt_gwp.C_1810031</t>
  </si>
  <si>
    <t>NEMVEDRAFT_v1g171569</t>
  </si>
  <si>
    <t>permeases of the major facilitator superfamily [Stylonychia lemnae]</t>
  </si>
  <si>
    <t>S18B1_MOUSEMFS-type transporter SLC18B1;</t>
  </si>
  <si>
    <t>SLC18B1</t>
  </si>
  <si>
    <t>solute carrier family 18, subfamily B, member 1</t>
  </si>
  <si>
    <t>GO:0005575,GO:0016020</t>
  </si>
  <si>
    <t>NVE17866</t>
  </si>
  <si>
    <t>e_gw.45.49.1</t>
  </si>
  <si>
    <t>NEMVEDRAFT_v1g97113</t>
  </si>
  <si>
    <t xml:space="preserve">dual specificity protein phosphatase 16 [Rattus norvegicus] </t>
  </si>
  <si>
    <t>DUS16_HUMANDual specificity protein phosphatase 16;</t>
  </si>
  <si>
    <t>DUSP16</t>
  </si>
  <si>
    <t>dual specificity phosphatase</t>
  </si>
  <si>
    <t>GO:0000188,GO:0001932,GO:0001933,GO:0002009,GO:0002119,GO:0002164,GO:0003674,GO:0003824,GO:0004721,GO:0004725,GO:0005575,GO:0005622,GO:0005623,GO:0005634,GO:0005737,GO:0006464,GO:0006469,GO:0006470,GO:0006611,GO:0006793,GO:0006796,GO:0006810,GO:0006886,GO:0006913,GO:0006950,GO:0006952,GO:0007275,GO:0008104,GO:0008138,GO:0008150,GO:0008152,GO:0008579,GO:0009653,GO:0009790,GO:0009791,GO:0009792,GO:0009888,GO:0009892,GO:0009966,GO:0009968,GO:0009987,GO:0010035,GO:0010038,GO:0010563,GO:0010605,GO:0010627,GO:0010646,GO:0010648,GO:0010741,GO:0015031,GO:0016023,GO:0016311,GO:0016482,GO:0016787,GO:0016788,GO:0016791,GO:0017017,GO:0019220,GO:0019222,GO:0019538,GO:0023051,GO:0023057,GO:0031323,GO:0031324,GO:0031399,GO:0031400,GO:0031410,GO:0031982,GO:0031988,GO:0032268,GO:0032269,GO:0032501,GO:0032502,GO:0032872,GO:0032873,GO:0033036,GO:0033549,GO:0033673,GO:0034613,GO:0035335,GO:0036211,GO:0040007,GO:0040008,GO:0040009,GO:0040010,GO:0040012,GO:0040017,GO:0042221,GO:0042325,GO:0042326,GO:0042578,GO:0043086,GO:0043170,GO:0043226,GO:0043227,GO:0043229,GO:0043231,GO:0043405,GO:0043407,GO:0043408,GO:0043409,GO:0043412,GO:0043549,GO:0044092,GO:0044237,GO:0044238,GO:0044260,GO:0044267,GO:0044424,GO:0044444,GO:0044464,GO:0044699,GO:0044707,GO:0044763,GO:0044765,GO:0044767,GO:0045184,GO:0045204,GO:0045208,GO:0045209,GO:0045859,GO:0045927,GO:0045936,GO:0046328,GO:0046329,GO:0046688,GO:0046907,GO:0048518,GO:0048519,GO:0048523,GO:0048583,GO:0048585,GO:0048729,GO:0048856,GO:0050789,GO:0050790,GO:0050794,GO:0050896,GO:0051168,GO:0051169,GO:0051174,GO:0051179,GO:0051234,GO:0051246,GO:0051248,GO:0051338,GO:0051348,GO:0051641,GO:0051649,GO:0060255,GO:0060429,GO:0065007,GO:0065009,GO:0070302,GO:0070303,GO:0070727,GO:0071702,GO:0071704,GO:0071900,GO:0071901,GO:0080090,GO:0080134,GO:0080135</t>
  </si>
  <si>
    <t>NVE9410</t>
  </si>
  <si>
    <t>estExt_fgenesh1_pg.C_220027</t>
  </si>
  <si>
    <t>NEMVEDRAFT_v1g239929</t>
  </si>
  <si>
    <t>NVE327</t>
  </si>
  <si>
    <t>estExt_fgenesh1_pg.C_100080</t>
  </si>
  <si>
    <t>NEMVEDRAFT_v1g238958</t>
  </si>
  <si>
    <t xml:space="preserve">choline/carnitine/betaine transporter [Bathycoccus prasinos] </t>
  </si>
  <si>
    <t>Y1706_HAEINUncharacterized transporter HI_1706;</t>
  </si>
  <si>
    <t>protein Hydra magnipapillata</t>
  </si>
  <si>
    <t>NVE26034</t>
  </si>
  <si>
    <t>e_gw.97.1.1</t>
  </si>
  <si>
    <t>NEMVEDRAFT_v1g109978</t>
  </si>
  <si>
    <t xml:space="preserve">RecName: Full=Tropomyosin-2 [Podocoryna carnea] </t>
  </si>
  <si>
    <t>TPM_ECHMUTropomyosin;</t>
  </si>
  <si>
    <t>Tropomyosin</t>
  </si>
  <si>
    <t>NVE23699</t>
  </si>
  <si>
    <t>estExt_fgenesh1_pg.C_780050</t>
  </si>
  <si>
    <t>NEMVEDRAFT_v1g243062</t>
  </si>
  <si>
    <t>NVE6321</t>
  </si>
  <si>
    <t>e_gw.171.51.1</t>
  </si>
  <si>
    <t>NEMVEDRAFT_v1g120549</t>
  </si>
  <si>
    <t xml:space="preserve">PREDICTED: mitogen-activated protein kinase kinase kinase 1 isoform X1 [Rattus norvegicus] </t>
  </si>
  <si>
    <t>M3K1_HUMANMitogen-activated protein kinase kinase kinase 1;</t>
  </si>
  <si>
    <t>Inherit from KOG: mitogen-activated protein kinase kinase kinase</t>
  </si>
  <si>
    <t>NVE14735</t>
  </si>
  <si>
    <t>SRTD2_HUMANSERTA domain-containing protein 2;</t>
  </si>
  <si>
    <t>NVE21675</t>
  </si>
  <si>
    <t>gw.6446.1.1</t>
  </si>
  <si>
    <t>NEMVEDRAFT_v1g9081</t>
  </si>
  <si>
    <t>GP2_CANFA .</t>
  </si>
  <si>
    <t>NVE11699</t>
  </si>
  <si>
    <t>estExt_fgenesh1_pg.C_270004</t>
  </si>
  <si>
    <t>NEMVEDRAFT_v1g240289</t>
  </si>
  <si>
    <t>sigP:1^27^0.892^YES</t>
  </si>
  <si>
    <t>NVE21090</t>
  </si>
  <si>
    <t>estExt_fgenesh1_pg.C_60220</t>
  </si>
  <si>
    <t>NEMVEDRAFT_v1g238589</t>
  </si>
  <si>
    <t>c-jun</t>
  </si>
  <si>
    <t xml:space="preserve">jun protein [Hydra vulgaris] </t>
  </si>
  <si>
    <t>JUN_CHICKTranscription factor AP-1;</t>
  </si>
  <si>
    <t>JUN</t>
  </si>
  <si>
    <t>jun proto-oncogene</t>
  </si>
  <si>
    <t>GO:0000003,GO:0000165,GO:0000187,GO:0000228,GO:0000302,GO:0000785,GO:0000790,GO:0000791,GO:0000975,GO:0000976,GO:0000977,GO:0000980,GO:0000981,GO:0000982,GO:0000988,GO:0000989,GO:0001012,GO:0001067,GO:0001071,GO:0001076,GO:0001077,GO:0001158,GO:0001190,GO:0001228,GO:0001503,GO:0001525,GO:0001568,GO:0001649,GO:0001654,GO:0001700,GO:0001736,GO:0001738,GO:0001745,GO:0001751,GO:0001752,GO:0001754,GO:0001774,GO:0001775,GO:0001836,GO:0001889,GO:0001932,GO:0001933,GO:0001934,GO:0001936,GO:0001938,GO:0001944,GO:0002009,GO:0002076,GO:0002165,GO:0002218,GO:0002221,GO:0002224,GO:0002237,GO:0002253,GO:0002274,GO:0002376,GO:0002520,GO:0002521,GO:0002573,GO:0002682,GO:0002683,GO:0002684,GO:0002755,GO:0002756,GO:0002757,GO:0002758,GO:0002759,GO:0002761,GO:0002763,GO:0002764,GO:0002831,GO:0002832,GO:0002920,GO:0002921,GO:0003006,GO:0003007,GO:0003008,GO:0003151,GO:0003674,GO:0003676,GO:0003677,GO:0003690,GO:0003700,GO:0003705,GO:0003712,GO:0003713,GO:0005083,GO:0005096,GO:0005099,GO:0005100,GO:0005488,GO:0005515,GO:0005575,GO:0005622,GO:0005623,GO:0005634,GO:0005654,GO:0005667,GO:0005694,GO:0005719,GO:0005737,GO:0005829,GO:0006139,GO:0006140,GO:0006275,GO:0006351,GO:0006355,GO:0006357,GO:0006366,GO:0006605,GO:0006606,GO:0006725,GO:0006807,GO:0006810,GO:0006886,GO:0006897,GO:0006909,GO:0006913,GO:0006915,GO:0006950,GO:0006952,GO:0006955,GO:0006979,GO:0006996,GO:0007005,GO:0007154,GO:0007163,GO:0007164,GO:0007165,GO:0007166,GO:0007167,GO:0007178,GO:0007179,GO:0007184,GO:0007243,GO:0007254,GO:0007275,GO:0007276,GO:0007292,GO:0007304,GO:0007306,GO:0007391,GO:0007399,GO:0007416,GO:0007423,GO:0007444,GO:0007464,GO:0007465,GO:0007507,GO:0007517,GO:0007519,GO:0007528,GO:0007552,GO:0007560,GO:0007568,GO:0007610,GO:0007611,GO:0007612,GO:0007623,GO:0008047,GO:0008063,GO:0008104,GO:0008134,GO:0008150,GO:0008152,GO:0008219,GO:0008284,GO:0008285,GO:0008348,GO:0008637,GO:0009058,GO:0009059,GO:0009118,GO:0009267,GO:0009314,GO:0009416,GO:0009605,GO:0009607,GO:0009611,GO:0009612,GO:0009617,GO:0009628,GO:0009653,GO:0009719,GO:0009725,GO:0009790,GO:0009791,GO:0009792,GO:0009886,GO:0009887,GO:0009888,GO:0009889,GO:0009890,GO:0009891,GO:0009892,GO:0009893,GO:0009894,GO:0009966,GO:0009967,GO:0009987,GO:0009991,GO:0010033,GO:0010035,GO:0010038,GO:0010243,GO:0010467,GO:0010468,GO:0010556,GO:0010557,GO:0010558,GO:0010562,GO:0010563,GO:0010604,GO:0010605,GO:0010627,GO:0010628,GO:0010629,GO:0010646,GO:0010647,GO:0010740,GO:0010927,GO:0010941,GO:0010942,GO:0012501,GO:0014070,GO:0014074,GO:0014706,GO:0015031,GO:0016043,GO:0016055,GO:0016070,GO:0016192,GO:0016265,GO:0016331,GO:0016482,GO:0017038,GO:0017053,GO:0018130,GO:0019219,GO:0019220,GO:0019222,GO:0019438,GO:0019953,GO:0022008,GO:0022412,GO:0022414,GO:0022607,GO:0023051,GO:0023052,GO:0023056,GO:0030030,GO:0030097,GO:0030099,GO:0030154,GO:0030182,GO:0030224,GO:0030234,GO:0030278,GO:0030695,GO:0030703,GO:0030707,GO:0030811,GO:0030855,GO:0031098,GO:0031099,GO:0031102,GO:0031103,GO:0031175,GO:0031323,GO:0031324,GO:0031325,GO:0031326,GO:0031327,GO:0031328,GO:0031329,GO:0031347,GO:0031349,GO:0031399,GO:0031400,GO:0031401,GO:0031667,GO:0031668,GO:0031669,GO:0031952,GO:0031953,GO:0031974,GO:0031981,GO:0032147,GO:0032268,GO:0032269,GO:0032270,GO:0032318,GO:0032319,GO:0032320,GO:0032321,GO:0032496,GO:0032501,GO:0032502,GO:0032504,GO:0032774,GO:0032897,GO:0032989,GO:0032991,GO:0033036,GO:0033121,GO:0033124,GO:0033365,GO:0033554,GO:0033674,GO:0033993,GO:0034097,GO:0034130,GO:0034134,GO:0034138,GO:0034142,GO:0034146,GO:0034154,GO:0034504,GO:0034613,GO:0034641,GO:0034645,GO:0034654,GO:0035023,GO:0035026,GO:0035326,GO:0035419,GO:0035497,GO:0035556,GO:0035666,GO:0035681,GO:0035682,GO:0035821,GO:0040007,GO:0042060,GO:0042067,GO:0042116,GO:0042127,GO:0042221,GO:0042325,GO:0042326,GO:0042327,GO:0042391,GO:0042493,GO:0042542,GO:0042594,GO:0042692,GO:0042706,GO:0042802,GO:0042803,GO:0042981,GO:0043065,GO:0043066,GO:0043067,GO:0043068,GO:0043069,GO:0043085,GO:0043087,GO:0043170,GO:0043226,GO:0043227,GO:0043228,GO:0043229,GO:0043231,GO:0043232,GO:0043233,GO:0043234,GO:0043392,GO:0043405,GO:0043406,GO:0043408,GO:0043410,GO:0043434,GO:0043523,GO:0043524,GO:0043525,GO:0043547,GO:0043549,GO:0043565,GO:0043566,GO:0043900,GO:0043901,GO:0043902,GO:0043903,GO:0043921,GO:0043922,GO:0043923,GO:0044085,GO:0044092,GO:0044093,GO:0044212,GO:0044237,GO:0044238,GO:0044249,GO:0044260,GO:0044271,GO:0044403,GO:0044419,GO:0044422,GO:0044424,GO:0044427,GO:0044428,GO:0044444,GO:0044446,GO:0044451,GO:0044454,GO:0044464,GO:0044699,GO:0044700,GO:0044702,GO:0044707,GO:0044708,GO:0044744,GO:0044763,GO:0044765,GO:0044767,GO:0045087,GO:0045088,GO:0045089,GO:0045165,GO:0045184,GO:0045321,GO:0045466,GO:0045595,GO:0045597,GO:0045637,GO:0045639,GO:0045655,GO:0045657,GO:0045667,GO:0045669,GO:0045740,GO:0045859,GO:0045860,GO:0045892,GO:0045893,GO:0045934,GO:0045935,GO:0045936,GO:0045937,GO:0045944,GO:0046483,GO:0046528,GO:0046529,GO:0046530,GO:0046552,GO:0046578,GO:0046683,GO:0046686,GO:0046782,GO:0046843,GO:0046844,GO:0046907,GO:0046982,GO:0046983,GO:0048056,GO:0048145,GO:0048146,GO:0048468,GO:0048477,GO:0048511,GO:0048513,GO:0048514,GO:0048518,GO:0048519,GO:0048522,GO:0048523,GO:0048524,GO:0048525,GO:0048534,GO:0048563,GO:0048569,GO:0048583,GO:0048584,GO:0048585,GO:0048589,GO:0048592,GO:0048598,GO:0048609,GO:0048610,GO:0048646,GO:0048660,GO:0048661,GO:0048663,GO:0048666,GO:0048678,GO:0048699,GO:0048707,GO:0048729,GO:0048731,GO:0048741,GO:0048747,GO:0048749,GO:0048856,GO:0048869,GO:0050434,GO:0050678,GO:0050679,GO:0050776,GO:0050777,GO:0050778,GO:0050789,GO:0050790,GO:0050792,GO:0050793,GO:0050794,GO:0050808,GO:0050877,GO:0050890,GO:0050896,GO:0051052,GO:0051054,GO:0051056,GO:0051090,GO:0051094,GO:0051098,GO:0051100,GO:0051101,GO:0051124,GO:0051146,GO:0051169,GO:0051170,GO:0051171,GO:0051172,GO:0051173,GO:0051174,GO:0051179,GO:0051234,GO:0051239,GO:0051246,GO:0051247,GO:0051248,GO:0051252,GO:0051253,GO:0051254,GO:0051336,GO:0051338,GO:0051345,GO:0051347,GO:0051365,GO:0051403,GO:0051591,GO:0051592,GO:0051597,GO:0051641,GO:0051649,GO:0051702,GO:0051704,GO:0051707,GO:0051716,GO:0051726,GO:0051817,GO:0051851,GO:0051899,GO:0052312,GO:0052472,GO:0055001,GO:0055002,GO:0060070,GO:0060255,GO:0060395,GO:0060429,GO:0060537,GO:0060538,GO:0060548,GO:0060589,GO:0061008,GO:0061061,GO:0061564,GO:0065007,GO:0065008,GO:0065009,GO:0070013,GO:0070727,GO:0070848,GO:0070887,GO:0071241,GO:0071248,GO:0071277,GO:0071310,GO:0071363,GO:0071495,GO:0071496,GO:0071559,GO:0071560,GO:0071702,GO:0071704,GO:0071840,GO:0071900,GO:0071902,GO:0072358,GO:0072359,GO:0080090,GO:0080134,GO:0090304,GO:0097159,GO:0097190,GO:1900542,GO:1901214,GO:1901215,GO:1901216,GO:1901360,GO:1901362,GO:1901363,GO:1901576,GO:1901652,GO:1901698,GO:1901700,GO:1902105,GO:1902107,GO:2000026,GO:2000112,GO:2000113,GO:2001141</t>
  </si>
  <si>
    <t>NVE10289</t>
  </si>
  <si>
    <t>e_gw.239.69.1</t>
  </si>
  <si>
    <t>NEMVEDRAFT_v1g127536</t>
  </si>
  <si>
    <t>Thiosulfate sulfurtransferase-like protein [Acremonium chrysogenum ATCC 11550]</t>
  </si>
  <si>
    <t>TSTD3_MOUSEThiosulfate sulfurtransferase/rhodanese-like domain-containing protein 3;</t>
  </si>
  <si>
    <t>NVE3341</t>
  </si>
  <si>
    <t>estExt_fgenesh1_pg.C_1330034</t>
  </si>
  <si>
    <t>NEMVEDRAFT_v1g244775</t>
  </si>
  <si>
    <t>NVE20036</t>
  </si>
  <si>
    <t>estExt_fgenesh1_pg.C_5450006</t>
  </si>
  <si>
    <t>NEMVEDRAFT_v1g248405</t>
  </si>
  <si>
    <t>Growth arrest and DNA-damage-inducible protein GADD45 gamma [Cricetulus griseus]</t>
  </si>
  <si>
    <t>GA45G_BOVINGrowth arrest and DNA damage-inducible protein GADD45 gamma;</t>
  </si>
  <si>
    <t>GADD45G</t>
  </si>
  <si>
    <t>Growth arrest and DNA-damage-inducible, gamma</t>
  </si>
  <si>
    <t>GO:0000185,GO:0000186,GO:0001775,GO:0001816,GO:0001932,GO:0001933,GO:0001934,GO:0002250,GO:0002252,GO:0002263,GO:0002285,GO:0002286,GO:0002287,GO:0002292,GO:0002293,GO:0002294,GO:0002366,GO:0002376,GO:0002460,GO:0002520,GO:0002521,GO:0005575,GO:0005622,GO:0005623,GO:0005634,GO:0006139,GO:0006259,GO:0006281,GO:0006469,GO:0006725,GO:0006807,GO:0006950,GO:0006955,GO:0006974,GO:0007275,GO:0008150,GO:0008152,GO:0009892,GO:0009893,GO:0009966,GO:0009987,GO:0010562,GO:0010563,GO:0010604,GO:0010605,GO:0010627,GO:0010646,GO:0019220,GO:0019222,GO:0019538,GO:0023051,GO:0030097,GO:0030098,GO:0030154,GO:0030217,GO:0031323,GO:0031324,GO:0031325,GO:0031399,GO:0031400,GO:0031401,GO:0032147,GO:0032268,GO:0032269,GO:0032270,GO:0032501,GO:0032502,GO:0032609,GO:0033554,GO:0033673,GO:0033674,GO:0034641,GO:0035710,GO:0042088,GO:0042089,GO:0042093,GO:0042095,GO:0042107,GO:0042110,GO:0042325,GO:0042326,GO:0042327,GO:0043085,GO:0043086,GO:0043170,GO:0043226,GO:0043227,GO:0043229,GO:0043231,GO:0043367,GO:0043408,GO:0043549,GO:0044092,GO:0044093,GO:0044237,GO:0044238,GO:0044260,GO:0044424,GO:0044464,GO:0044699,GO:0044707,GO:0044763,GO:0044767,GO:0045063,GO:0045321,GO:0045859,GO:0045860,GO:0045936,GO:0045937,GO:0046483,GO:0046631,GO:0046632,GO:0046649,GO:0048513,GO:0048518,GO:0048519,GO:0048522,GO:0048523,GO:0048534,GO:0048583,GO:0048731,GO:0048856,GO:0048869,GO:0050789,GO:0050790,GO:0050794,GO:0050896,GO:0051174,GO:0051246,GO:0051247,GO:0051248,GO:0051338,GO:0051347,GO:0051348,GO:0051716,GO:0051726,GO:0060255,GO:0065007,GO:0065009,GO:0071704,GO:0071900,GO:0071902,GO:0080090,GO:0090304,GO:1901360</t>
  </si>
  <si>
    <t>NVE20227</t>
  </si>
  <si>
    <t>e_gw.553.19.1</t>
  </si>
  <si>
    <t>NEMVEDRAFT_v1g140937</t>
  </si>
  <si>
    <t>ZC12C_MOUSEProbable ribonuclease ZC3H12C;</t>
  </si>
  <si>
    <t>ZC3H12B</t>
  </si>
  <si>
    <t>zinc finger CCCH-type containing</t>
  </si>
  <si>
    <t>GO:0000003,GO:0001558,GO:0001817,GO:0001818,GO:0002009,GO:0002237,GO:0002682,GO:0002683,GO:0002694,GO:0002695,GO:0005575,GO:0005622,GO:0005623,GO:0005634,GO:0005737,GO:0005886,GO:0006355,GO:0006810,GO:0006897,GO:0006909,GO:0006911,GO:0007275,GO:0007346,GO:0007610,GO:0008150,GO:0009607,GO:0009617,GO:0009653,GO:0009790,GO:0009792,GO:0009888,GO:0009889,GO:0009890,GO:0009892,GO:0009893,GO:0009894,GO:0009896,GO:0009987,GO:0010033,GO:0010324,GO:0010468,GO:0010506,GO:0010508,GO:0010556,GO:0010564,GO:0010604,GO:0010605,GO:0010628,GO:0010629,GO:0010876,GO:0010883,GO:0010884,GO:0010948,GO:0016020,GO:0016043,GO:0016044,GO:0016192,GO:0018991,GO:0019098,GO:0019219,GO:0019222,GO:0019915,GO:0022414,GO:0030308,GO:0031323,GO:0031324,GO:0031325,GO:0031326,GO:0031327,GO:0031329,GO:0031331,GO:0032088,GO:0032496,GO:0032501,GO:0032502,GO:0032504,GO:0032675,GO:0032680,GO:0032715,GO:0032720,GO:0032879,GO:0033036,GO:0033057,GO:0033993,GO:0040008,GO:0042221,GO:0043030,GO:0043031,GO:0043226,GO:0043227,GO:0043229,GO:0043231,GO:0043277,GO:0043433,GO:0043652,GO:0044092,GO:0044424,GO:0044464,GO:0044699,GO:0044706,GO:0044707,GO:0044763,GO:0044765,GO:0044767,GO:0045019,GO:0045428,GO:0045595,GO:0045597,GO:0045598,GO:0045600,GO:0045926,GO:0048518,GO:0048519,GO:0048522,GO:0048523,GO:0048609,GO:0048729,GO:0048856,GO:0050789,GO:0050793,GO:0050794,GO:0050865,GO:0050866,GO:0050896,GO:0051090,GO:0051094,GO:0051128,GO:0051171,GO:0051172,GO:0051179,GO:0051234,GO:0051239,GO:0051241,GO:0051252,GO:0051704,GO:0051707,GO:0051716,GO:0051726,GO:0060255,GO:0060429,GO:0061024,GO:0065007,GO:0065009,GO:0070887,GO:0071216,GO:0071219,GO:0071222,GO:0071310,GO:0071396,GO:0071840,GO:0071944,GO:0080090,GO:1901700,GO:1901701,GO:1901987,GO:1901988,GO:1901990,GO:1901991,GO:2000045,GO:2000112,GO:2000134,GO:2000377,GO:2000379,GO:2001141</t>
  </si>
  <si>
    <t>NVE16336</t>
  </si>
  <si>
    <t>estExt_fgenesh1_pg.C_40057</t>
  </si>
  <si>
    <t>NEMVEDRAFT_v1g238168</t>
  </si>
  <si>
    <t>CRERF_HUMANCREB3 regulatory factor;</t>
  </si>
  <si>
    <t>CREBRF</t>
  </si>
  <si>
    <t>creb3 regulatory factor</t>
  </si>
  <si>
    <t>GO:0000122,GO:0003674,GO:0005488,GO:0005515,GO:0005575,GO:0005622,GO:0005623,GO:0005634,GO:0005654,GO:0005737,GO:0006355,GO:0006357,GO:0006950,GO:0008150,GO:0009889,GO:0009890,GO:0009892,GO:0009893,GO:0009894,GO:0009896,GO:0009966,GO:0009968,GO:0009987,GO:0010468,GO:0010556,GO:0010558,GO:0010604,GO:0010605,GO:0010629,GO:0010646,GO:0010648,GO:0016604,GO:0019219,GO:0019222,GO:0023051,GO:0023057,GO:0031323,GO:0031324,GO:0031326,GO:0031327,GO:0031974,GO:0031981,GO:0032386,GO:0032388,GO:0032879,GO:0032880,GO:0033554,GO:0034976,GO:0042176,GO:0042802,GO:0042803,GO:0043226,GO:0043227,GO:0043229,GO:0043231,GO:0043233,GO:0044422,GO:0044424,GO:0044428,GO:0044446,GO:0044451,GO:0044464,GO:0044699,GO:0044763,GO:0045732,GO:0045892,GO:0045934,GO:0046983,GO:0048518,GO:0048519,GO:0048523,GO:0048583,GO:0048585,GO:0050789,GO:0050794,GO:0050896,GO:0051049,GO:0051050,GO:0051171,GO:0051172,GO:0051222,GO:0051223,GO:0051246,GO:0051247,GO:0051252,GO:0051253,GO:0051716,GO:0060255,GO:0060341,GO:0065007,GO:0070013,GO:0070201,GO:0080090,GO:0080134,GO:0080135,GO:1900101,GO:1900102,GO:2000112,GO:2000113,GO:2001141</t>
  </si>
  <si>
    <t>NVE8298</t>
  </si>
  <si>
    <t>estExt_gwp.C_200041</t>
  </si>
  <si>
    <t>NEMVEDRAFT_v1g161291</t>
  </si>
  <si>
    <t>RecName: Full=Failed axon connections homolog [Xenopus (Silurana) tropicalis]</t>
  </si>
  <si>
    <t>FAXC_XENTRFailed axon connections homolog;</t>
  </si>
  <si>
    <t>failed axon connections homolog (Drosophila)</t>
  </si>
  <si>
    <t>NVE24746</t>
  </si>
  <si>
    <t>estExt_fgenesh1_pg.C_850073</t>
  </si>
  <si>
    <t>NEMVEDRAFT_v1g243338</t>
  </si>
  <si>
    <t>NVE12489</t>
  </si>
  <si>
    <t>e_gw.29.155.1</t>
  </si>
  <si>
    <t>NEMVEDRAFT_v1g92283</t>
  </si>
  <si>
    <t>Interferon regulatory factor 1 [Buceros rhinoceros silvestris]</t>
  </si>
  <si>
    <t>IRF2_HUMANInterferon regulatory factor 2;</t>
  </si>
  <si>
    <t>IRF1</t>
  </si>
  <si>
    <t>interferon regulatory factor 1</t>
  </si>
  <si>
    <t>GO:0000003,GO:0000228,GO:0000785,GO:0000790,GO:0000975,GO:0000976,GO:0000977,GO:0000978,GO:0000987,GO:0001012,GO:0001067,GO:0001071,GO:0001159,GO:0001775,GO:0001817,GO:0001819,GO:0001932,GO:0001933,GO:0002252,GO:0002376,GO:0002520,GO:0002521,GO:0002682,GO:0002683,GO:0002684,GO:0002694,GO:0002695,GO:0002696,GO:0002697,GO:0002698,GO:0002699,GO:0002819,GO:0002822,GO:0002825,GO:0002828,GO:0003674,GO:0003676,GO:0003677,GO:0003700,GO:0005488,GO:0005575,GO:0005622,GO:0005623,GO:0005634,GO:0005654,GO:0005694,GO:0005737,GO:0005829,GO:0006139,GO:0006351,GO:0006355,GO:0006357,GO:0006366,GO:0006464,GO:0006468,GO:0006473,GO:0006725,GO:0006793,GO:0006796,GO:0006807,GO:0006917,GO:0006950,GO:0006952,GO:0006955,GO:0007049,GO:0007050,GO:0007154,GO:0007165,GO:0007166,GO:0007243,GO:0007249,GO:0007275,GO:0007565,GO:0007596,GO:0007599,GO:0008150,GO:0008152,GO:0008285,GO:0009058,GO:0009059,GO:0009266,GO:0009408,GO:0009605,GO:0009607,GO:0009611,GO:0009612,GO:0009615,GO:0009628,GO:0009719,GO:0009725,GO:0009889,GO:0009890,GO:0009891,GO:0009892,GO:0009893,GO:0009966,GO:0009968,GO:0009987,GO:0010033,GO:0010243,GO:0010467,GO:0010468,GO:0010556,GO:0010557,GO:0010558,GO:0010563,GO:0010604,GO:0010605,GO:0010627,GO:0010628,GO:0010629,GO:0010646,GO:0010648,GO:0010741,GO:0010941,GO:0010942,GO:0012502,GO:0014070,GO:0016070,GO:0016310,GO:0018130,GO:0019219,GO:0019220,GO:0019221,GO:0019222,GO:0019438,GO:0019538,GO:0022402,GO:0022414,GO:0023051,GO:0023052,GO:0023057,GO:0030097,GO:0030098,GO:0030154,GO:0030217,GO:0031323,GO:0031324,GO:0031325,GO:0031326,GO:0031327,GO:0031328,GO:0031347,GO:0031399,GO:0031400,GO:0031974,GO:0031981,GO:0032268,GO:0032269,GO:0032479,GO:0032481,GO:0032501,GO:0032502,GO:0032526,GO:0032648,GO:0032655,GO:0032728,GO:0032774,GO:0032814,GO:0032816,GO:0032823,GO:0032825,GO:0032870,GO:0032944,GO:0033993,GO:0034097,GO:0034121,GO:0034124,GO:0034340,GO:0034341,GO:0034612,GO:0034641,GO:0034645,GO:0034654,GO:0035456,GO:0035458,GO:0035556,GO:0036037,GO:0036211,GO:0042035,GO:0042060,GO:0042108,GO:0042110,GO:0042127,GO:0042129,GO:0042221,GO:0042325,GO:0042326,GO:0042509,GO:0042510,GO:0042512,GO:0042532,GO:0042981,GO:0043065,GO:0043067,GO:0043068,GO:0043170,GO:0043226,GO:0043227,GO:0043228,GO:0043229,GO:0043231,GO:0043232,GO:0043233,GO:0043331,GO:0043370,GO:0043371,GO:0043372,GO:0043374,GO:0043412,GO:0043434,GO:0043543,GO:0043565,GO:0044212,GO:0044237,GO:0044238,GO:0044249,GO:0044260,GO:0044267,GO:0044271,GO:0044422,GO:0044424,GO:0044427,GO:0044428,GO:0044444,GO:0044446,GO:0044454,GO:0044464,GO:0044699,GO:0044700,GO:0044703,GO:0044706,GO:0044707,GO:0044763,GO:0044767,GO:0045075,GO:0045084,GO:0045087,GO:0045088,GO:0045321,GO:0045580,GO:0045581,GO:0045582,GO:0045589,GO:0045590,GO:0045595,GO:0045596,GO:0045597,GO:0045619,GO:0045620,GO:0045621,GO:0045622,GO:0045623,GO:0045624,GO:0045625,GO:0045627,GO:0045628,GO:0045629,GO:0045786,GO:0045892,GO:0045893,GO:0045934,GO:0045935,GO:0045936,GO:0045944,GO:0046425,GO:0046426,GO:0046483,GO:0046631,GO:0046632,GO:0046634,GO:0046635,GO:0046636,GO:0046637,GO:0046638,GO:0046639,GO:0046640,GO:0046649,GO:0048513,GO:0048518,GO:0048519,GO:0048522,GO:0048523,GO:0048534,GO:0048583,GO:0048585,GO:0048731,GO:0048856,GO:0048869,GO:0050670,GO:0050730,GO:0050732,GO:0050776,GO:0050789,GO:0050793,GO:0050794,GO:0050817,GO:0050863,GO:0050865,GO:0050866,GO:0050867,GO:0050868,GO:0050870,GO:0050878,GO:0050896,GO:0051093,GO:0051094,GO:0051171,GO:0051172,GO:0051173,GO:0051174,GO:0051239,GO:0051240,GO:0051246,GO:0051247,GO:0051248,GO:0051249,GO:0051250,GO:0051251,GO:0051252,GO:0051253,GO:0051254,GO:0051607,GO:0051704,GO:0051707,GO:0051716,GO:0051726,GO:0060255,GO:0060333,GO:0060337,GO:0060416,GO:0065007,GO:0065008,GO:0070013,GO:0070555,GO:0070663,GO:0070887,GO:0071214,GO:0071260,GO:0071300,GO:0071310,GO:0071345,GO:0071346,GO:0071347,GO:0071356,GO:0071357,GO:0071359,GO:0071375,GO:0071396,GO:0071407,GO:0071417,GO:0071495,GO:0071496,GO:0071704,GO:0080090,GO:0080134,GO:0090304,GO:0097159,GO:1901360,GO:1901362,GO:1901363,GO:1901576,GO:1901652,GO:1901653,GO:1901698,GO:1901699,GO:1901700,GO:1901701,GO:1902105,GO:1902106,GO:1902107,GO:2000026,GO:2000112,GO:2000113,GO:2000514,GO:2000515,GO:2000516,GO:2000564,GO:2001141,GO:2001185</t>
  </si>
  <si>
    <t>NVE3365</t>
  </si>
  <si>
    <t>e_gw.133.18.1,fgenesh1_pg.scaffold_133000065</t>
  </si>
  <si>
    <t>NEMVEDRAFT_v1g115643,NEMVEDRAFT_v1g211193</t>
  </si>
  <si>
    <t>unc-51-like kinase 2 [synthetic construct]</t>
  </si>
  <si>
    <t>ULK2_HUMANSerine/threonine-protein kinase ULK2;</t>
  </si>
  <si>
    <t>ULK2</t>
  </si>
  <si>
    <t>unc51-like kinase</t>
  </si>
  <si>
    <t>NVE8649</t>
  </si>
  <si>
    <t>estExt_gwp.C_20540002</t>
  </si>
  <si>
    <t>NEMVEDRAFT_v1g176677</t>
  </si>
  <si>
    <t xml:space="preserve">GK23891 [Drosophila willistoni] </t>
  </si>
  <si>
    <t>GO:0008150,GO:0009966,GO:0009968,GO:0010646,GO:0010648,GO:0023051,GO:0023057,GO:0046578,GO:0046580,GO:0048519,GO:0048523,GO:0048583,GO:0048585,GO:0050789,GO:0050794,GO:0051056,GO:0051058,GO:0065007</t>
  </si>
  <si>
    <t>NVE16340</t>
  </si>
  <si>
    <t>e_gw.4.173.1</t>
  </si>
  <si>
    <t>NEMVEDRAFT_v1g81300</t>
  </si>
  <si>
    <t xml:space="preserve">dual specificity protein phosphatase 4 [Danio rerio] </t>
  </si>
  <si>
    <t>DUS1_HUMANDual specificity protein phosphatase 1;</t>
  </si>
  <si>
    <t>DUSP1</t>
  </si>
  <si>
    <t>dual specificity protein phosphatase</t>
  </si>
  <si>
    <t>GO:0000165,GO:0000188,GO:0000302,GO:0001704,GO:0001706,GO:0001708,GO:0001711,GO:0001714,GO:0001932,GO:0001933,GO:0002218,GO:0002221,GO:0002224,GO:0002253,GO:0002376,GO:0002682,GO:0002684,GO:0002755,GO:0002756,GO:0002757,GO:0002758,GO:0002764,GO:0003674,GO:0003824,GO:0004721,GO:0004725,GO:0004726,GO:0005575,GO:0005622,GO:0005623,GO:0005634,GO:0005654,GO:0006464,GO:0006469,GO:0006470,GO:0006793,GO:0006796,GO:0006950,GO:0006952,GO:0006955,GO:0006979,GO:0007154,GO:0007165,GO:0007166,GO:0007167,GO:0007169,GO:0007243,GO:0007275,GO:0007369,GO:0007492,GO:0008063,GO:0008138,GO:0008150,GO:0008152,GO:0008330,GO:0009314,GO:0009416,GO:0009628,GO:0009653,GO:0009719,GO:0009725,GO:0009790,GO:0009888,GO:0009892,GO:0009966,GO:0009968,GO:0009987,GO:0010033,GO:0010035,GO:0010038,GO:0010243,GO:0010563,GO:0010605,GO:0010627,GO:0010646,GO:0010648,GO:0010741,GO:0010941,GO:0010942,GO:0014070,GO:0014074,GO:0016311,GO:0016787,GO:0016788,GO:0016791,GO:0017017,GO:0019220,GO:0019222,GO:0019538,GO:0023051,GO:0023052,GO:0023057,GO:0030154,GO:0031098,GO:0031323,GO:0031324,GO:0031347,GO:0031349,GO:0031399,GO:0031400,GO:0031960,GO:0031974,GO:0031981,GO:0032268,GO:0032269,GO:0032355,GO:0032501,GO:0032502,GO:0032526,GO:0032870,GO:0033549,GO:0033554,GO:0033574,GO:0033673,GO:0033993,GO:0034130,GO:0034134,GO:0034138,GO:0034142,GO:0035335,GO:0035556,GO:0035666,GO:0035987,GO:0036211,GO:0038179,GO:0042221,GO:0042325,GO:0042326,GO:0042542,GO:0042578,GO:0042981,GO:0043065,GO:0043066,GO:0043067,GO:0043068,GO:0043069,GO:0043086,GO:0043170,GO:0043226,GO:0043227,GO:0043229,GO:0043231,GO:0043233,GO:0043405,GO:0043407,GO:0043408,GO:0043409,GO:0043412,GO:0043549,GO:0043627,GO:0044092,GO:0044237,GO:0044238,GO:0044260,GO:0044267,GO:0044422,GO:0044424,GO:0044428,GO:0044446,GO:0044464,GO:0044699,GO:0044700,GO:0044707,GO:0044763,GO:0044767,GO:0045087,GO:0045088,GO:0045089,GO:0045165,GO:0045859,GO:0045936,GO:0046683,GO:0048011,GO:0048518,GO:0048519,GO:0048522,GO:0048523,GO:0048545,GO:0048583,GO:0048584,GO:0048585,GO:0048598,GO:0048646,GO:0048856,GO:0048869,GO:0050776,GO:0050778,GO:0050789,GO:0050790,GO:0050794,GO:0050896,GO:0051174,GO:0051246,GO:0051248,GO:0051338,GO:0051348,GO:0051384,GO:0051403,GO:0051591,GO:0051592,GO:0051716,GO:0060255,GO:0060548,GO:0060795,GO:0065007,GO:0065009,GO:0070013,GO:0070848,GO:0070887,GO:0071310,GO:0071363,GO:0071495,GO:0071704,GO:0071900,GO:0071901,GO:0080090,GO:0080134,GO:0097305,GO:1901654,GO:1901698,GO:1901700</t>
  </si>
  <si>
    <t>NVE326</t>
  </si>
  <si>
    <t>estExt_fgenesh1_pg.C_100078</t>
  </si>
  <si>
    <t>NEMVEDRAFT_v1g238957</t>
  </si>
  <si>
    <t xml:space="preserve">BCCT transporter (ISS) [Ostreococcus tauri] </t>
  </si>
  <si>
    <t>NVE3918</t>
  </si>
  <si>
    <t>e_gw.14.298.1</t>
  </si>
  <si>
    <t>NEMVEDRAFT_v1g86804</t>
  </si>
  <si>
    <t>HSP20 domain containing protein [Trichuris trichiura]</t>
  </si>
  <si>
    <t>NVE25035</t>
  </si>
  <si>
    <t>fgenesh1_pg.scaffold_8818000001</t>
  </si>
  <si>
    <t>NEMVEDRAFT_v1g225467</t>
  </si>
  <si>
    <t xml:space="preserve">Betaine/Carnitine/Choline transporter family [Micromonas sp. RCC299] </t>
  </si>
  <si>
    <t>BETT_ECOLIHigh-affinity choline transport protein;</t>
  </si>
  <si>
    <t>NVE8219</t>
  </si>
  <si>
    <t>fgenesh1_pg.scaffold_2000251,estExt_fgenesh1_pg.C_20250</t>
  </si>
  <si>
    <t>NEMVEDRAFT_v1g196629,NEMVEDRAFT_v1g237973</t>
  </si>
  <si>
    <t xml:space="preserve">GK14935 [Drosophila willistoni] </t>
  </si>
  <si>
    <t>S2536_CHICKSolute carrier family 25 member 36;</t>
  </si>
  <si>
    <t>SLC25A33</t>
  </si>
  <si>
    <t>solute carrier family 25 (pyrimidine nucleotide carrier</t>
  </si>
  <si>
    <t>GO:0003674,GO:0005215,GO:0005575,GO:0005622,GO:0005623,GO:0005737,GO:0005739,GO:0005740,GO:0005743,GO:0006810,GO:0008150,GO:0009719,GO:0009725,GO:0009987,GO:0010033,GO:0014070,GO:0016020,GO:0019866,GO:0022857,GO:0031090,GO:0031966,GO:0031967,GO:0031975,GO:0032355,GO:0033993,GO:0042221,GO:0043226,GO:0043227,GO:0043229,GO:0043231,GO:0043627,GO:0044422,GO:0044424,GO:0044429,GO:0044444,GO:0044446,GO:0044464,GO:0044699,GO:0044763,GO:0044765,GO:0048545,GO:0050896,GO:0051179,GO:0051234,GO:0055085,GO:0097305,GO:1901700</t>
  </si>
  <si>
    <t>NVE21252</t>
  </si>
  <si>
    <t>e_gw.61.120.1</t>
  </si>
  <si>
    <t>NEMVEDRAFT_v1g101547</t>
  </si>
  <si>
    <t xml:space="preserve">zinc finger protein, putative [Entamoeba nuttalli P19] </t>
  </si>
  <si>
    <t>MDM2_HORSEE3 ubiquitin-protein ligase Mdm2;</t>
  </si>
  <si>
    <t>NVE15654</t>
  </si>
  <si>
    <t>e_gw.375.14.1</t>
  </si>
  <si>
    <t>NEMVEDRAFT_v1g136467</t>
  </si>
  <si>
    <t xml:space="preserve">NAD-dependent deacetylase sirtuin-1 [Gallus gallus] </t>
  </si>
  <si>
    <t>SIR1_HUMANNAD-dependent protein deacetylase sirtuin-1;</t>
  </si>
  <si>
    <t>SIRT1</t>
  </si>
  <si>
    <t>Sirtuin 1</t>
  </si>
  <si>
    <t>GO:0000003,GO:0000012,GO:0000122,GO:0000183,GO:0000228,GO:0000302,GO:0000720,GO:0000731,GO:0000781,GO:0000784,GO:0000785,GO:0000790,GO:0000791,GO:0000792,GO:0000988,GO:0000989,GO:0001525,GO:0001542,GO:0001558,GO:0001568,GO:0001666,GO:0001667,GO:0001678,GO:0001932,GO:0001933,GO:0001934,GO:0001944,GO:0002040,GO:0002042,GO:0002119,GO:0002164,GO:0002682,GO:0002684,GO:0002819,GO:0002821,GO:0003006,GO:0003674,GO:0003712,GO:0003714,GO:0003824,GO:0004407,GO:0005488,GO:0005515,GO:0005575,GO:0005622,GO:0005623,GO:0005634,GO:0005635,GO:0005637,GO:0005654,GO:0005677,GO:0005694,GO:0005719,GO:0005720,GO:0005730,GO:0005737,GO:0005739,GO:0006109,GO:0006139,GO:0006259,GO:0006260,GO:0006281,GO:0006282,GO:0006289,GO:0006290,GO:0006325,GO:0006338,GO:0006342,GO:0006343,GO:0006344,GO:0006346,GO:0006355,GO:0006357,GO:0006464,GO:0006469,GO:0006473,GO:0006475,GO:0006476,GO:0006508,GO:0006511,GO:0006629,GO:0006638,GO:0006639,GO:0006641,GO:0006642,GO:0006725,GO:0006807,GO:0006915,GO:0006928,GO:0006950,GO:0006974,GO:0006979,GO:0006996,GO:0007154,GO:0007165,GO:0007275,GO:0007276,GO:0007283,GO:0007292,GO:0007346,GO:0007548,GO:0007568,GO:0007569,GO:0007584,GO:0007610,GO:0008134,GO:0008150,GO:0008152,GO:0008219,GO:0008284,GO:0008340,GO:0008406,GO:0008585,GO:0008630,GO:0009056,GO:0009057,GO:0009058,GO:0009059,GO:0009267,GO:0009314,GO:0009605,GO:0009628,GO:0009653,GO:0009719,GO:0009725,GO:0009791,GO:0009889,GO:0009890,GO:0009891,GO:0009892,GO:0009893,GO:0009894,GO:0009896,GO:0009966,GO:0009967,GO:0009968,GO:0009987,GO:0009991,GO:0010033,GO:0010035,GO:0010212,GO:0010243,GO:0010259,GO:0010468,GO:0010498,GO:0010506,GO:0010508,GO:0010556,GO:0010557,GO:0010558,GO:0010562,GO:0010563,GO:0010565,GO:0010604,GO:0010605,GO:0010608,GO:0010627,GO:0010628,GO:0010629,GO:0010631,GO:0010646,GO:0010647,GO:0010648,GO:0010660,GO:0010675,GO:0010741,GO:0010874,GO:0010875,GO:0010906,GO:0010941,GO:0010942,GO:0010950,GO:0010952,GO:0012501,GO:0012505,GO:0016020,GO:0016043,GO:0016239,GO:0016241,GO:0016265,GO:0016458,GO:0016477,GO:0016567,GO:0016568,GO:0016569,GO:0016570,GO:0016573,GO:0016575,GO:0016604,GO:0016605,GO:0016787,GO:0016810,GO:0016811,GO:0017015,GO:0017136,GO:0018130,GO:0018193,GO:0018205,GO:0018393,GO:0018394,GO:0019213,GO:0019216,GO:0019217,GO:0019218,GO:0019219,GO:0019220,GO:0019222,GO:0019438,GO:0019538,GO:0019725,GO:0019866,GO:0019941,GO:0019953,GO:0022414,GO:0022602,GO:0023051,GO:0023052,GO:0023056,GO:0023057,GO:0030154,GO:0030163,GO:0030308,GO:0030512,GO:0030534,GO:0030728,GO:0031056,GO:0031090,GO:0031323,GO:0031324,GO:0031325,GO:0031326,GO:0031327,GO:0031328,GO:0031329,GO:0031331,GO:0031392,GO:0031393,GO:0031399,GO:0031400,GO:0031401,GO:0031647,GO:0031648,GO:0031667,GO:0031668,GO:0031669,GO:0031935,GO:0031937,GO:0031965,GO:0031967,GO:0031974,GO:0031975,GO:0031981,GO:0032006,GO:0032007,GO:0032069,GO:0032070,GO:0032071,GO:0032088,GO:0032101,GO:0032103,GO:0032104,GO:0032106,GO:0032107,GO:0032109,GO:0032129,GO:0032268,GO:0032269,GO:0032270,GO:0032368,GO:0032370,GO:0032371,GO:0032373,GO:0032374,GO:0032376,GO:0032386,GO:0032446,GO:0032501,GO:0032502,GO:0032504,GO:0032868,GO:0032879,GO:0032880,GO:0032991,GO:0033032,GO:0033034,GO:0033043,GO:0033044,GO:0033143,GO:0033144,GO:0033157,GO:0033158,GO:0033500,GO:0033553,GO:0033554,GO:0033558,GO:0033673,GO:0033674,GO:0034097,GO:0034391,GO:0034599,GO:0034612,GO:0034614,GO:0034641,GO:0034645,GO:0034654,GO:0034979,GO:0034983,GO:0035065,GO:0035356,GO:0035358,GO:0035556,GO:0035601,GO:0036211,GO:0036293,GO:0036294,GO:0040008,GO:0040011,GO:0040024,GO:0040029,GO:0042127,GO:0042221,GO:0042304,GO:0042306,GO:0042325,GO:0042326,GO:0042327,GO:0042542,GO:0042592,GO:0042593,GO:0042594,GO:0042632,GO:0042698,GO:0042771,GO:0042981,GO:0043065,GO:0043066,GO:0043067,GO:0043068,GO:0043069,GO:0043085,GO:0043086,GO:0043122,GO:0043124,GO:0043161,GO:0043170,GO:0043226,GO:0043227,GO:0043228,GO:0043229,GO:0043231,GO:0043232,GO:0043233,GO:0043234,GO:0043280,GO:0043281,GO:0043412,GO:0043425,GO:0043433,GO:0043434,GO:0043516,GO:0043518,GO:0043534,GO:0043542,GO:0043543,GO:0043549,GO:0043632,GO:0043966,GO:0043970,GO:0044092,GO:0044093,GO:0044237,GO:0044238,GO:0044248,GO:0044249,GO:0044255,GO:0044257,GO:0044260,GO:0044265,GO:0044267,GO:0044271,GO:0044422,GO:0044424,GO:0044427,GO:0044428,GO:0044444,GO:0044446,GO:0044451,GO:0044454,GO:0044464,GO:0044699,GO:0044700,GO:0044702,GO:0044707,GO:0044708,GO:0044710,GO:0044763,GO:0044767,GO:0045137,GO:0045346,GO:0045348,GO:0045444,GO:0045471,GO:0045595,GO:0045596,GO:0045598,GO:0045599,GO:0045717,GO:0045739,GO:0045814,GO:0045833,GO:0045859,GO:0045860,GO:0045892,GO:0045893,GO:0045922,GO:0045926,GO:0045934,GO:0045935,GO:0045936,GO:0045937,GO:0045944,GO:0046483,GO:0046486,GO:0046545,GO:0046626,GO:0046628,GO:0046660,GO:0046822,GO:0046890,GO:0046969,GO:0048149,GO:0048232,GO:0048511,GO:0048513,GO:0048514,GO:0048518,GO:0048519,GO:0048522,GO:0048523,GO:0048583,GO:0048584,GO:0048585,GO:0048608,GO:0048609,GO:0048646,GO:0048731,GO:0048856,GO:0048869,GO:0048870,GO:0048878,GO:0050776,GO:0050778,GO:0050789,GO:0050790,GO:0050793,GO:0050794,GO:0050801,GO:0050810,GO:0050872,GO:0050896,GO:0051049,GO:0051050,GO:0051052,GO:0051054,GO:0051055,GO:0051090,GO:0051093,GO:0051094,GO:0051095,GO:0051097,GO:0051128,GO:0051171,GO:0051172,GO:0051173,GO:0051174,GO:0051179,GO:0051223,GO:0051246,GO:0051247,GO:0051248,GO:0051252,GO:0051253,GO:0051254,GO:0051276,GO:0051336,GO:0051338,GO:0051345,GO:0051346,GO:0051347,GO:0051348,GO:0051603,GO:0051674,GO:0051716,GO:0051726,GO:0051896,GO:0051898,GO:0052547,GO:0052548,GO:0055081,GO:0055082,GO:0055088,GO:0055089,GO:0055090,GO:0055092,GO:0060255,GO:0060341,GO:0060548,GO:0060765,GO:0060766,GO:0060968,GO:0061458,GO:0065007,GO:0065008,GO:0065009,GO:0070013,GO:0070201,GO:0070301,GO:0070328,GO:0070482,GO:0070647,GO:0070857,GO:0070887,GO:0070932,GO:0071214,GO:0071310,GO:0071345,GO:0071356,GO:0071453,GO:0071456,GO:0071478,GO:0071479,GO:0071496,GO:0071704,GO:0071840,GO:0071897,GO:0071900,GO:0071901,GO:0071902,GO:0072331,GO:0072332,GO:0072358,GO:0072359,GO:0080090,GO:0080134,GO:0080135,GO:0090092,GO:0090101,GO:0090130,GO:0090132,GO:0090287,GO:0090288,GO:0090304,GO:0090342,GO:0090343,GO:0090344,GO:0097190,GO:0097193,GO:0097305,GO:1900076,GO:1900078,GO:1900180,GO:1901360,GO:1901362,GO:1901419,GO:1901420,GO:1901575,GO:1901576,GO:1901652,GO:1901698,GO:1901700,GO:1901701,GO:1901796,GO:1901797,GO:1901983,GO:1901984,GO:1902275,GO:2000106,GO:2000108,GO:2000109,GO:2000111,GO:2000112,GO:2000113,GO:2000116,GO:2000479,GO:2000480,GO:2000481,GO:2000654,GO:2000655,GO:2000756,GO:2000757,GO:2000772,GO:2000773,GO:2000774,GO:2001020,GO:2001021,GO:2001022,GO:2001056,GO:2001141,GO:2001279</t>
  </si>
  <si>
    <t>NVE3872</t>
  </si>
  <si>
    <t>estExt_GenewiseH_1.C_140246</t>
  </si>
  <si>
    <t>NEMVEDRAFT_v1g179827</t>
  </si>
  <si>
    <t>CYLD_BOVINUbiquitin carboxyl-terminal hydrolase CYLD;</t>
  </si>
  <si>
    <t>CYLD</t>
  </si>
  <si>
    <t>cylindromatosis (turban tumor syndrome)</t>
  </si>
  <si>
    <t>GO:0001071,GO:0001817,GO:0001818,GO:0002218,GO:0002221,GO:0002253,GO:0002376,GO:0002682,GO:0002684,GO:0002753,GO:0002757,GO:0002758,GO:0002764,GO:0003674,GO:0003700,GO:0003824,GO:0004221,GO:0004843,GO:0005488,GO:0005515,GO:0005575,GO:0005622,GO:0005623,GO:0005634,GO:0005737,GO:0005829,GO:0005856,GO:0005886,GO:0006355,GO:0006464,GO:0006917,GO:0006950,GO:0006952,GO:0006955,GO:0006979,GO:0007154,GO:0007165,GO:0007243,GO:0007275,GO:0007346,GO:0007399,GO:0007417,GO:0007568,GO:0008017,GO:0008092,GO:0008150,GO:0008152,GO:0008233,GO:0008234,GO:0008270,GO:0008340,GO:0009607,GO:0009617,GO:0009653,GO:0009889,GO:0009898,GO:0009966,GO:0009967,GO:0009968,GO:0009987,GO:0010259,GO:0010468,GO:0010556,GO:0010627,GO:0010646,GO:0010647,GO:0010648,GO:0010941,GO:0010942,GO:0012502,GO:0015631,GO:0016020,GO:0016579,GO:0016787,GO:0016788,GO:0016790,GO:0019219,GO:0019222,GO:0019538,GO:0019783,GO:0019897,GO:0019898,GO:0021551,GO:0023051,GO:0023052,GO:0023056,GO:0023057,GO:0030111,GO:0030178,GO:0030522,GO:0031098,GO:0031234,GO:0031323,GO:0031326,GO:0031347,GO:0031349,GO:0032088,GO:0032386,GO:0032387,GO:0032479,GO:0032480,GO:0032501,GO:0032502,GO:0032879,GO:0032880,GO:0032886,GO:0033043,GO:0033157,GO:0033554,GO:0035556,GO:0035872,GO:0036211,GO:0042306,GO:0042308,GO:0042345,GO:0042347,GO:0042592,GO:0042742,GO:0042981,GO:0042990,GO:0042992,GO:0043065,GO:0043067,GO:0043068,GO:0043122,GO:0043167,GO:0043169,GO:0043170,GO:0043226,GO:0043227,GO:0043228,GO:0043229,GO:0043231,GO:0043232,GO:0043412,GO:0043433,GO:0044092,GO:0044237,GO:0044238,GO:0044260,GO:0044267,GO:0044424,GO:0044425,GO:0044444,GO:0044459,GO:0044464,GO:0044699,GO:0044700,GO:0044707,GO:0044763,GO:0044767,GO:0045087,GO:0045088,GO:0045089,GO:0046822,GO:0046823,GO:0046872,GO:0046914,GO:0048471,GO:0048518,GO:0048519,GO:0048522,GO:0048523,GO:0048583,GO:0048584,GO:0048585,GO:0048731,GO:0048856,GO:0048878,GO:0050776,GO:0050778,GO:0050789,GO:0050794,GO:0050896,GO:0051049,GO:0051051,GO:0051090,GO:0051128,GO:0051171,GO:0051223,GO:0051224,GO:0051239,GO:0051241,GO:0051252,GO:0051493,GO:0051704,GO:0051707,GO:0051716,GO:0051726,GO:0055088,GO:0055090,GO:0060255,GO:0060341,GO:0060828,GO:0065007,GO:0065008,GO:0065009,GO:0070011,GO:0070201,GO:0070423,GO:0070507,GO:0070536,GO:0070646,GO:0070647,GO:0071704,GO:0071944,GO:0080090,GO:0080134,GO:0090090,GO:0090317,GO:1900180,GO:2000112,GO:2001141,GO:2001233,GO:2001235,GO:2001236,GO:2001238</t>
  </si>
  <si>
    <t>NVE21006</t>
  </si>
  <si>
    <t>e_gw.6.352.1</t>
  </si>
  <si>
    <t>NEMVEDRAFT_v1g82910</t>
  </si>
  <si>
    <t>ZN358_HUMANZinc finger protein 358;</t>
  </si>
  <si>
    <t>ZNF628</t>
  </si>
  <si>
    <t>Zinc finger protein</t>
  </si>
  <si>
    <t>GO:0001071,GO:0003674,GO:0003676,GO:0003677,GO:0003700,GO:0005488,GO:0005575,GO:0005622,GO:0005623,GO:0005634,GO:0006355,GO:0008150,GO:0009889,GO:0010468,GO:0010556,GO:0019219,GO:0019222,GO:0031323,GO:0031326,GO:0043226,GO:0043227,GO:0043229,GO:0043231,GO:0044424,GO:0044464,GO:0050789,GO:0050794,GO:0051171,GO:0051252,GO:0060255,GO:0065007,GO:0080090,GO:0097159,GO:1901363,GO:2000112,GO:2001141</t>
  </si>
  <si>
    <t>NVE21562</t>
  </si>
  <si>
    <t>NVE43</t>
  </si>
  <si>
    <t>e_gw.1.547.1,e_gw.1.634.1,e_gw.1.271.1</t>
  </si>
  <si>
    <t>NEMVEDRAFT_v1g79123,NEMVEDRAFT_v1g78993,NEMVEDRAFT_v1g79154</t>
  </si>
  <si>
    <t>sigP:1^20^0.687^YES</t>
  </si>
  <si>
    <t>HMCN1_HUMANHemicentin-1;</t>
  </si>
  <si>
    <t>G2F domain</t>
  </si>
  <si>
    <t>NVE24103</t>
  </si>
  <si>
    <t>estExt_fgenesh1_pg.C_80223</t>
  </si>
  <si>
    <t>NEMVEDRAFT_v1g238813</t>
  </si>
  <si>
    <t>NVE11781</t>
  </si>
  <si>
    <t>e_gw.27.73.1</t>
  </si>
  <si>
    <t>NEMVEDRAFT_v1g91543</t>
  </si>
  <si>
    <t xml:space="preserve">PREDICTED: mitogen-activated protein kinase 6 [Calypte anna] </t>
  </si>
  <si>
    <t>MK06_CHICKMitogen-activated protein kinase 6;</t>
  </si>
  <si>
    <t>MAPK6</t>
  </si>
  <si>
    <t>Mitogen-activated protein kinase</t>
  </si>
  <si>
    <t>GO:0000165,GO:0003674,GO:0003824,GO:0004672,GO:0004674,GO:0004702,GO:0004707,GO:0004871,GO:0005057,GO:0005488,GO:0005515,GO:0005575,GO:0005622,GO:0005623,GO:0005634,GO:0005737,GO:0006464,GO:0006468,GO:0006793,GO:0006796,GO:0007154,GO:0007165,GO:0007243,GO:0008150,GO:0008152,GO:0009987,GO:0016301,GO:0016310,GO:0016740,GO:0016772,GO:0016773,GO:0019538,GO:0019899,GO:0019900,GO:0019901,GO:0023014,GO:0023052,GO:0035556,GO:0036211,GO:0042802,GO:0042803,GO:0043170,GO:0043226,GO:0043227,GO:0043229,GO:0043231,GO:0043412,GO:0044237,GO:0044238,GO:0044260,GO:0044267,GO:0044424,GO:0044464,GO:0044699,GO:0044700,GO:0044763,GO:0046983,GO:0050789,GO:0050794,GO:0050896,GO:0051716,GO:0060089,GO:0065007,GO:0071704</t>
  </si>
  <si>
    <t>NVE6834</t>
  </si>
  <si>
    <t>e_gw.18.26.1</t>
  </si>
  <si>
    <t>NEMVEDRAFT_v1g88581</t>
  </si>
  <si>
    <t>NVE16594</t>
  </si>
  <si>
    <t>gw.40.133.1,e_gw.40.178.1</t>
  </si>
  <si>
    <t>NEMVEDRAFT_v1g35757,NEMVEDRAFT_v1g95803</t>
  </si>
  <si>
    <t xml:space="preserve">Chain A, Structural Basis For Dsrna Duplex Backbone Recognition By Mda5 </t>
  </si>
  <si>
    <t>NVE20199</t>
  </si>
  <si>
    <t>estExt_fgenesh1_pg.C_550136</t>
  </si>
  <si>
    <t>NEMVEDRAFT_v1g242056</t>
  </si>
  <si>
    <t>NVE1396</t>
  </si>
  <si>
    <t>estExt_fgenesh1_pg.C_1100023</t>
  </si>
  <si>
    <t>NEMVEDRAFT_v1g244133</t>
  </si>
  <si>
    <t>sigP:1^23^0.859^YES</t>
  </si>
  <si>
    <t>NVE25366</t>
  </si>
  <si>
    <t>fgsh_est.C_scaffold_90000001</t>
  </si>
  <si>
    <t>NEMVEDRAFT_v1g232854</t>
  </si>
  <si>
    <t>TNFAIP3-interacting protein 2 [Crassostrea gigas]</t>
  </si>
  <si>
    <t>NVE12824</t>
  </si>
  <si>
    <t>e_gw.3.98.1</t>
  </si>
  <si>
    <t>NEMVEDRAFT_v1g80332</t>
  </si>
  <si>
    <t>tumor necrosis factor receptor-associated factor 3 [Branchiostoma belcheri]</t>
  </si>
  <si>
    <t>TRAF3_HUMANTNF receptor-associated factor 3;</t>
  </si>
  <si>
    <t>TRAF3</t>
  </si>
  <si>
    <t>TNF receptor-associated factor</t>
  </si>
  <si>
    <t>GO:0001817,GO:0001818,GO:0002218,GO:0002221,GO:0002224,GO:0002253,GO:0002376,GO:0002682,GO:0002684,GO:0002697,GO:0002756,GO:0002757,GO:0002758,GO:0002764,GO:0002831,GO:0003674,GO:0003824,GO:0004842,GO:0004871,GO:0005575,GO:0005622,GO:0005623,GO:0005737,GO:0005739,GO:0005768,GO:0005829,GO:0005886,GO:0005887,GO:0006355,GO:0006464,GO:0006917,GO:0006950,GO:0006952,GO:0006955,GO:0007154,GO:0007165,GO:0007166,GO:0008063,GO:0008150,GO:0008152,GO:0009889,GO:0009898,GO:0009987,GO:0010033,GO:0010468,GO:0010556,GO:0010941,GO:0010942,GO:0012502,GO:0016020,GO:0016021,GO:0016567,GO:0016874,GO:0016879,GO:0016881,GO:0019219,GO:0019221,GO:0019222,GO:0019538,GO:0019787,GO:0023052,GO:0030162,GO:0031224,GO:0031226,GO:0031323,GO:0031326,GO:0031347,GO:0031349,GO:0032088,GO:0032446,GO:0032479,GO:0032480,GO:0032648,GO:0032991,GO:0033209,GO:0034097,GO:0034138,GO:0034142,GO:0034612,GO:0035631,GO:0035666,GO:0036211,GO:0042221,GO:0042981,GO:0043065,GO:0043067,GO:0043068,GO:0043170,GO:0043226,GO:0043227,GO:0043229,GO:0043231,GO:0043234,GO:0043235,GO:0043412,GO:0043433,GO:0043900,GO:0044092,GO:0044237,GO:0044238,GO:0044260,GO:0044267,GO:0044424,GO:0044425,GO:0044444,GO:0044459,GO:0044464,GO:0044699,GO:0044700,GO:0044763,GO:0045087,GO:0045088,GO:0045089,GO:0048518,GO:0048519,GO:0048522,GO:0048583,GO:0048584,GO:0050688,GO:0050776,GO:0050778,GO:0050789,GO:0050794,GO:0050896,GO:0051090,GO:0051171,GO:0051239,GO:0051241,GO:0051246,GO:0051252,GO:0051716,GO:0060089,GO:0060255,GO:0065007,GO:0065009,GO:0070647,GO:0070887,GO:0071310,GO:0071345,GO:0071356,GO:0071704,GO:0071944,GO:0080090,GO:0080134,GO:2000112,GO:2001141</t>
  </si>
  <si>
    <t>NVE21582</t>
  </si>
  <si>
    <t>e_gw.635.15.1</t>
  </si>
  <si>
    <t>NEMVEDRAFT_v1g142051</t>
  </si>
  <si>
    <t>cytochrome P450, family 3, subfamily A, polypeptide 43, isoform CRA_a [Homo sapiens]</t>
  </si>
  <si>
    <t>CP3AJ_CAPHECytochrome P450 3A19;</t>
  </si>
  <si>
    <t>cytochrome P450</t>
  </si>
  <si>
    <t>NVE9314</t>
  </si>
  <si>
    <t>estExt_gwp.C_2180028</t>
  </si>
  <si>
    <t>NEMVEDRAFT_v1g172607</t>
  </si>
  <si>
    <t>6-phosphofructo-2-kinase/fructose-2,6-biphosphatase 3 [Columba livia]</t>
  </si>
  <si>
    <t>F263_RAT6-phosphofructo-2-kinase/fructose-2,6-bisphosphatase 3;</t>
  </si>
  <si>
    <t>PFKFB3</t>
  </si>
  <si>
    <t>6-phosphofructo-2-kinase fructose-26-biphosphatase</t>
  </si>
  <si>
    <t>GO:0000166,GO:0001882,GO:0001883,GO:0002165,GO:0002791,GO:0002793,GO:0003674,GO:0003824,GO:0003873,GO:0004331,GO:0005488,GO:0005515,GO:0005524,GO:0005575,GO:0005622,GO:0005623,GO:0005737,GO:0005829,GO:0005975,GO:0005996,GO:0006000,GO:0006003,GO:0006006,GO:0006007,GO:0006082,GO:0006089,GO:0006090,GO:0006091,GO:0006094,GO:0006096,GO:0006109,GO:0006112,GO:0006793,GO:0006796,GO:0006950,GO:0007154,GO:0007165,GO:0007243,GO:0007275,GO:0007444,GO:0007472,GO:0007476,GO:0007552,GO:0007560,GO:0008150,GO:0008152,GO:0008443,GO:0009056,GO:0009058,GO:0009605,GO:0009653,GO:0009719,GO:0009725,GO:0009743,GO:0009746,GO:0009749,GO:0009791,GO:0009886,GO:0009887,GO:0009987,GO:0009991,GO:0010033,GO:0010243,GO:0010646,GO:0010675,GO:0010906,GO:0014070,GO:0014074,GO:0015980,GO:0016051,GO:0016052,GO:0016301,GO:0016310,GO:0016311,GO:0016740,GO:0016772,GO:0016773,GO:0016787,GO:0016788,GO:0016791,GO:0017076,GO:0019200,GO:0019203,GO:0019220,GO:0019222,GO:0019318,GO:0019319,GO:0019320,GO:0019637,GO:0019752,GO:0023051,GO:0023052,GO:0030554,GO:0031099,GO:0031100,GO:0031323,GO:0031667,GO:0031960,GO:0032024,GO:0032501,GO:0032502,GO:0032549,GO:0032550,GO:0032553,GO:0032555,GO:0032559,GO:0032787,GO:0032868,GO:0032879,GO:0032991,GO:0033131,GO:0033133,GO:0033674,GO:0033762,GO:0033993,GO:0034284,GO:0035107,GO:0035114,GO:0035120,GO:0035220,GO:0035556,GO:0035639,GO:0036094,GO:0042221,GO:0042325,GO:0042578,GO:0042594,GO:0042802,GO:0043085,GO:0043167,GO:0043168,GO:0043234,GO:0043434,GO:0043436,GO:0043540,GO:0043549,GO:0044093,GO:0044237,GO:0044238,GO:0044262,GO:0044281,GO:0044424,GO:0044444,GO:0044445,GO:0044464,GO:0044699,GO:0044700,GO:0044707,GO:0044710,GO:0044723,GO:0044724,GO:0044763,GO:0044767,GO:0046364,GO:0046365,GO:0046683,GO:0046835,GO:0046883,GO:0046887,GO:0048513,GO:0048518,GO:0048522,GO:0048545,GO:0048563,GO:0048569,GO:0048707,GO:0048731,GO:0048736,GO:0048737,GO:0048856,GO:0050308,GO:0050789,GO:0050790,GO:0050794,GO:0050796,GO:0050896,GO:0051046,GO:0051047,GO:0051049,GO:0051050,GO:0051174,GO:0051338,GO:0051347,GO:0051384,GO:0051591,GO:0051716,GO:0055114,GO:0060341,GO:0065007,GO:0065009,GO:0070095,GO:0071704,GO:0080090,GO:0090087,GO:0090276,GO:0090277,GO:0097159,GO:0097367,GO:1901135,GO:1901265,GO:1901363,GO:1901575,GO:1901576,GO:1901615,GO:1901652,GO:1901698,GO:1901700</t>
  </si>
  <si>
    <t>NVE14978</t>
  </si>
  <si>
    <t>fgsh_est.C_scaffold_351000001</t>
  </si>
  <si>
    <t>NEMVEDRAFT_v1g233661</t>
  </si>
  <si>
    <t xml:space="preserve">zinc finger protein, putative [Ixodes scapularis] </t>
  </si>
  <si>
    <t>PHF13_HUMANPHD finger protein 13;</t>
  </si>
  <si>
    <t>NVE11114</t>
  </si>
  <si>
    <t>e_gw.257.20.1</t>
  </si>
  <si>
    <t>NEMVEDRAFT_v1g128880</t>
  </si>
  <si>
    <t>sigP:1^19^0.647^YES</t>
  </si>
  <si>
    <t>TNR16_CHICKTumor necrosis factor receptor superfamily member 16;</t>
  </si>
  <si>
    <t>NGFR</t>
  </si>
  <si>
    <t>nerve growth factor receptor</t>
  </si>
  <si>
    <t>GO:0000902,GO:0000904,GO:0001540,GO:0001942,GO:0002237,GO:0003008,GO:0003254,GO:0003674,GO:0004871,GO:0004872,GO:0004888,GO:0005035,GO:0005488,GO:0005515,GO:0005575,GO:0005576,GO:0005622,GO:0005623,GO:0005634,GO:0005635,GO:0005654,GO:0005737,GO:0005768,GO:0005783,GO:0005791,GO:0005794,GO:0005829,GO:0005886,GO:0005887,GO:0006508,GO:0006810,GO:0006886,GO:0006915,GO:0006917,GO:0006928,GO:0006935,GO:0006950,GO:0006979,GO:0007154,GO:0007165,GO:0007166,GO:0007167,GO:0007169,GO:0007275,GO:0007399,GO:0007409,GO:0007411,GO:0007417,GO:0007517,GO:0007519,GO:0007600,GO:0008104,GO:0008150,GO:0008152,GO:0008219,GO:0008284,GO:0008544,GO:0008625,GO:0009266,GO:0009581,GO:0009582,GO:0009605,GO:0009607,GO:0009611,GO:0009617,GO:0009628,GO:0009653,GO:0009887,GO:0009888,GO:0009897,GO:0009966,GO:0009967,GO:0009968,GO:0009986,GO:0009987,GO:0010033,GO:0010468,GO:0010627,GO:0010646,GO:0010647,GO:0010648,GO:0010720,GO:0010721,GO:0010740,GO:0010769,GO:0010827,GO:0010941,GO:0010942,GO:0010975,GO:0010977,GO:0012501,GO:0012502,GO:0012505,GO:0014706,GO:0015031,GO:0016020,GO:0016021,GO:0016023,GO:0016043,GO:0016048,GO:0016265,GO:0017016,GO:0017137,GO:0019222,GO:0019233,GO:0019538,GO:0019838,GO:0019899,GO:0021675,GO:0022008,GO:0022404,GO:0022405,GO:0022603,GO:0022604,GO:0023051,GO:0023052,GO:0023056,GO:0023057,GO:0030030,GO:0030135,GO:0030136,GO:0030139,GO:0030154,GO:0030182,GO:0031069,GO:0031175,GO:0031224,GO:0031226,GO:0031252,GO:0031253,GO:0031256,GO:0031267,GO:0031293,GO:0031323,GO:0031344,GO:0031345,GO:0031346,GO:0031410,GO:0031641,GO:0031643,GO:0031644,GO:0031646,GO:0031967,GO:0031974,GO:0031975,GO:0031981,GO:0031982,GO:0031988,GO:0032222,GO:0032224,GO:0032496,GO:0032501,GO:0032502,GO:0032589,GO:0032590,GO:0032809,GO:0032844,GO:0032879,GO:0032989,GO:0032990,GO:0033036,GO:0033218,GO:0033500,GO:0033554,GO:0033619,GO:0033993,GO:0034599,GO:0034613,GO:0035023,GO:0035025,GO:0035914,GO:0038023,GO:0038179,GO:0040011,GO:0040036,GO:0040037,GO:0042127,GO:0042221,GO:0042277,GO:0042303,GO:0042330,GO:0042481,GO:0042482,GO:0042487,GO:0042488,GO:0042592,GO:0042593,GO:0042633,GO:0042634,GO:0042692,GO:0042981,GO:0042995,GO:0043005,GO:0043025,GO:0043065,GO:0043066,GO:0043067,GO:0043068,GO:0043069,GO:0043121,GO:0043170,GO:0043204,GO:0043226,GO:0043227,GO:0043229,GO:0043231,GO:0043233,GO:0043408,GO:0043410,GO:0043523,GO:0043524,GO:0043588,GO:0043589,GO:0044057,GO:0044238,GO:0044297,GO:0044298,GO:0044422,GO:0044424,GO:0044425,GO:0044428,GO:0044444,GO:0044446,GO:0044459,GO:0044463,GO:0044464,GO:0044699,GO:0044700,GO:0044707,GO:0044763,GO:0044767,GO:0045121,GO:0045184,GO:0045334,GO:0045595,GO:0045596,GO:0045597,GO:0045664,GO:0045682,GO:0045683,GO:0045786,GO:0046324,GO:0046578,GO:0046579,GO:0046907,GO:0048011,GO:0048145,GO:0048146,GO:0048406,GO:0048468,GO:0048513,GO:0048518,GO:0048519,GO:0048522,GO:0048523,GO:0048583,GO:0048584,GO:0048585,GO:0048666,GO:0048667,GO:0048699,GO:0048729,GO:0048730,GO:0048731,GO:0048812,GO:0048856,GO:0048858,GO:0048869,GO:0048878,GO:0050767,GO:0050768,GO:0050769,GO:0050770,GO:0050771,GO:0050772,GO:0050789,GO:0050793,GO:0050794,GO:0050804,GO:0050806,GO:0050877,GO:0050896,GO:0051020,GO:0051049,GO:0051056,GO:0051057,GO:0051093,GO:0051094,GO:0051128,GO:0051129,GO:0051130,GO:0051146,GO:0051179,GO:0051234,GO:0051239,GO:0051240,GO:0051241,GO:0051606,GO:0051641,GO:0051649,GO:0051704,GO:0051707,GO:0051716,GO:0051726,GO:0051797,GO:0051799,GO:0051896,GO:0051897,GO:0051900,GO:0051902,GO:0051960,GO:0051966,GO:0051968,GO:0051969,GO:0051971,GO:0060089,GO:0060255,GO:0060284,GO:0060537,GO:0060538,GO:0060548,GO:0061061,GO:0061564,GO:0065007,GO:0065008,GO:0070013,GO:0070727,GO:0070848,GO:0070887,GO:0071310,GO:0071363,GO:0071702,GO:0071704,GO:0071840,GO:0071944,GO:0090287,GO:0090288,GO:0097190,GO:0097191,GO:0097458,GO:0097485,GO:1900076,GO:1901214,GO:1901215,GO:1901216,GO:1901700,GO:2000021,GO:2000026,GO:2000027,GO:2000377,GO:2001273</t>
  </si>
  <si>
    <t>NVE6504</t>
  </si>
  <si>
    <t>estExt_fgenesh1_pg.C_1740017</t>
  </si>
  <si>
    <t>NEMVEDRAFT_v1g245736</t>
  </si>
  <si>
    <t xml:space="preserve">expressed protein [Trichoplax adhaerens] </t>
  </si>
  <si>
    <t>F162A_BOVINProtein FAM162A;</t>
  </si>
  <si>
    <t>Protein of unknown function (DUF1075)</t>
  </si>
  <si>
    <t>NVE8662</t>
  </si>
  <si>
    <t>dopamine transporter [Mus musculus]</t>
  </si>
  <si>
    <t>SC6A3_MOUSESodium-dependent dopamine transporter;</t>
  </si>
  <si>
    <t>NVE25341</t>
  </si>
  <si>
    <t>estExt_fgenesh1_pg.C_90181</t>
  </si>
  <si>
    <t>NEMVEDRAFT_v1g238915</t>
  </si>
  <si>
    <t xml:space="preserve">methyltransferase [Chromobacterium violaceum] </t>
  </si>
  <si>
    <t>YL89_SCHPOUncharacterized methyltransferase C25B8.09;</t>
  </si>
  <si>
    <t>NVE18788</t>
  </si>
  <si>
    <t>e_gw.491.7.1</t>
  </si>
  <si>
    <t>NEMVEDRAFT_v1g139870</t>
  </si>
  <si>
    <t xml:space="preserve">hypothetical protein [Arthrospira sp. PCC 8005] </t>
  </si>
  <si>
    <t>TTC28_MOUSETetratricopeptide repeat protein 28;</t>
  </si>
  <si>
    <t>NVE11968</t>
  </si>
  <si>
    <t>estExt_gwp.C_2750048</t>
  </si>
  <si>
    <t>NEMVEDRAFT_v1g173932</t>
  </si>
  <si>
    <t xml:space="preserve">ammonium transporter-like protein [Saccoglossus kowalevskii] </t>
  </si>
  <si>
    <t>AMT1_CAEELPutative ammonium transporter 1;</t>
  </si>
  <si>
    <t>AMT-1</t>
  </si>
  <si>
    <t>Ammonium transporter</t>
  </si>
  <si>
    <t>NVE19218</t>
  </si>
  <si>
    <t>estExt_fgenesh1_pg.C_500079</t>
  </si>
  <si>
    <t>NEMVEDRAFT_v1g241736</t>
  </si>
  <si>
    <t>sigP:1^28^0.823^YES</t>
  </si>
  <si>
    <t>NVE24652</t>
  </si>
  <si>
    <t>estExt_fgenesh1_kg.C_840009</t>
  </si>
  <si>
    <t>NEMVEDRAFT_v1g236985</t>
  </si>
  <si>
    <t>NVE23373</t>
  </si>
  <si>
    <t>NVE3267</t>
  </si>
  <si>
    <t>estExt_fgenesh1_pg.C_1320030</t>
  </si>
  <si>
    <t>NEMVEDRAFT_v1g244727</t>
  </si>
  <si>
    <t>ARI1_XENLAE3 ubiquitin-protein ligase arih1;</t>
  </si>
  <si>
    <t>ARIH1</t>
  </si>
  <si>
    <t>ariadne homolog, ubiquitin-conjugating enzyme E2 binding protein, 1 (Drosophila)</t>
  </si>
  <si>
    <t>GO:0003674,GO:0003824,GO:0004842,GO:0005488,GO:0005575,GO:0005622,GO:0005623,GO:0005737,GO:0006464,GO:0008150,GO:0008152,GO:0008270,GO:0009987,GO:0016567,GO:0016874,GO:0016879,GO:0016881,GO:0019538,GO:0019787,GO:0032446,GO:0036211,GO:0043167,GO:0043169,GO:0043170,GO:0043412,GO:0044237,GO:0044238,GO:0044260,GO:0044267,GO:0044424,GO:0044464,GO:0046872,GO:0046914,GO:0070647,GO:0071704</t>
  </si>
  <si>
    <t>NVE2223</t>
  </si>
  <si>
    <t>estExt_fgenesh1_kg.C_120012</t>
  </si>
  <si>
    <t>NEMVEDRAFT_v1g236455</t>
  </si>
  <si>
    <t xml:space="preserve">betaine--homocysteine S-methyltransferase [Callorhinchus milii] </t>
  </si>
  <si>
    <t>BHMT1_XENLABetaine--homocysteine S-methyltransferase 1;</t>
  </si>
  <si>
    <t>BHMT</t>
  </si>
  <si>
    <t>betaine-homocysteine S-methyltransferase</t>
  </si>
  <si>
    <t>GO:0000096,GO:0000097,GO:0003674,GO:0003824,GO:0005488,GO:0005515,GO:0005575,GO:0005622,GO:0005623,GO:0005737,GO:0005829,GO:0006082,GO:0006464,GO:0006479,GO:0006520,GO:0006521,GO:0006555,GO:0006790,GO:0006807,GO:0008150,GO:0008152,GO:0008168,GO:0008172,GO:0008213,GO:0008652,GO:0008757,GO:0008898,GO:0009058,GO:0009066,GO:0009067,GO:0009086,GO:0009987,GO:0010565,GO:0016053,GO:0016740,GO:0016741,GO:0019222,GO:0019538,GO:0019752,GO:0031323,GO:0031335,GO:0032259,GO:0032403,GO:0032991,GO:0033238,GO:0034641,GO:0036211,GO:0042762,GO:0043170,GO:0043234,GO:0043412,GO:0043414,GO:0043436,GO:0044237,GO:0044238,GO:0044249,GO:0044260,GO:0044267,GO:0044272,GO:0044281,GO:0044283,GO:0044424,GO:0044444,GO:0044464,GO:0044710,GO:0044711,GO:0046394,GO:0047150,GO:0050666,GO:0050789,GO:0050794,GO:0051171,GO:0065007,GO:0071704,GO:0080090,GO:1901564,GO:1901566,GO:1901576,GO:1901605,GO:1901607</t>
  </si>
  <si>
    <t>NVE530</t>
  </si>
  <si>
    <t>e_gw.101.32.1</t>
  </si>
  <si>
    <t>NEMVEDRAFT_v1g110667</t>
  </si>
  <si>
    <t>sigP:1^29^0.905^YES</t>
  </si>
  <si>
    <t>peroxidasin homolog precursor [Rattus norvegicus]</t>
  </si>
  <si>
    <t>PXDN_MOUSEPeroxidasin homolog;</t>
  </si>
  <si>
    <t>PXDN</t>
  </si>
  <si>
    <t>Peroxidasin homolog</t>
  </si>
  <si>
    <t>NVE21435</t>
  </si>
  <si>
    <t>fgenesh1_pg.scaffold_62000076</t>
  </si>
  <si>
    <t>NEMVEDRAFT_v1g205757</t>
  </si>
  <si>
    <t>CTC1_MOUSECST complex subunit CTC1;</t>
  </si>
  <si>
    <t>7 transmembrane receptor (rhodopsin family)</t>
  </si>
  <si>
    <t>NVE11157</t>
  </si>
  <si>
    <t xml:space="preserve">ankyrin repeat domain-containing protein, putative [Pediculus humanus corporis] </t>
  </si>
  <si>
    <t>ANK3_RATAnkyrin-3;</t>
  </si>
  <si>
    <t>ANKRD5</t>
  </si>
  <si>
    <t>ankyrin repeat domain 5</t>
  </si>
  <si>
    <t>NVE223</t>
  </si>
  <si>
    <t>estExt_GenewiseH_1.C_10673</t>
  </si>
  <si>
    <t>NEMVEDRAFT_v1g177096</t>
  </si>
  <si>
    <t>LONF3_MOUSELON peptidase N-terminal domain and RING finger protein 3;</t>
  </si>
  <si>
    <t>LONRF3</t>
  </si>
  <si>
    <t>LON peptidase N-terminal domain and RING finger</t>
  </si>
  <si>
    <t>NVE3820</t>
  </si>
  <si>
    <t>e_gw.14.118.1</t>
  </si>
  <si>
    <t>NEMVEDRAFT_v1g86916</t>
  </si>
  <si>
    <t>NVE21973</t>
  </si>
  <si>
    <t>estExt_GenewiseH_1.C_670018</t>
  </si>
  <si>
    <t>NEMVEDRAFT_v1g185184</t>
  </si>
  <si>
    <t>HMG (high mobility group) box</t>
  </si>
  <si>
    <t>NVE20413</t>
  </si>
  <si>
    <t>estExt_gwp.C_5680015</t>
  </si>
  <si>
    <t>NEMVEDRAFT_v1g176124</t>
  </si>
  <si>
    <t>JAZF</t>
  </si>
  <si>
    <t xml:space="preserve">PREDICTED: juxtaposed with another zinc finger protein 1-like [Takifugu rubripes] </t>
  </si>
  <si>
    <t>JAZF1_PONABJuxtaposed with another zinc finger protein 1;</t>
  </si>
  <si>
    <t>JAZF1</t>
  </si>
  <si>
    <t>JAZF zinc finger 1</t>
  </si>
  <si>
    <t>GO:0000122,GO:0000902,GO:0000988,GO:0000989,GO:0003674,GO:0003712,GO:0003714,GO:0005575,GO:0005622,GO:0005623,GO:0005634,GO:0005654,GO:0006355,GO:0006357,GO:0006996,GO:0007275,GO:0007368,GO:0007389,GO:0008150,GO:0009653,GO:0009799,GO:0009855,GO:0009889,GO:0009890,GO:0009892,GO:0009987,GO:0010468,GO:0010556,GO:0010558,GO:0010605,GO:0010629,GO:0010927,GO:0016043,GO:0017053,GO:0019219,GO:0019222,GO:0022607,GO:0030030,GO:0030031,GO:0031323,GO:0031324,GO:0031326,GO:0031327,GO:0031974,GO:0031981,GO:0032501,GO:0032502,GO:0032989,GO:0032990,GO:0032991,GO:0042384,GO:0043226,GO:0043227,GO:0043229,GO:0043231,GO:0043233,GO:0043234,GO:0044085,GO:0044422,GO:0044424,GO:0044428,GO:0044446,GO:0044451,GO:0044464,GO:0044699,GO:0044707,GO:0044763,GO:0044767,GO:0044782,GO:0045892,GO:0045934,GO:0048519,GO:0048523,GO:0048646,GO:0048856,GO:0048858,GO:0048869,GO:0050789,GO:0050794,GO:0051171,GO:0051172,GO:0051252,GO:0051253,GO:0060255,GO:0060271,GO:0065007,GO:0070013,GO:0070925,GO:0071840,GO:0080090,GO:2000112,GO:2000113,GO:2001141</t>
  </si>
  <si>
    <t>NVE7318</t>
  </si>
  <si>
    <t>gw.187.53.1</t>
  </si>
  <si>
    <t>NEMVEDRAFT_v1g55150</t>
  </si>
  <si>
    <t>Ankyrin-3 [Myotis brandtii]</t>
  </si>
  <si>
    <t>PPR27_MOUSEProtein phosphatase 1 regulatory subunit 27;</t>
  </si>
  <si>
    <t>PPP1R27</t>
  </si>
  <si>
    <t>protein phosphatase 1, regulatory subunit 27</t>
  </si>
  <si>
    <t>GO:0003674,GO:0005488,GO:0005515,GO:0008150,GO:0010921,GO:0010923,GO:0019220,GO:0019222,GO:0019899,GO:0019902,GO:0031323,GO:0035303,GO:0043086,GO:0044092,GO:0050789,GO:0050790,GO:0050794,GO:0051174,GO:0051336,GO:0051346,GO:0065007,GO:0065009</t>
  </si>
  <si>
    <t>NVE2694</t>
  </si>
  <si>
    <t>estExt_fgenesh1_kg.C_1270004</t>
  </si>
  <si>
    <t>NEMVEDRAFT_v1g237148</t>
  </si>
  <si>
    <t xml:space="preserve">mitogen-activated protein kinase kinase 6, partial [synthetic construct] </t>
  </si>
  <si>
    <t>MP2K6_MOUSEDual specificity mitogen-activated protein kinase kinase 6;</t>
  </si>
  <si>
    <t>MAP2K6</t>
  </si>
  <si>
    <t>mitogen-activated protein kinase kinase</t>
  </si>
  <si>
    <t>GO:0000003,GO:0000165,GO:0000187,GO:0000578,GO:0001817,GO:0001932,GO:0001934,GO:0002218,GO:0002221,GO:0002224,GO:0002251,GO:0002253,GO:0002376,GO:0002385,GO:0002682,GO:0002684,GO:0002753,GO:0002755,GO:0002756,GO:0002757,GO:0002758,GO:0002764,GO:0003002,GO:0003006,GO:0003008,GO:0003012,GO:0003013,GO:0003015,GO:0003674,GO:0003824,GO:0004672,GO:0004674,GO:0004702,GO:0004708,GO:0004712,GO:0004871,GO:0005057,GO:0005488,GO:0005515,GO:0005575,GO:0005622,GO:0005623,GO:0005634,GO:0005654,GO:0005737,GO:0005829,GO:0005856,GO:0006355,GO:0006464,GO:0006468,GO:0006793,GO:0006796,GO:0006915,GO:0006936,GO:0006941,GO:0006950,GO:0006952,GO:0006954,GO:0006955,GO:0006974,GO:0006975,GO:0007049,GO:0007050,GO:0007154,GO:0007165,GO:0007166,GO:0007167,GO:0007178,GO:0007179,GO:0007243,GO:0007275,GO:0007276,GO:0007281,GO:0007292,GO:0007308,GO:0007309,GO:0007314,GO:0007350,GO:0007351,GO:0007389,GO:0007564,GO:0007610,GO:0008015,GO:0008063,GO:0008150,GO:0008152,GO:0008219,GO:0008358,GO:0008361,GO:0008595,GO:0009607,GO:0009611,GO:0009617,GO:0009719,GO:0009790,GO:0009798,GO:0009880,GO:0009889,GO:0009891,GO:0009893,GO:0009948,GO:0009952,GO:0009966,GO:0009967,GO:0009987,GO:0009994,GO:0010033,GO:0010468,GO:0010556,GO:0010557,GO:0010562,GO:0010604,GO:0010627,GO:0010628,GO:0010646,GO:0010647,GO:0010740,GO:0010941,GO:0010942,GO:0012501,GO:0016043,GO:0016265,GO:0016301,GO:0016310,GO:0016740,GO:0016772,GO:0016773,GO:0018991,GO:0019098,GO:0019219,GO:0019220,GO:0019222,GO:0019538,GO:0019899,GO:0019900,GO:0019901,GO:0019953,GO:0021700,GO:0022402,GO:0022412,GO:0022414,GO:0023014,GO:0023051,GO:0023052,GO:0023056,GO:0030154,GO:0030522,GO:0031098,GO:0031323,GO:0031325,GO:0031326,GO:0031328,GO:0031347,GO:0031349,GO:0031399,GO:0031401,GO:0031435,GO:0031974,GO:0031981,GO:0032147,GO:0032268,GO:0032270,GO:0032501,GO:0032502,GO:0032504,GO:0032535,GO:0033057,GO:0033554,GO:0033674,GO:0034130,GO:0034134,GO:0034138,GO:0034142,GO:0034146,GO:0034154,GO:0035282,GO:0035419,GO:0035556,GO:0035666,GO:0035681,GO:0035682,GO:0035872,GO:0036211,GO:0040008,GO:0040014,GO:0040018,GO:0042035,GO:0042221,GO:0042325,GO:0042327,GO:0042493,GO:0042692,GO:0042742,GO:0042981,GO:0043065,GO:0043067,GO:0043068,GO:0043085,GO:0043170,GO:0043226,GO:0043227,GO:0043228,GO:0043229,GO:0043231,GO:0043232,GO:0043233,GO:0043405,GO:0043406,GO:0043408,GO:0043410,GO:0043412,GO:0043549,GO:0044093,GO:0044237,GO:0044238,GO:0044260,GO:0044267,GO:0044422,GO:0044424,GO:0044428,GO:0044444,GO:0044446,GO:0044464,GO:0044699,GO:0044700,GO:0044702,GO:0044706,GO:0044707,GO:0044763,GO:0044767,GO:0045087,GO:0045088,GO:0045089,GO:0045595,GO:0045597,GO:0045786,GO:0045793,GO:0045859,GO:0045860,GO:0045893,GO:0045927,GO:0045935,GO:0045937,GO:0048070,GO:0048079,GO:0048082,GO:0048468,GO:0048469,GO:0048477,GO:0048518,GO:0048519,GO:0048522,GO:0048523,GO:0048583,GO:0048584,GO:0048599,GO:0048609,GO:0048610,GO:0048856,GO:0048869,GO:0050776,GO:0050778,GO:0050789,GO:0050790,GO:0050793,GO:0050794,GO:0050829,GO:0050896,GO:0051094,GO:0051147,GO:0051149,GO:0051171,GO:0051173,GO:0051174,GO:0051239,GO:0051240,GO:0051246,GO:0051247,GO:0051252,GO:0051254,GO:0051338,GO:0051347,GO:0051403,GO:0051704,GO:0051707,GO:0051716,GO:0051726,GO:0060047,GO:0060048,GO:0060089,GO:0060255,GO:0061061,GO:0065007,GO:0065008,GO:0065009,GO:0070013,GO:0070423,GO:0070848,GO:0070887,GO:0071310,GO:0071363,GO:0071495,GO:0071559,GO:0071560,GO:0071704,GO:0071840,GO:0071900,GO:0071902,GO:0080090,GO:0080134,GO:0090066,GO:2000026,GO:2000112,GO:2001141</t>
  </si>
  <si>
    <t>NVE8679</t>
  </si>
  <si>
    <t>estExt_fgenesh1_pg.C_2060037</t>
  </si>
  <si>
    <t>NEMVEDRAFT_v1g246249</t>
  </si>
  <si>
    <t>Hey-like</t>
  </si>
  <si>
    <t>HEY_DROMEHairy/enhancer-of-split related with YRPW motif protein;</t>
  </si>
  <si>
    <t>HELT</t>
  </si>
  <si>
    <t>helt bHLH transcription factor</t>
  </si>
  <si>
    <t>GO:0000122,GO:0001071,GO:0001967,GO:0003674,GO:0003676,GO:0003677,GO:0003700,GO:0005488,GO:0005515,GO:0005575,GO:0005622,GO:0005623,GO:0005634,GO:0005654,GO:0005667,GO:0006355,GO:0006357,GO:0007275,GO:0007399,GO:0007417,GO:0007568,GO:0007610,GO:0007631,GO:0008150,GO:0008152,GO:0009791,GO:0009889,GO:0009890,GO:0009892,GO:0009987,GO:0010259,GO:0010467,GO:0010468,GO:0010556,GO:0010558,GO:0010605,GO:0010629,GO:0019219,GO:0019222,GO:0021858,GO:0022008,GO:0030154,GO:0030182,GO:0031323,GO:0031324,GO:0031326,GO:0031327,GO:0031974,GO:0031981,GO:0032501,GO:0032502,GO:0032991,GO:0035264,GO:0040007,GO:0042802,GO:0042803,GO:0043170,GO:0043226,GO:0043227,GO:0043229,GO:0043231,GO:0043233,GO:0043234,GO:0044422,GO:0044424,GO:0044428,GO:0044446,GO:0044451,GO:0044464,GO:0044699,GO:0044707,GO:0044763,GO:0044767,GO:0045892,GO:0045934,GO:0046983,GO:0048519,GO:0048523,GO:0048699,GO:0048731,GO:0048856,GO:0048869,GO:0050789,GO:0050794,GO:0050896,GO:0051171,GO:0051172,GO:0051252,GO:0051253,GO:0051704,GO:0051705,GO:0060255,GO:0065007,GO:0070013,GO:0071704,GO:0080090,GO:0097154,GO:0097159,GO:1901363,GO:2000112,GO:2000113,GO:2001141</t>
  </si>
  <si>
    <t>NVE14037</t>
  </si>
  <si>
    <t>gw.322.1.1</t>
  </si>
  <si>
    <t>NEMVEDRAFT_v1g2806</t>
  </si>
  <si>
    <t>DM domain protein splice variant [Acropora millepora]</t>
  </si>
  <si>
    <t>DMTA2_BOVINDoublesex- and mab-3-related transcription factor A2;</t>
  </si>
  <si>
    <t>DMRTA2</t>
  </si>
  <si>
    <t>DMRT-like family A2</t>
  </si>
  <si>
    <t>GO:0001071,GO:0003674,GO:0003700,GO:0005575,GO:0005622,GO:0005623,GO:0005634,GO:0006355,GO:0007275,GO:0007399,GO:0007417,GO:0007420,GO:0007517,GO:0007519,GO:0008150,GO:0009888,GO:0009889,GO:0009987,GO:0010468,GO:0010556,GO:0014706,GO:0019219,GO:0019222,GO:0021537,GO:0030154,GO:0030900,GO:0031323,GO:0031326,GO:0032501,GO:0032502,GO:0035914,GO:0042692,GO:0043226,GO:0043227,GO:0043229,GO:0043231,GO:0044424,GO:0044464,GO:0044699,GO:0044707,GO:0044763,GO:0044767,GO:0048513,GO:0048731,GO:0048856,GO:0048869,GO:0050789,GO:0050794,GO:0051146,GO:0051171,GO:0051252,GO:0060255,GO:0060537,GO:0060538,GO:0061061,GO:0065007,GO:0080090,GO:2000112,GO:2001141</t>
  </si>
  <si>
    <t>NVE2195</t>
  </si>
  <si>
    <t>sigP:1^23^0.903^YES</t>
  </si>
  <si>
    <t>Galaxin Galaxin</t>
  </si>
  <si>
    <t xml:space="preserve">galaxin precursor - reef coral </t>
  </si>
  <si>
    <t>GXN_ACRMIGalaxin {ECO:0000312|EMBL:ADI50283.1};</t>
  </si>
  <si>
    <t>NVE2457</t>
  </si>
  <si>
    <t>e_gw.123.23.1</t>
  </si>
  <si>
    <t>NEMVEDRAFT_v1g114170</t>
  </si>
  <si>
    <t>cytochrome P450 CYP3A78 [Phascolarctos cinereus]</t>
  </si>
  <si>
    <t>CP3AO_SHEEPCytochrome P450 3A24;</t>
  </si>
  <si>
    <t>NVE1552</t>
  </si>
  <si>
    <t>estExt_gwp.C_1120087</t>
  </si>
  <si>
    <t>NEMVEDRAFT_v1g168735</t>
  </si>
  <si>
    <t xml:space="preserve">lambda-crystallin homolog [Macaca mulatta] </t>
  </si>
  <si>
    <t>CRYL1_PONABLambda-crystallin homolog;</t>
  </si>
  <si>
    <t>CRYL1</t>
  </si>
  <si>
    <t>Crystallin, lambda 1</t>
  </si>
  <si>
    <t>GO:0000166,GO:0003674,GO:0003824,GO:0005488,GO:0005575,GO:0005622,GO:0005623,GO:0005737,GO:0005829,GO:0008150,GO:0008152,GO:0016491,GO:0016614,GO:0016616,GO:0036094,GO:0043167,GO:0043168,GO:0044424,GO:0044444,GO:0044464,GO:0044710,GO:0048037,GO:0050104,GO:0050662,GO:0051287,GO:0055114,GO:0070403,GO:0097159,GO:1901265,GO:1901363</t>
  </si>
  <si>
    <t>NVE20665</t>
  </si>
  <si>
    <t>fgenesh1_pm.scaffold_58000014</t>
  </si>
  <si>
    <t>NEMVEDRAFT_v1g229180</t>
  </si>
  <si>
    <t>Allene oxide synthase-lipoxygenase protein [Crassostrea gigas]</t>
  </si>
  <si>
    <t>LOX5_HUMANArachidonate 5-lipoxygenase;</t>
  </si>
  <si>
    <t>Arachidonate</t>
  </si>
  <si>
    <t>NVE8203</t>
  </si>
  <si>
    <t>estExt_fgenesh1_pg.C_20233</t>
  </si>
  <si>
    <t>NEMVEDRAFT_v1g237962</t>
  </si>
  <si>
    <t>SRA1_HUMANSteroid receptor RNA activator 1;</t>
  </si>
  <si>
    <t>SRA1</t>
  </si>
  <si>
    <t>Steroid receptor RNA activator</t>
  </si>
  <si>
    <t>GO:0000988,GO:0000989,GO:0003008,GO:0003013,GO:0003015,GO:0003674,GO:0003676,GO:0003677,GO:0003712,GO:0003713,GO:0005488,GO:0005575,GO:0005622,GO:0005623,GO:0005634,GO:0005654,GO:0005667,GO:0005737,GO:0005829,GO:0005831,GO:0006355,GO:0006357,GO:0006915,GO:0008015,GO:0008150,GO:0008219,GO:0008283,GO:0009889,GO:0009891,GO:0009893,GO:0009966,GO:0009987,GO:0010468,GO:0010469,GO:0010556,GO:0010557,GO:0010604,GO:0010628,GO:0010646,GO:0010861,GO:0012501,GO:0016265,GO:0019219,GO:0019222,GO:0023051,GO:0030154,GO:0030374,GO:0030529,GO:0030545,GO:0030546,GO:0031252,GO:0031323,GO:0031325,GO:0031326,GO:0031328,GO:0031974,GO:0031981,GO:0032501,GO:0032502,GO:0032991,GO:0043226,GO:0043227,GO:0043229,GO:0043231,GO:0043233,GO:0043234,GO:0044093,GO:0044422,GO:0044424,GO:0044428,GO:0044444,GO:0044445,GO:0044446,GO:0044451,GO:0044464,GO:0044699,GO:0044707,GO:0044763,GO:0045893,GO:0045935,GO:0045944,GO:0048518,GO:0048522,GO:0048583,GO:0048869,GO:0050789,GO:0050794,GO:0051171,GO:0051173,GO:0051252,GO:0051254,GO:0060047,GO:0060255,GO:0065007,GO:0065009,GO:0070013,GO:0080090,GO:0097159,GO:1901363,GO:2000112,GO:2000273,GO:2001141</t>
  </si>
  <si>
    <t>NVE15969</t>
  </si>
  <si>
    <t>e_gw.384.48.1</t>
  </si>
  <si>
    <t>NEMVEDRAFT_v1g136834</t>
  </si>
  <si>
    <t xml:space="preserve">peptidase S15 [Nitrosococcus halophilus] </t>
  </si>
  <si>
    <t>COCE_RHOSMCocaine esterase;</t>
  </si>
  <si>
    <t>NVE21313</t>
  </si>
  <si>
    <t>estExt_fgenesh1_pg.C_610108</t>
  </si>
  <si>
    <t>NEMVEDRAFT_v1g242345</t>
  </si>
  <si>
    <t>sigP:1^25^0.88^YES</t>
  </si>
  <si>
    <t>G7c protein [Rattus norvegicus]</t>
  </si>
  <si>
    <t>VWA7_MOUSEvon Willebrand factor A domain-containing protein 7;</t>
  </si>
  <si>
    <t>VWA7</t>
  </si>
  <si>
    <t>von Willebrand factor A domain containing 7</t>
  </si>
  <si>
    <t>GO:0005575,GO:0005576</t>
  </si>
  <si>
    <t>NVE19147</t>
  </si>
  <si>
    <t>fgsh_est.C_scaffold_5000036</t>
  </si>
  <si>
    <t>NEMVEDRAFT_v1g231845</t>
  </si>
  <si>
    <t>NVE3582</t>
  </si>
  <si>
    <t>e_gw.137.87.1</t>
  </si>
  <si>
    <t>NEMVEDRAFT_v1g116354</t>
  </si>
  <si>
    <t>AVL9_MOUSELate secretory pathway protein AVL9 homolog;</t>
  </si>
  <si>
    <t>AVL9</t>
  </si>
  <si>
    <t>AVL9 homolog (S. cerevisiase)</t>
  </si>
  <si>
    <t>NVE8085</t>
  </si>
  <si>
    <t>e_gw.2.342.1</t>
  </si>
  <si>
    <t>NEMVEDRAFT_v1g80243</t>
  </si>
  <si>
    <t>HLF_HUMANHepatic leukemia factor;</t>
  </si>
  <si>
    <t>NVE1924</t>
  </si>
  <si>
    <t>estExt_fgenesh1_kg.C_1180003</t>
  </si>
  <si>
    <t>NEMVEDRAFT_v1g237112</t>
  </si>
  <si>
    <t xml:space="preserve">Rim2 mitochondrial carrier protein [Candida orthopsilosis Co 90-125] </t>
  </si>
  <si>
    <t>S2536_DANRESolute carrier family 25 member 36-A;</t>
  </si>
  <si>
    <t>NVE2342</t>
  </si>
  <si>
    <t>e_gw.121.72.1</t>
  </si>
  <si>
    <t>NEMVEDRAFT_v1g113881</t>
  </si>
  <si>
    <t>NVE17191</t>
  </si>
  <si>
    <t>estExt_fgenesh1_pg.C_4220015</t>
  </si>
  <si>
    <t>NEMVEDRAFT_v1g248115</t>
  </si>
  <si>
    <t>NVE15855</t>
  </si>
  <si>
    <t>NVE8210</t>
  </si>
  <si>
    <t>estExt_fgenesh1_pg.C_20240</t>
  </si>
  <si>
    <t>NEMVEDRAFT_v1g237968</t>
  </si>
  <si>
    <t xml:space="preserve">transcription cofactor vestigial-like protein 4 [Gallus gallus] </t>
  </si>
  <si>
    <t>VGLL4_MOUSETranscription cofactor vestigial-like protein 4;</t>
  </si>
  <si>
    <t>VGLL4</t>
  </si>
  <si>
    <t>Vestigial like 4 (Drosophila)</t>
  </si>
  <si>
    <t>NVE21664</t>
  </si>
  <si>
    <t>e_gw.641.17.1</t>
  </si>
  <si>
    <t>NEMVEDRAFT_v1g142100</t>
  </si>
  <si>
    <t>NVE17130</t>
  </si>
  <si>
    <t>NVE18683</t>
  </si>
  <si>
    <t>e_gw.49.35.1</t>
  </si>
  <si>
    <t>NEMVEDRAFT_v1g98450</t>
  </si>
  <si>
    <t>Hes2</t>
  </si>
  <si>
    <t>Enhancer of split mgamma protein [Camponotus floridanus]</t>
  </si>
  <si>
    <t>HES1A_XENLATranscription factor HES-1-A;</t>
  </si>
  <si>
    <t>HES1</t>
  </si>
  <si>
    <t>Hairy and enhancer of split</t>
  </si>
  <si>
    <t>GO:0000122,GO:0000902,GO:0000904,GO:0000975,GO:0000981,GO:0000982,GO:0001067,GO:0001071,GO:0001078,GO:0001227,GO:0001568,GO:0001655,GO:0001656,GO:0001657,GO:0001701,GO:0001709,GO:0001822,GO:0001889,GO:0001890,GO:0001892,GO:0001932,GO:0001934,GO:0001944,GO:0002009,GO:0002085,GO:0002376,GO:0002520,GO:0002682,GO:0002684,GO:0002694,GO:0002696,GO:0003002,GO:0003007,GO:0003143,GO:0003151,GO:0003156,GO:0003205,GO:0003206,GO:0003231,GO:0003264,GO:0003266,GO:0003279,GO:0003281,GO:0003338,GO:0003674,GO:0003676,GO:0003677,GO:0003700,GO:0005488,GO:0005515,GO:0005575,GO:0005622,GO:0005623,GO:0005634,GO:0005654,GO:0005737,GO:0006139,GO:0006351,GO:0006355,GO:0006357,GO:0006366,GO:0006461,GO:0006605,GO:0006606,GO:0006725,GO:0006807,GO:0006810,GO:0006886,GO:0006913,GO:0006928,GO:0007154,GO:0007155,GO:0007165,GO:0007166,GO:0007219,GO:0007224,GO:0007243,GO:0007259,GO:0007262,GO:0007267,GO:0007275,GO:0007346,GO:0007389,GO:0007399,GO:0007417,GO:0007420,GO:0007423,GO:0007507,GO:0008104,GO:0008134,GO:0008150,GO:0008152,GO:0008284,GO:0008285,GO:0008544,GO:0008593,GO:0009058,GO:0009059,GO:0009653,GO:0009790,GO:0009792,GO:0009794,GO:0009887,GO:0009888,GO:0009889,GO:0009890,GO:0009891,GO:0009892,GO:0009893,GO:0009912,GO:0009913,GO:0009952,GO:0009966,GO:0009967,GO:0009987,GO:0010001,GO:0010467,GO:0010468,GO:0010556,GO:0010557,GO:0010558,GO:0010562,GO:0010604,GO:0010605,GO:0010627,GO:0010628,GO:0010629,GO:0010646,GO:0010647,GO:0010720,GO:0010721,GO:0010740,GO:0014013,GO:0014014,GO:0014015,GO:0014031,GO:0014032,GO:0014033,GO:0015031,GO:0016043,GO:0016070,GO:0016477,GO:0016482,GO:0017038,GO:0018130,GO:0019219,GO:0019220,GO:0019222,GO:0019438,GO:0019827,GO:0021532,GO:0021536,GO:0021537,GO:0021545,GO:0021555,GO:0021557,GO:0021558,GO:0021575,GO:0021675,GO:0021700,GO:0021783,GO:0021861,GO:0021872,GO:0021903,GO:0021915,GO:0021983,GO:0021984,GO:0022008,GO:0022603,GO:0022607,GO:0022610,GO:0023051,GO:0023052,GO:0023056,GO:0030154,GO:0030182,GO:0030323,GO:0030324,GO:0030510,GO:0030513,GO:0030855,GO:0030856,GO:0030857,GO:0030900,GO:0030901,GO:0030902,GO:0030917,GO:0031016,GO:0031018,GO:0031323,GO:0031324,GO:0031325,GO:0031326,GO:0031327,GO:0031328,GO:0031399,GO:0031401,GO:0031974,GO:0031981,GO:0032268,GO:0032270,GO:0032501,GO:0032502,GO:0032774,GO:0032835,GO:0032944,GO:0032946,GO:0032989,GO:0033036,GO:0033365,GO:0034504,GO:0034613,GO:0034641,GO:0034645,GO:0034654,GO:0035019,GO:0035050,GO:0035051,GO:0035239,GO:0035270,GO:0035295,GO:0035315,GO:0035556,GO:0035886,GO:0035904,GO:0035905,GO:0035909,GO:0035910,GO:0040011,GO:0040034,GO:0042063,GO:0042102,GO:0042127,GO:0042129,GO:0042325,GO:0042327,GO:0042490,GO:0042491,GO:0042509,GO:0042516,GO:0042517,GO:0042531,GO:0042668,GO:0042692,GO:0042802,GO:0042803,GO:0043009,GO:0043170,GO:0043226,GO:0043227,GO:0043229,GO:0043231,GO:0043233,GO:0043388,GO:0043565,GO:0043583,GO:0043588,GO:0043933,GO:0044085,GO:0044093,GO:0044212,GO:0044237,GO:0044238,GO:0044249,GO:0044260,GO:0044271,GO:0044422,GO:0044424,GO:0044428,GO:0044446,GO:0044464,GO:0044699,GO:0044700,GO:0044707,GO:0044744,GO:0044763,GO:0044765,GO:0044767,GO:0045165,GO:0045168,GO:0045184,GO:0045595,GO:0045596,GO:0045597,GO:0045598,GO:0045604,GO:0045605,GO:0045607,GO:0045608,GO:0045631,GO:0045632,GO:0045664,GO:0045665,GO:0045682,GO:0045683,GO:0045685,GO:0045686,GO:0045687,GO:0045747,GO:0045787,GO:0045892,GO:0045893,GO:0045931,GO:0045934,GO:0045935,GO:0045937,GO:0045944,GO:0045977,GO:0045995,GO:0046331,GO:0046425,GO:0046427,GO:0046483,GO:0046907,GO:0046983,GO:0048468,GO:0048469,GO:0048483,GO:0048486,GO:0048505,GO:0048513,GO:0048514,GO:0048518,GO:0048519,GO:0048522,GO:0048523,GO:0048534,GO:0048538,GO:0048562,GO:0048568,GO:0048583,GO:0048584,GO:0048598,GO:0048663,GO:0048664,GO:0048666,GO:0048667,GO:0048699,GO:0048710,GO:0048711,GO:0048713,GO:0048715,GO:0048729,GO:0048731,GO:0048732,GO:0048762,GO:0048839,GO:0048844,GO:0048856,GO:0048863,GO:0048864,GO:0048869,GO:0048870,GO:0050670,GO:0050671,GO:0050730,GO:0050731,GO:0050767,GO:0050768,GO:0050769,GO:0050789,GO:0050793,GO:0050794,GO:0050863,GO:0050865,GO:0050867,GO:0050870,GO:0050896,GO:0051093,GO:0051094,GO:0051098,GO:0051099,GO:0051101,GO:0051145,GO:0051169,GO:0051170,GO:0051171,GO:0051172,GO:0051173,GO:0051174,GO:0051179,GO:0051234,GO:0051239,GO:0051246,GO:0051247,GO:0051249,GO:0051251,GO:0051252,GO:0051253,GO:0051254,GO:0051641,GO:0051649,GO:0051674,GO:0051716,GO:0051726,GO:0051960,GO:0055001,GO:0060019,GO:0060037,GO:0060113,GO:0060120,GO:0060164,GO:0060251,GO:0060253,GO:0060255,GO:0060284,GO:0060411,GO:0060412,GO:0060429,GO:0060485,GO:0060541,GO:0060562,GO:0060674,GO:0060675,GO:0060711,GO:0060716,GO:0060840,GO:0060993,GO:0061005,GO:0061008,GO:0061009,GO:0061061,GO:0061105,GO:0061106,GO:0061307,GO:0061308,GO:0061309,GO:0061326,GO:0061333,GO:0061437,GO:0061440,GO:0065003,GO:0065007,GO:0065009,GO:0070013,GO:0070271,GO:0070663,GO:0070665,GO:0070727,GO:0071702,GO:0071704,GO:0071820,GO:0071822,GO:0071840,GO:0072001,GO:0072006,GO:0072009,GO:0072012,GO:0072028,GO:0072049,GO:0072050,GO:0072071,GO:0072073,GO:0072078,GO:0072080,GO:0072088,GO:0072141,GO:0072148,GO:0072170,GO:0072173,GO:0072207,GO:0072210,GO:0072234,GO:0072243,GO:0072273,GO:0072282,GO:0072358,GO:0072359,GO:0080090,GO:0090092,GO:0090100,GO:0090102,GO:0090304,GO:0097084,GO:0097150,GO:0097159,GO:1901360,GO:1901362,GO:1901363,GO:1901532,GO:1901533,GO:1901576,GO:2000026,GO:2000027,GO:2000112,GO:2000113,GO:2000136,GO:2000226,GO:2000227,GO:2000736,GO:2000737,GO:2000826,GO:2000973,GO:2000974,GO:2000977,GO:2000978,GO:2000980,GO:2000981,GO:2001141</t>
  </si>
  <si>
    <t>NVE6842</t>
  </si>
  <si>
    <t>gw.18.349.1</t>
  </si>
  <si>
    <t>NEMVEDRAFT_v1g68554</t>
  </si>
  <si>
    <t>Zinc Zinc</t>
  </si>
  <si>
    <t>ZN541_HUMANZinc finger protein 541;</t>
  </si>
  <si>
    <t>ZnF_C2H2</t>
  </si>
  <si>
    <t>NVE1925</t>
  </si>
  <si>
    <t>estExt_fgenesh1_kg.C_1180003,fgenesh1_pm.scaffold_118000003</t>
  </si>
  <si>
    <t>NEMVEDRAFT_v1g237112,NEMVEDRAFT_v1g229894</t>
  </si>
  <si>
    <t xml:space="preserve">solute carrier family 25 member 33 [Mus musculus] </t>
  </si>
  <si>
    <t>NVE20350</t>
  </si>
  <si>
    <t>e_gw.56.102.1</t>
  </si>
  <si>
    <t>NEMVEDRAFT_v1g100278</t>
  </si>
  <si>
    <t>Bcl-like protein [Acropora millepora]</t>
  </si>
  <si>
    <t>B2CL2_HUMANBcl-2-like protein 2;</t>
  </si>
  <si>
    <t>BCL2L1</t>
  </si>
  <si>
    <t>GO:0000003,GO:0000302,GO:0000910,GO:0001101,GO:0001541,GO:0001666,GO:0001701,GO:0001836,GO:0001894,GO:0002376,GO:0003006,GO:0003674,GO:0004857,GO:0004866,GO:0004869,GO:0005575,GO:0005622,GO:0005623,GO:0005634,GO:0005635,GO:0005737,GO:0005739,GO:0005740,GO:0005741,GO:0005813,GO:0005815,GO:0005829,GO:0005856,GO:0006810,GO:0006839,GO:0006915,GO:0006950,GO:0006952,GO:0006955,GO:0006974,GO:0006979,GO:0006996,GO:0007005,GO:0007006,GO:0007049,GO:0007154,GO:0007165,GO:0007275,GO:0007276,GO:0007281,GO:0007283,GO:0007548,GO:0008150,GO:0008219,GO:0008283,GO:0008284,GO:0008406,GO:0008584,GO:0008585,GO:0008630,GO:0008637,GO:0009314,GO:0009566,GO:0009607,GO:0009615,GO:0009628,GO:0009719,GO:0009725,GO:0009790,GO:0009792,GO:0009892,GO:0009894,GO:0009895,GO:0009966,GO:0009968,GO:0009987,GO:0010033,GO:0010035,GO:0010038,GO:0010212,GO:0010243,GO:0010288,GO:0010332,GO:0010466,GO:0010506,GO:0010507,GO:0010639,GO:0010646,GO:0010648,GO:0010821,GO:0010823,GO:0010941,GO:0010942,GO:0010951,GO:0012501,GO:0012505,GO:0014070,GO:0015630,GO:0016020,GO:0016032,GO:0016043,GO:0016044,GO:0016265,GO:0019048,GO:0019054,GO:0019055,GO:0019222,GO:0019867,GO:0019953,GO:0022402,GO:0022412,GO:0022414,GO:0022602,GO:0023051,GO:0023052,GO:0023057,GO:0030154,GO:0030234,GO:0030414,GO:0030522,GO:0030878,GO:0031090,GO:0031323,GO:0031324,GO:0031329,GO:0031330,GO:0031965,GO:0031966,GO:0031967,GO:0031968,GO:0031975,GO:0032501,GO:0032502,GO:0032504,GO:0032879,GO:0032880,GO:0032991,GO:0033043,GO:0033554,GO:0034097,GO:0035270,GO:0035556,GO:0035821,GO:0035872,GO:0036293,GO:0040007,GO:0042127,GO:0042221,GO:0042391,GO:0042542,GO:0042592,GO:0042698,GO:0042981,GO:0043009,GO:0043027,GO:0043028,GO:0043065,GO:0043066,GO:0043067,GO:0043068,GO:0043069,GO:0043086,GO:0043154,GO:0043200,GO:0043226,GO:0043227,GO:0043228,GO:0043229,GO:0043231,GO:0043232,GO:0043234,GO:0043279,GO:0043281,GO:0043434,GO:0043523,GO:0043524,GO:0044003,GO:0044068,GO:0044092,GO:0044403,GO:0044419,GO:0044422,GO:0044424,GO:0044428,GO:0044429,GO:0044430,GO:0044444,GO:0044446,GO:0044464,GO:0044699,GO:0044700,GO:0044702,GO:0044707,GO:0044763,GO:0044764,GO:0044765,GO:0044767,GO:0045087,GO:0045137,GO:0046545,GO:0046546,GO:0046660,GO:0046661,GO:0046898,GO:0046902,GO:0046907,GO:0048232,GO:0048468,GO:0048511,GO:0048513,GO:0048518,GO:0048519,GO:0048522,GO:0048523,GO:0048583,GO:0048585,GO:0048608,GO:0048609,GO:0048610,GO:0048731,GO:0048732,GO:0048856,GO:0048869,GO:0048871,GO:0050789,GO:0050790,GO:0050794,GO:0050896,GO:0051128,GO:0051129,GO:0051179,GO:0051234,GO:0051301,GO:0051336,GO:0051346,GO:0051402,GO:0051641,GO:0051649,GO:0051701,GO:0051704,GO:0051707,GO:0051716,GO:0051726,GO:0051817,GO:0051881,GO:0052547,GO:0052548,GO:0060154,GO:0060249,GO:0060341,GO:0060548,GO:0061024,GO:0061134,GO:0061135,GO:0061458,GO:0065007,GO:0065008,GO:0065009,GO:0070201,GO:0070482,GO:0070887,GO:0070997,GO:0071214,GO:0071229,GO:0071230,GO:0071310,GO:0071312,GO:0071417,GO:0071478,GO:0071479,GO:0071480,GO:0071495,GO:0071839,GO:0071840,GO:0090003,GO:0090005,GO:0090199,GO:0090201,GO:0097136,GO:0097190,GO:0097193,GO:0097284,GO:0097285,GO:1901214,GO:1901215,GO:1901652,GO:1901698,GO:1901699,GO:1901700,GO:1901701,GO:2000116,GO:2000117,GO:2000209,GO:2000811,GO:2001233,GO:2001234,GO:2001242,GO:2001243</t>
  </si>
  <si>
    <t>NVE6159</t>
  </si>
  <si>
    <t>e_gw.17.200.1,e_gw.17.127.1</t>
  </si>
  <si>
    <t>NEMVEDRAFT_v1g87913,NEMVEDRAFT_v1g88142</t>
  </si>
  <si>
    <t>nadl1.1 [Danio rerio]</t>
  </si>
  <si>
    <t>L1CAM_TAKRUNeural cell adhesion molecule L1;</t>
  </si>
  <si>
    <t>CNTN5</t>
  </si>
  <si>
    <t>Cell adhesion molecule</t>
  </si>
  <si>
    <t>GO:0000003,GO:0000226,GO:0000902,GO:0000904,GO:0001508,GO:0001558,GO:0001764,GO:0001948,GO:0002028,GO:0003007,GO:0003008,GO:0003674,GO:0005488,GO:0005515,GO:0005575,GO:0005576,GO:0005622,GO:0005623,GO:0005737,GO:0005886,GO:0005887,GO:0005911,GO:0005918,GO:0005919,GO:0006810,GO:0006897,GO:0006898,GO:0006928,GO:0006935,GO:0006996,GO:0007010,GO:0007017,GO:0007043,GO:0007154,GO:0007155,GO:0007158,GO:0007160,GO:0007163,GO:0007165,GO:0007166,GO:0007219,GO:0007272,GO:0007275,GO:0007276,GO:0007292,GO:0007399,GO:0007409,GO:0007411,GO:0007413,GO:0007417,GO:0007420,GO:0007507,GO:0007600,GO:0007605,GO:0007610,GO:0007611,GO:0007612,GO:0007626,GO:0007628,GO:0008037,GO:0008038,GO:0008104,GO:0008150,GO:0008152,GO:0008277,GO:0008344,GO:0008361,GO:0008366,GO:0009605,GO:0009653,GO:0009887,GO:0009893,GO:0009966,GO:0009967,GO:0009986,GO:0009987,GO:0010001,GO:0010468,GO:0010604,GO:0010628,GO:0010646,GO:0010647,GO:0010720,GO:0010765,GO:0010769,GO:0010954,GO:0010959,GO:0010975,GO:0010976,GO:0014003,GO:0014013,GO:0016020,GO:0016021,GO:0016043,GO:0016044,GO:0016192,GO:0016337,GO:0016477,GO:0019222,GO:0019226,GO:0019228,GO:0019953,GO:0019991,GO:0021537,GO:0021549,GO:0021675,GO:0021682,GO:0021700,GO:0021782,GO:0021826,GO:0021830,GO:0021843,GO:0021853,GO:0021885,GO:0021892,GO:0021894,GO:0021895,GO:0021953,GO:0021954,GO:0022008,GO:0022010,GO:0022029,GO:0022037,GO:0022414,GO:0022603,GO:0022604,GO:0022607,GO:0022610,GO:0023051,GO:0023052,GO:0023056,GO:0030030,GO:0030054,GO:0030154,GO:0030182,GO:0030246,GO:0030307,GO:0030424,GO:0030516,GO:0030534,GO:0030900,GO:0030902,GO:0031133,GO:0031175,GO:0031224,GO:0031225,GO:0031226,GO:0031344,GO:0031346,GO:0031589,GO:0031623,GO:0031644,GO:0032291,GO:0032501,GO:0032502,GO:0032504,GO:0032535,GO:0032536,GO:0032879,GO:0032989,GO:0032990,GO:0033036,GO:0033267,GO:0033268,GO:0034329,GO:0034330,GO:0034613,GO:0035088,GO:0035637,GO:0040008,GO:0040011,GO:0040014,GO:0040018,GO:0042063,GO:0042221,GO:0042330,GO:0042391,GO:0042551,GO:0042552,GO:0042802,GO:0042995,GO:0043005,GO:0043025,GO:0043112,GO:0043170,GO:0043209,GO:0043269,GO:0043270,GO:0043296,GO:0043297,GO:0044057,GO:0044085,GO:0044224,GO:0044237,GO:0044260,GO:0044297,GO:0044304,GO:0044424,GO:0044425,GO:0044456,GO:0044459,GO:0044463,GO:0044464,GO:0044699,GO:0044700,GO:0044702,GO:0044707,GO:0044708,GO:0044763,GO:0044765,GO:0044767,GO:0045161,GO:0045163,GO:0045184,GO:0045197,GO:0045202,GO:0045216,GO:0045595,GO:0045596,GO:0045597,GO:0045664,GO:0045665,GO:0045685,GO:0045745,GO:0045773,GO:0045927,GO:0046658,GO:0048167,GO:0048168,GO:0048468,GO:0048469,GO:0048477,GO:0048513,GO:0048518,GO:0048519,GO:0048522,GO:0048523,GO:0048583,GO:0048584,GO:0048609,GO:0048638,GO:0048639,GO:0048666,GO:0048667,GO:0048699,GO:0048709,GO:0048710,GO:0048731,GO:0048812,GO:0048856,GO:0048858,GO:0048869,GO:0048870,GO:0050767,GO:0050769,GO:0050770,GO:0050772,GO:0050789,GO:0050793,GO:0050794,GO:0050804,GO:0050877,GO:0050890,GO:0050896,GO:0050954,GO:0051049,GO:0051050,GO:0051093,GO:0051094,GO:0051128,GO:0051130,GO:0051179,GO:0051234,GO:0051239,GO:0051240,GO:0051246,GO:0051247,GO:0051641,GO:0051674,GO:0051716,GO:0051960,GO:0051969,GO:0060167,GO:0060168,GO:0060255,GO:0060284,GO:0060856,GO:0060857,GO:0061024,GO:0061245,GO:0061343,GO:0061387,GO:0061564,GO:0065007,GO:0065008,GO:0070160,GO:0070613,GO:0070727,GO:0071205,GO:0071206,GO:0071695,GO:0071704,GO:0071840,GO:0071944,GO:0072358,GO:0072359,GO:0080090,GO:0090066,GO:0097458,GO:0097485,GO:2000026</t>
  </si>
  <si>
    <t>NVE22579</t>
  </si>
  <si>
    <t>e_gw.7.291.1</t>
  </si>
  <si>
    <t>NEMVEDRAFT_v1g83449</t>
  </si>
  <si>
    <t>Zinc finger, C2H2 type</t>
  </si>
  <si>
    <t>NVE292</t>
  </si>
  <si>
    <t>estExt_fgenesh1_pg.C_100037</t>
  </si>
  <si>
    <t>NEMVEDRAFT_v1g238937</t>
  </si>
  <si>
    <t>sigP:1^14^0.59^YES</t>
  </si>
  <si>
    <t>NVE11971</t>
  </si>
  <si>
    <t>estExt_gwp.C_2750052</t>
  </si>
  <si>
    <t>NEMVEDRAFT_v1g173936</t>
  </si>
  <si>
    <t>Glycine N-methyltransferase [Harpegnathos saltator]</t>
  </si>
  <si>
    <t>GNMT_RATGlycine N-methyltransferase;</t>
  </si>
  <si>
    <t>GNMT</t>
  </si>
  <si>
    <t>Glycine N-methyltransferase</t>
  </si>
  <si>
    <t>GO:0000096,GO:0003674,GO:0003824,GO:0005488,GO:0005542,GO:0005575,GO:0005622,GO:0005623,GO:0005634,GO:0005737,GO:0005829,GO:0005975,GO:0005976,GO:0005977,GO:0006073,GO:0006082,GO:0006091,GO:0006109,GO:0006111,GO:0006112,GO:0006139,GO:0006461,GO:0006464,GO:0006520,GO:0006555,GO:0006575,GO:0006725,GO:0006730,GO:0006732,GO:0006760,GO:0006766,GO:0006767,GO:0006790,GO:0006807,GO:0008150,GO:0008152,GO:0008168,GO:0008170,GO:0008757,GO:0009066,GO:0009116,GO:0009119,GO:0009889,GO:0009987,GO:0010565,GO:0010675,GO:0010906,GO:0015980,GO:0016043,GO:0016594,GO:0016597,GO:0016740,GO:0016741,GO:0017174,GO:0019222,GO:0019538,GO:0019752,GO:0019842,GO:0022607,GO:0031323,GO:0031326,GO:0031406,GO:0032259,GO:0034641,GO:0036094,GO:0036211,GO:0042278,GO:0042558,GO:0043167,GO:0043168,GO:0043169,GO:0043170,GO:0043226,GO:0043227,GO:0043229,GO:0043231,GO:0043255,GO:0043412,GO:0043436,GO:0043648,GO:0043933,GO:0044042,GO:0044085,GO:0044237,GO:0044238,GO:0044260,GO:0044262,GO:0044264,GO:0044267,GO:0044281,GO:0044424,GO:0044444,GO:0044464,GO:0044710,GO:0046128,GO:0046483,GO:0046498,GO:0046500,GO:0046655,GO:0050789,GO:0050794,GO:0051186,GO:0051259,GO:0051260,GO:0051262,GO:0051289,GO:0055086,GO:0055114,GO:0065003,GO:0065007,GO:0070271,GO:0071704,GO:0071822,GO:0071840,GO:0072341,GO:0072521,GO:0080090,GO:0097159,GO:1901135,GO:1901360,GO:1901363,GO:1901564,GO:1901605,GO:1901657</t>
  </si>
  <si>
    <t>NVE25194</t>
  </si>
  <si>
    <t>HEL1_SCHPOE3 ubiquitin-protein ligase dbl4 {ECO:0000250|UniProtKB:P36113, ECO:0000305};</t>
  </si>
  <si>
    <t>NVE9019</t>
  </si>
  <si>
    <t>estExt_gwp.C_2110043</t>
  </si>
  <si>
    <t>NEMVEDRAFT_v1g172382</t>
  </si>
  <si>
    <t>NF-kappa-B inhibitor epsilon [Ophiophagus hannah]</t>
  </si>
  <si>
    <t>BCL3_MOUSEB-cell lymphoma 3 protein homolog;</t>
  </si>
  <si>
    <t>NFKBIE</t>
  </si>
  <si>
    <t>Nuclear factor of kappa light polypeptide gene enhancer in B-cells inhibitor, epsilon</t>
  </si>
  <si>
    <t>GO:0005575,GO:0005622,GO:0005623,GO:0005737,GO:0005794,GO:0005829,GO:0006810,GO:0006811,GO:0006812,GO:0006820,GO:0006865,GO:0008104,GO:0008150,GO:0009987,GO:0015711,GO:0015804,GO:0015849,GO:0032329,GO:0032386,GO:0032387,GO:0032507,GO:0032879,GO:0032880,GO:0033036,GO:0033157,GO:0034613,GO:0042306,GO:0042308,GO:0042940,GO:0042942,GO:0042990,GO:0042992,GO:0042994,GO:0043226,GO:0043227,GO:0043229,GO:0043231,GO:0044424,GO:0044444,GO:0044464,GO:0044699,GO:0044763,GO:0044765,GO:0045185,GO:0046822,GO:0046823,GO:0046942,GO:0048471,GO:0048519,GO:0050789,GO:0050794,GO:0051049,GO:0051051,GO:0051179,GO:0051220,GO:0051223,GO:0051224,GO:0051234,GO:0051235,GO:0051641,GO:0051651,GO:0060341,GO:0065007,GO:0065008,GO:0070201,GO:0070727,GO:0071702,GO:0071705,GO:0090317,GO:1900180</t>
  </si>
  <si>
    <t>NVE1651</t>
  </si>
  <si>
    <t>NVE11021</t>
  </si>
  <si>
    <t>NVE1253</t>
  </si>
  <si>
    <t>sigP:1^23^0.751^YES</t>
  </si>
  <si>
    <t>NVE24916</t>
  </si>
  <si>
    <t>estExt_fgenesh1_pg.C_870060</t>
  </si>
  <si>
    <t>NEMVEDRAFT_v1g243392</t>
  </si>
  <si>
    <t xml:space="preserve">family with sequence similarity 53, member A [Callorhinchus milii] </t>
  </si>
  <si>
    <t>NVE4429</t>
  </si>
  <si>
    <t>estExt_gwp.C_1470047</t>
  </si>
  <si>
    <t>NEMVEDRAFT_v1g170407</t>
  </si>
  <si>
    <t>Solute carrier family 25 (mitochondrial carrier; Graves disease autoantigen), member 16 [Bos taurus]</t>
  </si>
  <si>
    <t>GDC_MOUSEGraves disease carrier protein homolog;</t>
  </si>
  <si>
    <t>NVE10284</t>
  </si>
  <si>
    <t>e_gw.239.71.1</t>
  </si>
  <si>
    <t>NEMVEDRAFT_v1g127462</t>
  </si>
  <si>
    <t>NVE123</t>
  </si>
  <si>
    <t>NVE8603</t>
  </si>
  <si>
    <t>estExt_fgenesh1_pg.C_2040027</t>
  </si>
  <si>
    <t>NEMVEDRAFT_v1g246215</t>
  </si>
  <si>
    <t>NVE5956</t>
  </si>
  <si>
    <t>estExt_fgenesh1_pg.C_1670041</t>
  </si>
  <si>
    <t>NEMVEDRAFT_v1g245573</t>
  </si>
  <si>
    <t>sigP:1^22^0.697^YES</t>
  </si>
  <si>
    <t>CUBN_HUMANCubilin;</t>
  </si>
  <si>
    <t>Inherit from KOG: G- protein-coupled receptor</t>
  </si>
  <si>
    <t>NVE2856</t>
  </si>
  <si>
    <t>estExt_fgenesh1_pg.C_1290042</t>
  </si>
  <si>
    <t>NEMVEDRAFT_v1g244653</t>
  </si>
  <si>
    <t>NVE11852</t>
  </si>
  <si>
    <t>e_gw.2708.9.1</t>
  </si>
  <si>
    <t>NEMVEDRAFT_v1g148955</t>
  </si>
  <si>
    <t>sigP:1^23^0.678^YES</t>
  </si>
  <si>
    <t xml:space="preserve">NADH dehydrogenase subunit 2 (mitochondrion) [Bolocera tuediae] </t>
  </si>
  <si>
    <t>NU2M_METSENADH-ubiquinone oxidoreductase chain 2;</t>
  </si>
  <si>
    <t>NADH-Ubiquinone/plastoquinone (complex I), various chains</t>
  </si>
  <si>
    <t>NVE9017</t>
  </si>
  <si>
    <t>gw.211.83.1,estExt_fgenesh1_pg.C_2110021</t>
  </si>
  <si>
    <t>NEMVEDRAFT_v1g55712,NEMVEDRAFT_v1g246318</t>
  </si>
  <si>
    <t>BCL3_HUMANB-cell lymphoma 3 protein;</t>
  </si>
  <si>
    <t>BCL3</t>
  </si>
  <si>
    <t>B-cell CLL lymphoma 3</t>
  </si>
  <si>
    <t>NVE20592</t>
  </si>
  <si>
    <t>NVE23980</t>
  </si>
  <si>
    <t>estExt_gwp.C_80183</t>
  </si>
  <si>
    <t>NEMVEDRAFT_v1g159532</t>
  </si>
  <si>
    <t>Protein FAM100B [Camponotus floridanus]</t>
  </si>
  <si>
    <t>UBAD2_HUMANUBA-like domain-containing protein 2;</t>
  </si>
  <si>
    <t>FAM100B</t>
  </si>
  <si>
    <t>Family with sequence similarity 100, member B</t>
  </si>
  <si>
    <t>NVE9827</t>
  </si>
  <si>
    <t>fgenesh1_pm.scaffold_229000003</t>
  </si>
  <si>
    <t>NEMVEDRAFT_v1g230652</t>
  </si>
  <si>
    <t>Mitochondrial substrate carrier family protein ucpB [Crassostrea gigas]</t>
  </si>
  <si>
    <t>UCPB_DICDIMitochondrial substrate carrier family protein ucpB;</t>
  </si>
  <si>
    <t>NVE17017</t>
  </si>
  <si>
    <t>gw.4182.3.1</t>
  </si>
  <si>
    <t>NEMVEDRAFT_v1g9068</t>
  </si>
  <si>
    <t xml:space="preserve">NFkB protein [Ciona intestinalis] </t>
  </si>
  <si>
    <t>NFKB1_MOUSENuclear factor NF-kappa-B p105 subunit;</t>
  </si>
  <si>
    <t>NFKB1</t>
  </si>
  <si>
    <t>nuclear factor of kappa light polypeptide gene enhancer in B-cells</t>
  </si>
  <si>
    <t>GO:0000122,GO:0000187,GO:0000975,GO:0000976,GO:0000981,GO:0000982,GO:0000988,GO:0000989,GO:0001067,GO:0001071,GO:0001077,GO:0001228,GO:0001775,GO:0001817,GO:0001818,GO:0001819,GO:0001932,GO:0001934,GO:0002218,GO:0002221,GO:0002224,GO:0002237,GO:0002250,GO:0002252,GO:0002253,GO:0002266,GO:0002268,GO:0002376,GO:0002429,GO:0002460,GO:0002467,GO:0002520,GO:0002682,GO:0002684,GO:0002697,GO:0002700,GO:0002755,GO:0002756,GO:0002757,GO:0002758,GO:0002759,GO:0002764,GO:0002768,GO:0002784,GO:0002786,GO:0002788,GO:0002805,GO:0002807,GO:0002808,GO:0002810,GO:0002813,GO:0002831,GO:0002920,GO:0003674,GO:0003676,GO:0003677,GO:0003690,GO:0003700,GO:0003712,GO:0003713,GO:0005488,GO:0005515,GO:0005575,GO:0005622,GO:0005623,GO:0005634,GO:0005654,GO:0005737,GO:0005739,GO:0005829,GO:0006109,GO:0006139,GO:0006351,GO:0006355,GO:0006357,GO:0006366,GO:0006508,GO:0006725,GO:0006807,GO:0006950,GO:0006952,GO:0006954,GO:0006955,GO:0006963,GO:0006964,GO:0006967,GO:0006974,GO:0006979,GO:0007154,GO:0007165,GO:0007166,GO:0007167,GO:0007169,GO:0007250,GO:0007275,GO:0007399,GO:0007422,GO:0007568,GO:0008063,GO:0008134,GO:0008150,GO:0008152,GO:0009058,GO:0009059,GO:0009267,GO:0009605,GO:0009607,GO:0009611,GO:0009612,GO:0009615,GO:0009617,GO:0009628,GO:0009889,GO:0009890,GO:0009891,GO:0009892,GO:0009893,GO:0009966,GO:0009967,GO:0009987,GO:0009991,GO:0010033,GO:0010035,GO:0010038,GO:0010467,GO:0010468,GO:0010556,GO:0010557,GO:0010558,GO:0010562,GO:0010604,GO:0010605,GO:0010627,GO:0010628,GO:0010629,GO:0010646,GO:0010647,GO:0010740,GO:0010743,GO:0010744,GO:0010883,GO:0010884,GO:0010894,GO:0010941,GO:0010956,GO:0010957,GO:0016043,GO:0016070,GO:0018130,GO:0019216,GO:0019218,GO:0019219,GO:0019220,GO:0019222,GO:0019438,GO:0019538,GO:0022008,GO:0023051,GO:0023052,GO:0023056,GO:0030111,GO:0030154,GO:0030177,GO:0030182,GO:0030198,GO:0030656,GO:0031293,GO:0031323,GO:0031324,GO:0031325,GO:0031326,GO:0031327,GO:0031328,GO:0031347,GO:0031348,GO:0031349,GO:0031399,GO:0031401,GO:0031667,GO:0031668,GO:0031669,GO:0031974,GO:0031981,GO:0032101,GO:0032102,GO:0032147,GO:0032268,GO:0032269,GO:0032270,GO:0032368,GO:0032369,GO:0032371,GO:0032372,GO:0032374,GO:0032375,GO:0032479,GO:0032481,GO:0032496,GO:0032501,GO:0032502,GO:0032655,GO:0032768,GO:0032769,GO:0032774,GO:0032879,GO:0032881,GO:0032885,GO:0032991,GO:0033256,GO:0033257,GO:0033554,GO:0033619,GO:0033674,GO:0033993,GO:0034097,GO:0034130,GO:0034134,GO:0034138,GO:0034142,GO:0034146,GO:0034154,GO:0034198,GO:0034248,GO:0034250,GO:0034641,GO:0034645,GO:0034654,GO:0035419,GO:0035556,GO:0035666,GO:0035681,GO:0035682,GO:0038061,GO:0038179,GO:0042035,GO:0042036,GO:0042221,GO:0042325,GO:0042327,GO:0042594,GO:0042742,GO:0042802,GO:0042803,GO:0042981,GO:0043062,GO:0043066,GO:0043067,GO:0043069,GO:0043085,GO:0043086,GO:0043170,GO:0043226,GO:0043227,GO:0043229,GO:0043231,GO:0043233,GO:0043234,GO:0043255,GO:0043405,GO:0043406,GO:0043408,GO:0043410,GO:0043549,GO:0043565,GO:0043566,GO:0043900,GO:0044092,GO:0044093,GO:0044212,GO:0044237,GO:0044238,GO:0044249,GO:0044260,GO:0044271,GO:0044422,GO:0044424,GO:0044428,GO:0044444,GO:0044446,GO:0044464,GO:0044699,GO:0044700,GO:0044707,GO:0044763,GO:0044767,GO:0045075,GO:0045083,GO:0045087,GO:0045088,GO:0045089,GO:0045428,GO:0045429,GO:0045595,GO:0045597,GO:0045833,GO:0045859,GO:0045860,GO:0045892,GO:0045893,GO:0045913,GO:0045934,GO:0045935,GO:0045937,GO:0045939,GO:0045944,GO:0046137,GO:0046483,GO:0046688,GO:0046890,GO:0046983,GO:0048011,GO:0048468,GO:0048513,GO:0048518,GO:0048519,GO:0048522,GO:0048523,GO:0048534,GO:0048535,GO:0048536,GO:0048583,GO:0048584,GO:0048585,GO:0048666,GO:0048699,GO:0048731,GO:0048856,GO:0048869,GO:0048934,GO:0048935,GO:0050727,GO:0050728,GO:0050776,GO:0050778,GO:0050789,GO:0050790,GO:0050793,GO:0050794,GO:0050810,GO:0050829,GO:0050851,GO:0050852,GO:0050896,GO:0051049,GO:0051051,GO:0051055,GO:0051059,GO:0051090,GO:0051091,GO:0051092,GO:0051094,GO:0051171,GO:0051172,GO:0051173,GO:0051174,GO:0051239,GO:0051240,GO:0051241,GO:0051246,GO:0051247,GO:0051248,GO:0051252,GO:0051253,GO:0051254,GO:0051338,GO:0051341,GO:0051347,GO:0051354,GO:0051607,GO:0051704,GO:0051707,GO:0051716,GO:0060255,GO:0060548,GO:0060556,GO:0060558,GO:0060828,GO:0061057,GO:0065007,GO:0065009,GO:0070013,GO:0070555,GO:0070848,GO:0070887,GO:0071214,GO:0071260,GO:0071310,GO:0071345,GO:0071347,GO:0071363,GO:0071496,GO:0071704,GO:0071840,GO:0071900,GO:0071902,GO:0080090,GO:0080134,GO:0090263,GO:0090304,GO:0097159,GO:1900125,GO:1900127,GO:1900150,GO:1900424,GO:1901222,GO:1901360,GO:1901362,GO:1901363,GO:1901576,GO:1901700,GO:2000112,GO:2000113,GO:2001141</t>
  </si>
  <si>
    <t>NVE16539</t>
  </si>
  <si>
    <t>e_gw.4.443.1</t>
  </si>
  <si>
    <t>NEMVEDRAFT_v1g81567</t>
  </si>
  <si>
    <t>K1875_HUMAN .</t>
  </si>
  <si>
    <t>KIAA1875</t>
  </si>
  <si>
    <t>kiaa1875</t>
  </si>
  <si>
    <t>NVE16227</t>
  </si>
  <si>
    <t>estExt_fgenesh1_pg.C_3950006</t>
  </si>
  <si>
    <t>NEMVEDRAFT_v1g248023</t>
  </si>
  <si>
    <t>diabetes and Obesity Regulated Protein [Mus musculus]</t>
  </si>
  <si>
    <t>T53I2_RATTumor protein p53-inducible nuclear protein 2;</t>
  </si>
  <si>
    <t>TP53INP1</t>
  </si>
  <si>
    <t>Tumor protein p53 inducible nuclear protein 1</t>
  </si>
  <si>
    <t>GO:0003674,GO:0005575,GO:0005622,GO:0005623,GO:0005634,GO:0005654,GO:0005737,GO:0005773,GO:0005776,GO:0005829,GO:0006355,GO:0006915,GO:0006917,GO:0006950,GO:0006979,GO:0007049,GO:0007050,GO:0008150,GO:0008219,GO:0008285,GO:0009266,GO:0009314,GO:0009408,GO:0009411,GO:0009416,GO:0009628,GO:0009889,GO:0009891,GO:0009893,GO:0009894,GO:0009896,GO:0009987,GO:0010033,GO:0010468,GO:0010506,GO:0010508,GO:0010556,GO:0010557,GO:0010604,GO:0010628,GO:0010941,GO:0010942,GO:0012501,GO:0012502,GO:0016209,GO:0016265,GO:0016604,GO:0016605,GO:0019219,GO:0019222,GO:0022402,GO:0030334,GO:0030336,GO:0031323,GO:0031325,GO:0031326,GO:0031328,GO:0031329,GO:0031331,GO:0031974,GO:0031981,GO:0032879,GO:0033194,GO:0033554,GO:0034599,GO:0034644,GO:0040012,GO:0040013,GO:0042127,GO:0042221,GO:0042981,GO:0043065,GO:0043067,GO:0043068,GO:0043226,GO:0043227,GO:0043229,GO:0043231,GO:0043233,GO:0044422,GO:0044424,GO:0044428,GO:0044444,GO:0044446,GO:0044451,GO:0044464,GO:0044699,GO:0044763,GO:0045471,GO:0045786,GO:0045893,GO:0045935,GO:0048102,GO:0048518,GO:0048519,GO:0048522,GO:0048523,GO:0050789,GO:0050794,GO:0050896,GO:0051171,GO:0051173,GO:0051252,GO:0051254,GO:0051270,GO:0051271,GO:0051716,GO:0051726,GO:0060255,GO:0065007,GO:0070013,GO:0070887,GO:0071214,GO:0071310,GO:0071361,GO:0071447,GO:0071478,GO:0071482,GO:0072702,GO:0072703,GO:0080090,GO:0097305,GO:0097306,GO:1901700,GO:1901701,GO:2000112,GO:2000145,GO:2000146,GO:2001141</t>
  </si>
  <si>
    <t>NVE23967</t>
  </si>
  <si>
    <t>e_gw.8.318.1</t>
  </si>
  <si>
    <t>NEMVEDRAFT_v1g83962</t>
  </si>
  <si>
    <t xml:space="preserve">proton-coupled amino acid transporter 2 [Bos taurus] </t>
  </si>
  <si>
    <t>S36A1_HUMANProton-coupled amino acid transporter 1;</t>
  </si>
  <si>
    <t>Transmembrane amino acid transporter protein</t>
  </si>
  <si>
    <t>NVE19233</t>
  </si>
  <si>
    <t>fgenesh1_pg.scaffold_50000096</t>
  </si>
  <si>
    <t>NEMVEDRAFT_v1g204412</t>
  </si>
  <si>
    <t>LGR4/5-like LGR4/5-like</t>
  </si>
  <si>
    <t>Lutropin-choriogonadotropic hormone receptor [Harpegnathos saltator]</t>
  </si>
  <si>
    <t>LSHR_HUMANLutropin-choriogonadotropic hormone receptor;</t>
  </si>
  <si>
    <t>LGR4</t>
  </si>
  <si>
    <t>leucine-rich repeat containing G protein-coupled receptor</t>
  </si>
  <si>
    <t>GO:0000003,GO:0000902,GO:0000904,GO:0001653,GO:0001655,GO:0001656,GO:0001822,GO:0001837,GO:0002009,GO:0003006,GO:0003008,GO:0003338,GO:0003674,GO:0004871,GO:0004872,GO:0004888,GO:0004930,GO:0005575,GO:0005623,GO:0005886,GO:0005887,GO:0006355,GO:0007154,GO:0007165,GO:0007166,GO:0007186,GO:0007218,GO:0007267,GO:0007268,GO:0007275,GO:0007423,GO:0007548,GO:0007564,GO:0008150,GO:0008188,GO:0008283,GO:0008528,GO:0009653,GO:0009887,GO:0009888,GO:0009889,GO:0009890,GO:0009891,GO:0009892,GO:0009893,GO:0009987,GO:0010468,GO:0010556,GO:0010557,GO:0010558,GO:0010604,GO:0010605,GO:0010628,GO:0010629,GO:0014031,GO:0016020,GO:0016021,GO:0016043,GO:0016055,GO:0016500,GO:0019219,GO:0019222,GO:0019226,GO:0022414,GO:0022603,GO:0023052,GO:0030154,GO:0030539,GO:0030594,GO:0031224,GO:0031226,GO:0031323,GO:0031324,GO:0031325,GO:0031326,GO:0031327,GO:0031328,GO:0032501,GO:0032502,GO:0032835,GO:0032989,GO:0035239,GO:0035295,GO:0035637,GO:0038023,GO:0043583,GO:0044425,GO:0044459,GO:0044464,GO:0044699,GO:0044700,GO:0044707,GO:0044763,GO:0044767,GO:0045137,GO:0045892,GO:0045893,GO:0045934,GO:0045935,GO:0046546,GO:0046661,GO:0048468,GO:0048513,GO:0048518,GO:0048519,GO:0048522,GO:0048523,GO:0048608,GO:0048729,GO:0048731,GO:0048762,GO:0048806,GO:0048839,GO:0048856,GO:0048863,GO:0048864,GO:0048869,GO:0050673,GO:0050789,GO:0050793,GO:0050794,GO:0050877,GO:0050896,GO:0051094,GO:0051171,GO:0051172,GO:0051173,GO:0051239,GO:0051240,GO:0051252,GO:0051253,GO:0051254,GO:0051716,GO:0060070,GO:0060089,GO:0060255,GO:0060429,GO:0060485,GO:0060562,GO:0060688,GO:0060993,GO:0060995,GO:0061005,GO:0061289,GO:0061290,GO:0061326,GO:0061333,GO:0061458,GO:0065007,GO:0071840,GO:0071944,GO:0072001,GO:0072006,GO:0072009,GO:0072028,GO:0072073,GO:0072078,GO:0072080,GO:0072088,GO:0072170,GO:0072173,GO:0072202,GO:0072204,GO:0072207,GO:0072210,GO:0072224,GO:0072234,GO:0072243,GO:0072273,GO:0072282,GO:0080090,GO:0090183,GO:0090189,GO:0090190,GO:2000026,GO:2000027,GO:2000112,GO:2000113,GO:2001141</t>
  </si>
  <si>
    <t>NVE20154</t>
  </si>
  <si>
    <t>gw.55.84.1</t>
  </si>
  <si>
    <t>NEMVEDRAFT_v1g29806</t>
  </si>
  <si>
    <t>Ets</t>
  </si>
  <si>
    <t>ETV6_HUMANTranscription factor ETV6;</t>
  </si>
  <si>
    <t>ETV6</t>
  </si>
  <si>
    <t>Ets variant 6</t>
  </si>
  <si>
    <t>GO:0000003,GO:0000122,GO:0000165,GO:0000902,GO:0000904,GO:0000981,GO:0001071,GO:0001654,GO:0001667,GO:0001700,GO:0001709,GO:0001736,GO:0001738,GO:0001745,GO:0001751,GO:0001752,GO:0001754,GO:0002009,GO:0002376,GO:0002682,GO:0003006,GO:0003674,GO:0003676,GO:0003677,GO:0003700,GO:0003705,GO:0005488,GO:0005515,GO:0005575,GO:0005622,GO:0005623,GO:0005634,GO:0005737,GO:0006139,GO:0006351,GO:0006355,GO:0006357,GO:0006366,GO:0006725,GO:0006807,GO:0006810,GO:0006897,GO:0006928,GO:0006950,GO:0006955,GO:0006959,GO:0007154,GO:0007162,GO:0007163,GO:0007164,GO:0007165,GO:0007243,GO:0007254,GO:0007275,GO:0007276,GO:0007292,GO:0007297,GO:0007298,GO:0007391,GO:0007399,GO:0007423,GO:0007464,GO:0007517,GO:0007548,GO:0008150,GO:0008152,GO:0008406,GO:0009058,GO:0009059,GO:0009653,GO:0009790,GO:0009792,GO:0009887,GO:0009888,GO:0009889,GO:0009890,GO:0009892,GO:0009966,GO:0009968,GO:0009987,GO:0010467,GO:0010468,GO:0010556,GO:0010558,GO:0010605,GO:0010629,GO:0010631,GO:0010646,GO:0010648,GO:0010721,GO:0010941,GO:0010942,GO:0016043,GO:0016070,GO:0016192,GO:0016331,GO:0016358,GO:0016477,GO:0018130,GO:0019219,GO:0019222,GO:0019438,GO:0019904,GO:0019953,GO:0022008,GO:0022407,GO:0022408,GO:0022412,GO:0022414,GO:0022603,GO:0023051,GO:0023052,GO:0023057,GO:0030030,GO:0030111,GO:0030154,GO:0030155,GO:0030178,GO:0030182,GO:0030707,GO:0031098,GO:0031175,GO:0031323,GO:0031324,GO:0031326,GO:0031327,GO:0032501,GO:0032502,GO:0032504,GO:0032774,GO:0032989,GO:0032990,GO:0033554,GO:0034641,GO:0034645,GO:0034654,GO:0035556,GO:0040011,GO:0042051,GO:0042067,GO:0042461,GO:0042462,GO:0042478,GO:0042480,GO:0042692,GO:0042706,GO:0043170,GO:0043226,GO:0043227,GO:0043229,GO:0043231,GO:0044237,GO:0044238,GO:0044249,GO:0044260,GO:0044271,GO:0044424,GO:0044464,GO:0044699,GO:0044700,GO:0044702,GO:0044707,GO:0044763,GO:0044767,GO:0045137,GO:0045165,GO:0045314,GO:0045316,GO:0045466,GO:0045467,GO:0045595,GO:0045596,GO:0045597,GO:0045610,GO:0045664,GO:0045665,GO:0045666,GO:0045676,GO:0045678,GO:0045892,GO:0045934,GO:0046483,GO:0046530,GO:0046532,GO:0046533,GO:0046534,GO:0046552,GO:0046578,GO:0046580,GO:0048056,GO:0048468,GO:0048477,GO:0048513,GO:0048518,GO:0048519,GO:0048522,GO:0048523,GO:0048583,GO:0048585,GO:0048592,GO:0048598,GO:0048608,GO:0048609,GO:0048610,GO:0048663,GO:0048666,GO:0048667,GO:0048699,GO:0048729,GO:0048731,GO:0048747,GO:0048749,GO:0048812,GO:0048813,GO:0048856,GO:0048858,GO:0048869,GO:0048870,GO:0050767,GO:0050789,GO:0050793,GO:0050794,GO:0050896,GO:0051056,GO:0051058,GO:0051093,GO:0051094,GO:0051146,GO:0051171,GO:0051172,GO:0051179,GO:0051234,GO:0051239,GO:0051240,GO:0051241,GO:0051252,GO:0051253,GO:0051403,GO:0051674,GO:0051716,GO:0051960,GO:0055001,GO:0055002,GO:0060232,GO:0060233,GO:0060255,GO:0060284,GO:0060429,GO:0061061,GO:0061458,GO:0065007,GO:0071704,GO:0071840,GO:0080090,GO:0090130,GO:0090132,GO:0090175,GO:0090304,GO:0097159,GO:1901360,GO:1901362,GO:1901363,GO:1901576,GO:2000026,GO:2000027,GO:2000112,GO:2000113,GO:2001141</t>
  </si>
  <si>
    <t>NVE7770</t>
  </si>
  <si>
    <t>e_gw.195.33.1</t>
  </si>
  <si>
    <t>NEMVEDRAFT_v1g122949</t>
  </si>
  <si>
    <t xml:space="preserve">ankyrin repeat domain 10b [Danio rerio] </t>
  </si>
  <si>
    <t>ANR10_CHICKAnkyrin repeat domain-containing protein 10;</t>
  </si>
  <si>
    <t>ANKRD10</t>
  </si>
  <si>
    <t>Ankyrin repeat domain 10</t>
  </si>
  <si>
    <t>NVE95</t>
  </si>
  <si>
    <t>e_gw.1.407.1</t>
  </si>
  <si>
    <t>NEMVEDRAFT_v1g79056</t>
  </si>
  <si>
    <t>SAMd</t>
  </si>
  <si>
    <t>SAM11_MOUSESterile alpha motif domain-containing protein 11;</t>
  </si>
  <si>
    <t>SAMD11</t>
  </si>
  <si>
    <t>sterile alpha motif domain containing 11</t>
  </si>
  <si>
    <t>NVE13725</t>
  </si>
  <si>
    <t>e_gw.314.70.1</t>
  </si>
  <si>
    <t>NEMVEDRAFT_v1g133021</t>
  </si>
  <si>
    <t>dopamine D2 receptor transcript variant 3 [Anser cygnoides]</t>
  </si>
  <si>
    <t>5HT1B_CAVPO5-hydroxytryptamine receptor 1B;</t>
  </si>
  <si>
    <t>HTR1F</t>
  </si>
  <si>
    <t>5-hydroxytryptamine (Serotonin) receptor</t>
  </si>
  <si>
    <t>GO:0002029,GO:0002031,GO:0003008,GO:0003012,GO:0003674,GO:0004871,GO:0004872,GO:0004888,GO:0004930,GO:0004993,GO:0005488,GO:0005575,GO:0005622,GO:0005623,GO:0005737,GO:0005886,GO:0005887,GO:0006140,GO:0006810,GO:0006897,GO:0006898,GO:0006936,GO:0006939,GO:0007154,GO:0007165,GO:0007166,GO:0007186,GO:0007187,GO:0007205,GO:0007210,GO:0007267,GO:0007268,GO:0007610,GO:0007631,GO:0008144,GO:0008150,GO:0008152,GO:0008227,GO:0008277,GO:0009266,GO:0009628,GO:0009636,GO:0009719,GO:0009725,GO:0009889,GO:0009890,GO:0009892,GO:0009966,GO:0009968,GO:0009987,GO:0010033,GO:0010243,GO:0010563,GO:0010646,GO:0010648,GO:0014059,GO:0014070,GO:0014821,GO:0014827,GO:0014831,GO:0016020,GO:0016021,GO:0016192,GO:0019219,GO:0019220,GO:0019222,GO:0019226,GO:0022401,GO:0023051,GO:0023052,GO:0023057,GO:0023058,GO:0030799,GO:0030800,GO:0030802,GO:0030803,GO:0030808,GO:0030809,GO:0030814,GO:0030815,GO:0030817,GO:0030818,GO:0031224,GO:0031226,GO:0031323,GO:0031324,GO:0031326,GO:0031327,GO:0031623,GO:0031644,GO:0031645,GO:0031960,GO:0032228,GO:0032229,GO:0032501,GO:0032879,GO:0033993,GO:0035637,GO:0038023,GO:0042220,GO:0042221,GO:0042493,GO:0042756,GO:0043112,GO:0043167,GO:0043169,GO:0043170,GO:0043176,GO:0043269,GO:0043279,GO:0044057,GO:0044237,GO:0044260,GO:0044424,GO:0044425,GO:0044459,GO:0044464,GO:0044699,GO:0044700,GO:0044707,GO:0044763,GO:0044765,GO:0045471,GO:0045744,GO:0045934,GO:0045936,GO:0045980,GO:0046849,GO:0048519,GO:0048523,GO:0048545,GO:0048583,GO:0048585,GO:0048771,GO:0050433,GO:0050789,GO:0050794,GO:0050804,GO:0050805,GO:0050877,GO:0050896,GO:0051046,GO:0051049,GO:0051171,GO:0051172,GO:0051174,GO:0051179,GO:0051234,GO:0051239,GO:0051241,GO:0051378,GO:0051385,GO:0051716,GO:0051952,GO:0051966,GO:0051967,GO:0051969,GO:0051970,GO:0060089,GO:0060341,GO:0060359,GO:0065007,GO:0071502,GO:0071704,GO:0071944,GO:0080090,GO:0097159,GO:0097305,GO:1900371,GO:1900372,GO:1900542,GO:1900543,GO:1901363,GO:1901698,GO:1901700</t>
  </si>
  <si>
    <t>NVE8537</t>
  </si>
  <si>
    <t>fgenesh1_pg.scaffold_202000040</t>
  </si>
  <si>
    <t>NEMVEDRAFT_v1g214536</t>
  </si>
  <si>
    <t>MLF1_HUMANMyeloid leukemia factor 1;</t>
  </si>
  <si>
    <t>MLF2</t>
  </si>
  <si>
    <t>Myeloid leukemia factor</t>
  </si>
  <si>
    <t>GO:0005575,GO:0005622,GO:0005623,GO:0005634,GO:0005694,GO:0005700,GO:0005705,GO:0005737,GO:0006355,GO:0006950,GO:0006952,GO:0008150,GO:0009889,GO:0010468,GO:0010556,GO:0010608,GO:0019219,GO:0019222,GO:0022603,GO:0031323,GO:0031326,GO:0031647,GO:0042127,GO:0043226,GO:0043227,GO:0043228,GO:0043229,GO:0043231,GO:0043232,GO:0044422,GO:0044424,GO:0044427,GO:0044444,GO:0044446,GO:0044464,GO:0048471,GO:0050789,GO:0050793,GO:0050794,GO:0050821,GO:0050896,GO:0051171,GO:0051239,GO:0051252,GO:0060255,GO:0065007,GO:0065008,GO:0080090,GO:2000026,GO:2000027,GO:2000112,GO:2000495,GO:2001141</t>
  </si>
  <si>
    <t>NVE23793</t>
  </si>
  <si>
    <t>fgenesh1_pg.scaffold_79000009</t>
  </si>
  <si>
    <t>NEMVEDRAFT_v1g207283</t>
  </si>
  <si>
    <t xml:space="preserve">PREDICTED: glycogenin-1 isoform X1 [Cricetulus griseus] </t>
  </si>
  <si>
    <t>YR707_MIMIVUncharacterized protein R707;</t>
  </si>
  <si>
    <t>GLYCOGENIN</t>
  </si>
  <si>
    <t>Glycogenin</t>
  </si>
  <si>
    <t>NVE16522</t>
  </si>
  <si>
    <t>e_gw.4.499.1</t>
  </si>
  <si>
    <t>NEMVEDRAFT_v1g81238</t>
  </si>
  <si>
    <t>putative cation diffusion facilitator 1 protein [Botrytis cinerea BcDW1]</t>
  </si>
  <si>
    <t>MTP5_ORYSJMetal tolerance protein 5;</t>
  </si>
  <si>
    <t>Cation efflux family</t>
  </si>
  <si>
    <t>NVE12683</t>
  </si>
  <si>
    <t>estExt_gwp.C_2940071</t>
  </si>
  <si>
    <t>NEMVEDRAFT_v1g174238</t>
  </si>
  <si>
    <t>relish [Pinctada fucata]</t>
  </si>
  <si>
    <t>NFKB1_HUMANNuclear factor NF-kappa-B p105 subunit;</t>
  </si>
  <si>
    <t>NVE16559</t>
  </si>
  <si>
    <t>estExt_fgenesh1_pg.C_400020</t>
  </si>
  <si>
    <t>NEMVEDRAFT_v1g241118</t>
  </si>
  <si>
    <t>sigP:1^19^0.503^YES</t>
  </si>
  <si>
    <t>NVE8908</t>
  </si>
  <si>
    <t>fgsh_est.C_scaffold_21000011</t>
  </si>
  <si>
    <t>NEMVEDRAFT_v1g232111</t>
  </si>
  <si>
    <t xml:space="preserve">hypothetical protein AaeL_AAEL003052 [Aedes aegypti] </t>
  </si>
  <si>
    <t>Protein of unknown function (DUF1295)</t>
  </si>
  <si>
    <t>NVE6952</t>
  </si>
  <si>
    <t>e_gw.18.342.1</t>
  </si>
  <si>
    <t>NEMVEDRAFT_v1g88314</t>
  </si>
  <si>
    <t xml:space="preserve">GI11141 [Drosophila mojavensis] </t>
  </si>
  <si>
    <t>HIG1A_MOUSEHIG1 domain family member 1A, mitochondrial;</t>
  </si>
  <si>
    <t>HIGD1A</t>
  </si>
  <si>
    <t>HIG1 hypoxia inducible domain family, member</t>
  </si>
  <si>
    <t>GO:0001666,GO:0005575,GO:0005622,GO:0005623,GO:0005737,GO:0005739,GO:0005740,GO:0005743,GO:0006950,GO:0007154,GO:0008150,GO:0009267,GO:0009605,GO:0009628,GO:0009987,GO:0009991,GO:0010941,GO:0016020,GO:0019866,GO:0031090,GO:0031667,GO:0031668,GO:0031669,GO:0031966,GO:0031967,GO:0031975,GO:0032991,GO:0033554,GO:0036293,GO:0036294,GO:0042149,GO:0042221,GO:0042594,GO:0042981,GO:0043066,GO:0043067,GO:0043069,GO:0043226,GO:0043227,GO:0043229,GO:0043231,GO:0043234,GO:0044422,GO:0044424,GO:0044429,GO:0044444,GO:0044446,GO:0044464,GO:0044699,GO:0044763,GO:0048519,GO:0048523,GO:0050789,GO:0050794,GO:0050896,GO:0051716,GO:0060548,GO:0065007,GO:0070482,GO:0070887,GO:0071453,GO:0071456,GO:0071496</t>
  </si>
  <si>
    <t>NVE20345</t>
  </si>
  <si>
    <t>e_gw.56.94.1</t>
  </si>
  <si>
    <t>NEMVEDRAFT_v1g100191</t>
  </si>
  <si>
    <t xml:space="preserve">ELAV 2-like protein [Aplysia californica] </t>
  </si>
  <si>
    <t>ELAV1_HUMANELAV-like protein 1;</t>
  </si>
  <si>
    <t>RNA recognition motif. (a.k.a. RRM, RBD, or RNP domain)</t>
  </si>
  <si>
    <t>NVE22736</t>
  </si>
  <si>
    <t>estExt_gwp.C_710139</t>
  </si>
  <si>
    <t>NEMVEDRAFT_v1g166263</t>
  </si>
  <si>
    <t xml:space="preserve">GL15433 [Drosophila persimilis] </t>
  </si>
  <si>
    <t>GUS_DROMEProtein gustavus {ECO:0000312|EMBL:AAM68373.1};</t>
  </si>
  <si>
    <t>SPSB1</t>
  </si>
  <si>
    <t>splA ryanodine receptor domain and SOCS box containing</t>
  </si>
  <si>
    <t>GO:0000003,GO:0000578,GO:0003002,GO:0003006,GO:0003674,GO:0005488,GO:0005515,GO:0005575,GO:0005622,GO:0005623,GO:0005737,GO:0007275,GO:0007276,GO:0007281,GO:0007292,GO:0007304,GO:0007306,GO:0007308,GO:0007309,GO:0007314,GO:0007350,GO:0007351,GO:0007389,GO:0008150,GO:0008358,GO:0008595,GO:0009653,GO:0009790,GO:0009798,GO:0009880,GO:0009948,GO:0009952,GO:0009987,GO:0009994,GO:0010927,GO:0016043,GO:0019953,GO:0021700,GO:0022412,GO:0022414,GO:0030154,GO:0030703,GO:0030707,GO:0032501,GO:0032502,GO:0032504,GO:0032989,GO:0035282,GO:0044424,GO:0044464,GO:0044699,GO:0044702,GO:0044707,GO:0044763,GO:0044767,GO:0046843,GO:0048468,GO:0048469,GO:0048477,GO:0048599,GO:0048609,GO:0048610,GO:0048646,GO:0048856,GO:0048869,GO:0071840</t>
  </si>
  <si>
    <t>NVE25300</t>
  </si>
  <si>
    <t>fgenesh1_pg.scaffold_9000136,estExt_fgenesh1_pg.C_90133</t>
  </si>
  <si>
    <t>NEMVEDRAFT_v1g198347,NEMVEDRAFT_v1g238894</t>
  </si>
  <si>
    <t>sigP:1^24^0.702^YES</t>
  </si>
  <si>
    <t>RecName: Full=VWFA and cache domain-containing protein 1; Short=Cache domain-containing protein 1; Flags: Precursor [Homo sapiens]</t>
  </si>
  <si>
    <t>CAHD1_HUMANVWFA and cache domain-containing protein 1;</t>
  </si>
  <si>
    <t>NVE5408</t>
  </si>
  <si>
    <t>e_gw.16.237.1</t>
  </si>
  <si>
    <t>NEMVEDRAFT_v1g87565</t>
  </si>
  <si>
    <t>Carbonic anhydrase-related protein 11 [Tupaia chinensis]</t>
  </si>
  <si>
    <t>DBP_RATD site-binding protein;</t>
  </si>
  <si>
    <t>HLF</t>
  </si>
  <si>
    <t>Hepatic leukemia factor</t>
  </si>
  <si>
    <t>GO:0000278,GO:0000280,GO:0000981,GO:0000982,GO:0001071,GO:0001077,GO:0001228,GO:0003674,GO:0003676,GO:0003677,GO:0003690,GO:0003700,GO:0005488,GO:0005515,GO:0005575,GO:0005622,GO:0005623,GO:0005634,GO:0006139,GO:0006259,GO:0006260,GO:0006261,GO:0006351,GO:0006355,GO:0006357,GO:0006366,GO:0006725,GO:0006807,GO:0006996,GO:0007049,GO:0007067,GO:0007275,GO:0007517,GO:0007519,GO:0007584,GO:0007623,GO:0008150,GO:0008152,GO:0009058,GO:0009059,GO:0009605,GO:0009888,GO:0009889,GO:0009891,GO:0009893,GO:0009987,GO:0009991,GO:0010467,GO:0010468,GO:0010556,GO:0010557,GO:0010604,GO:0010628,GO:0014706,GO:0016043,GO:0016070,GO:0018130,GO:0019219,GO:0019222,GO:0019438,GO:0022402,GO:0030154,GO:0031323,GO:0031325,GO:0031326,GO:0031328,GO:0031667,GO:0032501,GO:0032502,GO:0032774,GO:0034641,GO:0034645,GO:0034654,GO:0035914,GO:0040007,GO:0042023,GO:0042221,GO:0042692,GO:0042802,GO:0042803,GO:0043170,GO:0043226,GO:0043227,GO:0043229,GO:0043231,GO:0043566,GO:0044237,GO:0044238,GO:0044249,GO:0044260,GO:0044271,GO:0044424,GO:0044464,GO:0044699,GO:0044707,GO:0044763,GO:0044767,GO:0044786,GO:0045893,GO:0045935,GO:0045944,GO:0046483,GO:0046983,GO:0048285,GO:0048511,GO:0048513,GO:0048518,GO:0048522,GO:0048731,GO:0048856,GO:0048869,GO:0050789,GO:0050794,GO:0050896,GO:0051146,GO:0051171,GO:0051173,GO:0051252,GO:0051254,GO:0060255,GO:0060537,GO:0060538,GO:0061061,GO:0065007,GO:0071704,GO:0071840,GO:0080090,GO:0090304,GO:0097159,GO:1901360,GO:1901362,GO:1901363,GO:1901576,GO:2000112,GO:2001141</t>
  </si>
  <si>
    <t>NVE3063</t>
  </si>
  <si>
    <t>e_gw.13.357.1</t>
  </si>
  <si>
    <t>NEMVEDRAFT_v1g86655</t>
  </si>
  <si>
    <t xml:space="preserve">guanylyl cyclase domain containing 1 [Xenopus (Silurana) tropicalis] </t>
  </si>
  <si>
    <t>GUCD1_MOUSEProtein GUCD1;</t>
  </si>
  <si>
    <t>NVE8821</t>
  </si>
  <si>
    <t xml:space="preserve">PREDICTED: uncharacterized protein KIAA0355 homolog [Bos mutus] </t>
  </si>
  <si>
    <t>K0355_HUMANUncharacterized protein KIAA0355;</t>
  </si>
  <si>
    <t>KIAA0355</t>
  </si>
  <si>
    <t>kiaa0355</t>
  </si>
  <si>
    <t>NVE12853</t>
  </si>
  <si>
    <t>estExt_fgenesh1_pg.C_30040</t>
  </si>
  <si>
    <t>NEMVEDRAFT_v1g238021</t>
  </si>
  <si>
    <t>NVE7776</t>
  </si>
  <si>
    <t>estExt_fgenesh1_pg.C_1950029</t>
  </si>
  <si>
    <t>NEMVEDRAFT_v1g246079</t>
  </si>
  <si>
    <t>sigP:1^22^0.685^YES</t>
  </si>
  <si>
    <t>NVE16456</t>
  </si>
  <si>
    <t>estExt_fgenesh1_pg.C_40182</t>
  </si>
  <si>
    <t>NEMVEDRAFT_v1g238250</t>
  </si>
  <si>
    <t>haloacid dehalogenase [Acidobacteriaceae bacterium URHE0068]</t>
  </si>
  <si>
    <t>YQAB_ECOLIFructose-1-phosphate phosphatase YqaB;</t>
  </si>
  <si>
    <t>haloacid dehalogenase-like hydrolase domain containing 1</t>
  </si>
  <si>
    <t>NVE13257</t>
  </si>
  <si>
    <t>NVE4116</t>
  </si>
  <si>
    <t>NVE10290</t>
  </si>
  <si>
    <t>estExt_fgenesh1_pg.C_2390019,estExt_fgenesh1_pg.C_2390018</t>
  </si>
  <si>
    <t>NEMVEDRAFT_v1g246756,NEMVEDRAFT_v1g246755</t>
  </si>
  <si>
    <t>heat shock protein 67b2-like [Danio rerio]</t>
  </si>
  <si>
    <t>NVE20670</t>
  </si>
  <si>
    <t>estExt_GenewiseH_1.C_580327</t>
  </si>
  <si>
    <t>NEMVEDRAFT_v1g184535</t>
  </si>
  <si>
    <t xml:space="preserve">GA15263 [Drosophila pseudoobscura pseudoobscura] </t>
  </si>
  <si>
    <t>CMC1_HUMANCalcium-binding mitochondrial carrier protein Aralar1;</t>
  </si>
  <si>
    <t>SLC25A13</t>
  </si>
  <si>
    <t>solute carrier family 25 (aspartate glutamate carrier), member</t>
  </si>
  <si>
    <t>GO:0000003,GO:0003333,GO:0003674,GO:0005215,GO:0005310,GO:0005313,GO:0005342,GO:0005488,GO:0005509,GO:0005575,GO:0005622,GO:0005623,GO:0005737,GO:0005739,GO:0005740,GO:0005743,GO:0005811,GO:0005886,GO:0005887,GO:0005975,GO:0005996,GO:0006006,GO:0006091,GO:0006094,GO:0006139,GO:0006163,GO:0006164,GO:0006725,GO:0006753,GO:0006754,GO:0006793,GO:0006796,GO:0006807,GO:0006810,GO:0006811,GO:0006820,GO:0006835,GO:0006839,GO:0006865,GO:0006950,GO:0008150,GO:0008152,GO:0008509,GO:0008514,GO:0009058,GO:0009116,GO:0009117,GO:0009119,GO:0009123,GO:0009124,GO:0009126,GO:0009127,GO:0009141,GO:0009142,GO:0009144,GO:0009145,GO:0009150,GO:0009152,GO:0009156,GO:0009161,GO:0009163,GO:0009165,GO:0009167,GO:0009168,GO:0009199,GO:0009201,GO:0009205,GO:0009206,GO:0009259,GO:0009260,GO:0009611,GO:0009987,GO:0010035,GO:0010038,GO:0015075,GO:0015171,GO:0015172,GO:0015179,GO:0015183,GO:0015711,GO:0015740,GO:0015800,GO:0015807,GO:0015810,GO:0015813,GO:0015849,GO:0015980,GO:0016020,GO:0016021,GO:0016051,GO:0018130,GO:0019318,GO:0019319,GO:0019438,GO:0019637,GO:0019693,GO:0019866,GO:0022857,GO:0022891,GO:0022892,GO:0022900,GO:0022904,GO:0031090,GO:0031224,GO:0031226,GO:0031966,GO:0031967,GO:0031975,GO:0034220,GO:0034641,GO:0034654,GO:0042060,GO:0042221,GO:0042278,GO:0042451,GO:0042455,GO:0043167,GO:0043169,GO:0043226,GO:0043227,GO:0043229,GO:0043231,GO:0043490,GO:0044237,GO:0044238,GO:0044249,GO:0044271,GO:0044281,GO:0044422,GO:0044424,GO:0044425,GO:0044429,GO:0044444,GO:0044446,GO:0044459,GO:0044464,GO:0044699,GO:0044710,GO:0044723,GO:0044763,GO:0044765,GO:0045333,GO:0046034,GO:0046128,GO:0046129,GO:0046364,GO:0046390,GO:0046483,GO:0046872,GO:0046907,GO:0046942,GO:0046943,GO:0050896,GO:0051179,GO:0051234,GO:0051592,GO:0051641,GO:0051649,GO:0055085,GO:0055086,GO:0055114,GO:0071702,GO:0071704,GO:0071705,GO:0071944,GO:0072521,GO:0072522,GO:0090407,GO:1901135,GO:1901137,GO:1901293,GO:1901360,GO:1901362,GO:1901564,GO:1901566,GO:1901576,GO:1901657,GO:1901659</t>
  </si>
  <si>
    <t>NVE2672</t>
  </si>
  <si>
    <t>gw.127.63.1</t>
  </si>
  <si>
    <t>NEMVEDRAFT_v1g28174</t>
  </si>
  <si>
    <t xml:space="preserve">Ferric reductase like transmembrane component family protein [Tetrahymena thermophila] </t>
  </si>
  <si>
    <t>CY24B_BISBICytochrome b-245 heavy chain;</t>
  </si>
  <si>
    <t>NADPH- oxidase</t>
  </si>
  <si>
    <t>NVE9074</t>
  </si>
  <si>
    <t>NVE1684</t>
  </si>
  <si>
    <t xml:space="preserve">PREDICTED: dnaJ homolog subfamily B member 1 isoform X1 [Mus musculus] </t>
  </si>
  <si>
    <t>DNJB5_MOUSEDnaJ homolog subfamily B member 5;</t>
  </si>
  <si>
    <t>DNAJB5</t>
  </si>
  <si>
    <t>DnaJ (Hsp40) homolog, subfamily B, member</t>
  </si>
  <si>
    <t>GO:0000122,GO:0003674,GO:0005488,GO:0005515,GO:0005575,GO:0005622,GO:0005623,GO:0005634,GO:0005737,GO:0005829,GO:0006355,GO:0006357,GO:0006950,GO:0006986,GO:0008150,GO:0009889,GO:0009890,GO:0009892,GO:0010033,GO:0010468,GO:0010556,GO:0010558,GO:0010605,GO:0010629,GO:0019219,GO:0019222,GO:0031323,GO:0031324,GO:0031326,GO:0031327,GO:0035966,GO:0042221,GO:0043226,GO:0043227,GO:0043229,GO:0043231,GO:0044424,GO:0044444,GO:0044464,GO:0045892,GO:0045934,GO:0048519,GO:0048523,GO:0050789,GO:0050794,GO:0050896,GO:0051082,GO:0051171,GO:0051172,GO:0051252,GO:0051253,GO:0060255,GO:0065007,GO:0080090,GO:2000112,GO:2000113,GO:2001141</t>
  </si>
  <si>
    <t>NVE11646</t>
  </si>
  <si>
    <t>ANR31_HUMANPutative ankyrin repeat domain-containing protein 31;</t>
  </si>
  <si>
    <t>Inherit from KOG: Ankyrin Repeat Protein</t>
  </si>
  <si>
    <t>NVE24785</t>
  </si>
  <si>
    <t>NVE15810</t>
  </si>
  <si>
    <t>e_gw.38.102.1</t>
  </si>
  <si>
    <t>NEMVEDRAFT_v1g95199</t>
  </si>
  <si>
    <t>Im:7147352 protein [Danio rerio]</t>
  </si>
  <si>
    <t>PNKD_BOVINProbable hydrolase PNKD;</t>
  </si>
  <si>
    <t>PNKD</t>
  </si>
  <si>
    <t>Paroxysmal nonkinesigenic dyskinesia</t>
  </si>
  <si>
    <t>GO:0005575,GO:0005622,GO:0005623,GO:0005634,GO:0005737,GO:0005739,GO:0016020,GO:0043226,GO:0043227,GO:0043229,GO:0043231,GO:0044424,GO:0044444,GO:0044464</t>
  </si>
  <si>
    <t>NVE15244</t>
  </si>
  <si>
    <t>fgenesh1_pg.scaffold_360000003</t>
  </si>
  <si>
    <t>NEMVEDRAFT_v1g218678</t>
  </si>
  <si>
    <t>sigP:1^19^0.868^YES</t>
  </si>
  <si>
    <t>NVE15963</t>
  </si>
  <si>
    <t>e_gw.384.11.1</t>
  </si>
  <si>
    <t>NEMVEDRAFT_v1g136833</t>
  </si>
  <si>
    <t>phospholipase C delta 4 [Paralichthys olivaceus]</t>
  </si>
  <si>
    <t>PLCD4_MACFA1-phosphatidylinositol 4,5-bisphosphate phosphodiesterase delta-4;</t>
  </si>
  <si>
    <t>PLCD4</t>
  </si>
  <si>
    <t>phospholipase C</t>
  </si>
  <si>
    <t>GO:0000003,GO:0001525,GO:0001568,GO:0001701,GO:0001890,GO:0001892,GO:0001944,GO:0003674,GO:0003824,GO:0004435,GO:0004620,GO:0004629,GO:0005488,GO:0005509,GO:0005543,GO:0005546,GO:0005575,GO:0005622,GO:0005623,GO:0005634,GO:0005737,GO:0005739,GO:0005740,GO:0005783,GO:0005829,GO:0006109,GO:0006629,GO:0006644,GO:0006650,GO:0006793,GO:0006796,GO:0006810,GO:0006873,GO:0006874,GO:0006875,GO:0006887,GO:0006950,GO:0007154,GO:0007165,GO:0007166,GO:0007186,GO:0007200,GO:0007204,GO:0007275,GO:0007338,GO:0007340,GO:0008081,GO:0008150,GO:0008152,GO:0008289,GO:0009566,GO:0009628,GO:0009653,GO:0009719,GO:0009725,GO:0009790,GO:0009792,GO:0009889,GO:0009891,GO:0009893,GO:0009987,GO:0010033,GO:0010035,GO:0010038,GO:0010044,GO:0010243,GO:0010562,GO:0010675,GO:0010676,GO:0010701,GO:0010919,GO:0012505,GO:0014061,GO:0016020,GO:0016192,GO:0016298,GO:0016787,GO:0016788,GO:0017156,GO:0019220,GO:0019222,GO:0019637,GO:0019725,GO:0019953,GO:0022414,GO:0023052,GO:0030003,GO:0031090,GO:0031323,GO:0031325,GO:0031326,GO:0031328,GO:0031966,GO:0031967,GO:0031975,GO:0032153,GO:0032154,GO:0032155,GO:0032501,GO:0032502,GO:0032879,GO:0032940,GO:0032960,GO:0032962,GO:0033605,GO:0033993,GO:0034694,GO:0034696,GO:0035091,GO:0035556,GO:0036296,GO:0042127,GO:0042221,GO:0042578,GO:0042592,GO:0043009,GO:0043167,GO:0043168,GO:0043169,GO:0043226,GO:0043227,GO:0043229,GO:0043231,GO:0043255,GO:0043434,GO:0044237,GO:0044238,GO:0044255,GO:0044422,GO:0044424,GO:0044425,GO:0044429,GO:0044444,GO:0044446,GO:0044464,GO:0044699,GO:0044700,GO:0044702,GO:0044707,GO:0044710,GO:0044763,GO:0044765,GO:0044767,GO:0045121,GO:0045913,GO:0045937,GO:0046486,GO:0046488,GO:0046872,GO:0046903,GO:0048513,GO:0048514,GO:0048518,GO:0048522,GO:0048568,GO:0048610,GO:0048646,GO:0048731,GO:0048856,GO:0048878,GO:0050433,GO:0050789,GO:0050794,GO:0050801,GO:0050896,GO:0051046,GO:0051047,GO:0051049,GO:0051050,GO:0051174,GO:0051179,GO:0051234,GO:0051480,GO:0051482,GO:0051592,GO:0051641,GO:0051649,GO:0051716,GO:0051952,GO:0051954,GO:0055065,GO:0055074,GO:0055080,GO:0055082,GO:0055093,GO:0060341,GO:0060674,GO:0060711,GO:0060716,GO:0060732,GO:0065007,GO:0065008,GO:0070482,GO:0070542,GO:0071704,GO:0072358,GO:0072359,GO:0072503,GO:0072507,GO:0080090,GO:1901652,GO:1901698,GO:1901700,GO:1901981</t>
  </si>
  <si>
    <t>NVE3062</t>
  </si>
  <si>
    <t>estExt_gwp.C_130381</t>
  </si>
  <si>
    <t>NEMVEDRAFT_v1g160432</t>
  </si>
  <si>
    <t xml:space="preserve">malate synthase [Thermomicrobium roseum] </t>
  </si>
  <si>
    <t>MASY_MYXXDMalate synthase;</t>
  </si>
  <si>
    <t>NVE11698</t>
  </si>
  <si>
    <t>NVE4006</t>
  </si>
  <si>
    <t>gw.141.91.1</t>
  </si>
  <si>
    <t>NEMVEDRAFT_v1g29965</t>
  </si>
  <si>
    <t>DMRT</t>
  </si>
  <si>
    <t xml:space="preserve">DMRT-like family A1 [Xenopus (Silurana) tropicalis] </t>
  </si>
  <si>
    <t>DMTA2_XENTRDoublesex- and mab-3-related transcription factor A2;</t>
  </si>
  <si>
    <t>DMRTA1</t>
  </si>
  <si>
    <t>DMRT-like family A1</t>
  </si>
  <si>
    <t>GO:0000003,GO:0001541,GO:0002009,GO:0003006,GO:0003674,GO:0003676,GO:0003677,GO:0005488,GO:0005515,GO:0005575,GO:0005622,GO:0005623,GO:0005634,GO:0006810,GO:0006897,GO:0006898,GO:0007275,GO:0007548,GO:0007610,GO:0007617,GO:0007618,GO:0008150,GO:0008406,GO:0008585,GO:0009653,GO:0009888,GO:0016192,GO:0018991,GO:0018996,GO:0019098,GO:0022414,GO:0022602,GO:0032501,GO:0032502,GO:0032504,GO:0033057,GO:0040011,GO:0040035,GO:0042303,GO:0042698,GO:0042802,GO:0042803,GO:0043226,GO:0043227,GO:0043229,GO:0043231,GO:0043565,GO:0044424,GO:0044464,GO:0044699,GO:0044702,GO:0044703,GO:0044706,GO:0044707,GO:0044767,GO:0045137,GO:0046545,GO:0046660,GO:0046983,GO:0048511,GO:0048513,GO:0048608,GO:0048609,GO:0048729,GO:0048731,GO:0048806,GO:0048856,GO:0050896,GO:0051179,GO:0051234,GO:0051704,GO:0051705,GO:0060179,GO:0060429,GO:0061458,GO:0097159,GO:1901363</t>
  </si>
  <si>
    <t>NVE543</t>
  </si>
  <si>
    <t>Tyrosine-protein kinase Src42A [Zootermopsis nevadensis]</t>
  </si>
  <si>
    <t>SRC42_DROMETyrosine-protein kinase Src42A;</t>
  </si>
  <si>
    <t>viral oncogene homolog</t>
  </si>
  <si>
    <t>NVE3222</t>
  </si>
  <si>
    <t>fgenesh1_pg.scaffold_131000063</t>
  </si>
  <si>
    <t>NEMVEDRAFT_v1g211064</t>
  </si>
  <si>
    <t>sigP:1^24^0.686^YES</t>
  </si>
  <si>
    <t>NVE6240</t>
  </si>
  <si>
    <t>e_gw.17.43.1</t>
  </si>
  <si>
    <t>NEMVEDRAFT_v1g87823</t>
  </si>
  <si>
    <t xml:space="preserve">transmembrane protein 259 [Xenopus (Silurana) tropicalis] </t>
  </si>
  <si>
    <t>MBRL_HUMANMembralin;</t>
  </si>
  <si>
    <t>C19ORF6</t>
  </si>
  <si>
    <t>chromosome 19 open reading frame 6</t>
  </si>
  <si>
    <t>GO:0003002,GO:0005575,GO:0005622,GO:0005623,GO:0005737,GO:0007275,GO:0007389,GO:0007444,GO:0007447,GO:0007450,GO:0008150,GO:0009953,GO:0016020,GO:0032501,GO:0032502,GO:0035220,GO:0035222,GO:0044424,GO:0044464,GO:0044699,GO:0044707,GO:0044767,GO:0048190,GO:0048513,GO:0048731,GO:0048856</t>
  </si>
  <si>
    <t>NVE1314</t>
  </si>
  <si>
    <t>estExt_fgenesh1_pg.C_110127</t>
  </si>
  <si>
    <t>NEMVEDRAFT_v1g239063</t>
  </si>
  <si>
    <t>NVE10719</t>
  </si>
  <si>
    <t>NVE3891</t>
  </si>
  <si>
    <t>TOX4B_XENLATOX high mobility group box family member 4-B;</t>
  </si>
  <si>
    <t>TOX high mobility group box family member</t>
  </si>
  <si>
    <t>NVE21263</t>
  </si>
  <si>
    <t>e_gw.61.306.1</t>
  </si>
  <si>
    <t>NEMVEDRAFT_v1g101766</t>
  </si>
  <si>
    <t>NADH dehydrogenase 1 alpha subcomplex subunit 10, mitochondrial precursor [Osmerus mordax]</t>
  </si>
  <si>
    <t>DGK_DICDIDeoxyguanosine kinase;</t>
  </si>
  <si>
    <t>NDUFA10</t>
  </si>
  <si>
    <t>NADH dehydrogenase (Ubiquinone) 1 alpha subcomplex</t>
  </si>
  <si>
    <t>GO:0000003,GO:0002119,GO:0002164,GO:0003674,GO:0003824,GO:0003954,GO:0005575,GO:0005622,GO:0005623,GO:0005737,GO:0005739,GO:0005740,GO:0005743,GO:0005746,GO:0005747,GO:0005759,GO:0005811,GO:0006091,GO:0006119,GO:0006120,GO:0006793,GO:0006796,GO:0007275,GO:0007568,GO:0008137,GO:0008150,GO:0008152,GO:0008340,GO:0009790,GO:0009791,GO:0009792,GO:0009987,GO:0010259,GO:0015980,GO:0016020,GO:0016310,GO:0016491,GO:0016651,GO:0016655,GO:0019866,GO:0022900,GO:0022904,GO:0030964,GO:0031090,GO:0031966,GO:0031967,GO:0031974,GO:0031975,GO:0032501,GO:0032502,GO:0032991,GO:0040007,GO:0040008,GO:0040009,GO:0040010,GO:0042221,GO:0042493,GO:0042773,GO:0042775,GO:0043226,GO:0043227,GO:0043229,GO:0043231,GO:0043233,GO:0043234,GO:0044237,GO:0044281,GO:0044422,GO:0044424,GO:0044425,GO:0044429,GO:0044444,GO:0044446,GO:0044455,GO:0044464,GO:0044699,GO:0044707,GO:0044710,GO:0044767,GO:0045271,GO:0045333,GO:0045927,GO:0048518,GO:0048856,GO:0050136,GO:0050789,GO:0050896,GO:0055114,GO:0065007,GO:0070013,GO:0070469</t>
  </si>
  <si>
    <t>NVE20</t>
  </si>
  <si>
    <t>gw.1.683.1</t>
  </si>
  <si>
    <t>NEMVEDRAFT_v1g71074</t>
  </si>
  <si>
    <t>sigP:1^24^0.641^YES</t>
  </si>
  <si>
    <t xml:space="preserve">ABC transporter, ATPbinding domain containing protein [Acanthamoeba castellanii str. Neff] </t>
  </si>
  <si>
    <t>WBC30_ARATHPutative white-brown complex homolog protein 30;</t>
  </si>
  <si>
    <t>ATP-binding cassette, sub-family G (WHITE), member</t>
  </si>
  <si>
    <t>NVE448</t>
  </si>
  <si>
    <t>estExt_fgenesh1_pg.C_1000033</t>
  </si>
  <si>
    <t>NEMVEDRAFT_v1g243852</t>
  </si>
  <si>
    <t xml:space="preserve">carbamoylphosphate synthase large subunit [Microcoleus sp. PCC 7113] </t>
  </si>
  <si>
    <t>NVE25424</t>
  </si>
  <si>
    <t>NVE9108</t>
  </si>
  <si>
    <t>NVE4765</t>
  </si>
  <si>
    <t>e_gw.150.54.1</t>
  </si>
  <si>
    <t>NEMVEDRAFT_v1g117981</t>
  </si>
  <si>
    <t>Dual specificity protein phosphatase 10 [Crassostrea gigas]</t>
  </si>
  <si>
    <t>DUS10_HUMANDual specificity protein phosphatase 10;</t>
  </si>
  <si>
    <t>DUSP10</t>
  </si>
  <si>
    <t>dual specificity phosphatase 10</t>
  </si>
  <si>
    <t>GO:0000003,GO:0000165,GO:0000188,GO:0001654,GO:0001667,GO:0001700,GO:0001736,GO:0001738,GO:0001745,GO:0001932,GO:0001933,GO:0002009,GO:0002165,GO:0002237,GO:0002682,GO:0002683,GO:0002684,GO:0002697,GO:0002698,GO:0002819,GO:0003006,GO:0003674,GO:0003824,GO:0004721,GO:0004725,GO:0005575,GO:0005622,GO:0005623,GO:0005634,GO:0005737,GO:0005783,GO:0005794,GO:0006464,GO:0006469,GO:0006470,GO:0006793,GO:0006796,GO:0006810,GO:0006928,GO:0006950,GO:0006979,GO:0006996,GO:0007010,GO:0007015,GO:0007154,GO:0007163,GO:0007164,GO:0007165,GO:0007243,GO:0007254,GO:0007275,GO:0007276,GO:0007292,GO:0007297,GO:0007298,GO:0007304,GO:0007306,GO:0007346,GO:0007368,GO:0007389,GO:0007391,GO:0007396,GO:0007399,GO:0007422,GO:0007423,GO:0007439,GO:0007441,GO:0007444,GO:0007552,GO:0007560,GO:0007561,GO:0007568,GO:0008104,GO:0008138,GO:0008150,GO:0008152,GO:0008340,GO:0008360,GO:0008362,GO:0008544,GO:0008579,GO:0009306,GO:0009607,GO:0009611,GO:0009617,GO:0009653,GO:0009790,GO:0009791,GO:0009792,GO:0009799,GO:0009855,GO:0009886,GO:0009887,GO:0009888,GO:0009892,GO:0009966,GO:0009968,GO:0009987,GO:0010033,GO:0010259,GO:0010389,GO:0010563,GO:0010564,GO:0010605,GO:0010627,GO:0010631,GO:0010646,GO:0010648,GO:0010741,GO:0010927,GO:0010941,GO:0015031,GO:0016043,GO:0016311,GO:0016318,GO:0016331,GO:0016477,GO:0016787,GO:0016788,GO:0016791,GO:0017017,GO:0019220,GO:0019222,GO:0019538,GO:0019953,GO:0022412,GO:0022414,GO:0022603,GO:0022604,GO:0023051,GO:0023052,GO:0023057,GO:0030029,GO:0030036,GO:0030154,GO:0030703,GO:0030707,GO:0031098,GO:0031323,GO:0031324,GO:0031347,GO:0031348,GO:0031399,GO:0031400,GO:0032101,GO:0032102,GO:0032268,GO:0032269,GO:0032496,GO:0032501,GO:0032502,GO:0032504,GO:0032872,GO:0032873,GO:0032940,GO:0032989,GO:0033036,GO:0033549,GO:0033554,GO:0033673,GO:0033993,GO:0035335,GO:0035556,GO:0036211,GO:0040003,GO:0040011,GO:0042060,GO:0042067,GO:0042221,GO:0042325,GO:0042326,GO:0042335,GO:0042578,GO:0042981,GO:0043066,GO:0043067,GO:0043069,GO:0043086,GO:0043170,GO:0043226,GO:0043227,GO:0043229,GO:0043231,GO:0043405,GO:0043407,GO:0043408,GO:0043409,GO:0043412,GO:0043506,GO:0043508,GO:0043549,GO:0043588,GO:0043933,GO:0044092,GO:0044237,GO:0044238,GO:0044260,GO:0044267,GO:0044424,GO:0044444,GO:0044464,GO:0044699,GO:0044700,GO:0044702,GO:0044707,GO:0044763,GO:0044765,GO:0044767,GO:0045088,GO:0045184,GO:0045595,GO:0045824,GO:0045859,GO:0045936,GO:0046328,GO:0046329,GO:0046528,GO:0046843,GO:0046844,GO:0046903,GO:0048468,GO:0048477,GO:0048513,GO:0048518,GO:0048519,GO:0048523,GO:0048546,GO:0048557,GO:0048562,GO:0048563,GO:0048565,GO:0048566,GO:0048567,GO:0048568,GO:0048569,GO:0048583,GO:0048584,GO:0048585,GO:0048592,GO:0048598,GO:0048609,GO:0048610,GO:0048611,GO:0048613,GO:0048615,GO:0048646,GO:0048707,GO:0048729,GO:0048731,GO:0048749,GO:0048856,GO:0048869,GO:0048870,GO:0050727,GO:0050728,GO:0050776,GO:0050777,GO:0050778,GO:0050789,GO:0050790,GO:0050793,GO:0050794,GO:0050896,GO:0051128,GO:0051174,GO:0051179,GO:0051234,GO:0051239,GO:0051241,GO:0051246,GO:0051248,GO:0051338,GO:0051348,GO:0051403,GO:0051641,GO:0051649,GO:0051674,GO:0051704,GO:0051707,GO:0051716,GO:0051726,GO:0055123,GO:0060255,GO:0060263,GO:0060264,GO:0060266,GO:0060268,GO:0060284,GO:0060429,GO:0060548,GO:0065007,GO:0065008,GO:0065009,GO:0070302,GO:0070303,GO:0071702,GO:0071704,GO:0071822,GO:0071840,GO:0071900,GO:0071901,GO:0071907,GO:0080090,GO:0080134,GO:0080135,GO:0090130,GO:0090132,GO:1901700,GO:1901987,GO:1901990</t>
  </si>
  <si>
    <t>NVE18223</t>
  </si>
  <si>
    <t>e_gw.469.22.1</t>
  </si>
  <si>
    <t>NEMVEDRAFT_v1g139295</t>
  </si>
  <si>
    <t>GTP-binding protein Rit1 [Osmerus mordax]</t>
  </si>
  <si>
    <t>RERG_BOVINRas-related and estrogen-regulated growth inhibitor;</t>
  </si>
  <si>
    <t>RASL12</t>
  </si>
  <si>
    <t>RAS-like, family 12</t>
  </si>
  <si>
    <t>NVE17380</t>
  </si>
  <si>
    <t>NVE2649</t>
  </si>
  <si>
    <t>estExt_fgenesh1_pg.C_1260066</t>
  </si>
  <si>
    <t>NEMVEDRAFT_v1g244569</t>
  </si>
  <si>
    <t>NVE5331</t>
  </si>
  <si>
    <t>e_gw.159.76.1,e_gw.159.11.1</t>
  </si>
  <si>
    <t>NEMVEDRAFT_v1g119152,NEMVEDRAFT_v1g119149</t>
  </si>
  <si>
    <t>NvPaxD2</t>
  </si>
  <si>
    <t>Pax-D1 [Anthopleura japonica]</t>
  </si>
  <si>
    <t>PAX6_XENLAPaired box protein Pax-6;</t>
  </si>
  <si>
    <t>PAX7</t>
  </si>
  <si>
    <t>Paired box</t>
  </si>
  <si>
    <t>GO:0000003,GO:0000122,GO:0000902,GO:0000904,GO:0000975,GO:0000976,GO:0000977,GO:0000981,GO:0000983,GO:0001012,GO:0001067,GO:0001071,GO:0001501,GO:0001667,GO:0001755,GO:0001837,GO:0001838,GO:0001841,GO:0001843,GO:0002009,GO:0002119,GO:0002164,GO:0003002,GO:0003006,GO:0003008,GO:0003674,GO:0003676,GO:0003677,GO:0003682,GO:0003700,GO:0003705,GO:0005488,GO:0005515,GO:0005575,GO:0005622,GO:0005623,GO:0005634,GO:0005654,GO:0005667,GO:0005737,GO:0006139,GO:0006325,GO:0006338,GO:0006351,GO:0006355,GO:0006357,GO:0006366,GO:0006725,GO:0006807,GO:0006915,GO:0006928,GO:0006950,GO:0006996,GO:0007044,GO:0007154,GO:0007165,GO:0007166,GO:0007167,GO:0007169,GO:0007267,GO:0007268,GO:0007275,GO:0007350,GO:0007365,GO:0007366,GO:0007367,GO:0007389,GO:0007399,GO:0007417,GO:0007419,GO:0007431,GO:0007435,GO:0007507,GO:0007517,GO:0007519,GO:0007548,GO:0007600,GO:0007605,GO:0007610,GO:0008150,GO:0008152,GO:0008219,GO:0008283,GO:0008284,GO:0008543,GO:0009058,GO:0009059,GO:0009611,GO:0009653,GO:0009719,GO:0009790,GO:0009791,GO:0009792,GO:0009880,GO:0009887,GO:0009888,GO:0009889,GO:0009890,GO:0009891,GO:0009892,GO:0009893,GO:0009952,GO:0009953,GO:0009987,GO:0010033,GO:0010092,GO:0010171,GO:0010453,GO:0010467,GO:0010468,GO:0010556,GO:0010557,GO:0010558,GO:0010604,GO:0010605,GO:0010628,GO:0010629,GO:0010638,GO:0010646,GO:0010941,GO:0012501,GO:0014020,GO:0014029,GO:0014031,GO:0014032,GO:0014033,GO:0014034,GO:0014706,GO:0014807,GO:0014813,GO:0014816,GO:0016043,GO:0016055,GO:0016070,GO:0016265,GO:0016331,GO:0016477,GO:0016568,GO:0018130,GO:0018991,GO:0019098,GO:0019219,GO:0019222,GO:0019226,GO:0019438,GO:0021510,GO:0021515,GO:0021516,GO:0021527,GO:0021532,GO:0021904,GO:0021915,GO:0021953,GO:0022008,GO:0022414,GO:0022603,GO:0022607,GO:0022612,GO:0023051,GO:0023052,GO:0030154,GO:0030182,GO:0030879,GO:0031056,GO:0031058,GO:0031060,GO:0031062,GO:0031099,GO:0031323,GO:0031324,GO:0031325,GO:0031326,GO:0031327,GO:0031328,GO:0031399,GO:0031401,GO:0031581,GO:0031644,GO:0031974,GO:0031981,GO:0032268,GO:0032270,GO:0032501,GO:0032502,GO:0032504,GO:0032774,GO:0032989,GO:0032991,GO:0033043,GO:0033044,GO:0033057,GO:0034329,GO:0034330,GO:0034641,GO:0034645,GO:0034654,GO:0035051,GO:0035148,GO:0035239,GO:0035272,GO:0035282,GO:0035295,GO:0035637,GO:0035914,GO:0040007,GO:0040011,GO:0040035,GO:0042060,GO:0042063,GO:0042127,GO:0042221,GO:0042246,GO:0042692,GO:0042981,GO:0043009,GO:0043066,GO:0043067,GO:0043069,GO:0043170,GO:0043226,GO:0043227,GO:0043229,GO:0043231,GO:0043233,GO:0043234,GO:0043393,GO:0043403,GO:0043473,GO:0043565,GO:0044057,GO:0044085,GO:0044212,GO:0044237,GO:0044238,GO:0044249,GO:0044260,GO:0044271,GO:0044344,GO:0044422,GO:0044424,GO:0044428,GO:0044446,GO:0044451,GO:0044464,GO:0044699,GO:0044700,GO:0044706,GO:0044707,GO:0044763,GO:0044767,GO:0045165,GO:0045595,GO:0045892,GO:0045893,GO:0045934,GO:0045935,GO:0045944,GO:0045995,GO:0046483,GO:0048066,GO:0048468,GO:0048483,GO:0048484,GO:0048513,GO:0048518,GO:0048519,GO:0048522,GO:0048523,GO:0048589,GO:0048598,GO:0048608,GO:0048609,GO:0048644,GO:0048645,GO:0048646,GO:0048663,GO:0048699,GO:0048706,GO:0048729,GO:0048731,GO:0048732,GO:0048738,GO:0048762,GO:0048785,GO:0048806,GO:0048856,GO:0048863,GO:0048864,GO:0048865,GO:0048869,GO:0048870,GO:0050789,GO:0050793,GO:0050794,GO:0050803,GO:0050804,GO:0050877,GO:0050896,GO:0050931,GO:0050936,GO:0050954,GO:0051098,GO:0051128,GO:0051130,GO:0051146,GO:0051171,GO:0051172,GO:0051173,GO:0051179,GO:0051216,GO:0051239,GO:0051246,GO:0051247,GO:0051252,GO:0051253,GO:0051254,GO:0051276,GO:0051674,GO:0051704,GO:0051716,GO:0051969,GO:0055007,GO:0060025,GO:0060255,GO:0060415,GO:0060429,GO:0060443,GO:0060485,GO:0060537,GO:0060538,GO:0060548,GO:0060562,GO:0060592,GO:0060594,GO:0060606,GO:0061061,GO:0061448,GO:0061458,GO:0065007,GO:0065008,GO:0065009,GO:0070013,GO:0070848,GO:0070887,GO:0071310,GO:0071363,GO:0071495,GO:0071704,GO:0071774,GO:0071840,GO:0072175,GO:0072358,GO:0072359,GO:0080090,GO:0090304,GO:0097159,GO:1901360,GO:1901362,GO:1901363,GO:1901576,GO:1902275,GO:2000026,GO:2000112,GO:2000113,GO:2000288,GO:2000291,GO:2001141,GO:2001252</t>
  </si>
  <si>
    <t>NVE1744</t>
  </si>
  <si>
    <t>estExt_gwp.C_1150091</t>
  </si>
  <si>
    <t>NEMVEDRAFT_v1g168875</t>
  </si>
  <si>
    <t>LP11387p [Drosophila melanogaster]</t>
  </si>
  <si>
    <t>GLT1_SCHPOPutative glutamate synthase [NADPH];</t>
  </si>
  <si>
    <t>Glutamate synthase</t>
  </si>
  <si>
    <t>GO:0002119,GO:0002164,GO:0003674,GO:0003824,GO:0004355,GO:0007275,GO:0008150,GO:0008152,GO:0009790,GO:0009791,GO:0009792,GO:0015930,GO:0016491,GO:0016638,GO:0016639,GO:0032501,GO:0032502,GO:0040007,GO:0040008,GO:0040009,GO:0040010,GO:0044699,GO:0044707,GO:0044710,GO:0044767,GO:0045181,GO:0045927,GO:0048518,GO:0048856,GO:0050789,GO:0055114,GO:0065007</t>
  </si>
  <si>
    <t>NVE22945</t>
  </si>
  <si>
    <t>fgenesh1_pg.scaffold_727000001,fgenesh1_pg.scaffold_727000002</t>
  </si>
  <si>
    <t>NEMVEDRAFT_v1g221320,NEMVEDRAFT_v1g221321</t>
  </si>
  <si>
    <t>Integrator complex subunit 6 [Crassostrea gigas]</t>
  </si>
  <si>
    <t>INT6A_XENLAIntegrator complex subunit 6-A;</t>
  </si>
  <si>
    <t>NVE11407</t>
  </si>
  <si>
    <t>e_gw.261.81.1,e_gw.261.45.1</t>
  </si>
  <si>
    <t>NEMVEDRAFT_v1g129113,NEMVEDRAFT_v1g129111</t>
  </si>
  <si>
    <t>L2EFL_DROMEProtein lethal(2)essential for life;</t>
  </si>
  <si>
    <t>NVE13078</t>
  </si>
  <si>
    <t>e_gw.30.233.1</t>
  </si>
  <si>
    <t>NEMVEDRAFT_v1g92405</t>
  </si>
  <si>
    <t>ETS-related transcription factor Elf-1 isoform 2 [Mus musculus]</t>
  </si>
  <si>
    <t>ELK1_MOUSEETS domain-containing protein Elk-1;</t>
  </si>
  <si>
    <t>ELK1</t>
  </si>
  <si>
    <t>ELK1, member of ETS oncogene family</t>
  </si>
  <si>
    <t>GO:0000165,GO:0001071,GO:0002218,GO:0002221,GO:0002224,GO:0002253,GO:0002376,GO:0002682,GO:0002684,GO:0002755,GO:0002756,GO:0002757,GO:0002758,GO:0002764,GO:0003674,GO:0003700,GO:0005575,GO:0005622,GO:0005623,GO:0005634,GO:0005654,GO:0006355,GO:0006357,GO:0006950,GO:0006952,GO:0006955,GO:0007154,GO:0007165,GO:0007166,GO:0007167,GO:0007169,GO:0007243,GO:0008063,GO:0008150,GO:0009889,GO:0009891,GO:0009893,GO:0009987,GO:0010033,GO:0010468,GO:0010556,GO:0010557,GO:0010604,GO:0010628,GO:0019219,GO:0019222,GO:0023052,GO:0031098,GO:0031323,GO:0031325,GO:0031326,GO:0031328,GO:0031347,GO:0031349,GO:0031974,GO:0031981,GO:0033554,GO:0034130,GO:0034134,GO:0034138,GO:0034142,GO:0035556,GO:0035666,GO:0038179,GO:0042221,GO:0043226,GO:0043227,GO:0043229,GO:0043231,GO:0043233,GO:0044422,GO:0044424,GO:0044428,GO:0044446,GO:0044464,GO:0044699,GO:0044700,GO:0044763,GO:0045087,GO:0045088,GO:0045089,GO:0045893,GO:0045935,GO:0045944,GO:0048011,GO:0048518,GO:0048522,GO:0048583,GO:0048584,GO:0050776,GO:0050778,GO:0050789,GO:0050794,GO:0050896,GO:0051171,GO:0051173,GO:0051252,GO:0051254,GO:0051403,GO:0051716,GO:0060255,GO:0065007,GO:0070013,GO:0070848,GO:0070887,GO:0071310,GO:0071363,GO:0080090,GO:0080134,GO:2000112,GO:2001141</t>
  </si>
  <si>
    <t>NVE22995</t>
  </si>
  <si>
    <t>estExt_fgenesh1_pg.C_730030</t>
  </si>
  <si>
    <t>NEMVEDRAFT_v1g242815</t>
  </si>
  <si>
    <t>BICR1_XENTRBicaudal D-related protein 1;</t>
  </si>
  <si>
    <t>NVE8372</t>
  </si>
  <si>
    <t>e_gw.20.68.1</t>
  </si>
  <si>
    <t>NEMVEDRAFT_v1g89106</t>
  </si>
  <si>
    <t>ZXDB_HUMANZinc finger X-linked protein ZXDB;</t>
  </si>
  <si>
    <t>ZNF143</t>
  </si>
  <si>
    <t>GO:0003674,GO:0003676,GO:0003677,GO:0005488,GO:0005575,GO:0005622,GO:0005623,GO:0005634,GO:0005654,GO:0006139,GO:0006351,GO:0006355,GO:0006357,GO:0006359,GO:0006366,GO:0006383,GO:0006725,GO:0006807,GO:0008150,GO:0008152,GO:0009058,GO:0009059,GO:0009889,GO:0009987,GO:0010467,GO:0010468,GO:0010556,GO:0016070,GO:0018130,GO:0019219,GO:0019222,GO:0019438,GO:0031323,GO:0031326,GO:0031974,GO:0031981,GO:0032774,GO:0034641,GO:0034645,GO:0034654,GO:0043170,GO:0043226,GO:0043227,GO:0043229,GO:0043231,GO:0043233,GO:0044237,GO:0044238,GO:0044249,GO:0044260,GO:0044271,GO:0044422,GO:0044424,GO:0044428,GO:0044446,GO:0044464,GO:0046483,GO:0050789,GO:0050794,GO:0051171,GO:0051252,GO:0060255,GO:0065007,GO:0070013,GO:0071704,GO:0080090,GO:0090304,GO:0097159,GO:1901360,GO:1901362,GO:1901363,GO:1901576,GO:2000112,GO:2001141</t>
  </si>
  <si>
    <t>NVE4240</t>
  </si>
  <si>
    <t>estExt_fgenesh1_pg.C_1440038</t>
  </si>
  <si>
    <t>NEMVEDRAFT_v1g245073</t>
  </si>
  <si>
    <t>NVE439</t>
  </si>
  <si>
    <t>fgsh_est.C_scaffold_100000002</t>
  </si>
  <si>
    <t>NEMVEDRAFT_v1g232919</t>
  </si>
  <si>
    <t>MED26_MOUSEMediator of RNA polymerase II transcription subunit 26;</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</si>
  <si>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</si>
  <si>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GO:0000988,GO:0000989,GO:0001076,GO:0001104,GO:0003674,GO:0003712,GO:0005575,GO:0005622,GO:0005623,GO:0005634,GO:0005654,GO:0006139,GO:0006351,GO:0006355,GO:0006357,GO:0006366,GO:0006725,GO:0006807,GO:0008150,GO:0008152,GO:0009058,GO:0009059,GO:0009889,GO:0009987,GO:0010467,GO:0010468,GO:0010556,GO:0016070,GO:0016592,GO:0018130,GO:0019219,GO:0019222,GO:0019438,GO:0031323,GO:0031326,GO:0031974,GO:0031981,GO:0032774,GO:0032991,GO:0034641,GO:0034645,GO:0034654,GO:0043170,GO:0043226,GO:0043227,GO:0043229,GO:0043231,GO:0043233,GO:0043234,GO:0044237,GO:0044238,GO:0044249,GO:0044260,GO:0044271,GO:0044422,GO:0044424,GO:0044428,GO:0044446,GO:0044451,GO:0044464,GO:0046483,GO:0050789,GO:0050794,GO:0051171,GO:0051252,GO:0060255,GO:0065007,GO:0070013,GO:0071704,GO:0080090,GO:0090304,GO:1901360,GO:1901362,GO:1901576,GO:2000112,GO:2001141</t>
  </si>
  <si>
    <t>NVE6466</t>
  </si>
  <si>
    <t>e_gw.173.1.1</t>
  </si>
  <si>
    <t>NEMVEDRAFT_v1g120733</t>
  </si>
  <si>
    <t>Histone H4 [Heterocephalus glaber]</t>
  </si>
  <si>
    <t>H4_DENKLHistone H4;</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</si>
  <si>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t>
  </si>
  <si>
    <t>GO:0000226,GO:0000785,GO:0000786,GO:0003674,GO:0003676,GO:0003677,GO:0005488,GO:0005575,GO:0005622,GO:0005623,GO:0005694,GO:0005737,GO:0005811,GO:0006325,GO:0006333,GO:0006996,GO:0007010,GO:0007017,GO:0007049,GO:0007098,GO:0008150,GO:0009987,GO:0016043,GO:0022402,GO:0031023,GO:0032991,GO:0032993,GO:0043226,GO:0043228,GO:0043229,GO:0043232,GO:0044422,GO:0044424,GO:0044427,GO:0044444,GO:0044446,GO:0044464,GO:0044699,GO:0044763,GO:0051276,GO:0051297,GO:0051298,GO:0071840,GO:0097159,GO:1901363</t>
  </si>
  <si>
    <t>NVE9681</t>
  </si>
  <si>
    <t>e_gw.224.21.1,e_gw.224.29.1</t>
  </si>
  <si>
    <t>NEMVEDRAFT_v1g125844,NEMVEDRAFT_v1g125865</t>
  </si>
  <si>
    <t>caspase-8 [Tubifex tubifex]</t>
  </si>
  <si>
    <t>CASP8_HUMANCaspase-8;</t>
  </si>
  <si>
    <t>CASP8</t>
  </si>
  <si>
    <t>apoptosis-related cysteine peptidase</t>
  </si>
  <si>
    <t>GO:0001525,GO:0001568,GO:0001838,GO:0001841,GO:0001906,GO:0001907,GO:0001944,GO:0002009,GO:0002218,GO:0002221,GO:0002237,GO:0002253,GO:0002376,GO:0002520,GO:0002521,GO:0002573,GO:0002682,GO:0002684,GO:0002753,GO:0002757,GO:0002758,GO:0002761,GO:0002763,GO:0002764,GO:0003674,GO:0003824,GO:0004175,GO:0004197,GO:0005575,GO:0005622,GO:0005623,GO:0005634,GO:0005737,GO:0005739,GO:0005740,GO:0005741,GO:0005813,GO:0005815,GO:0005829,GO:0005856,GO:0005886,GO:0006461,GO:0006508,GO:0006915,GO:0006917,GO:0006919,GO:0006921,GO:0006926,GO:0006950,GO:0006952,GO:0006955,GO:0007154,GO:0007165,GO:0007166,GO:0007275,GO:0007399,GO:0007507,GO:0008150,GO:0008152,GO:0008219,GO:0008233,GO:0008234,GO:0009056,GO:0009057,GO:0009266,GO:0009409,GO:0009605,GO:0009607,GO:0009612,GO:0009617,GO:0009628,GO:0009636,GO:0009653,GO:0009719,GO:0009725,GO:0009790,GO:0009792,GO:0009888,GO:0009966,GO:0009967,GO:0009968,GO:0009987,GO:0010033,GO:0010035,GO:0010038,GO:0010627,GO:0010646,GO:0010647,GO:0010648,GO:0010740,GO:0010741,GO:0010941,GO:0010942,GO:0010950,GO:0010952,GO:0012501,GO:0012502,GO:0014070,GO:0015630,GO:0016020,GO:0016032,GO:0016043,GO:0016265,GO:0016331,GO:0016787,GO:0019048,GO:0019051,GO:0019054,GO:0019222,GO:0019538,GO:0019867,GO:0021915,GO:0022411,GO:0022607,GO:0023051,GO:0023052,GO:0023056,GO:0023057,GO:0030097,GO:0030099,GO:0030154,GO:0030163,GO:0030225,GO:0030522,GO:0030529,GO:0030684,GO:0030686,GO:0030687,GO:0030689,GO:0030690,GO:0031090,GO:0031264,GO:0031265,GO:0031341,GO:0031343,GO:0031347,GO:0031349,GO:0031640,GO:0031966,GO:0031967,GO:0031968,GO:0031975,GO:0032025,GO:0032355,GO:0032496,GO:0032501,GO:0032502,GO:0032991,GO:0033993,GO:0034097,GO:0034612,GO:0035148,GO:0035239,GO:0035295,GO:0035556,GO:0035821,GO:0035872,GO:0039526,GO:0042221,GO:0042981,GO:0042995,GO:0043005,GO:0043009,GO:0043065,GO:0043067,GO:0043068,GO:0043085,GO:0043122,GO:0043123,GO:0043124,GO:0043170,GO:0043226,GO:0043227,GO:0043228,GO:0043229,GO:0043231,GO:0043232,GO:0043234,GO:0043280,GO:0043281,GO:0043627,GO:0043900,GO:0043902,GO:0043903,GO:0043933,GO:0044003,GO:0044004,GO:0044068,GO:0044085,GO:0044093,GO:0044237,GO:0044238,GO:0044248,GO:0044257,GO:0044260,GO:0044265,GO:0044267,GO:0044297,GO:0044364,GO:0044403,GO:0044419,GO:0044422,GO:0044424,GO:0044425,GO:0044428,GO:0044429,GO:0044430,GO:0044444,GO:0044446,GO:0044459,GO:0044464,GO:0044531,GO:0044532,GO:0044533,GO:0044699,GO:0044700,GO:0044707,GO:0044763,GO:0044764,GO:0044767,GO:0045087,GO:0045088,GO:0045089,GO:0045121,GO:0045471,GO:0045595,GO:0045597,GO:0045637,GO:0045639,GO:0045649,GO:0045651,GO:0046677,GO:0048513,GO:0048514,GO:0048518,GO:0048519,GO:0048522,GO:0048523,GO:0048534,GO:0048545,GO:0048583,GO:0048584,GO:0048585,GO:0048598,GO:0048646,GO:0048729,GO:0048731,GO:0048856,GO:0048869,GO:0050776,GO:0050778,GO:0050789,GO:0050790,GO:0050793,GO:0050794,GO:0050896,GO:0051094,GO:0051239,GO:0051259,GO:0051291,GO:0051336,GO:0051345,GO:0051603,GO:0051701,GO:0051704,GO:0051707,GO:0051709,GO:0051712,GO:0051716,GO:0051817,GO:0051818,GO:0051883,GO:0052040,GO:0052042,GO:0052150,GO:0052151,GO:0052248,GO:0052330,GO:0052433,GO:0052501,GO:0052547,GO:0052548,GO:0060139,GO:0060429,GO:0060562,GO:0065003,GO:0065007,GO:0065008,GO:0065009,GO:0070011,GO:0070271,GO:0070423,GO:0070887,GO:0071214,GO:0071260,GO:0071310,GO:0071407,GO:0071496,GO:0071704,GO:0071822,GO:0071840,GO:0071944,GO:0072175,GO:0072358,GO:0072359,GO:0080134,GO:0097153,GO:0097190,GO:0097191,GO:0097194,GO:0097202,GO:0097285,GO:0097305,GO:0097458,GO:1901575,GO:1901700,GO:1902105,GO:1902107,GO:2000026,GO:2000116,GO:2001056</t>
  </si>
  <si>
    <t>NVE7769</t>
  </si>
  <si>
    <t>fgenesh1_pg.scaffold_195000019,e_gw.195.25.1</t>
  </si>
  <si>
    <t>NEMVEDRAFT_v1g214238,NEMVEDRAFT_v1g122952</t>
  </si>
  <si>
    <t>IDS_MOUSEIduronate 2-sulfatase;</t>
  </si>
  <si>
    <t>IDS</t>
  </si>
  <si>
    <t>iduronate 2-sulfatase</t>
  </si>
  <si>
    <t>GO:0000323,GO:0001501,GO:0003674,GO:0003824,GO:0004423,GO:0005575,GO:0005622,GO:0005623,GO:0005737,GO:0005764,GO:0005773,GO:0005775,GO:0005975,GO:0006022,GO:0006026,GO:0006027,GO:0006029,GO:0006082,GO:0006790,GO:0006807,GO:0007275,GO:0008150,GO:0008152,GO:0008484,GO:0009056,GO:0009057,GO:0009100,GO:0009653,GO:0009790,GO:0009887,GO:0009888,GO:0009966,GO:0009968,GO:0009987,GO:0010646,GO:0010648,GO:0016787,GO:0016788,GO:0017015,GO:0019538,GO:0023051,GO:0023057,GO:0030203,GO:0030204,GO:0030207,GO:0030512,GO:0031974,GO:0032501,GO:0032502,GO:0043170,GO:0043202,GO:0043226,GO:0043227,GO:0043229,GO:0043231,GO:0043233,GO:0043436,GO:0044237,GO:0044238,GO:0044248,GO:0044260,GO:0044273,GO:0044281,GO:0044422,GO:0044424,GO:0044437,GO:0044444,GO:0044446,GO:0044464,GO:0044699,GO:0044707,GO:0044710,GO:0044767,GO:0048513,GO:0048519,GO:0048523,GO:0048583,GO:0048585,GO:0048729,GO:0048731,GO:0048856,GO:0050654,GO:0050789,GO:0050794,GO:0051216,GO:0060536,GO:0061448,GO:0065007,GO:0070013,GO:0071704,GO:0090092,GO:0090101,GO:0090287,GO:0090288,GO:1901135,GO:1901136,GO:1901564,GO:1901565,GO:1901575</t>
  </si>
  <si>
    <t>NVE18926</t>
  </si>
  <si>
    <t>estExt_gwp.C_50167</t>
  </si>
  <si>
    <t>NEMVEDRAFT_v1g158749</t>
  </si>
  <si>
    <t>C6orf115 [Esox lucius]</t>
  </si>
  <si>
    <t>COSA_NEMVECostars family protein v1g158749;</t>
  </si>
  <si>
    <t>ABRACL</t>
  </si>
  <si>
    <t>ABRA C-terminal like</t>
  </si>
  <si>
    <t>NVE9921</t>
  </si>
  <si>
    <t>estExt_fgenesh1_pg.C_230054</t>
  </si>
  <si>
    <t>NEMVEDRAFT_v1g240016</t>
  </si>
  <si>
    <t>NVE18753</t>
  </si>
  <si>
    <t>NVE318</t>
  </si>
  <si>
    <t>NVE24104</t>
  </si>
  <si>
    <t>NVE22942</t>
  </si>
  <si>
    <t>gw.7260.2.1</t>
  </si>
  <si>
    <t>NEMVEDRAFT_v1g46391</t>
  </si>
  <si>
    <t xml:space="preserve">RecName: Full=High-affinity choline transporter 1 </t>
  </si>
  <si>
    <t>SC5A7_DROMEHigh-affinity choline transporter 1;</t>
  </si>
  <si>
    <t>NVE2681</t>
  </si>
  <si>
    <t>NVE16375</t>
  </si>
  <si>
    <t>estExt_fgenesh1_pg.C_40101</t>
  </si>
  <si>
    <t>NEMVEDRAFT_v1g238195</t>
  </si>
  <si>
    <t>sigP:1^19^0.773^YES</t>
  </si>
  <si>
    <t>MMPi</t>
  </si>
  <si>
    <t>TIMP2 [Branchiostoma floridae]</t>
  </si>
  <si>
    <t>TIMP3_SCYTOMetalloproteinase inhibitor 3;</t>
  </si>
  <si>
    <t>TIMP4</t>
  </si>
  <si>
    <t>TIMP metallopeptidase inhibitor 4</t>
  </si>
  <si>
    <t>GO:0000003,GO:0002237,GO:0003674,GO:0004857,GO:0004866,GO:0005575,GO:0005576,GO:0005615,GO:0005622,GO:0005623,GO:0005737,GO:0007275,GO:0007399,GO:0007417,GO:0008150,GO:0008191,GO:0009607,GO:0009617,GO:0009719,GO:0009725,GO:0010033,GO:0010243,GO:0010466,GO:0010576,GO:0010951,GO:0019222,GO:0022414,GO:0030016,GO:0030017,GO:0030234,GO:0030414,GO:0032496,GO:0032501,GO:0032502,GO:0032504,GO:0033993,GO:0034097,GO:0042221,GO:0042493,GO:0042698,GO:0043086,GO:0043226,GO:0043228,GO:0043229,GO:0043232,GO:0043292,GO:0043434,GO:0044092,GO:0044421,GO:0044422,GO:0044424,GO:0044444,GO:0044449,GO:0044464,GO:0044699,GO:0044702,GO:0044707,GO:0048511,GO:0048551,GO:0048609,GO:0048731,GO:0048856,GO:0050789,GO:0050790,GO:0050896,GO:0051336,GO:0051346,GO:0051704,GO:0051707,GO:0052547,GO:0052548,GO:0061134,GO:0061135,GO:0065007,GO:0065009,GO:1901652,GO:1901698,GO:1901700</t>
  </si>
  <si>
    <t>NVE16630</t>
  </si>
  <si>
    <t>estExt_fgenesh1_pg.C_400102</t>
  </si>
  <si>
    <t>NEMVEDRAFT_v1g241157</t>
  </si>
  <si>
    <t>Zinc finger SWIM domain-containing protein 2 [Crassostrea gigas]</t>
  </si>
  <si>
    <t>RMR1_ORYSJReceptor homology region, transmembrane domain- and RING domain-containing protein 1;</t>
  </si>
  <si>
    <t>Inherit from opiNOG: Zinc finger, C3HC4 type (RING finger)</t>
  </si>
  <si>
    <t>NVE17634</t>
  </si>
  <si>
    <t>fgenesh1_pg.scaffold_44000080</t>
  </si>
  <si>
    <t>NEMVEDRAFT_v1g203635</t>
  </si>
  <si>
    <t>sigP:1^28^0.829^YES</t>
  </si>
  <si>
    <t xml:space="preserve">Os02g0307000 [Oryza sativa Japonica Group] </t>
  </si>
  <si>
    <t>GBP3_HUMANGuanylate-binding protein 3;</t>
  </si>
  <si>
    <t>NVE56</t>
  </si>
  <si>
    <t>NID1_MOUSENidogen-1;</t>
  </si>
  <si>
    <t>NVE3871</t>
  </si>
  <si>
    <t>e_gw.14.210.1</t>
  </si>
  <si>
    <t>NEMVEDRAFT_v1g86952</t>
  </si>
  <si>
    <t>SMaf2 [Danio rerio]</t>
  </si>
  <si>
    <t>GO:0000003,GO:0000122,GO:0000981,GO:0001071,GO:0001654,GO:0001775,GO:0001816,GO:0002088,GO:0002376,GO:0002520,GO:0002521,GO:0002682,GO:0003002,GO:0003006,GO:0003674,GO:0003676,GO:0003677,GO:0003690,GO:0003700,GO:0005488,GO:0005515,GO:0005575,GO:0005622,GO:0005623,GO:0005634,GO:0005654,GO:0005667,GO:0005737,GO:0006139,GO:0006351,GO:0006355,GO:0006357,GO:0006366,GO:0006725,GO:0006807,GO:0007275,GO:0007379,GO:0007389,GO:0007399,GO:0007417,GO:0007420,GO:0007423,GO:0007548,GO:0007585,GO:0008134,GO:0008150,GO:0008152,GO:0008406,GO:0008584,GO:0008585,GO:0009058,GO:0009059,GO:0009653,GO:0009790,GO:0009887,GO:0009888,GO:0009889,GO:0009890,GO:0009891,GO:0009892,GO:0009893,GO:0009987,GO:0010467,GO:0010468,GO:0010556,GO:0010557,GO:0010558,GO:0010604,GO:0010605,GO:0010628,GO:0010629,GO:0016070,GO:0018130,GO:0019219,GO:0019222,GO:0019438,GO:0021546,GO:0021571,GO:0021572,GO:0022414,GO:0030097,GO:0030098,GO:0030154,GO:0030217,GO:0030855,GO:0030902,GO:0031323,GO:0031324,GO:0031325,GO:0031326,GO:0031327,GO:0031328,GO:0031974,GO:0031981,GO:0032330,GO:0032501,GO:0032502,GO:0032774,GO:0032844,GO:0032991,GO:0033077,GO:0034641,GO:0034645,GO:0034654,GO:0035262,GO:0035282,GO:0035283,GO:0035284,GO:0042110,GO:0042471,GO:0042472,GO:0042802,GO:0042803,GO:0043010,GO:0043170,GO:0043226,GO:0043227,GO:0043229,GO:0043231,GO:0043233,GO:0043234,GO:0043565,GO:0043566,GO:0043583,GO:0044237,GO:0044238,GO:0044249,GO:0044260,GO:0044271,GO:0044422,GO:0044424,GO:0044428,GO:0044446,GO:0044451,GO:0044464,GO:0044699,GO:0044707,GO:0044763,GO:0044767,GO:0045137,GO:0045321,GO:0045595,GO:0045596,GO:0045637,GO:0045638,GO:0045646,GO:0045647,GO:0045892,GO:0045893,GO:0045934,GO:0045935,GO:0045944,GO:0046483,GO:0046545,GO:0046546,GO:0046649,GO:0046660,GO:0046661,GO:0046982,GO:0046983,GO:0048468,GO:0048513,GO:0048518,GO:0048519,GO:0048522,GO:0048523,GO:0048534,GO:0048538,GO:0048562,GO:0048568,GO:0048598,GO:0048608,GO:0048731,GO:0048839,GO:0048856,GO:0048869,GO:0050789,GO:0050793,GO:0050794,GO:0051093,GO:0051171,GO:0051172,GO:0051173,GO:0051239,GO:0051252,GO:0051253,GO:0051254,GO:0060255,GO:0060429,GO:0061035,GO:0061458,GO:0065007,GO:0070013,GO:0070306,GO:0071704,GO:0080090,GO:0090304,GO:0097159,GO:1901360,GO:1901362,GO:1901363,GO:1901576,GO:2000026,GO:2000112,GO:2000113,GO:2001141</t>
  </si>
  <si>
    <t>NVE5003</t>
  </si>
  <si>
    <t>estExt_gwp.C_1540004</t>
  </si>
  <si>
    <t>NEMVEDRAFT_v1g170685</t>
  </si>
  <si>
    <t xml:space="preserve">NHP2-like protein 1 [Xenopus (Silurana) tropicalis] </t>
  </si>
  <si>
    <t>NH2L1_XENTRNHP2-like protein 1;</t>
  </si>
  <si>
    <t>NHP2L1</t>
  </si>
  <si>
    <t>NHP2 non-histone chromosome protein 2-like 1 (S. cerevisiae)</t>
  </si>
  <si>
    <t>GO:0000003,GO:0000375,GO:0000377,GO:0000398,GO:0002119,GO:0002164,GO:0003674,GO:0003676,GO:0003723,GO:0003729,GO:0005488,GO:0005575,GO:0005622,GO:0005623,GO:0005634,GO:0005654,GO:0005681,GO:0005730,GO:0005732,GO:0006139,GO:0006396,GO:0006397,GO:0006725,GO:0006807,GO:0006810,GO:0006897,GO:0006898,GO:0007275,GO:0007399,GO:0007422,GO:0008150,GO:0008152,GO:0008380,GO:0009653,GO:0009790,GO:0009791,GO:0009792,GO:0009987,GO:0010171,GO:0010467,GO:0016070,GO:0016071,GO:0016192,GO:0030529,GO:0030532,GO:0031428,GO:0031974,GO:0031981,GO:0032501,GO:0032502,GO:0032991,GO:0034641,GO:0040007,GO:0043170,GO:0043226,GO:0043227,GO:0043228,GO:0043229,GO:0043231,GO:0043232,GO:0043233,GO:0044237,GO:0044238,GO:0044260,GO:0044422,GO:0044424,GO:0044428,GO:0044446,GO:0044452,GO:0044464,GO:0044699,GO:0044707,GO:0044767,GO:0046483,GO:0048731,GO:0048856,GO:0051179,GO:0051234,GO:0070013,GO:0071011,GO:0071704,GO:0090304,GO:0097159,GO:1901360,GO:1901363</t>
  </si>
  <si>
    <t>NVE16036</t>
  </si>
  <si>
    <t>fgenesh1_pg.scaffold_3889000001</t>
  </si>
  <si>
    <t>NEMVEDRAFT_v1g224096</t>
  </si>
  <si>
    <t xml:space="preserve">cDNA FLJ30053 fis, clone ADRGL1000144, highly similar to StAR-related lipid transfer protein 7, related [Neospora caninum Liverpool] </t>
  </si>
  <si>
    <t>STAR7_HUMANStAR-related lipid transfer protein 7, mitochondrial;</t>
  </si>
  <si>
    <t>STARD7</t>
  </si>
  <si>
    <t>StAR-related lipid transfer (START) domain containing 7</t>
  </si>
  <si>
    <t>GO:0003674,GO:0005215,GO:0005319,GO:0005548,GO:0005575,GO:0005622,GO:0005623,GO:0005737,GO:0005739,GO:0006810,GO:0006811,GO:0006820,GO:0006869,GO:0008150,GO:0008525,GO:0010876,GO:0015711,GO:0015748,GO:0015914,GO:0022892,GO:0033036,GO:0043226,GO:0043227,GO:0043229,GO:0043231,GO:0044424,GO:0044444,GO:0044464,GO:0044699,GO:0044765,GO:0051179,GO:0051234,GO:0071702</t>
  </si>
  <si>
    <t>NVE14581</t>
  </si>
  <si>
    <t>fgenesh1_pg.scaffold_34000071,estExt_GenewiseH_1.C_340145</t>
  </si>
  <si>
    <t>NEMVEDRAFT_v1g202369,NEMVEDRAFT_v1g182116</t>
  </si>
  <si>
    <t>Hepatocyte growth factor-regulated tyrosine kinase substrate [Harpegnathos saltator]</t>
  </si>
  <si>
    <t>HGS_BOVINHepatocyte growth factor-regulated tyrosine kinase substrate;</t>
  </si>
  <si>
    <t>NVE10011</t>
  </si>
  <si>
    <t>e_gw.230.8.1</t>
  </si>
  <si>
    <t>NEMVEDRAFT_v1g126319</t>
  </si>
  <si>
    <t xml:space="preserve">PREDICTED: tripartite motif-containing protein 45 isoform X1 [Heterocephalus glaber] </t>
  </si>
  <si>
    <t>TRI45_MOUSETripartite motif-containing protein 45;</t>
  </si>
  <si>
    <t>TRIM45</t>
  </si>
  <si>
    <t>tripartite motif containing 45</t>
  </si>
  <si>
    <t>GO:0005575,GO:0005622,GO:0005623,GO:0005634,GO:0005737,GO:0043226,GO:0043227,GO:0043229,GO:0043231,GO:0044424,GO:0044464</t>
  </si>
  <si>
    <t>NVE6197</t>
  </si>
  <si>
    <t>gw.17.458.1</t>
  </si>
  <si>
    <t>NEMVEDRAFT_v1g75924</t>
  </si>
  <si>
    <t>Tctex1 domain-containing protein 1-B [Crassostrea gigas]</t>
  </si>
  <si>
    <t>TC1D1_MOUSETctex1 domain-containing protein 1;</t>
  </si>
  <si>
    <t>Tctex-1 family</t>
  </si>
  <si>
    <t>NVE15306</t>
  </si>
  <si>
    <t xml:space="preserve">filamentous hemagglutinin family outer membrane protein [Leptolyngbya sp. PCC 7376] </t>
  </si>
  <si>
    <t>TTC28_HUMANTetratricopeptide repeat protein 28;</t>
  </si>
  <si>
    <t>NVE22286</t>
  </si>
  <si>
    <t>estExt_GenewiseH_1.C_690162</t>
  </si>
  <si>
    <t>NEMVEDRAFT_v1g185341</t>
  </si>
  <si>
    <t>MYLIP_HUMANE3 ubiquitin-protein ligase MYLIP;</t>
  </si>
  <si>
    <t>myosin regulatory light chain interacting protein</t>
  </si>
  <si>
    <t>NVE13969</t>
  </si>
  <si>
    <t>gw.32.281.1</t>
  </si>
  <si>
    <t>NEMVEDRAFT_v1g63108</t>
  </si>
  <si>
    <t xml:space="preserve">C. briggsae CBR-UNC-29 protein [Caenorhabditis briggsae] </t>
  </si>
  <si>
    <t>ACH2_CAEELAcetylcholine receptor subunit beta-type unc-29;</t>
  </si>
  <si>
    <t>CHRNA3</t>
  </si>
  <si>
    <t>cholinergic receptor, nicotinic</t>
  </si>
  <si>
    <t>NVE13267</t>
  </si>
  <si>
    <t>estExt_fgenesh1_pg.C_3020005</t>
  </si>
  <si>
    <t>NEMVEDRAFT_v1g247429</t>
  </si>
  <si>
    <t>Ras-specific guanine nucleotide-releasing factor RalGPS1 [Crassostrea gigas]</t>
  </si>
  <si>
    <t>RGPS2_MACFARas-specific guanine nucleotide-releasing factor RalGPS2;</t>
  </si>
  <si>
    <t>RALGPS2</t>
  </si>
  <si>
    <t>Ral GEF with PH domain and SH3 binding motif</t>
  </si>
  <si>
    <t>GO:0003674,GO:0005085,GO:0005575,GO:0005622,GO:0005623,GO:0005737,GO:0005886,GO:0008150,GO:0016020,GO:0019222,GO:0030234,GO:0030695,GO:0044424,GO:0044464,GO:0050789,GO:0050790,GO:0060589,GO:0065007,GO:0065009,GO:0071944</t>
  </si>
  <si>
    <t>NVE9583</t>
  </si>
  <si>
    <t>e_gw.221.27.1</t>
  </si>
  <si>
    <t>NEMVEDRAFT_v1g125604</t>
  </si>
  <si>
    <t xml:space="preserve">1-acylglycerol-3-phosphate O-acyltransferase ABHD5 [Pongo abelii] </t>
  </si>
  <si>
    <t>ABHD5_PONAB1-acylglycerol-3-phosphate O-acyltransferase ABHD5;</t>
  </si>
  <si>
    <t>ABHD5</t>
  </si>
  <si>
    <t>Abhydrolase domain containing</t>
  </si>
  <si>
    <t>GO:0003674,GO:0003824,GO:0004091,GO:0005575,GO:0005622,GO:0005623,GO:0005737,GO:0005811,GO:0005829,GO:0006629,GO:0006638,GO:0006639,GO:0006641,GO:0006644,GO:0006650,GO:0006654,GO:0006793,GO:0006796,GO:0008150,GO:0008152,GO:0008374,GO:0008610,GO:0008654,GO:0009056,GO:0009058,GO:0009893,GO:0009894,GO:0009896,GO:0009987,GO:0010876,GO:0010883,GO:0010888,GO:0010889,GO:0010891,GO:0010896,GO:0010898,GO:0016042,GO:0016411,GO:0016740,GO:0016746,GO:0016747,GO:0016787,GO:0016788,GO:0019216,GO:0019222,GO:0019433,GO:0019637,GO:0019915,GO:0031323,GO:0031325,GO:0031329,GO:0031331,GO:0032879,GO:0033036,GO:0040011,GO:0042171,GO:0043085,GO:0044093,GO:0044237,GO:0044238,GO:0044242,GO:0044248,GO:0044249,GO:0044255,GO:0044281,GO:0044424,GO:0044444,GO:0044464,GO:0044710,GO:0045017,GO:0045834,GO:0046461,GO:0046464,GO:0046473,GO:0046474,GO:0046486,GO:0046503,GO:0048518,GO:0048519,GO:0048522,GO:0050789,GO:0050790,GO:0050794,GO:0050994,GO:0050996,GO:0051004,GO:0051006,GO:0051179,GO:0051336,GO:0051345,GO:0052689,GO:0060191,GO:0060193,GO:0065007,GO:0065009,GO:0071617,GO:0071704,GO:0080090,GO:0090207,GO:0090208,GO:0090407,GO:1901575,GO:1901576</t>
  </si>
  <si>
    <t>NVE7811</t>
  </si>
  <si>
    <t xml:space="preserve">Par-6-like protein [Saccoglossus kowalevskii] </t>
  </si>
  <si>
    <t>PAR6G_MOUSEPartitioning defective 6 homolog gamma;</t>
  </si>
  <si>
    <t>PARD6B</t>
  </si>
  <si>
    <t>par-6 (partitioning defective 6) homolog</t>
  </si>
  <si>
    <t>GO:0000003,GO:0000226,GO:0000278,GO:0000902,GO:0000904,GO:0001655,GO:0001667,GO:0001726,GO:0001738,GO:0001763,GO:0001822,GO:0001838,GO:0001841,GO:0001932,GO:0001933,GO:0002009,GO:0002119,GO:0002164,GO:0003006,GO:0003674,GO:0005080,GO:0005488,GO:0005515,GO:0005575,GO:0005622,GO:0005623,GO:0005634,GO:0005737,GO:0005829,GO:0005886,GO:0005911,GO:0005923,GO:0005938,GO:0006461,GO:0006469,GO:0006810,GO:0006897,GO:0006898,GO:0006909,GO:0006928,GO:0006996,GO:0007010,GO:0007017,GO:0007043,GO:0007049,GO:0007154,GO:0007155,GO:0007163,GO:0007165,GO:0007166,GO:0007167,GO:0007178,GO:0007179,GO:0007275,GO:0007276,GO:0007281,GO:0007292,GO:0007297,GO:0007298,GO:0007308,GO:0007309,GO:0007369,GO:0007389,GO:0007399,GO:0007405,GO:0007409,GO:0007416,GO:0007417,GO:0007424,GO:0007507,GO:0007548,GO:0008104,GO:0008105,GO:0008134,GO:0008150,GO:0008283,GO:0008360,GO:0008406,GO:0009653,GO:0009719,GO:0009790,GO:0009791,GO:0009792,GO:0009798,GO:0009888,GO:0009892,GO:0009987,GO:0009994,GO:0010033,GO:0010563,GO:0010591,GO:0010592,GO:0010605,GO:0010631,GO:0016020,GO:0016021,GO:0016032,GO:0016043,GO:0016192,GO:0016324,GO:0016331,GO:0016332,GO:0016477,GO:0017016,GO:0017048,GO:0017145,GO:0019220,GO:0019222,GO:0019899,GO:0019900,GO:0019901,GO:0019953,GO:0021510,GO:0021700,GO:0021915,GO:0022008,GO:0022402,GO:0022412,GO:0022414,GO:0022603,GO:0022604,GO:0022607,GO:0022610,GO:0023052,GO:0030010,GO:0030030,GO:0030054,GO:0030154,GO:0030182,GO:0030334,GO:0030424,GO:0030426,GO:0030427,GO:0030707,GO:0030742,GO:0031175,GO:0031224,GO:0031252,GO:0031267,GO:0031323,GO:0031324,GO:0031344,GO:0031346,GO:0031399,GO:0031400,GO:0031503,GO:0032153,GO:0032154,GO:0032155,GO:0032268,GO:0032269,GO:0032501,GO:0032502,GO:0032504,GO:0032879,GO:0032989,GO:0032990,GO:0032991,GO:0033036,GO:0033267,GO:0033673,GO:0034329,GO:0034330,GO:0034331,GO:0034332,GO:0034333,GO:0035003,GO:0035050,GO:0035088,GO:0035148,GO:0035239,GO:0035295,GO:0035844,GO:0040001,GO:0040007,GO:0040008,GO:0040009,GO:0040010,GO:0040011,GO:0040012,GO:0040014,GO:0040018,GO:0042221,GO:0042325,GO:0042326,GO:0042995,GO:0043005,GO:0043009,GO:0043025,GO:0043086,GO:0043226,GO:0043227,GO:0043229,GO:0043231,GO:0043234,GO:0043296,GO:0043297,GO:0043549,GO:0043933,GO:0043954,GO:0044085,GO:0044087,GO:0044092,GO:0044295,GO:0044297,GO:0044403,GO:0044419,GO:0044424,GO:0044425,GO:0044444,GO:0044448,GO:0044459,GO:0044463,GO:0044464,GO:0044699,GO:0044700,GO:0044702,GO:0044707,GO:0044763,GO:0044764,GO:0044765,GO:0044767,GO:0045137,GO:0045165,GO:0045176,GO:0045177,GO:0045179,GO:0045186,GO:0045196,GO:0045197,GO:0045200,GO:0045216,GO:0045217,GO:0045859,GO:0045927,GO:0045936,GO:0048103,GO:0048468,GO:0048469,GO:0048477,GO:0048513,GO:0048518,GO:0048519,GO:0048522,GO:0048523,GO:0048546,GO:0048565,GO:0048568,GO:0048598,GO:0048599,GO:0048608,GO:0048609,GO:0048610,GO:0048646,GO:0048666,GO:0048667,GO:0048699,GO:0048729,GO:0048731,GO:0048754,GO:0048793,GO:0048812,GO:0048856,GO:0048858,GO:0048869,GO:0048870,GO:0050789,GO:0050790,GO:0050793,GO:0050794,GO:0050808,GO:0050896,GO:0051020,GO:0051128,GO:0051130,GO:0051174,GO:0051179,GO:0051234,GO:0051239,GO:0051240,GO:0051246,GO:0051248,GO:0051270,GO:0051293,GO:0051301,GO:0051338,GO:0051348,GO:0051489,GO:0051491,GO:0051640,GO:0051641,GO:0051649,GO:0051653,GO:0051656,GO:0051674,GO:0051704,GO:0051716,GO:0055057,GO:0055059,GO:0055123,GO:0060255,GO:0060341,GO:0060429,GO:0060446,GO:0060491,GO:0060541,GO:0060562,GO:0061138,GO:0061245,GO:0061351,GO:0061458,GO:0061564,GO:0065003,GO:0065007,GO:0065008,GO:0065009,GO:0070160,GO:0070271,GO:0070830,GO:0070848,GO:0070887,GO:0071310,GO:0071363,GO:0071495,GO:0071559,GO:0071560,GO:0071822,GO:0071840,GO:0071944,GO:0072001,GO:0072089,GO:0072175,GO:0072358,GO:0072359,GO:0080090,GO:0090130,GO:0090132,GO:0097458,GO:2000145</t>
  </si>
  <si>
    <t>NVE10004</t>
  </si>
  <si>
    <t>e_gw.230.42.1</t>
  </si>
  <si>
    <t>NEMVEDRAFT_v1g126298</t>
  </si>
  <si>
    <t>hemicentin [Homo sapiens]</t>
  </si>
  <si>
    <t>Thrombospondin type 1 domain</t>
  </si>
  <si>
    <t>NVE16334</t>
  </si>
  <si>
    <t>estExt_gwp.C_40124</t>
  </si>
  <si>
    <t>NEMVEDRAFT_v1g158506</t>
  </si>
  <si>
    <t>ATP-dependent RNA helicase abstrakt [Zootermopsis nevadensis]</t>
  </si>
  <si>
    <t>DDX41_MOUSEProbable ATP-dependent RNA helicase DDX41;</t>
  </si>
  <si>
    <t>DDX41</t>
  </si>
  <si>
    <t>DEAD (Asp-Glu-Ala-Asp) box polypeptide 41</t>
  </si>
  <si>
    <t>GO:0000003,GO:0000375,GO:0000377,GO:0000398,GO:0002009,GO:0002119,GO:0002164,GO:0002252,GO:0002376,GO:0003006,GO:0003674,GO:0003676,GO:0003677,GO:0003724,GO:0003824,GO:0004004,GO:0004386,GO:0005488,GO:0005575,GO:0005622,GO:0005623,GO:0005634,GO:0005681,GO:0005737,GO:0005783,GO:0006139,GO:0006152,GO:0006163,GO:0006195,GO:0006200,GO:0006355,GO:0006357,GO:0006396,GO:0006397,GO:0006725,GO:0006753,GO:0006793,GO:0006796,GO:0006807,GO:0006915,GO:0006950,GO:0006952,GO:0007163,GO:0007275,GO:0007399,GO:0007548,GO:0007568,GO:0008026,GO:0008150,GO:0008152,GO:0008186,GO:0008219,GO:0008340,GO:0008380,GO:0009056,GO:0009116,GO:0009117,GO:0009119,GO:0009123,GO:0009125,GO:0009126,GO:0009128,GO:0009141,GO:0009143,GO:0009144,GO:0009146,GO:0009150,GO:0009154,GO:0009158,GO:0009161,GO:0009164,GO:0009166,GO:0009167,GO:0009169,GO:0009199,GO:0009203,GO:0009205,GO:0009207,GO:0009259,GO:0009261,GO:0009607,GO:0009615,GO:0009653,GO:0009790,GO:0009791,GO:0009792,GO:0009888,GO:0009889,GO:0009891,GO:0009893,GO:0009987,GO:0010033,GO:0010259,GO:0010467,GO:0010468,GO:0010556,GO:0010557,GO:0010604,GO:0010628,GO:0012501,GO:0016070,GO:0016071,GO:0016265,GO:0016462,GO:0016787,GO:0016817,GO:0016818,GO:0016887,GO:0017111,GO:0019219,GO:0019222,GO:0019439,GO:0019637,GO:0019693,GO:0022414,GO:0030010,GO:0030529,GO:0031323,GO:0031325,GO:0031326,GO:0031328,GO:0032501,GO:0032502,GO:0032991,GO:0034097,GO:0034641,GO:0034655,GO:0035456,GO:0035458,GO:0040007,GO:0040008,GO:0040009,GO:0040010,GO:0040035,GO:0042221,GO:0042278,GO:0042454,GO:0042623,GO:0043170,GO:0043226,GO:0043227,GO:0043229,GO:0043231,GO:0044237,GO:0044238,GO:0044248,GO:0044260,GO:0044270,GO:0044281,GO:0044422,GO:0044424,GO:0044428,GO:0044444,GO:0044446,GO:0044464,GO:0044699,GO:0044707,GO:0044710,GO:0044763,GO:0044767,GO:0045893,GO:0045927,GO:0045935,GO:0045944,GO:0046034,GO:0046128,GO:0046130,GO:0046434,GO:0046483,GO:0046700,GO:0048513,GO:0048518,GO:0048522,GO:0048608,GO:0048729,GO:0048731,GO:0048806,GO:0048856,GO:0050789,GO:0050794,GO:0050896,GO:0051171,GO:0051173,GO:0051252,GO:0051254,GO:0051607,GO:0051704,GO:0051707,GO:0051716,GO:0055086,GO:0060255,GO:0060429,GO:0061458,GO:0065007,GO:0070035,GO:0070887,GO:0071011,GO:0071013,GO:0071310,GO:0071345,GO:0071704,GO:0072521,GO:0072523,GO:0080090,GO:0090304,GO:0097159,GO:1901135,GO:1901136,GO:1901292,GO:1901360,GO:1901361,GO:1901363,GO:1901564,GO:1901565,GO:1901575,GO:1901657,GO:1901658,GO:2000112,GO:2001141</t>
  </si>
  <si>
    <t>NVE1395</t>
  </si>
  <si>
    <t>sigP:1^19^0.814^YES</t>
  </si>
  <si>
    <t>NVE17278</t>
  </si>
  <si>
    <t>gw.428.31.1</t>
  </si>
  <si>
    <t>NEMVEDRAFT_v1g18367</t>
  </si>
  <si>
    <t>mafB [Cynops pyrrhogaster]</t>
  </si>
  <si>
    <t>MAF_DANRETranscription factor Maf;</t>
  </si>
  <si>
    <t>NVE24881</t>
  </si>
  <si>
    <t>estExt_fgenesh1_pg.C_870020</t>
  </si>
  <si>
    <t>NEMVEDRAFT_v1g243380</t>
  </si>
  <si>
    <t>Dmgdh protein [Danio rerio]</t>
  </si>
  <si>
    <t>M2GD_HUMANDimethylglycine dehydrogenase, mitochondrial;</t>
  </si>
  <si>
    <t>DMGDH</t>
  </si>
  <si>
    <t>Dehydrogenase</t>
  </si>
  <si>
    <t>GO:0000166,GO:0003674,GO:0003824,GO:0005488,GO:0005542,GO:0005575,GO:0005622,GO:0005623,GO:0005737,GO:0005739,GO:0005759,GO:0006066,GO:0006082,GO:0006520,GO:0006544,GO:0006576,GO:0006807,GO:0008150,GO:0008152,GO:0009055,GO:0009056,GO:0009069,GO:0009308,GO:0009310,GO:0009987,GO:0016491,GO:0016597,GO:0016645,GO:0019695,GO:0019752,GO:0019842,GO:0031406,GO:0031974,GO:0034641,GO:0036094,GO:0042402,GO:0042426,GO:0042439,GO:0043167,GO:0043168,GO:0043226,GO:0043227,GO:0043229,GO:0043231,GO:0043233,GO:0043436,GO:0044106,GO:0044237,GO:0044238,GO:0044281,GO:0044282,GO:0044422,GO:0044424,GO:0044429,GO:0044444,GO:0044446,GO:0044464,GO:0044710,GO:0044712,GO:0046164,GO:0046997,GO:0047865,GO:0048037,GO:0050660,GO:0050662,GO:0055114,GO:0070013,GO:0071704,GO:0072341,GO:0097159,GO:1901265,GO:1901363,GO:1901564,GO:1901565,GO:1901575,GO:1901605,GO:1901615,GO:1901616</t>
  </si>
  <si>
    <t>NVE18516</t>
  </si>
  <si>
    <t>estExt_fgenesh1_pg.C_480070</t>
  </si>
  <si>
    <t>NEMVEDRAFT_v1g241628</t>
  </si>
  <si>
    <t>MAGI3_MOUSEMembrane-associated guanylate kinase, WW and PDZ domain-containing protein 3;</t>
  </si>
  <si>
    <t>PDZ domain (Also known as DHR or GLGF)</t>
  </si>
  <si>
    <t>NVE22652</t>
  </si>
  <si>
    <t>estExt_fgenesh1_pg.C_7050005</t>
  </si>
  <si>
    <t>NEMVEDRAFT_v1g248582</t>
  </si>
  <si>
    <t>Phosphoribosyl pyrophosphate amidotransferase [Danio rerio]</t>
  </si>
  <si>
    <t>PUR1_RATAmidophosphoribosyltransferase;</t>
  </si>
  <si>
    <t>PPAT</t>
  </si>
  <si>
    <t>Glutamine phosphoribosylpyrophosphate amidotransferase</t>
  </si>
  <si>
    <t>GO:0000003,GO:0000082,GO:0000278,GO:0001655,GO:0001822,GO:0002119,GO:0002164,GO:0003674,GO:0003824,GO:0004044,GO:0005575,GO:0005622,GO:0005623,GO:0005737,GO:0005829,GO:0006082,GO:0006139,GO:0006144,GO:0006163,GO:0006164,GO:0006188,GO:0006189,GO:0006461,GO:0006520,GO:0006541,GO:0006543,GO:0006725,GO:0006753,GO:0006793,GO:0006796,GO:0006807,GO:0006810,GO:0007049,GO:0007275,GO:0007276,GO:0007292,GO:0007565,GO:0007568,GO:0007589,GO:0007595,GO:0008150,GO:0008152,GO:0008340,GO:0009056,GO:0009058,GO:0009063,GO:0009064,GO:0009065,GO:0009112,GO:0009113,GO:0009117,GO:0009123,GO:0009124,GO:0009126,GO:0009127,GO:0009150,GO:0009152,GO:0009156,GO:0009161,GO:0009165,GO:0009167,GO:0009168,GO:0009259,GO:0009260,GO:0009719,GO:0009725,GO:0009790,GO:0009791,GO:0009987,GO:0010033,GO:0010243,GO:0010259,GO:0016043,GO:0016054,GO:0016740,GO:0016757,GO:0016763,GO:0018130,GO:0019438,GO:0019637,GO:0019693,GO:0019752,GO:0019953,GO:0022402,GO:0022403,GO:0022414,GO:0022607,GO:0030879,GO:0031099,GO:0031100,GO:0032501,GO:0032502,GO:0032504,GO:0032868,GO:0032869,GO:0032870,GO:0032941,GO:0034641,GO:0034654,GO:0035690,GO:0040007,GO:0040016,GO:0042221,GO:0042440,GO:0042493,GO:0043434,GO:0043436,GO:0043933,GO:0044085,GO:0044237,GO:0044238,GO:0044248,GO:0044249,GO:0044271,GO:0044281,GO:0044282,GO:0044424,GO:0044444,GO:0044464,GO:0044699,GO:0044702,GO:0044703,GO:0044706,GO:0044707,GO:0044710,GO:0044712,GO:0044763,GO:0044765,GO:0044767,GO:0044770,GO:0044772,GO:0046040,GO:0046112,GO:0046148,GO:0046390,GO:0046395,GO:0046483,GO:0046903,GO:0048477,GO:0048513,GO:0048609,GO:0048731,GO:0048732,GO:0048856,GO:0050878,GO:0050896,GO:0051179,GO:0051234,GO:0051259,GO:0051260,GO:0051262,GO:0051289,GO:0051301,GO:0051325,GO:0051329,GO:0051704,GO:0051716,GO:0055086,GO:0060135,GO:0065003,GO:0065007,GO:0065008,GO:0070271,GO:0070887,GO:0071310,GO:0071375,GO:0071417,GO:0071495,GO:0071704,GO:0071822,GO:0071840,GO:0072001,GO:0072521,GO:0072522,GO:0090407,GO:1901135,GO:1901137,GO:1901293,GO:1901360,GO:1901362,GO:1901564,GO:1901565,GO:1901566,GO:1901575,GO:1901576,GO:1901605,GO:1901606,GO:1901652,GO:1901653,GO:1901698,GO:1901699,GO:1901700,GO:1901701</t>
  </si>
  <si>
    <t>NVE25652</t>
  </si>
  <si>
    <t>e_gw.93.103.1</t>
  </si>
  <si>
    <t>NEMVEDRAFT_v1g108962</t>
  </si>
  <si>
    <t>Im:7145101 protein [Danio rerio]</t>
  </si>
  <si>
    <t>SNP29_PONABSynaptosomal-associated protein 29 {ECO:0000250|UniProtKB:O95721};</t>
  </si>
  <si>
    <t>SNAP29</t>
  </si>
  <si>
    <t>Synaptosomal-associated protein</t>
  </si>
  <si>
    <t>GO:0000003,GO:0001505,GO:0002119,GO:0002164,GO:0003001,GO:0003008,GO:0003674,GO:0005483,GO:0005484,GO:0005488,GO:0005515,GO:0005575,GO:0005622,GO:0005623,GO:0005634,GO:0005737,GO:0005768,GO:0005886,GO:0006810,GO:0006836,GO:0006886,GO:0006887,GO:0006897,GO:0006898,GO:0006903,GO:0006944,GO:0006996,GO:0007033,GO:0007154,GO:0007267,GO:0007268,GO:0007269,GO:0007275,GO:0007276,GO:0007292,GO:0008104,GO:0008150,GO:0008544,GO:0009653,GO:0009790,GO:0009791,GO:0009792,GO:0009887,GO:0009888,GO:0009987,GO:0015031,GO:0016020,GO:0016043,GO:0016044,GO:0016192,GO:0016324,GO:0019226,GO:0019953,GO:0022414,GO:0023052,GO:0023061,GO:0030728,GO:0032501,GO:0032502,GO:0032504,GO:0032940,GO:0033036,GO:0034613,GO:0035637,GO:0040007,GO:0043226,GO:0043227,GO:0043229,GO:0043231,GO:0043588,GO:0043589,GO:0044424,GO:0044425,GO:0044444,GO:0044459,GO:0044464,GO:0044699,GO:0044700,GO:0044702,GO:0044707,GO:0044763,GO:0044765,GO:0044767,GO:0045177,GO:0045184,GO:0046903,GO:0046907,GO:0048513,GO:0048609,GO:0048729,GO:0048730,GO:0048731,GO:0048856,GO:0050877,GO:0051179,GO:0051234,GO:0051640,GO:0051641,GO:0051648,GO:0051649,GO:0051650,GO:0051656,GO:0055037,GO:0055085,GO:0061024,GO:0061025,GO:0065002,GO:0065007,GO:0065008,GO:0070727,GO:0071702,GO:0071806,GO:0071840,GO:0071944,GO:0097352</t>
  </si>
  <si>
    <t>NVE4913</t>
  </si>
  <si>
    <t>NVE3322</t>
  </si>
  <si>
    <t>fgenesh1_pg.scaffold_133000013</t>
  </si>
  <si>
    <t>NEMVEDRAFT_v1g211141</t>
  </si>
  <si>
    <t>BTB/POZ domain-containing protein KCTD10 [Zootermopsis nevadensis]</t>
  </si>
  <si>
    <t>BACD3_HUMANBTB/POZ domain-containing adapter for CUL3-mediated RhoA degradation protein 3;</t>
  </si>
  <si>
    <t>TNFAIP1</t>
  </si>
  <si>
    <t>potassium channel tetramerisation domain containing</t>
  </si>
  <si>
    <t>GO:0000003,GO:0000151,GO:0002376,GO:0003674,GO:0005488,GO:0005515,GO:0005575,GO:0005622,GO:0005623,GO:0005634,GO:0005737,GO:0005768,GO:0006139,GO:0006259,GO:0006260,GO:0006275,GO:0006281,GO:0006355,GO:0006461,GO:0006464,GO:0006508,GO:0006511,GO:0006725,GO:0006807,GO:0006915,GO:0006928,GO:0006950,GO:0006955,GO:0006974,GO:0006996,GO:0007010,GO:0007015,GO:0007275,GO:0008150,GO:0008152,GO:0008219,GO:0009056,GO:0009057,GO:0009058,GO:0009059,GO:0009790,GO:0009889,GO:0009891,GO:0009893,GO:0009966,GO:0009968,GO:0009987,GO:0010468,GO:0010498,GO:0010556,GO:0010557,GO:0010604,GO:0010646,GO:0010648,GO:0012501,GO:0016043,GO:0016265,GO:0016477,GO:0016567,GO:0017016,GO:0017048,GO:0017049,GO:0019219,GO:0019222,GO:0019538,GO:0019899,GO:0019941,GO:0022607,GO:0023051,GO:0023057,GO:0030029,GO:0030036,GO:0030163,GO:0031267,GO:0031323,GO:0031325,GO:0031326,GO:0031328,GO:0031461,GO:0031463,GO:0032446,GO:0032501,GO:0032502,GO:0032991,GO:0033554,GO:0034641,GO:0034645,GO:0035023,GO:0035024,GO:0036211,GO:0040011,GO:0043149,GO:0043161,GO:0043170,GO:0043226,GO:0043227,GO:0043229,GO:0043231,GO:0043234,GO:0043412,GO:0043632,GO:0043933,GO:0044085,GO:0044237,GO:0044238,GO:0044248,GO:0044249,GO:0044257,GO:0044260,GO:0044265,GO:0044267,GO:0044424,GO:0044444,GO:0044464,GO:0044699,GO:0044707,GO:0044763,GO:0044767,GO:0045740,GO:0045935,GO:0046483,GO:0046578,GO:0046580,GO:0048518,GO:0048519,GO:0048522,GO:0048523,GO:0048583,GO:0048585,GO:0048856,GO:0048870,GO:0050789,GO:0050794,GO:0050896,GO:0051017,GO:0051020,GO:0051052,GO:0051054,GO:0051056,GO:0051058,GO:0051171,GO:0051173,GO:0051179,GO:0051252,GO:0051259,GO:0051260,GO:0051291,GO:0051603,GO:0051674,GO:0051716,GO:0060255,GO:0061572,GO:0065003,GO:0065007,GO:0070271,GO:0070647,GO:0071704,GO:0071822,GO:0071840,GO:0080090,GO:0090304,GO:1901360,GO:1901575,GO:1901576,GO:2000112,GO:2001141</t>
  </si>
  <si>
    <t>NVE4344</t>
  </si>
  <si>
    <t>fgenesh1_pg.scaffold_1457000001</t>
  </si>
  <si>
    <t>NEMVEDRAFT_v1g222210</t>
  </si>
  <si>
    <t>NVE22313</t>
  </si>
  <si>
    <t>gw.69.21.1</t>
  </si>
  <si>
    <t>NEMVEDRAFT_v1g16783</t>
  </si>
  <si>
    <t>PPR3D_HUMANProtein phosphatase 1 regulatory subunit 3D;</t>
  </si>
  <si>
    <t>PPP1R3A</t>
  </si>
  <si>
    <t>Protein phosphatase 1 regulatory subunit 3A</t>
  </si>
  <si>
    <t>GO:0003674,GO:0003824,GO:0004721,GO:0004722,GO:0005488,GO:0005515,GO:0005575,GO:0005975,GO:0005976,GO:0005977,GO:0006073,GO:0006091,GO:0006112,GO:0006793,GO:0006796,GO:0008150,GO:0008152,GO:0008157,GO:0008599,GO:0009987,GO:0015980,GO:0016020,GO:0016311,GO:0016787,GO:0016788,GO:0016791,GO:0019208,GO:0019222,GO:0019888,GO:0019899,GO:0019902,GO:0019903,GO:0030234,GO:0042578,GO:0043170,GO:0044042,GO:0044237,GO:0044238,GO:0044260,GO:0044262,GO:0044264,GO:0044710,GO:0050789,GO:0050790,GO:0055114,GO:0065007,GO:0065009,GO:0071704</t>
  </si>
  <si>
    <t>NVE1397</t>
  </si>
  <si>
    <t>sigP:1^19^0.735^YES</t>
  </si>
  <si>
    <t>NVE3729</t>
  </si>
  <si>
    <t>estExt_fgenesh1_pg.C_1390047</t>
  </si>
  <si>
    <t>NEMVEDRAFT_v1g244931</t>
  </si>
  <si>
    <t>NVE21251</t>
  </si>
  <si>
    <t>Discoidin domain-containing receptor 2 [Harpegnathos saltator]</t>
  </si>
  <si>
    <t>DDR2_HUMANDiscoidin domain-containing receptor 2;</t>
  </si>
  <si>
    <t>Discoidin domain receptor tyrosine kinase</t>
  </si>
  <si>
    <t>GO:0003674,GO:0003824,GO:0004672,GO:0004713,GO:0004714,GO:0004716,GO:0004871,GO:0004872,GO:0004888,GO:0005057,GO:0005575,GO:0006464,GO:0006468,GO:0006793,GO:0006796,GO:0007154,GO:0007165,GO:0007166,GO:0007167,GO:0007169,GO:0008150,GO:0008152,GO:0009987,GO:0016020,GO:0016021,GO:0016301,GO:0016310,GO:0016740,GO:0016772,GO:0016773,GO:0019199,GO:0019538,GO:0023014,GO:0023052,GO:0031224,GO:0036211,GO:0038023,GO:0043170,GO:0043412,GO:0044237,GO:0044238,GO:0044260,GO:0044267,GO:0044425,GO:0044699,GO:0044700,GO:0044763,GO:0050789,GO:0050794,GO:0050896,GO:0051716,GO:0060089,GO:0065007,GO:0071704</t>
  </si>
  <si>
    <t>NVE1235</t>
  </si>
  <si>
    <t>e_gw.11.382.1,estExt_fgenesh1_pg.C_110046</t>
  </si>
  <si>
    <t>NEMVEDRAFT_v1g85528,NEMVEDRAFT_v1g239025</t>
  </si>
  <si>
    <t>sigP:1^23^0.675^YES</t>
  </si>
  <si>
    <t>TLL1_DANREDorsal-ventral patterning tolloid-like protein 1;</t>
  </si>
  <si>
    <t>astacin-like metalloendopeptidase (M12 family)</t>
  </si>
  <si>
    <t>NVE23066</t>
  </si>
  <si>
    <t>NVE22390</t>
  </si>
  <si>
    <t>sigP:1^17^0.835^YES</t>
  </si>
  <si>
    <t>MATN3_CHICKMatrilin-3;</t>
  </si>
  <si>
    <t>NVE13657</t>
  </si>
  <si>
    <t>e_gw.312.28.1</t>
  </si>
  <si>
    <t>NEMVEDRAFT_v1g132864</t>
  </si>
  <si>
    <t>CSTF2_BOVINCleavage stimulation factor subunit 2;</t>
  </si>
  <si>
    <t>CSTF2</t>
  </si>
  <si>
    <t>Cleavage stimulation factor, 3' pre-RNA subunit 2</t>
  </si>
  <si>
    <t>GO:0000375,GO:0000377,GO:0000398,GO:0003674,GO:0003676,GO:0003723,GO:0003729,GO:0005488,GO:0005575,GO:0005622,GO:0005623,GO:0005634,GO:0005654,GO:0005847,GO:0005848,GO:0005849,GO:0006139,GO:0006351,GO:0006353,GO:0006366,GO:0006369,GO:0006378,GO:0006379,GO:0006396,GO:0006397,GO:0006725,GO:0006807,GO:0007275,GO:0007399,GO:0008150,GO:0008152,GO:0008380,GO:0009058,GO:0009059,GO:0009987,GO:0010467,GO:0016070,GO:0016071,GO:0016604,GO:0018130,GO:0019438,GO:0022008,GO:0030154,GO:0031123,GO:0031124,GO:0031974,GO:0031981,GO:0032501,GO:0032502,GO:0032774,GO:0032991,GO:0034641,GO:0034645,GO:0034654,GO:0043170,GO:0043226,GO:0043227,GO:0043229,GO:0043231,GO:0043233,GO:0043234,GO:0043631,GO:0044237,GO:0044238,GO:0044249,GO:0044260,GO:0044271,GO:0044422,GO:0044424,GO:0044428,GO:0044446,GO:0044451,GO:0044464,GO:0044699,GO:0044707,GO:0044763,GO:0046483,GO:0048731,GO:0048856,GO:0048869,GO:0070013,GO:0071704,GO:0071920,GO:0090304,GO:0090305,GO:0097159,GO:1901360,GO:1901362,GO:1901363,GO:1901576</t>
  </si>
  <si>
    <t>NVE9315</t>
  </si>
  <si>
    <t>fgenesh1_pg.scaffold_218000010</t>
  </si>
  <si>
    <t>NEMVEDRAFT_v1g215090</t>
  </si>
  <si>
    <t xml:space="preserve">PREDICTED: TBC1 domain family member 7 [Cricetulus griseus] </t>
  </si>
  <si>
    <t>TBCD7_MOUSETBC1 domain family member 7;</t>
  </si>
  <si>
    <t>TBC1D7</t>
  </si>
  <si>
    <t>TBC1 domain family, member 7</t>
  </si>
  <si>
    <t>GO:0005575,GO:0005622,GO:0005623,GO:0005737,GO:0006140,GO:0008150,GO:0009118,GO:0009893,GO:0009894,GO:0009966,GO:0009968,GO:0010033,GO:0010604,GO:0010646,GO:0010648,GO:0016023,GO:0019219,GO:0019220,GO:0019222,GO:0023051,GO:0023057,GO:0030811,GO:0031323,GO:0031325,GO:0031329,GO:0031396,GO:0031398,GO:0031399,GO:0031401,GO:0031410,GO:0031982,GO:0031988,GO:0032006,GO:0032007,GO:0032268,GO:0032270,GO:0032318,GO:0032319,GO:0032320,GO:0032321,GO:0032856,GO:0032862,GO:0033121,GO:0033124,GO:0035023,GO:0042221,GO:0043085,GO:0043087,GO:0043226,GO:0043227,GO:0043229,GO:0043231,GO:0043547,GO:0044093,GO:0044424,GO:0044444,GO:0044464,GO:0046578,GO:0048518,GO:0048519,GO:0048522,GO:0048523,GO:0048583,GO:0048585,GO:0050789,GO:0050790,GO:0050794,GO:0050896,GO:0051056,GO:0051171,GO:0051174,GO:0051246,GO:0051247,GO:0051336,GO:0051345,GO:0060255,GO:0065007,GO:0065009,GO:0070848,GO:0080090,GO:1900542</t>
  </si>
  <si>
    <t>NVE15884</t>
  </si>
  <si>
    <t>gw.38.149.1</t>
  </si>
  <si>
    <t>NEMVEDRAFT_v1g37059</t>
  </si>
  <si>
    <t>RAB30_MOUSERas-related protein Rab-30;</t>
  </si>
  <si>
    <t>RAB30</t>
  </si>
  <si>
    <t>RAB30, member RAS oncogene family</t>
  </si>
  <si>
    <t>GO:0003674,GO:0003824,GO:0003924,GO:0005575,GO:0005622,GO:0005623,GO:0005737,GO:0005794,GO:0005795,GO:0005801,GO:0005802,GO:0006139,GO:0006152,GO:0006163,GO:0006184,GO:0006195,GO:0006725,GO:0006753,GO:0006793,GO:0006796,GO:0006807,GO:0006996,GO:0007030,GO:0008150,GO:0008152,GO:0009056,GO:0009116,GO:0009117,GO:0009119,GO:0009141,GO:0009143,GO:0009144,GO:0009146,GO:0009150,GO:0009154,GO:0009164,GO:0009166,GO:0009199,GO:0009203,GO:0009205,GO:0009207,GO:0009259,GO:0009261,GO:0009987,GO:0016020,GO:0016043,GO:0016462,GO:0016787,GO:0016817,GO:0016818,GO:0017111,GO:0019439,GO:0019637,GO:0019693,GO:0031982,GO:0031984,GO:0031985,GO:0034641,GO:0034655,GO:0042278,GO:0042454,GO:0043226,GO:0043227,GO:0043229,GO:0043231,GO:0044237,GO:0044238,GO:0044248,GO:0044270,GO:0044281,GO:0044422,GO:0044424,GO:0044431,GO:0044444,GO:0044446,GO:0044464,GO:0044699,GO:0044710,GO:0044763,GO:0045202,GO:0046039,GO:0046128,GO:0046130,GO:0046434,GO:0046483,GO:0046700,GO:0055086,GO:0071704,GO:0071840,GO:0072521,GO:0072523,GO:1901068,GO:1901069,GO:1901135,GO:1901136,GO:1901292,GO:1901360,GO:1901361,GO:1901564,GO:1901565,GO:1901575,GO:1901657,GO:1901658</t>
  </si>
  <si>
    <t>NVE18792</t>
  </si>
  <si>
    <t>fgenesh1_pg.scaffold_491000006</t>
  </si>
  <si>
    <t>NEMVEDRAFT_v1g220256</t>
  </si>
  <si>
    <t xml:space="preserve">hypothetical protein [Calothrix parietina] </t>
  </si>
  <si>
    <t>GPSM1_RATG-protein-signaling modulator 1;</t>
  </si>
  <si>
    <t>NVE15243</t>
  </si>
  <si>
    <t>TNFR/NGFR cysteine-rich region</t>
  </si>
  <si>
    <t>NVE24078</t>
  </si>
  <si>
    <t>estExt_fgenesh1_pg.C_80193</t>
  </si>
  <si>
    <t>NEMVEDRAFT_v1g238796</t>
  </si>
  <si>
    <t>NVE3892</t>
  </si>
  <si>
    <t>NVE3572</t>
  </si>
  <si>
    <t>e_gw.137.33.1,gw.137.32.1,gw.137.31.1</t>
  </si>
  <si>
    <t>NEMVEDRAFT_v1g116293,NEMVEDRAFT_v1g18576,NEMVEDRAFT_v1g18566</t>
  </si>
  <si>
    <t xml:space="preserve">set domain protein [Culex quinquefasciatus] </t>
  </si>
  <si>
    <t>KMT2C_MOUSEHistone-lysine N-methyltransferase 2C;</t>
  </si>
  <si>
    <t>Myeloid lymphoid or mixed-lineage leukemia</t>
  </si>
  <si>
    <t>NVE24055</t>
  </si>
  <si>
    <t>estExt_fgenesh1_pg.C_80164</t>
  </si>
  <si>
    <t>NEMVEDRAFT_v1g238789</t>
  </si>
  <si>
    <t>CBX2_HUMANChromobox protein homolog 2;</t>
  </si>
  <si>
    <t>CBX8</t>
  </si>
  <si>
    <t>chromobox</t>
  </si>
  <si>
    <t>NVE2970</t>
  </si>
  <si>
    <t>estExt_fgenesh1_pg.C_130093</t>
  </si>
  <si>
    <t>NEMVEDRAFT_v1g239260</t>
  </si>
  <si>
    <t>OSER1_RATOxidative stress-responsive serine-rich protein 1;</t>
  </si>
  <si>
    <t>NVE8396</t>
  </si>
  <si>
    <t>NVE12114</t>
  </si>
  <si>
    <t>estExt_fgenesh1_pg.C_280031</t>
  </si>
  <si>
    <t>NEMVEDRAFT_v1g240374</t>
  </si>
  <si>
    <t xml:space="preserve">F25I18.1/F25I18.1 [Arabidopsis thaliana] </t>
  </si>
  <si>
    <t>GPPL3_ARATHHaloacid dehalogenase-like hydrolase domain-containing protein At2g33255;</t>
  </si>
  <si>
    <t>Inherit from opiNOG: HAD superfamily hydrolase</t>
  </si>
  <si>
    <t>NVE15974</t>
  </si>
  <si>
    <t>estExt_GenewiseH_1.C_3840047</t>
  </si>
  <si>
    <t>NEMVEDRAFT_v1g194582</t>
  </si>
  <si>
    <t xml:space="preserve">vitamin B6 biosynthesis protein [Gloeophyllum trabeum ATCC 11539] </t>
  </si>
  <si>
    <t>PDX1_SUBDOPyridoxal 5'-phosphate synthase subunit SNZERR;</t>
  </si>
  <si>
    <t>Inherit from opiNOG: pyridoxine biosynthesis protein</t>
  </si>
  <si>
    <t>NVE16505</t>
  </si>
  <si>
    <t>estExt_fgenesh1_pg.C_40234</t>
  </si>
  <si>
    <t>NEMVEDRAFT_v1g238276</t>
  </si>
  <si>
    <t>NVE18515</t>
  </si>
  <si>
    <t>estExt_fgenesh1_pg.C_480066</t>
  </si>
  <si>
    <t>NEMVEDRAFT_v1g241626</t>
  </si>
  <si>
    <t xml:space="preserve">syntaxin-6 [Danio rerio] </t>
  </si>
  <si>
    <t>STX6_PONABSyntaxin-6;</t>
  </si>
  <si>
    <t>STX6</t>
  </si>
  <si>
    <t>syntaxin 6</t>
  </si>
  <si>
    <t>GO:0000139,GO:0001505,GO:0003001,GO:0003008,GO:0003674,GO:0005484,GO:0005488,GO:0005515,GO:0005575,GO:0005622,GO:0005623,GO:0005737,GO:0005768,GO:0005769,GO:0005794,GO:0005802,GO:0005886,GO:0006810,GO:0006836,GO:0006887,GO:0006904,GO:0006906,GO:0006944,GO:0006996,GO:0007032,GO:0007154,GO:0007267,GO:0007268,GO:0007269,GO:0008150,GO:0009987,GO:0012505,GO:0016020,GO:0016021,GO:0016023,GO:0016043,GO:0016044,GO:0016050,GO:0016079,GO:0016081,GO:0016192,GO:0016197,GO:0019226,GO:0022406,GO:0023052,GO:0023061,GO:0030135,GO:0030136,GO:0031090,GO:0031201,GO:0031224,GO:0031410,GO:0031982,GO:0031988,GO:0032501,GO:0032588,GO:0032940,GO:0032991,GO:0035637,GO:0042147,GO:0043226,GO:0043227,GO:0043229,GO:0043231,GO:0043234,GO:0044422,GO:0044424,GO:0044425,GO:0044431,GO:0044444,GO:0044446,GO:0044464,GO:0044699,GO:0044700,GO:0044707,GO:0044763,GO:0044765,GO:0046903,GO:0046907,GO:0048278,GO:0048284,GO:0048471,GO:0048489,GO:0050877,GO:0051179,GO:0051234,GO:0051640,GO:0051641,GO:0051648,GO:0051649,GO:0051650,GO:0051656,GO:0061024,GO:0061025,GO:0065007,GO:0065008,GO:0071840,GO:0071944,GO:0097479,GO:0097480</t>
  </si>
  <si>
    <t>NVE20734</t>
  </si>
  <si>
    <t>fgsh_est.C_scaffold_588000001</t>
  </si>
  <si>
    <t>NEMVEDRAFT_v1g233799</t>
  </si>
  <si>
    <t>sigP:1^19^0.896^YES</t>
  </si>
  <si>
    <t>Tyrosinase copper-binding domain and ShKT domain and Uncharacterised domain, di-copper centre-containing protein 2 [Strongyloides ratti]</t>
  </si>
  <si>
    <t>NVE16901</t>
  </si>
  <si>
    <t>e_gw.410.11.1</t>
  </si>
  <si>
    <t>NEMVEDRAFT_v1g137731</t>
  </si>
  <si>
    <t>voltage-gated potassium channel,putative [Schistosoma mansoni]</t>
  </si>
  <si>
    <t>KCNAG_CAEELPotassium voltage-gated channel protein egl-36 {ECO:0000303|PubMed:9247272};</t>
  </si>
  <si>
    <t>Polycystin cation channel</t>
  </si>
  <si>
    <t>NVE23700</t>
  </si>
  <si>
    <t>estExt_fgenesh1_pg.C_780051</t>
  </si>
  <si>
    <t>NEMVEDRAFT_v1g243063</t>
  </si>
  <si>
    <t>NVE8849</t>
  </si>
  <si>
    <t>fgenesh1_pm.scaffold_21000009</t>
  </si>
  <si>
    <t>NEMVEDRAFT_v1g228500</t>
  </si>
  <si>
    <t>NVE20000</t>
  </si>
  <si>
    <t>estExt_fgenesh1_pg.C_5410004</t>
  </si>
  <si>
    <t>NEMVEDRAFT_v1g248392</t>
  </si>
  <si>
    <t xml:space="preserve">GDP-mannose 4,6 dehydratase [Cricetulus griseus] </t>
  </si>
  <si>
    <t>GMDS_CRIGRGDP-mannose 4,6 dehydratase;</t>
  </si>
  <si>
    <t>GMDS</t>
  </si>
  <si>
    <t>GDP-mannose 46-dehydratase</t>
  </si>
  <si>
    <t>GO:0000003,GO:0000166,GO:0001654,GO:0002119,GO:0002164,GO:0003407,GO:0003674,GO:0003824,GO:0005488,GO:0005575,GO:0005622,GO:0005623,GO:0005737,GO:0005783,GO:0005975,GO:0006139,GO:0006461,GO:0006725,GO:0006753,GO:0006793,GO:0006796,GO:0006807,GO:0006996,GO:0007010,GO:0007154,GO:0007165,GO:0007166,GO:0007219,GO:0007275,GO:0007399,GO:0007417,GO:0007420,GO:0007423,GO:0007610,GO:0008150,GO:0008152,GO:0008417,GO:0008446,GO:0009058,GO:0009117,GO:0009165,GO:0009225,GO:0009226,GO:0009636,GO:0009653,GO:0009791,GO:0009887,GO:0009987,GO:0010171,GO:0010842,GO:0010927,GO:0016043,GO:0016740,GO:0016757,GO:0016758,GO:0016829,GO:0016835,GO:0016836,GO:0017085,GO:0018130,GO:0018991,GO:0019098,GO:0019438,GO:0019637,GO:0019673,GO:0021545,GO:0021550,GO:0021564,GO:0021675,GO:0021744,GO:0021783,GO:0022414,GO:0022607,GO:0023052,GO:0030016,GO:0030017,GO:0030029,GO:0030036,GO:0030154,GO:0030239,GO:0030902,GO:0031032,GO:0031033,GO:0031034,GO:0032501,GO:0032502,GO:0032504,GO:0032989,GO:0033057,GO:0034622,GO:0034641,GO:0034654,GO:0036065,GO:0036094,GO:0040007,GO:0040011,GO:0042221,GO:0042350,GO:0042351,GO:0042692,GO:0043010,GO:0043167,GO:0043168,GO:0043226,GO:0043227,GO:0043228,GO:0043229,GO:0043231,GO:0043232,GO:0043292,GO:0043623,GO:0043933,GO:0044085,GO:0044111,GO:0044115,GO:0044237,GO:0044238,GO:0044249,GO:0044271,GO:0044281,GO:0044403,GO:0044419,GO:0044422,GO:0044424,GO:0044444,GO:0044449,GO:0044464,GO:0044699,GO:0044700,GO:0044706,GO:0044707,GO:0044710,GO:0044723,GO:0044763,GO:0044767,GO:0046368,GO:0046483,GO:0048037,GO:0048468,GO:0048483,GO:0048486,GO:0048513,GO:0048592,GO:0048593,GO:0048609,GO:0048646,GO:0048731,GO:0048856,GO:0048857,GO:0048869,GO:0050661,GO:0050662,GO:0050789,GO:0050794,GO:0050896,GO:0051146,GO:0051302,GO:0051704,GO:0051716,GO:0055001,GO:0055002,GO:0055086,GO:0055120,GO:0060041,GO:0060042,GO:0061061,GO:0065003,GO:0065007,GO:0070085,GO:0070271,GO:0070401,GO:0070925,GO:0071688,GO:0071704,GO:0071822,GO:0071840,GO:0075015,GO:0090407,GO:0097159,GO:1901135,GO:1901137,GO:1901265,GO:1901293,GO:1901360,GO:1901362,GO:1901363,GO:1901576,GO:2000035</t>
  </si>
  <si>
    <t>NVE14487</t>
  </si>
  <si>
    <t>estExt_gwp.C_3380037</t>
  </si>
  <si>
    <t>NEMVEDRAFT_v1g174872</t>
  </si>
  <si>
    <t>sarcosine dehydrogenase, mitochondrial [Sus scrofa]</t>
  </si>
  <si>
    <t>SARDH_HUMANSarcosine dehydrogenase, mitochondrial;</t>
  </si>
  <si>
    <t>NVE13100</t>
  </si>
  <si>
    <t>estExt_fgenesh1_pg.C_300078</t>
  </si>
  <si>
    <t>NEMVEDRAFT_v1g240475</t>
  </si>
  <si>
    <t>NVE9965</t>
  </si>
  <si>
    <t>estExt_fgenesh1_pg.C_230118</t>
  </si>
  <si>
    <t>NEMVEDRAFT_v1g240030</t>
  </si>
  <si>
    <t>sigP:1^25^0.769^YES</t>
  </si>
  <si>
    <t>NVE863</t>
  </si>
  <si>
    <t>fgenesh1_pg.scaffold_105000011</t>
  </si>
  <si>
    <t>NEMVEDRAFT_v1g209365</t>
  </si>
  <si>
    <t xml:space="preserve">galactose oxidase [Nitrosomonas sp. AL212] </t>
  </si>
  <si>
    <t>KLHL8_CAEELKelch-like protein 8;</t>
  </si>
  <si>
    <t>IVNS1ABP</t>
  </si>
  <si>
    <t>influenza virus NS1A binding protein</t>
  </si>
  <si>
    <t>GO:0005575,GO:0005622,GO:0005623,GO:0005634,GO:0005654,GO:0005667,GO:0005681,GO:0005737,GO:0005856,GO:0006139,GO:0006351,GO:0006383,GO:0006396,GO:0006725,GO:0006807,GO:0008150,GO:0008152,GO:0008380,GO:0009058,GO:0009059,GO:0009607,GO:0009615,GO:0009987,GO:0010467,GO:0010941,GO:0016070,GO:0018130,GO:0019438,GO:0030529,GO:0031974,GO:0031981,GO:0032774,GO:0032991,GO:0034641,GO:0034645,GO:0034654,GO:0042981,GO:0043066,GO:0043067,GO:0043069,GO:0043170,GO:0043226,GO:0043227,GO:0043228,GO:0043229,GO:0043231,GO:0043232,GO:0043233,GO:0043234,GO:0044237,GO:0044238,GO:0044249,GO:0044260,GO:0044271,GO:0044422,GO:0044424,GO:0044428,GO:0044446,GO:0044451,GO:0044464,GO:0046483,GO:0048519,GO:0048523,GO:0050789,GO:0050794,GO:0050896,GO:0051704,GO:0051707,GO:0060548,GO:0065007,GO:0070013,GO:0071704,GO:0090304,GO:1901360,GO:1901362,GO:1901576</t>
  </si>
  <si>
    <t>NVE24276</t>
  </si>
  <si>
    <t>NVE6314</t>
  </si>
  <si>
    <t>NVE25255</t>
  </si>
  <si>
    <t>Tetratricopeptide repeat protein [uncultured bacterium]</t>
  </si>
  <si>
    <t>NVE10457</t>
  </si>
  <si>
    <t>estExt_fgenesh1_pg.C_2400018</t>
  </si>
  <si>
    <t>NEMVEDRAFT_v1g246762</t>
  </si>
  <si>
    <t>UPF0561 protein C2orf68-like protein [Crassostrea gigas]</t>
  </si>
  <si>
    <t>CB068_XENLAUPF0561 protein C2orf68 homolog;</t>
  </si>
  <si>
    <t>C2ORF68</t>
  </si>
  <si>
    <t>Chromosome 2 open reading frame 68</t>
  </si>
  <si>
    <t>NVE7189</t>
  </si>
  <si>
    <t>NVE21298</t>
  </si>
  <si>
    <t>fgenesh1_pg.scaffold_61000093</t>
  </si>
  <si>
    <t>NEMVEDRAFT_v1g205661</t>
  </si>
  <si>
    <t>growth factor receptor-bound protein 10 [synthetic construct]</t>
  </si>
  <si>
    <t>GRB10_PIGGrowth factor receptor-bound protein 10;</t>
  </si>
  <si>
    <t>GRB14</t>
  </si>
  <si>
    <t>Growth factor receptor-bound protein</t>
  </si>
  <si>
    <t>GO:0000139,GO:0001784,GO:0002376,GO:0003674,GO:0005070,GO:0005488,GO:0005515,GO:0005575,GO:0005622,GO:0005623,GO:0005737,GO:0005768,GO:0005794,GO:0005829,GO:0005886,GO:0005979,GO:0006109,GO:0006928,GO:0006950,GO:0007154,GO:0007165,GO:0007166,GO:0007167,GO:0007169,GO:0007596,GO:0007599,GO:0008150,GO:0009611,GO:0009889,GO:0009890,GO:0009892,GO:0009966,GO:0009967,GO:0009968,GO:0009987,GO:0010008,GO:0010556,GO:0010558,GO:0010563,GO:0010605,GO:0010646,GO:0010647,GO:0010648,GO:0010675,GO:0010677,GO:0010827,GO:0010829,GO:0010906,GO:0010962,GO:0012505,GO:0016020,GO:0016477,GO:0019220,GO:0019222,GO:0023051,GO:0023052,GO:0023056,GO:0023057,GO:0030111,GO:0030178,GO:0030674,GO:0030947,GO:0030949,GO:0031090,GO:0031323,GO:0031324,GO:0031326,GO:0031327,GO:0032501,GO:0032879,GO:0032881,GO:0032885,GO:0035591,GO:0040011,GO:0042060,GO:0042325,GO:0042326,GO:0043226,GO:0043227,GO:0043229,GO:0043231,GO:0043255,GO:0043467,GO:0044422,GO:0044424,GO:0044431,GO:0044440,GO:0044444,GO:0044446,GO:0044464,GO:0044699,GO:0044700,GO:0044707,GO:0044763,GO:0045309,GO:0045719,GO:0045912,GO:0045936,GO:0046324,GO:0046325,GO:0046626,GO:0046627,GO:0048009,GO:0048518,GO:0048519,GO:0048522,GO:0048523,GO:0048583,GO:0048584,GO:0048585,GO:0048870,GO:0050789,GO:0050794,GO:0050817,GO:0050878,GO:0050896,GO:0050900,GO:0051049,GO:0051051,GO:0051174,GO:0051179,GO:0051219,GO:0051674,GO:0051716,GO:0060090,GO:0060255,GO:0065007,GO:0065008,GO:0070873,GO:0070874,GO:0071944,GO:0080090,GO:0090287,GO:1900076,GO:1900077,GO:2000112,GO:2000113</t>
  </si>
  <si>
    <t>NVE1852</t>
  </si>
  <si>
    <t>Transient receptor potential cation channel subfamily A member 1 [Crassostrea gigas]</t>
  </si>
  <si>
    <t>TRPA1_DROMETransient receptor potential cation channel subfamily A member 1;</t>
  </si>
  <si>
    <t>Transient receptor potential cation channel subfamily A member</t>
  </si>
  <si>
    <t>GO:0000003,GO:0001580,GO:0003008,GO:0003674,GO:0005215,GO:0005216,GO:0005261,GO:0005262,GO:0006810,GO:0006811,GO:0006812,GO:0006816,GO:0006950,GO:0007600,GO:0007606,GO:0007610,GO:0007611,GO:0007613,GO:0007622,GO:0007623,GO:0007638,GO:0008150,GO:0008324,GO:0009266,GO:0009408,GO:0009593,GO:0009605,GO:0009612,GO:0009628,GO:0009987,GO:0015075,GO:0015085,GO:0015267,GO:0019098,GO:0022414,GO:0022803,GO:0022838,GO:0022857,GO:0022890,GO:0022891,GO:0022892,GO:0030001,GO:0032501,GO:0033554,GO:0034220,GO:0034605,GO:0040011,GO:0040040,GO:0042221,GO:0042330,GO:0042745,GO:0043052,GO:0044699,GO:0044702,GO:0044704,GO:0044707,GO:0044708,GO:0044763,GO:0044765,GO:0046873,GO:0048511,GO:0048512,GO:0050877,GO:0050890,GO:0050896,GO:0050906,GO:0050907,GO:0050909,GO:0050912,GO:0050913,GO:0051179,GO:0051234,GO:0051606,GO:0051716,GO:0055085,GO:0070588,GO:0070838,GO:0072509,GO:0072511</t>
  </si>
  <si>
    <t>NVE24648</t>
  </si>
  <si>
    <t>e_gw.84.169.1</t>
  </si>
  <si>
    <t>NEMVEDRAFT_v1g106863</t>
  </si>
  <si>
    <t>NVE54</t>
  </si>
  <si>
    <t>gw.1.126.1</t>
  </si>
  <si>
    <t>NEMVEDRAFT_v1g32913</t>
  </si>
  <si>
    <t xml:space="preserve">microneme protein MIC12 [Hammondia hammondi] </t>
  </si>
  <si>
    <t>LTBP4_HUMANLatent-transforming growth factor beta-binding protein 4;</t>
  </si>
  <si>
    <t>NVE16156</t>
  </si>
  <si>
    <t>CHCH2_MOUSECoiled-coil-helix-coiled-coil-helix domain-containing protein 2;</t>
  </si>
  <si>
    <t>CHCHD10</t>
  </si>
  <si>
    <t>coiled-coil-helix-coiled-coil-helix domain containing</t>
  </si>
  <si>
    <t>GO:0005575,GO:0005622,GO:0005623,GO:0005737,GO:0005739,GO:0006091,GO:0006119,GO:0006139,GO:0006163,GO:0006164,GO:0006725,GO:0006753,GO:0006754,GO:0006793,GO:0006796,GO:0006807,GO:0008150,GO:0008152,GO:0009058,GO:0009116,GO:0009117,GO:0009119,GO:0009123,GO:0009124,GO:0009126,GO:0009127,GO:0009141,GO:0009142,GO:0009144,GO:0009145,GO:0009150,GO:0009152,GO:0009156,GO:0009161,GO:0009163,GO:0009165,GO:0009167,GO:0009168,GO:0009199,GO:0009201,GO:0009205,GO:0009206,GO:0009259,GO:0009260,GO:0009987,GO:0016310,GO:0018130,GO:0019222,GO:0019438,GO:0019637,GO:0019693,GO:0034641,GO:0034654,GO:0042278,GO:0042451,GO:0042455,GO:0043086,GO:0043226,GO:0043227,GO:0043228,GO:0043229,GO:0043231,GO:0043232,GO:0043292,GO:0044092,GO:0044237,GO:0044238,GO:0044249,GO:0044271,GO:0044281,GO:0044422,GO:0044424,GO:0044444,GO:0044449,GO:0044464,GO:0044710,GO:0046034,GO:0046128,GO:0046129,GO:0046390,GO:0046483,GO:0050789,GO:0050790,GO:0051338,GO:0051348,GO:0055086,GO:0055120,GO:0065007,GO:0065009,GO:0071704,GO:0072521,GO:0072522,GO:0090407,GO:1901135,GO:1901137,GO:1901293,GO:1901360,GO:1901362,GO:1901564,GO:1901566,GO:1901576,GO:1901657,GO:1901659,GO:2000983,GO:2000984</t>
  </si>
  <si>
    <t>NVE8299</t>
  </si>
  <si>
    <t>fgenesh1_pg.scaffold_20000040</t>
  </si>
  <si>
    <t>NEMVEDRAFT_v1g200202</t>
  </si>
  <si>
    <t>sigP:1^23^0.919^YES</t>
  </si>
  <si>
    <t xml:space="preserve">Tolloid protein 1 [Echinococcus multilocularis] </t>
  </si>
  <si>
    <t>BMP1_XENLABone morphogenetic protein 1;</t>
  </si>
  <si>
    <t>CUBN</t>
  </si>
  <si>
    <t>cubilin (intrinsic factor-cobalamin receptor)</t>
  </si>
  <si>
    <t>GO:0000323,GO:0001701,GO:0001894,GO:0003674,GO:0003824,GO:0004175,GO:0004222,GO:0004872,GO:0005215,GO:0005488,GO:0005515,GO:0005575,GO:0005622,GO:0005623,GO:0005737,GO:0005764,GO:0005765,GO:0005768,GO:0005773,GO:0005774,GO:0005775,GO:0005783,GO:0005794,GO:0005829,GO:0005856,GO:0005875,GO:0005886,GO:0005903,GO:0005905,GO:0006066,GO:0006461,GO:0006629,GO:0006766,GO:0006775,GO:0006810,GO:0006897,GO:0006898,GO:0007275,GO:0007584,GO:0008104,GO:0008150,GO:0008152,GO:0008202,GO:0008233,GO:0008237,GO:0009605,GO:0009790,GO:0009792,GO:0009897,GO:0009986,GO:0009991,GO:0010008,GO:0012505,GO:0012506,GO:0015031,GO:0015630,GO:0015889,GO:0016020,GO:0016023,GO:0016043,GO:0016192,GO:0016324,GO:0016787,GO:0017038,GO:0019538,GO:0019897,GO:0019898,GO:0020028,GO:0022607,GO:0030139,GO:0030492,GO:0030659,GO:0030666,GO:0031090,GO:0031232,GO:0031253,GO:0031410,GO:0031526,GO:0031667,GO:0031974,GO:0031982,GO:0031988,GO:0032501,GO:0032502,GO:0032991,GO:0033036,GO:0042157,GO:0042221,GO:0042359,GO:0042592,GO:0042802,GO:0042803,GO:0042953,GO:0042995,GO:0043009,GO:0043170,GO:0043202,GO:0043226,GO:0043227,GO:0043228,GO:0043229,GO:0043231,GO:0043232,GO:0043233,GO:0043234,GO:0043933,GO:0044085,GO:0044238,GO:0044281,GO:0044422,GO:0044424,GO:0044425,GO:0044430,GO:0044433,GO:0044437,GO:0044440,GO:0044444,GO:0044446,GO:0044459,GO:0044463,GO:0044464,GO:0044699,GO:0044707,GO:0044710,GO:0044765,GO:0044767,GO:0045177,GO:0045184,GO:0046983,GO:0048856,GO:0048871,GO:0050896,GO:0051179,GO:0051180,GO:0051234,GO:0051259,GO:0051260,GO:0060249,GO:0065003,GO:0065007,GO:0065008,GO:0070011,GO:0070013,GO:0070206,GO:0070207,GO:0070271,GO:0071702,GO:0071704,GO:0071705,GO:0071822,GO:0071840,GO:0071944,GO:1901360,GO:1901615</t>
  </si>
  <si>
    <t>NVE25706</t>
  </si>
  <si>
    <t>e_gw.93.62.1</t>
  </si>
  <si>
    <t>NEMVEDRAFT_v1g109074</t>
  </si>
  <si>
    <t>Probable proline dehydrogenase 2 [Dicentrarchus labrax]</t>
  </si>
  <si>
    <t>PROD_MOUSEProline dehydrogenase 1, mitochondrial;</t>
  </si>
  <si>
    <t>PRODH</t>
  </si>
  <si>
    <t>proline dehydrogenase (oxidase)</t>
  </si>
  <si>
    <t>GO:0000166,GO:0003674,GO:0003824,GO:0004657,GO:0005488,GO:0005575,GO:0005622,GO:0005623,GO:0005737,GO:0005739,GO:0005740,GO:0005743,GO:0005759,GO:0006082,GO:0006412,GO:0006520,GO:0006536,GO:0006537,GO:0006560,GO:0006562,GO:0006575,GO:0006807,GO:0006915,GO:0006950,GO:0006979,GO:0007154,GO:0007165,GO:0007275,GO:0007568,GO:0007610,GO:0007626,GO:0008150,GO:0008152,GO:0008219,GO:0008340,GO:0008631,GO:0008652,GO:0009056,GO:0009058,GO:0009059,GO:0009063,GO:0009064,GO:0009065,GO:0009084,GO:0009266,GO:0009314,GO:0009408,GO:0009416,GO:0009453,GO:0009605,GO:0009628,GO:0009987,GO:0010259,GO:0010467,GO:0012501,GO:0016020,GO:0016053,GO:0016054,GO:0016265,GO:0016491,GO:0016597,GO:0016645,GO:0019470,GO:0019471,GO:0019538,GO:0019752,GO:0019866,GO:0023052,GO:0031090,GO:0031406,GO:0031966,GO:0031967,GO:0031974,GO:0031975,GO:0032501,GO:0032502,GO:0032787,GO:0033554,GO:0034599,GO:0034641,GO:0034645,GO:0035556,GO:0036094,GO:0040011,GO:0042219,GO:0042221,GO:0042330,GO:0042331,GO:0043167,GO:0043168,GO:0043170,GO:0043226,GO:0043227,GO:0043229,GO:0043231,GO:0043233,GO:0043436,GO:0043648,GO:0043650,GO:0044237,GO:0044238,GO:0044248,GO:0044249,GO:0044260,GO:0044267,GO:0044281,GO:0044282,GO:0044283,GO:0044422,GO:0044424,GO:0044429,GO:0044444,GO:0044446,GO:0044464,GO:0044699,GO:0044700,GO:0044707,GO:0044708,GO:0044710,GO:0044711,GO:0044712,GO:0044763,GO:0044767,GO:0046394,GO:0046395,GO:0046483,GO:0046700,GO:0048037,GO:0050660,GO:0050662,GO:0050789,GO:0050794,GO:0050896,GO:0051716,GO:0055114,GO:0065007,GO:0070013,GO:0070887,GO:0071704,GO:0071949,GO:0072329,GO:0097159,GO:0097190,GO:0097193,GO:1901265,GO:1901360,GO:1901361,GO:1901363,GO:1901564,GO:1901565,GO:1901566,GO:1901575,GO:1901576,GO:1901605,GO:1901606,GO:1901607</t>
  </si>
  <si>
    <t>NVE16335</t>
  </si>
  <si>
    <t>ATP-dependent RNA helicase abstrakt [Harpegnathos saltator]</t>
  </si>
  <si>
    <t>DDX41_DROMEATP-dependent RNA helicase abstrakt;</t>
  </si>
  <si>
    <t>ABS</t>
  </si>
  <si>
    <t>GO:0000375,GO:0000377,GO:0000398,GO:0003674,GO:0003724,GO:0003824,GO:0004004,GO:0004386,GO:0005575,GO:0005622,GO:0005623,GO:0005634,GO:0005681,GO:0006139,GO:0006152,GO:0006163,GO:0006195,GO:0006200,GO:0006396,GO:0006397,GO:0006725,GO:0006753,GO:0006793,GO:0006796,GO:0006807,GO:0006915,GO:0007163,GO:0007275,GO:0007399,GO:0008026,GO:0008150,GO:0008152,GO:0008186,GO:0008219,GO:0008380,GO:0009056,GO:0009116,GO:0009117,GO:0009119,GO:0009123,GO:0009125,GO:0009126,GO:0009128,GO:0009141,GO:0009143,GO:0009144,GO:0009146,GO:0009150,GO:0009154,GO:0009158,GO:0009161,GO:0009164,GO:0009166,GO:0009167,GO:0009169,GO:0009199,GO:0009203,GO:0009205,GO:0009207,GO:0009259,GO:0009261,GO:0009653,GO:0009987,GO:0010467,GO:0012501,GO:0016070,GO:0016071,GO:0016265,GO:0016462,GO:0016787,GO:0016817,GO:0016818,GO:0016887,GO:0017111,GO:0019439,GO:0019637,GO:0019693,GO:0030010,GO:0030529,GO:0032501,GO:0032502,GO:0032991,GO:0034641,GO:0034655,GO:0042278,GO:0042454,GO:0042623,GO:0043170,GO:0043226,GO:0043227,GO:0043229,GO:0043231,GO:0044237,GO:0044238,GO:0044248,GO:0044260,GO:0044270,GO:0044281,GO:0044422,GO:0044424,GO:0044428,GO:0044446,GO:0044464,GO:0044699,GO:0044707,GO:0044710,GO:0044763,GO:0046034,GO:0046128,GO:0046130,GO:0046434,GO:0046483,GO:0046700,GO:0048731,GO:0048856,GO:0055086,GO:0070035,GO:0071011,GO:0071013,GO:0071704,GO:0072521,GO:0072523,GO:0090304,GO:1901135,GO:1901136,GO:1901292,GO:1901360,GO:1901361,GO:1901564,GO:1901565,GO:1901575,GO:1901657,GO:1901658</t>
  </si>
  <si>
    <t>NVE22279</t>
  </si>
  <si>
    <t>NVE10794</t>
  </si>
  <si>
    <t>estExt_gwp.C_250021</t>
  </si>
  <si>
    <t>NEMVEDRAFT_v1g161826</t>
  </si>
  <si>
    <t xml:space="preserve">TNF receptor-associated factor 4 [Xenopus laevis] </t>
  </si>
  <si>
    <t>TRAF4_MOUSETNF receptor-associated factor 4;</t>
  </si>
  <si>
    <t>NVE228</t>
  </si>
  <si>
    <t>gw.1.288.1</t>
  </si>
  <si>
    <t>NEMVEDRAFT_v1g36388</t>
  </si>
  <si>
    <t>mRNA cleavage factor complex subunit [Schizosaccharomyces japonicus yFS275]</t>
  </si>
  <si>
    <t>ROAA_MOUSEHeterogeneous nuclear ribonucleoprotein A/B;</t>
  </si>
  <si>
    <t>HNRNPD</t>
  </si>
  <si>
    <t>heterogeneous nuclear ribonucleoprotein D (AU-rich element RNA binding protein 1, 37kDa)</t>
  </si>
  <si>
    <t>GO:0000003,GO:0000184,GO:0000226,GO:0000375,GO:0000377,GO:0000381,GO:0000398,GO:0000578,GO:0000785,GO:0000956,GO:0001667,GO:0002009,GO:0003002,GO:0003006,GO:0003674,GO:0003676,GO:0003723,GO:0003729,GO:0003730,GO:0005488,GO:0005575,GO:0005622,GO:0005623,GO:0005634,GO:0005654,GO:0005681,GO:0005694,GO:0005700,GO:0005703,GO:0005737,GO:0006139,GO:0006396,GO:0006397,GO:0006401,GO:0006402,GO:0006403,GO:0006405,GO:0006406,GO:0006417,GO:0006725,GO:0006807,GO:0006810,GO:0006913,GO:0006928,GO:0006996,GO:0007010,GO:0007017,GO:0007028,GO:0007163,GO:0007275,GO:0007276,GO:0007281,GO:0007292,GO:0007293,GO:0007297,GO:0007308,GO:0007309,GO:0007314,GO:0007315,GO:0007316,GO:0007350,GO:0007351,GO:0007389,GO:0008069,GO:0008150,GO:0008152,GO:0008298,GO:0008358,GO:0008380,GO:0008595,GO:0009056,GO:0009057,GO:0009653,GO:0009790,GO:0009798,GO:0009880,GO:0009888,GO:0009889,GO:0009890,GO:0009892,GO:0009948,GO:0009950,GO:0009952,GO:0009953,GO:0009987,GO:0009994,GO:0010467,GO:0010468,GO:0010556,GO:0010558,GO:0010605,GO:0010608,GO:0010631,GO:0015931,GO:0016043,GO:0016070,GO:0016071,GO:0016325,GO:0016333,GO:0016334,GO:0016477,GO:0016482,GO:0016604,GO:0016607,GO:0017148,GO:0019094,GO:0019219,GO:0019222,GO:0019439,GO:0019953,GO:0021700,GO:0022412,GO:0022414,GO:0022607,GO:0030154,GO:0030529,GO:0030707,GO:0030720,GO:0030951,GO:0030952,GO:0031323,GO:0031324,GO:0031326,GO:0031327,GO:0031974,GO:0031981,GO:0032268,GO:0032269,GO:0032501,GO:0032502,GO:0032504,GO:0032991,GO:0033036,GO:0033119,GO:0034641,GO:0034655,GO:0035062,GO:0035282,GO:0040011,GO:0043170,GO:0043226,GO:0043227,GO:0043228,GO:0043229,GO:0043231,GO:0043232,GO:0043233,GO:0043484,GO:0044085,GO:0044237,GO:0044238,GO:0044248,GO:0044260,GO:0044265,GO:0044270,GO:0044422,GO:0044424,GO:0044427,GO:0044428,GO:0044446,GO:0044451,GO:0044464,GO:0044699,GO:0044702,GO:0044707,GO:0044763,GO:0044767,GO:0045451,GO:0045934,GO:0046483,GO:0046700,GO:0046907,GO:0048024,GO:0048468,GO:0048469,GO:0048477,GO:0048519,GO:0048523,GO:0048599,GO:0048609,GO:0048610,GO:0048646,GO:0048729,GO:0048856,GO:0048869,GO:0048870,GO:0050657,GO:0050658,GO:0050684,GO:0050789,GO:0050794,GO:0051028,GO:0051168,GO:0051169,GO:0051171,GO:0051172,GO:0051179,GO:0051234,GO:0051236,GO:0051246,GO:0051248,GO:0051252,GO:0051253,GO:0051641,GO:0051649,GO:0051674,GO:0060255,GO:0060429,GO:0060810,GO:0060811,GO:0065007,GO:0070013,GO:0070727,GO:0071011,GO:0071013,GO:0071702,GO:0071704,GO:0071705,GO:0071840,GO:0080090,GO:0090130,GO:0090132,GO:0090304,GO:0097159,GO:1901360,GO:1901361,GO:1901363,GO:1901575,GO:2000112,GO:2000113</t>
  </si>
  <si>
    <t>NVE9405</t>
  </si>
  <si>
    <t>estExt_fgenesh1_pg.C_220022</t>
  </si>
  <si>
    <t>NEMVEDRAFT_v1g239926</t>
  </si>
  <si>
    <t>NCOA4_HUMANNuclear receptor coactivator 4;</t>
  </si>
  <si>
    <t>NCOA4</t>
  </si>
  <si>
    <t>Nuclear receptor coactivator 4</t>
  </si>
  <si>
    <t>GO:0000003,GO:0000988,GO:0000989,GO:0003006,GO:0003674,GO:0003712,GO:0003713,GO:0005102,GO:0005488,GO:0005515,GO:0005575,GO:0005622,GO:0005623,GO:0005634,GO:0005737,GO:0005739,GO:0006355,GO:0007154,GO:0007165,GO:0007275,GO:0007548,GO:0008150,GO:0008406,GO:0008584,GO:0009719,GO:0009725,GO:0009889,GO:0009891,GO:0009893,GO:0009987,GO:0010033,GO:0010468,GO:0010556,GO:0010557,GO:0010604,GO:0010628,GO:0019219,GO:0019222,GO:0022414,GO:0023052,GO:0030518,GO:0030521,GO:0030522,GO:0031323,GO:0031325,GO:0031326,GO:0031328,GO:0032501,GO:0032502,GO:0035257,GO:0035258,GO:0042221,GO:0043226,GO:0043227,GO:0043229,GO:0043231,GO:0044424,GO:0044444,GO:0044464,GO:0044699,GO:0044700,GO:0044707,GO:0044763,GO:0044767,GO:0045137,GO:0045893,GO:0045935,GO:0046546,GO:0046661,GO:0048513,GO:0048518,GO:0048522,GO:0048608,GO:0048731,GO:0048856,GO:0050681,GO:0050789,GO:0050794,GO:0050896,GO:0051171,GO:0051173,GO:0051252,GO:0051254,GO:0051427,GO:0051716,GO:0060255,GO:0061458,GO:0065007,GO:0080090,GO:2000112,GO:2001141</t>
  </si>
  <si>
    <t>NVE20671</t>
  </si>
  <si>
    <t>Calcium-binding mitochondrial carrier protein Aralar1 [Salmo salar]</t>
  </si>
  <si>
    <t>CMC1_PONABCalcium-binding mitochondrial carrier protein Aralar1;</t>
  </si>
  <si>
    <t>NVE6951</t>
  </si>
  <si>
    <t>estExt_GenewiseH_1.C_180378</t>
  </si>
  <si>
    <t>NEMVEDRAFT_v1g180397</t>
  </si>
  <si>
    <t>cytochrome C [Aiptasia pulchella]</t>
  </si>
  <si>
    <t>CYC_SCHGRCytochrome c;</t>
  </si>
  <si>
    <t>CYCS</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</si>
  <si>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</si>
  <si>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GO:0000159,GO:0000737,GO:0002119,GO:0002164,GO:0003674,GO:0005488,GO:0005575,GO:0005622,GO:0005623,GO:0005634,GO:0005737,GO:0005739,GO:0005740,GO:0005743,GO:0005746,GO:0005758,GO:0005759,GO:0005829,GO:0006091,GO:0006119,GO:0006123,GO:0006139,GO:0006259,GO:0006308,GO:0006309,GO:0006725,GO:0006793,GO:0006796,GO:0006807,GO:0006915,GO:0006919,GO:0006921,GO:0006950,GO:0006979,GO:0007275,GO:0007568,GO:0008150,GO:0008152,GO:0008219,GO:0008287,GO:0008289,GO:0008340,GO:0008635,GO:0009055,GO:0009056,GO:0009057,GO:0009790,GO:0009791,GO:0009792,GO:0009987,GO:0010259,GO:0010941,GO:0010950,GO:0010952,GO:0012501,GO:0015980,GO:0016020,GO:0016043,GO:0016265,GO:0016310,GO:0019222,GO:0019439,GO:0019866,GO:0020037,GO:0022411,GO:0022900,GO:0022904,GO:0030262,GO:0031090,GO:0031966,GO:0031967,GO:0031970,GO:0031974,GO:0031975,GO:0032501,GO:0032502,GO:0032991,GO:0034349,GO:0034641,GO:0034655,GO:0040007,GO:0040008,GO:0040009,GO:0040010,GO:0040014,GO:0040018,GO:0042743,GO:0042773,GO:0042775,GO:0042981,GO:0043067,GO:0043085,GO:0043170,GO:0043226,GO:0043227,GO:0043229,GO:0043231,GO:0043233,GO:0043234,GO:0043280,GO:0043281,GO:0044093,GO:0044237,GO:0044238,GO:0044248,GO:0044260,GO:0044265,GO:0044270,GO:0044281,GO:0044422,GO:0044424,GO:0044425,GO:0044429,GO:0044444,GO:0044446,GO:0044455,GO:0044464,GO:0044699,GO:0044707,GO:0044710,GO:0044763,GO:0044767,GO:0045155,GO:0045333,GO:0045927,GO:0046483,GO:0046700,GO:0046906,GO:0048518,GO:0048856,GO:0050789,GO:0050790,GO:0050794,GO:0050896,GO:0051239,GO:0051240,GO:0051336,GO:0051345,GO:0052547,GO:0052548,GO:0055114,GO:0065007,GO:0065009,GO:0070013,GO:0070469,GO:0071704,GO:0071840,GO:0072593,GO:0090304,GO:0090305,GO:0097159,GO:0097194,GO:0097202,GO:0097285,GO:1901360,GO:1901361,GO:1901363,GO:1901575,GO:2000116,GO:2001056</t>
  </si>
  <si>
    <t>NVE10604</t>
  </si>
  <si>
    <t>fgenesh1_pg.scaffold_244000015</t>
  </si>
  <si>
    <t>NEMVEDRAFT_v1g215963</t>
  </si>
  <si>
    <t>NVE21694</t>
  </si>
  <si>
    <t>e_gw.646.4.1,gw.646.3.1</t>
  </si>
  <si>
    <t>NEMVEDRAFT_v1g142175,NEMVEDRAFT_v1g5653</t>
  </si>
  <si>
    <t xml:space="preserve">tetratricopeptide repeat protein 28 [Mus musculus] </t>
  </si>
  <si>
    <t>NVE16310</t>
  </si>
  <si>
    <t>Superoxide dismutase [Cu-Zn] [Crassostrea gigas]</t>
  </si>
  <si>
    <t>Copper/zinc superoxide dismutase (SODC)</t>
  </si>
  <si>
    <t>NVE7572</t>
  </si>
  <si>
    <t>estExt_gwp.C_1900084</t>
  </si>
  <si>
    <t>NEMVEDRAFT_v1g171813</t>
  </si>
  <si>
    <t xml:space="preserve">Chain A, Crystal Structure Of Mouse Myo-Inositol Oxygenase In Complex With Substrate </t>
  </si>
  <si>
    <t>MIOX_MOUSEInositol oxygenase;</t>
  </si>
  <si>
    <t>MIOX</t>
  </si>
  <si>
    <t>myoinositol oxygenase</t>
  </si>
  <si>
    <t>GO:0000166,GO:0003674,GO:0003824,GO:0004033,GO:0005488,GO:0005506,GO:0005575,GO:0005622,GO:0005623,GO:0005737,GO:0005975,GO:0006020,GO:0006066,GO:0006884,GO:0007154,GO:0007165,GO:0008150,GO:0008152,GO:0008199,GO:0009056,GO:0009987,GO:0009992,GO:0016043,GO:0016044,GO:0016052,GO:0016234,GO:0016491,GO:0016614,GO:0016616,GO:0016651,GO:0016701,GO:0019310,GO:0019725,GO:0019751,GO:0019932,GO:0023052,GO:0030104,GO:0035556,GO:0036094,GO:0042592,GO:0043167,GO:0043169,GO:0044237,GO:0044238,GO:0044262,GO:0044275,GO:0044281,GO:0044282,GO:0044424,GO:0044464,GO:0044699,GO:0044700,GO:0044710,GO:0044712,GO:0044723,GO:0044724,GO:0044763,GO:0046164,GO:0046174,GO:0046872,GO:0046914,GO:0048016,GO:0048037,GO:0048878,GO:0050113,GO:0050661,GO:0050662,GO:0050789,GO:0050794,GO:0050896,GO:0051716,GO:0055082,GO:0055114,GO:0061024,GO:0065007,GO:0065008,GO:0071704,GO:0071840,GO:0097159,GO:1901265,GO:1901363,GO:1901575,GO:1901615,GO:1901616</t>
  </si>
  <si>
    <t>NVE8876</t>
  </si>
  <si>
    <t>estExt_GenewiseH_1.C_210146</t>
  </si>
  <si>
    <t>NEMVEDRAFT_v1g180679</t>
  </si>
  <si>
    <t>Protein O-linked-mannose beta-1,4-N-acetylglucosaminyltransferase 2 [Egretta garzetta]</t>
  </si>
  <si>
    <t>PMGT2_TETNGProtein O-linked-mannose beta-1,4-N-acetylglucosaminyltransferase 2;</t>
  </si>
  <si>
    <t>GTDC2</t>
  </si>
  <si>
    <t>glycosyltransferase-like domain containing 2</t>
  </si>
  <si>
    <t>GO:0001654,GO:0005575,GO:0005576,GO:0007275,GO:0007399,GO:0007417,GO:0007420,GO:0007423,GO:0008150,GO:0009987,GO:0030154,GO:0032501,GO:0032502,GO:0042692,GO:0043010,GO:0044699,GO:0044707,GO:0044763,GO:0044767,GO:0048468,GO:0048513,GO:0048731,GO:0048747,GO:0048856,GO:0048869,GO:0051146,GO:0055001,GO:0055002,GO:0060041,GO:0061061</t>
  </si>
  <si>
    <t>NVE8108</t>
  </si>
  <si>
    <t>estExt_fgenesh1_pg.C_20140</t>
  </si>
  <si>
    <t>NEMVEDRAFT_v1g237908</t>
  </si>
  <si>
    <t>sigP:1^21^0.783^YES</t>
  </si>
  <si>
    <t>NVE10792</t>
  </si>
  <si>
    <t>e_gw.25.78.1</t>
  </si>
  <si>
    <t>NEMVEDRAFT_v1g90751</t>
  </si>
  <si>
    <t>tRNA-specific adenosine deaminase 1 [Chlamydotis undulata macqueenii]</t>
  </si>
  <si>
    <t>ADAT1_XENTRtRNA-specific adenosine deaminase 1;</t>
  </si>
  <si>
    <t>ADAT1</t>
  </si>
  <si>
    <t>Adenosine deaminase, tRNA-specific 1</t>
  </si>
  <si>
    <t>GO:0003674,GO:0003676,GO:0003723,GO:0003824,GO:0004000,GO:0005488,GO:0006139,GO:0006396,GO:0006399,GO:0006400,GO:0006725,GO:0006807,GO:0008033,GO:0008150,GO:0008152,GO:0008251,GO:0009451,GO:0009987,GO:0010467,GO:0016070,GO:0016787,GO:0016810,GO:0016814,GO:0019239,GO:0034470,GO:0034641,GO:0034660,GO:0043170,GO:0043412,GO:0044237,GO:0044238,GO:0044260,GO:0046483,GO:0071704,GO:0090304,GO:0097159,GO:1901360,GO:1901363</t>
  </si>
  <si>
    <t>NVE6211</t>
  </si>
  <si>
    <t>NVE2992</t>
  </si>
  <si>
    <t>estExt_GenewiseH_1.C_130251</t>
  </si>
  <si>
    <t>NEMVEDRAFT_v1g179620</t>
  </si>
  <si>
    <t>Glyoxalase domain-containing protein 4 [Crassostrea gigas]</t>
  </si>
  <si>
    <t>GLOD4_MOUSEGlyoxalase domain-containing protein 4;</t>
  </si>
  <si>
    <t>GLOD4</t>
  </si>
  <si>
    <t>glyoxalase domain containing 4</t>
  </si>
  <si>
    <t>GO:0000139,GO:0005575,GO:0005622,GO:0005623,GO:0005737,GO:0005794,GO:0005795,GO:0006081,GO:0007275,GO:0007399,GO:0007568,GO:0008150,GO:0008152,GO:0008340,GO:0009438,GO:0009987,GO:0010259,GO:0012505,GO:0016020,GO:0022008,GO:0030154,GO:0031090,GO:0031984,GO:0031985,GO:0032501,GO:0032502,GO:0032580,GO:0043226,GO:0043227,GO:0043229,GO:0043231,GO:0044237,GO:0044422,GO:0044424,GO:0044431,GO:0044444,GO:0044446,GO:0044464,GO:0044699,GO:0044707,GO:0044710,GO:0044763,GO:0044767,GO:0048731,GO:0048856,GO:0048869,GO:0071704</t>
  </si>
  <si>
    <t>NVE16938</t>
  </si>
  <si>
    <t>NVE7913</t>
  </si>
  <si>
    <t>estExt_fgenesh1_pg.C_1980025</t>
  </si>
  <si>
    <t>NEMVEDRAFT_v1g246125</t>
  </si>
  <si>
    <t>NVE16455</t>
  </si>
  <si>
    <t>estExt_fgenesh1_pg.C_40181</t>
  </si>
  <si>
    <t>NEMVEDRAFT_v1g238249</t>
  </si>
  <si>
    <t xml:space="preserve">haloacid dehalogenase [Candidatus Koribacter versatilis] </t>
  </si>
  <si>
    <t>HDHD1</t>
  </si>
  <si>
    <t>NVE9091</t>
  </si>
  <si>
    <t>fgenesh1_pg.scaffold_213000005</t>
  </si>
  <si>
    <t>NEMVEDRAFT_v1g214900</t>
  </si>
  <si>
    <t xml:space="preserve">failed axon connections, putative [Ixodes scapularis] </t>
  </si>
  <si>
    <t>FAXC_MOUSEFailed axon connections homolog;</t>
  </si>
  <si>
    <t>NVE4888</t>
  </si>
  <si>
    <t>unnamed protein product [Trypanosoma congolense IL3000]</t>
  </si>
  <si>
    <t>NVE3392</t>
  </si>
  <si>
    <t>fgenesh1_pg.scaffold_134000004</t>
  </si>
  <si>
    <t>NEMVEDRAFT_v1g211213</t>
  </si>
  <si>
    <t>sigP:1^21^0.691^YES</t>
  </si>
  <si>
    <t>NVE17091</t>
  </si>
  <si>
    <t>estExt_fgenesh1_pg.C_420051</t>
  </si>
  <si>
    <t>NEMVEDRAFT_v1g241236</t>
  </si>
  <si>
    <t>NVE21876</t>
  </si>
  <si>
    <t xml:space="preserve">AN1-type zinc finger protein 2A [Macaca mulatta] </t>
  </si>
  <si>
    <t>ZFN2A_PONABAN1-type zinc finger protein 2A;</t>
  </si>
  <si>
    <t>ZFAND2B</t>
  </si>
  <si>
    <t>zinc finger, AN1-type domain</t>
  </si>
  <si>
    <t>GO:0005575,GO:0005622,GO:0005623,GO:0005634,GO:0005737,GO:0005783,GO:0008150,GO:0040011,GO:0042221,GO:0043226,GO:0043227,GO:0043229,GO:0043231,GO:0044424,GO:0044444,GO:0044464,GO:0046685,GO:0050896</t>
  </si>
  <si>
    <t>NVE24647</t>
  </si>
  <si>
    <t>fgenesh1_pm.scaffold_84000014</t>
  </si>
  <si>
    <t>NEMVEDRAFT_v1g229551</t>
  </si>
  <si>
    <t xml:space="preserve">Histone H3c [Culex quinquefasciatus] </t>
  </si>
  <si>
    <t>H3_URECAHistone H3;</t>
  </si>
  <si>
    <t>HIST2H3D</t>
  </si>
  <si>
    <t>histone H3</t>
  </si>
  <si>
    <t>NVE15311</t>
  </si>
  <si>
    <t xml:space="preserve">hypothetical protein [Trichodesmium erythraeum] </t>
  </si>
  <si>
    <t>NVE10076</t>
  </si>
  <si>
    <t>NVE2662</t>
  </si>
  <si>
    <t>NVE11148</t>
  </si>
  <si>
    <t>NVE8776</t>
  </si>
  <si>
    <t>fgenesh1_pg.scaffold_209000022</t>
  </si>
  <si>
    <t>NEMVEDRAFT_v1g214758</t>
  </si>
  <si>
    <t>IRF4_MOUSEInterferon regulatory factor 4;</t>
  </si>
  <si>
    <t>NVE8874</t>
  </si>
  <si>
    <t>putative protein YvmC [Bacillus thermoamylovorans]</t>
  </si>
  <si>
    <t>CDLS_BACLDCyclo(L-leucyl-L-leucyl) synthase;</t>
  </si>
  <si>
    <t>NVE7447</t>
  </si>
  <si>
    <t>NVE23746</t>
  </si>
  <si>
    <t>NVE1168</t>
  </si>
  <si>
    <t>gw.109.160.1</t>
  </si>
  <si>
    <t>NEMVEDRAFT_v1g64649</t>
  </si>
  <si>
    <t>DELE_MOUSEDeath ligand signal enhancer;</t>
  </si>
  <si>
    <t>KIAA0141</t>
  </si>
  <si>
    <t>kiaa0141</t>
  </si>
  <si>
    <t>GO:0005575,GO:0005622,GO:0005623,GO:0005737,GO:0005739,GO:0006915,GO:0008150,GO:0008219,GO:0009987,GO:0010941,GO:0012501,GO:0016265,GO:0019222,GO:0042981,GO:0043067,GO:0043226,GO:0043227,GO:0043229,GO:0043231,GO:0043281,GO:0044424,GO:0044444,GO:0044464,GO:0044699,GO:0044763,GO:0050789,GO:0050790,GO:0050794,GO:0051336,GO:0052547,GO:0052548,GO:0065007,GO:0065009,GO:2000116</t>
  </si>
  <si>
    <t>NVE17195</t>
  </si>
  <si>
    <t>NVE17933</t>
  </si>
  <si>
    <t>Gag-Pol polyprotein [Schistosoma japonicum]</t>
  </si>
  <si>
    <t>Inherit from euNOG: Retrotransposon protein</t>
  </si>
  <si>
    <t>NVE19286</t>
  </si>
  <si>
    <t>fgenesh1_pg.scaffold_505000004</t>
  </si>
  <si>
    <t>NEMVEDRAFT_v1g220344</t>
  </si>
  <si>
    <t>protein kinase Mos2 [Clytia hemisphaerica]</t>
  </si>
  <si>
    <t>MOS_PATPESerine/threonine-protein kinase mos {ECO:0000250|UniProtKB:P10741};</t>
  </si>
  <si>
    <t>MOS</t>
  </si>
  <si>
    <t>v-mos Moloney murine sarcoma viral oncogene homolog</t>
  </si>
  <si>
    <t>GO:0000003,GO:0003674,GO:0003824,GO:0004672,GO:0004674,GO:0005575,GO:0005622,GO:0005623,GO:0005737,GO:0005829,GO:0006464,GO:0006468,GO:0006793,GO:0006796,GO:0007154,GO:0007165,GO:0007243,GO:0007276,GO:0007283,GO:0008150,GO:0008152,GO:0009966,GO:0009967,GO:0009987,GO:0010564,GO:0010646,GO:0010647,GO:0016301,GO:0016310,GO:0016740,GO:0016772,GO:0016773,GO:0019538,GO:0019953,GO:0022414,GO:0023051,GO:0023052,GO:0023056,GO:0032006,GO:0032008,GO:0032501,GO:0032504,GO:0035556,GO:0036211,GO:0040020,GO:0043170,GO:0043412,GO:0044237,GO:0044238,GO:0044260,GO:0044267,GO:0044424,GO:0044444,GO:0044464,GO:0044699,GO:0044700,GO:0044702,GO:0044763,GO:0048232,GO:0048518,GO:0048522,GO:0048583,GO:0048584,GO:0048609,GO:0050789,GO:0050794,GO:0050896,GO:0051445,GO:0051716,GO:0051726,GO:0065007,GO:0071704</t>
  </si>
  <si>
    <t>NVE13698</t>
  </si>
  <si>
    <t>e_gw.313.21.1</t>
  </si>
  <si>
    <t>NEMVEDRAFT_v1g132899</t>
  </si>
  <si>
    <t>ATX1_RATAtaxin-1;</t>
  </si>
  <si>
    <t>ATXN1</t>
  </si>
  <si>
    <t>Ataxin 1</t>
  </si>
  <si>
    <t>GO:0000003,GO:0001894,GO:0001895,GO:0002165,GO:0003002,GO:0003008,GO:0003674,GO:0003676,GO:0003723,GO:0003727,GO:0005488,GO:0005515,GO:0005575,GO:0005622,GO:0005623,GO:0005634,GO:0005654,GO:0005737,GO:0006139,GO:0006355,GO:0006357,GO:0006396,GO:0006725,GO:0006807,GO:0006810,GO:0006913,GO:0007154,GO:0007267,GO:0007268,GO:0007275,GO:0007389,GO:0007444,GO:0007472,GO:0007474,GO:0007476,GO:0007552,GO:0007560,GO:0007610,GO:0007611,GO:0007612,GO:0007626,GO:0007632,GO:0008022,GO:0008150,GO:0008152,GO:0008187,GO:0008266,GO:0008306,GO:0008344,GO:0008542,GO:0009314,GO:0009416,GO:0009628,GO:0009653,GO:0009791,GO:0009886,GO:0009887,GO:0009889,GO:0009890,GO:0009891,GO:0009892,GO:0009893,GO:0009966,GO:0009968,GO:0009987,GO:0010467,GO:0010468,GO:0010556,GO:0010557,GO:0010558,GO:0010563,GO:0010604,GO:0010605,GO:0010628,GO:0010629,GO:0010646,GO:0010648,GO:0016070,GO:0016234,GO:0016363,GO:0016482,GO:0019098,GO:0019219,GO:0019220,GO:0019222,GO:0019226,GO:0022414,GO:0023051,GO:0023052,GO:0023057,GO:0030425,GO:0030534,GO:0031323,GO:0031324,GO:0031325,GO:0031326,GO:0031327,GO:0031328,GO:0031974,GO:0031981,GO:0032501,GO:0032502,GO:0034046,GO:0034399,GO:0034641,GO:0035107,GO:0035114,GO:0035120,GO:0035220,GO:0035637,GO:0042325,GO:0042326,GO:0042391,GO:0042405,GO:0042592,GO:0042995,GO:0043005,GO:0043170,GO:0043226,GO:0043227,GO:0043229,GO:0043231,GO:0043233,GO:0043567,GO:0043569,GO:0043621,GO:0044237,GO:0044238,GO:0044260,GO:0044422,GO:0044424,GO:0044428,GO:0044446,GO:0044464,GO:0044699,GO:0044700,GO:0044702,GO:0044704,GO:0044707,GO:0044708,GO:0044763,GO:0044767,GO:0045494,GO:0045892,GO:0045893,GO:0045934,GO:0045935,GO:0045936,GO:0045944,GO:0046483,GO:0046907,GO:0048513,GO:0048518,GO:0048519,GO:0048522,GO:0048523,GO:0048563,GO:0048569,GO:0048583,GO:0048585,GO:0048707,GO:0048731,GO:0048736,GO:0048737,GO:0048856,GO:0048871,GO:0050789,GO:0050794,GO:0050877,GO:0050890,GO:0050896,GO:0051168,GO:0051169,GO:0051171,GO:0051172,GO:0051173,GO:0051174,GO:0051179,GO:0051234,GO:0051252,GO:0051253,GO:0051254,GO:0051641,GO:0051649,GO:0051899,GO:0060078,GO:0060079,GO:0060249,GO:0060255,GO:0065007,GO:0065008,GO:0070013,GO:0070717,GO:0071704,GO:0080090,GO:0090304,GO:0097159,GO:0097458,GO:1901360,GO:1901363,GO:2000112,GO:2000113,GO:2001141</t>
  </si>
  <si>
    <t>NVE2142</t>
  </si>
  <si>
    <t>NVE16084</t>
  </si>
  <si>
    <t>NVE4015</t>
  </si>
  <si>
    <t xml:space="preserve">testis-expressed sequence 43 protein [Rattus norvegicus] </t>
  </si>
  <si>
    <t>TEX43_HUMANTestis-expressed sequence 43 protein;</t>
  </si>
  <si>
    <t>Inherit from opiNOG: chromosome 5 open reading frame 48</t>
  </si>
  <si>
    <t>NVE5150</t>
  </si>
  <si>
    <t>estExt_fgenesh1_pg.C_1560053</t>
  </si>
  <si>
    <t>NEMVEDRAFT_v1g245354</t>
  </si>
  <si>
    <t xml:space="preserve">rab family small GTPase [Naegleria gruberi] </t>
  </si>
  <si>
    <t>RB32B_DICDIRas-related protein Rab-32B;</t>
  </si>
  <si>
    <t>GLO-1</t>
  </si>
  <si>
    <t>member RAS oncogene family</t>
  </si>
  <si>
    <t>GO:0000323,GO:0005575,GO:0005622,GO:0005623,GO:0005737,GO:0005764,GO:0005773,GO:0006996,GO:0007033,GO:0007040,GO:0008150,GO:0009987,GO:0010876,GO:0016043,GO:0019915,GO:0033036,GO:0043226,GO:0043227,GO:0043229,GO:0043231,GO:0044424,GO:0044444,GO:0044464,GO:0044699,GO:0044763,GO:0051179,GO:0071840</t>
  </si>
  <si>
    <t>NVE19685</t>
  </si>
  <si>
    <t>NVE13960</t>
  </si>
  <si>
    <t>NVE24545</t>
  </si>
  <si>
    <t>estExt_fgenesh1_pg.C_830097</t>
  </si>
  <si>
    <t>NEMVEDRAFT_v1g243275</t>
  </si>
  <si>
    <t>NVE25935</t>
  </si>
  <si>
    <t>estExt_fgenesh1_pg.C_960009</t>
  </si>
  <si>
    <t>NEMVEDRAFT_v1g243701</t>
  </si>
  <si>
    <t>NVE4208</t>
  </si>
  <si>
    <t>e_gw.144.74.1</t>
  </si>
  <si>
    <t>NEMVEDRAFT_v1g117166</t>
  </si>
  <si>
    <t>mCG128222 [Mus musculus]</t>
  </si>
  <si>
    <t>FBX11_HUMANF-box only protein 11;</t>
  </si>
  <si>
    <t>FBXO11</t>
  </si>
  <si>
    <t>F-box protein 11</t>
  </si>
  <si>
    <t>GO:0000003,GO:0000151,GO:0001667,GO:0001704,GO:0001707,GO:0002009,GO:0002119,GO:0002164,GO:0003006,GO:0003008,GO:0003674,GO:0003824,GO:0004842,GO:0005488,GO:0005515,GO:0005575,GO:0005622,GO:0005623,GO:0005634,GO:0005730,GO:0005737,GO:0006342,GO:0006355,GO:0006464,GO:0006479,GO:0006508,GO:0006511,GO:0006928,GO:0007275,GO:0007369,GO:0007498,GO:0007509,GO:0007548,GO:0007600,GO:0007605,GO:0007610,GO:0008078,GO:0008150,GO:0008152,GO:0008168,GO:0008170,GO:0008213,GO:0008276,GO:0008406,GO:0008757,GO:0009056,GO:0009057,GO:0009653,GO:0009790,GO:0009791,GO:0009792,GO:0009888,GO:0009889,GO:0009890,GO:0009892,GO:0009987,GO:0010171,GO:0010468,GO:0010556,GO:0010558,GO:0010605,GO:0010629,GO:0016043,GO:0016273,GO:0016274,GO:0016458,GO:0016477,GO:0016567,GO:0016740,GO:0016741,GO:0016874,GO:0016879,GO:0016881,GO:0018193,GO:0018195,GO:0018216,GO:0018991,GO:0018996,GO:0019098,GO:0019219,GO:0019222,GO:0019538,GO:0019787,GO:0019941,GO:0022414,GO:0022607,GO:0022613,GO:0022618,GO:0030163,GO:0031047,GO:0031048,GO:0031323,GO:0031324,GO:0031326,GO:0031327,GO:0031974,GO:0031981,GO:0032259,GO:0032446,GO:0032501,GO:0032502,GO:0032504,GO:0032991,GO:0033057,GO:0034622,GO:0035246,GO:0036211,GO:0040007,GO:0040011,GO:0040029,GO:0040034,GO:0042074,GO:0042303,GO:0043170,GO:0043226,GO:0043227,GO:0043228,GO:0043229,GO:0043231,GO:0043232,GO:0043233,GO:0043234,GO:0043412,GO:0043414,GO:0043632,GO:0043933,GO:0044085,GO:0044237,GO:0044238,GO:0044248,GO:0044257,GO:0044260,GO:0044265,GO:0044267,GO:0044422,GO:0044424,GO:0044428,GO:0044444,GO:0044446,GO:0044464,GO:0044699,GO:0044706,GO:0044707,GO:0044763,GO:0044767,GO:0045137,GO:0045814,GO:0045892,GO:0045934,GO:0048332,GO:0048471,GO:0048513,GO:0048519,GO:0048523,GO:0048598,GO:0048608,GO:0048609,GO:0048646,GO:0048729,GO:0048731,GO:0048856,GO:0048870,GO:0050789,GO:0050793,GO:0050794,GO:0050877,GO:0050896,GO:0050954,GO:0051171,GO:0051172,GO:0051179,GO:0051252,GO:0051253,GO:0051603,GO:0051674,GO:0051704,GO:0060255,GO:0060429,GO:0060966,GO:0060968,GO:0061458,GO:0065003,GO:0065007,GO:0070013,GO:0070647,GO:0070922,GO:0070923,GO:0071704,GO:0071826,GO:0071840,GO:0080090,GO:0090130,GO:1901575,GO:2000112,GO:2000113,GO:2001141</t>
  </si>
  <si>
    <t>NVE19964</t>
  </si>
  <si>
    <t>estExt_fgenesh1_pg.C_540057</t>
  </si>
  <si>
    <t>NEMVEDRAFT_v1g241972</t>
  </si>
  <si>
    <t xml:space="preserve">solute carrier family 2, facilitated glucose transporter member 8 [Danio rerio] </t>
  </si>
  <si>
    <t>GTR8_MOUSESolute carrier family 2, facilitated glucose transporter member 8;</t>
  </si>
  <si>
    <t>SLC2A8</t>
  </si>
  <si>
    <t>Solute carrier family 2 (Facilitated glucose transporter) member</t>
  </si>
  <si>
    <t>GO:0000003,GO:0000017,GO:0001666,GO:0003674,GO:0005215,GO:0005353,GO:0005354,GO:0005355,GO:0005488,GO:0005536,GO:0005575,GO:0005622,GO:0005623,GO:0005737,GO:0005886,GO:0005887,GO:0005975,GO:0005996,GO:0006006,GO:0006810,GO:0006950,GO:0007049,GO:0007126,GO:0007127,GO:0007140,GO:0007141,GO:0007154,GO:0007165,GO:0007166,GO:0007167,GO:0007169,GO:0008021,GO:0008150,GO:0008152,GO:0008286,GO:0008516,GO:0008643,GO:0008645,GO:0009628,GO:0009719,GO:0009725,GO:0009966,GO:0009967,GO:0009987,GO:0010033,GO:0010243,GO:0010627,GO:0010646,GO:0010647,GO:0010740,GO:0012506,GO:0015144,GO:0015145,GO:0015149,GO:0015151,GO:0015154,GO:0015157,GO:0015284,GO:0015291,GO:0015292,GO:0015574,GO:0015749,GO:0015755,GO:0015757,GO:0015758,GO:0015766,GO:0015771,GO:0015772,GO:0016020,GO:0016021,GO:0016023,GO:0019318,GO:0022402,GO:0022804,GO:0022857,GO:0022891,GO:0022892,GO:0023051,GO:0023052,GO:0023056,GO:0030135,GO:0030136,GO:0030246,GO:0030659,GO:0031090,GO:0031224,GO:0031226,GO:0031410,GO:0031982,GO:0031988,GO:0032868,GO:0032869,GO:0032870,GO:0034219,GO:0035428,GO:0036293,GO:0042221,GO:0042946,GO:0042947,GO:0043226,GO:0043227,GO:0043229,GO:0043231,GO:0043434,GO:0044238,GO:0044422,GO:0044424,GO:0044425,GO:0044433,GO:0044444,GO:0044446,GO:0044456,GO:0044459,GO:0044464,GO:0044699,GO:0044700,GO:0044723,GO:0044763,GO:0044765,GO:0045202,GO:0046425,GO:0046427,GO:0048029,GO:0048518,GO:0048522,GO:0048583,GO:0048584,GO:0048610,GO:0050789,GO:0050794,GO:0050896,GO:0051119,GO:0051179,GO:0051234,GO:0051321,GO:0051716,GO:0055056,GO:0055085,GO:0065007,GO:0070482,GO:0070887,GO:0071310,GO:0071375,GO:0071417,GO:0071495,GO:0071702,GO:0071704,GO:0071944,GO:1901476,GO:1901652,GO:1901653,GO:1901656,GO:1901698,GO:1901699,GO:1901700,GO:1901701</t>
  </si>
  <si>
    <t>NVE25322</t>
  </si>
  <si>
    <t>fgenesh1_pg.scaffold_9000160</t>
  </si>
  <si>
    <t>NEMVEDRAFT_v1g198371</t>
  </si>
  <si>
    <t>SECG_DICDIAnkyrin repeat, PH and SEC7 domain containing protein secG;</t>
  </si>
  <si>
    <t>NVE3618</t>
  </si>
  <si>
    <t>estExt_fgenesh1_pg.C_1380012</t>
  </si>
  <si>
    <t>NEMVEDRAFT_v1g244883</t>
  </si>
  <si>
    <t xml:space="preserve">GK10328 [Drosophila willistoni] </t>
  </si>
  <si>
    <t>ABCF2_HUMANATP-binding cassette sub-family F member 2;</t>
  </si>
  <si>
    <t>ABCF2</t>
  </si>
  <si>
    <t>ATP-binding cassette, sub-family F (GCN20), member 2</t>
  </si>
  <si>
    <t>GO:0000166,GO:0001882,GO:0001883,GO:0003674,GO:0003824,GO:0005215,GO:0005488,GO:0005524,GO:0005575,GO:0005622,GO:0005623,GO:0005737,GO:0005739,GO:0005740,GO:0006139,GO:0006152,GO:0006163,GO:0006195,GO:0006200,GO:0006725,GO:0006753,GO:0006793,GO:0006796,GO:0006807,GO:0006810,GO:0008150,GO:0008152,GO:0009056,GO:0009116,GO:0009117,GO:0009119,GO:0009123,GO:0009125,GO:0009126,GO:0009128,GO:0009141,GO:0009143,GO:0009144,GO:0009146,GO:0009150,GO:0009154,GO:0009158,GO:0009161,GO:0009164,GO:0009166,GO:0009167,GO:0009169,GO:0009199,GO:0009203,GO:0009205,GO:0009207,GO:0009259,GO:0009261,GO:0009987,GO:0015399,GO:0015405,GO:0016020,GO:0016462,GO:0016787,GO:0016817,GO:0016818,GO:0016820,GO:0016887,GO:0017076,GO:0017111,GO:0019439,GO:0019637,GO:0019693,GO:0022804,GO:0022857,GO:0030554,GO:0031967,GO:0031975,GO:0032549,GO:0032550,GO:0032553,GO:0032555,GO:0032559,GO:0032991,GO:0034641,GO:0034655,GO:0035639,GO:0036094,GO:0042278,GO:0042454,GO:0042623,GO:0042626,GO:0043167,GO:0043168,GO:0043190,GO:0043226,GO:0043227,GO:0043229,GO:0043231,GO:0043234,GO:0043492,GO:0044237,GO:0044238,GO:0044248,GO:0044270,GO:0044281,GO:0044422,GO:0044424,GO:0044425,GO:0044429,GO:0044444,GO:0044446,GO:0044464,GO:0044699,GO:0044710,GO:0044763,GO:0044765,GO:0046034,GO:0046128,GO:0046130,GO:0046434,GO:0046483,GO:0046700,GO:0051179,GO:0051234,GO:0055085,GO:0055086,GO:0071704,GO:0072521,GO:0072523,GO:0097159,GO:1901135,GO:1901136,GO:1901265,GO:1901292,GO:1901360,GO:1901361,GO:1901363,GO:1901564,GO:1901565,GO:1901575,GO:1901657,GO:1901658</t>
  </si>
  <si>
    <t>NVE1922</t>
  </si>
  <si>
    <t>e_gw.118.47.1</t>
  </si>
  <si>
    <t>NEMVEDRAFT_v1g113453</t>
  </si>
  <si>
    <t xml:space="preserve">calcium binding egf domain containing protein [Acanthamoeba castellanii str. Neff] </t>
  </si>
  <si>
    <t>NVE7011</t>
  </si>
  <si>
    <t>e_gw.1807.2.1</t>
  </si>
  <si>
    <t>NEMVEDRAFT_v1g146869</t>
  </si>
  <si>
    <t>Fibrillin-1 [Crassostrea gigas]</t>
  </si>
  <si>
    <t>NID2_MOUSENidogen-2;</t>
  </si>
  <si>
    <t>NVE24682</t>
  </si>
  <si>
    <t>estExt_fgenesh1_pg.C_8480002</t>
  </si>
  <si>
    <t>NEMVEDRAFT_v1g248636</t>
  </si>
  <si>
    <t>coiled-coil-helix-coiled-coil-helix domain-containing protein 2 [Callorhinchus milii]</t>
  </si>
  <si>
    <t>CHCH2_HUMANCoiled-coil-helix-coiled-coil-helix domain-containing protein 2;</t>
  </si>
  <si>
    <t>NVE22301</t>
  </si>
  <si>
    <t>NVE12368</t>
  </si>
  <si>
    <t>estExt_fgenesh1_pg.C_2870007</t>
  </si>
  <si>
    <t>NEMVEDRAFT_v1g247282</t>
  </si>
  <si>
    <t>SARM1_DROMESterile alpha and TIR motif-containing protein 1;</t>
  </si>
  <si>
    <t>NVE8322</t>
  </si>
  <si>
    <t>estExt_gwp.C_200090</t>
  </si>
  <si>
    <t>NEMVEDRAFT_v1g161310</t>
  </si>
  <si>
    <t>cytoplasmic polyadenylation element binding protein, CPEB [Marthasterias glacialis]</t>
  </si>
  <si>
    <t>CPEB1_PONABCytoplasmic polyadenylation element-binding protein 1;</t>
  </si>
  <si>
    <t>Cytoplasmic polyadenylation element binding protein</t>
  </si>
  <si>
    <t>GO:0000003,GO:0006915,GO:0007275,GO:0008150,GO:0008219,GO:0009790,GO:0009792,GO:0009987,GO:0012501,GO:0016265,GO:0032501,GO:0032502,GO:0044699,GO:0044707,GO:0044763,GO:0044767,GO:0048856</t>
  </si>
  <si>
    <t>NVE5487</t>
  </si>
  <si>
    <t>fgenesh1_pg.scaffold_16000109</t>
  </si>
  <si>
    <t>NEMVEDRAFT_v1g199659</t>
  </si>
  <si>
    <t>sigP:1^20^0.656^YES</t>
  </si>
  <si>
    <t xml:space="preserve">uncharacterized protein LOC100569781 precursor [Acyrthosiphon pisum] </t>
  </si>
  <si>
    <t>PGH2_CAVPOProstaglandin G/H synthase 2;</t>
  </si>
  <si>
    <t>EGF</t>
  </si>
  <si>
    <t>NVE8025</t>
  </si>
  <si>
    <t>fgenesh1_pm.scaffold_2000007</t>
  </si>
  <si>
    <t>NEMVEDRAFT_v1g227851</t>
  </si>
  <si>
    <t>Peptidase M20 domain-containing protein 2 [Crassostrea gigas]</t>
  </si>
  <si>
    <t>P20D2_MOUSEPeptidase M20 domain-containing protein 2;</t>
  </si>
  <si>
    <t>peptidase M20 domain containing 2</t>
  </si>
  <si>
    <t>NVE20290</t>
  </si>
  <si>
    <t>NVE23159</t>
  </si>
  <si>
    <t>estExt_fgenesh1_pg.C_740037</t>
  </si>
  <si>
    <t>NEMVEDRAFT_v1g242869</t>
  </si>
  <si>
    <t>NVE3690</t>
  </si>
  <si>
    <t>NVE2628</t>
  </si>
  <si>
    <t>fgenesh1_pm.scaffold_126000009</t>
  </si>
  <si>
    <t>NEMVEDRAFT_v1g229971</t>
  </si>
  <si>
    <t>sigP:1^20^0.65^YES</t>
  </si>
  <si>
    <t>aldose epimerase [Flectobacillus major]</t>
  </si>
  <si>
    <t>GALM_HUMANAldose 1-epimerase;</t>
  </si>
  <si>
    <t>NVE16599</t>
  </si>
  <si>
    <t>fgsh_est.C_scaffold_40000005</t>
  </si>
  <si>
    <t>NEMVEDRAFT_v1g232345</t>
  </si>
  <si>
    <t>MAVS-like protein [Tetraodon nigroviridis]</t>
  </si>
  <si>
    <t>NVE10077</t>
  </si>
  <si>
    <t>NVE22949</t>
  </si>
  <si>
    <t>e_gw.727.4.1</t>
  </si>
  <si>
    <t>NEMVEDRAFT_v1g142985</t>
  </si>
  <si>
    <t>Rhodanese-like protein [Tilletiaria anomala UBC 951]</t>
  </si>
  <si>
    <t>NVE19389</t>
  </si>
  <si>
    <t>estExt_fgenesh1_pg.C_510063</t>
  </si>
  <si>
    <t>NEMVEDRAFT_v1g241780</t>
  </si>
  <si>
    <t xml:space="preserve">max dimerization protein 4 [Gallus gallus] </t>
  </si>
  <si>
    <t>MAD1_MOUSEMax dimerization protein 1;</t>
  </si>
  <si>
    <t>MXD1</t>
  </si>
  <si>
    <t>Max dimerization protein</t>
  </si>
  <si>
    <t>NVE3895</t>
  </si>
  <si>
    <t>NVE1728</t>
  </si>
  <si>
    <t>NVE1241</t>
  </si>
  <si>
    <t>NVE13911</t>
  </si>
  <si>
    <t>fgenesh1_pg.scaffold_32000071</t>
  </si>
  <si>
    <t>NEMVEDRAFT_v1g202059</t>
  </si>
  <si>
    <t xml:space="preserve">malate dehydrogenase, putative [Ixodes scapularis] </t>
  </si>
  <si>
    <t>MDH_PYRABMalate dehydrogenase;</t>
  </si>
  <si>
    <t>oxidoreductase activity</t>
  </si>
  <si>
    <t>GO:0000003,GO:0007610,GO:0008150,GO:0018991,GO:0019098,GO:0022414,GO:0032501,GO:0032504,GO:0033057,GO:0040011,GO:0044706,GO:0048609,GO:0050896,GO:0051704</t>
  </si>
  <si>
    <t>NVE589</t>
  </si>
  <si>
    <t>gw.1015.9.1</t>
  </si>
  <si>
    <t>NEMVEDRAFT_v1g74338</t>
  </si>
  <si>
    <t>NVE2930</t>
  </si>
  <si>
    <t>estExt_fgenesh1_pg.C_130048</t>
  </si>
  <si>
    <t>NEMVEDRAFT_v1g239232</t>
  </si>
  <si>
    <t>NVE12426</t>
  </si>
  <si>
    <t>fgenesh1_pg.scaffold_2889000001</t>
  </si>
  <si>
    <t>NEMVEDRAFT_v1g223498</t>
  </si>
  <si>
    <t>MEK Kinase [Mus musculus domesticus]</t>
  </si>
  <si>
    <t>MAP3K1</t>
  </si>
  <si>
    <t>mitogen-activated protein kinase kinase kinase</t>
  </si>
  <si>
    <t>GO:0000165,GO:0000166,GO:0000186,GO:0000187,GO:0000209,GO:0001654,GO:0001882,GO:0001883,GO:0001932,GO:0001934,GO:0002218,GO:0002221,GO:0002224,GO:0002253,GO:0002376,GO:0002682,GO:0002684,GO:0002755,GO:0002757,GO:0002758,GO:0002764,GO:0003674,GO:0003824,GO:0004672,GO:0004674,GO:0004702,GO:0004706,GO:0004708,GO:0004709,GO:0004712,GO:0004842,GO:0004871,GO:0005057,GO:0005488,GO:0005524,GO:0005575,GO:0005622,GO:0005623,GO:0005737,GO:0005829,GO:0006355,GO:0006357,GO:0006461,GO:0006464,GO:0006468,GO:0006508,GO:0006511,GO:0006793,GO:0006796,GO:0006915,GO:0006950,GO:0006952,GO:0006955,GO:0006970,GO:0006996,GO:0007005,GO:0007154,GO:0007165,GO:0007166,GO:0007167,GO:0007178,GO:0007179,GO:0007243,GO:0007254,GO:0007256,GO:0007257,GO:0007275,GO:0007423,GO:0008063,GO:0008064,GO:0008150,GO:0008152,GO:0008219,GO:0008289,GO:0008545,GO:0008637,GO:0009056,GO:0009057,GO:0009605,GO:0009611,GO:0009612,GO:0009628,GO:0009719,GO:0009889,GO:0009891,GO:0009893,GO:0009966,GO:0009967,GO:0009987,GO:0010033,GO:0010468,GO:0010556,GO:0010557,GO:0010562,GO:0010604,GO:0010627,GO:0010628,GO:0010638,GO:0010639,GO:0010646,GO:0010647,GO:0010740,GO:0010941,GO:0010942,GO:0012501,GO:0016020,GO:0016043,GO:0016265,GO:0016301,GO:0016310,GO:0016567,GO:0016740,GO:0016772,GO:0016773,GO:0016874,GO:0016879,GO:0016881,GO:0017076,GO:0018105,GO:0018193,GO:0018209,GO:0019219,GO:0019220,GO:0019222,GO:0019538,GO:0019787,GO:0019941,GO:0022607,GO:0023014,GO:0023051,GO:0023052,GO:0023056,GO:0030163,GO:0030334,GO:0030554,GO:0030832,GO:0030833,GO:0030838,GO:0031098,GO:0031323,GO:0031325,GO:0031326,GO:0031328,GO:0031334,GO:0031347,GO:0031349,GO:0031399,GO:0031401,GO:0032147,GO:0032231,GO:0032232,GO:0032268,GO:0032270,GO:0032271,GO:0032273,GO:0032446,GO:0032501,GO:0032502,GO:0032535,GO:0032549,GO:0032550,GO:0032553,GO:0032555,GO:0032559,GO:0032872,GO:0032879,GO:0032956,GO:0032970,GO:0033043,GO:0033554,GO:0033674,GO:0034130,GO:0034134,GO:0034142,GO:0035556,GO:0035639,GO:0036094,GO:0036211,GO:0040012,GO:0042060,GO:0042221,GO:0042325,GO:0042327,GO:0042787,GO:0042981,GO:0043010,GO:0043065,GO:0043067,GO:0043068,GO:0043085,GO:0043167,GO:0043168,GO:0043170,GO:0043254,GO:0043405,GO:0043406,GO:0043408,GO:0043410,GO:0043412,GO:0043506,GO:0043507,GO:0043549,GO:0043632,GO:0043900,GO:0043902,GO:0043903,GO:0043933,GO:0044085,GO:0044087,GO:0044093,GO:0044237,GO:0044238,GO:0044248,GO:0044257,GO:0044260,GO:0044265,GO:0044267,GO:0044424,GO:0044444,GO:0044464,GO:0044699,GO:0044700,GO:0044707,GO:0044763,GO:0044767,GO:0045087,GO:0045088,GO:0045089,GO:0045859,GO:0045860,GO:0045893,GO:0045935,GO:0045937,GO:0045944,GO:0046328,GO:0046625,GO:0046777,GO:0046782,GO:0048513,GO:0048518,GO:0048519,GO:0048522,GO:0048523,GO:0048524,GO:0048583,GO:0048584,GO:0048731,GO:0048856,GO:0050434,GO:0050776,GO:0050778,GO:0050789,GO:0050790,GO:0050792,GO:0050794,GO:0050896,GO:0051128,GO:0051129,GO:0051130,GO:0051171,GO:0051173,GO:0051174,GO:0051246,GO:0051247,GO:0051252,GO:0051254,GO:0051259,GO:0051270,GO:0051338,GO:0051347,GO:0051403,GO:0051493,GO:0051494,GO:0051495,GO:0051603,GO:0051716,GO:0060089,GO:0060255,GO:0065003,GO:0065007,GO:0065008,GO:0065009,GO:0070271,GO:0070302,GO:0070647,GO:0070848,GO:0070887,GO:0071214,GO:0071260,GO:0071310,GO:0071363,GO:0071495,GO:0071496,GO:0071559,GO:0071560,GO:0071704,GO:0071822,GO:0071840,GO:0071900,GO:0071902,GO:0080090,GO:0080134,GO:0080135,GO:0090066,GO:0097159,GO:1901265,GO:1901363,GO:1901575,GO:2000112,GO:2000145,GO:2001141</t>
  </si>
  <si>
    <t>NVE1444</t>
  </si>
  <si>
    <t>fgenesh1_kg.scaffold_111000001</t>
  </si>
  <si>
    <t>NEMVEDRAFT_v1g227023</t>
  </si>
  <si>
    <t>NVE6216</t>
  </si>
  <si>
    <t>sigP:1^22^0.59^YES</t>
  </si>
  <si>
    <t>NVE9064</t>
  </si>
  <si>
    <t>fgenesh1_pg.scaffold_212000021</t>
  </si>
  <si>
    <t>NEMVEDRAFT_v1g214879</t>
  </si>
  <si>
    <t>sigP:1^21^0.916^YES</t>
  </si>
  <si>
    <t>Thrombospondin-type laminin G domain and EAR repeat-containing protein-like protein [Acremonium chrysogenum ATCC 11550]</t>
  </si>
  <si>
    <t>thrombospondin-type laminin G domain and EAR repeats</t>
  </si>
  <si>
    <t>NVE2023</t>
  </si>
  <si>
    <t>NVE13704</t>
  </si>
  <si>
    <t>estExt_fgenesh1_pg.C_3130027</t>
  </si>
  <si>
    <t>NEMVEDRAFT_v1g247538</t>
  </si>
  <si>
    <t>THAP domain</t>
  </si>
  <si>
    <t>NVE14064</t>
  </si>
  <si>
    <t>estExt_GenewiseH_1.C_32470003</t>
  </si>
  <si>
    <t>NEMVEDRAFT_v1g195930</t>
  </si>
  <si>
    <t>FAD-dependent oxidoreductase domain-containing protein 1 [Chelonia mydas]</t>
  </si>
  <si>
    <t>FXRD1_XENLAFAD-dependent oxidoreductase domain-containing protein 1;</t>
  </si>
  <si>
    <t>FOXRED1</t>
  </si>
  <si>
    <t>FAD-dependent oxidoreductase domain containing 1</t>
  </si>
  <si>
    <t>GO:0000003,GO:0005575,GO:0005622,GO:0005623,GO:0005737,GO:0005739,GO:0007275,GO:0008150,GO:0009790,GO:0009792,GO:0016020,GO:0032501,GO:0032502,GO:0040008,GO:0040009,GO:0040010,GO:0043226,GO:0043227,GO:0043229,GO:0043231,GO:0044424,GO:0044444,GO:0044464,GO:0044699,GO:0044707,GO:0044767,GO:0045927,GO:0048518,GO:0048856,GO:0050789,GO:0065007</t>
  </si>
  <si>
    <t>NVE1169</t>
  </si>
  <si>
    <t>estExt_fgenesh1_pg.C_1090045</t>
  </si>
  <si>
    <t>NEMVEDRAFT_v1g244111</t>
  </si>
  <si>
    <t>Inherit from opiNOG: proline and serine rich 1</t>
  </si>
  <si>
    <t>NVE6343</t>
  </si>
  <si>
    <t>e_gw.171.16.1</t>
  </si>
  <si>
    <t>NEMVEDRAFT_v1g120526</t>
  </si>
  <si>
    <t>mCG145731, isoform CRA_c [Mus musculus]</t>
  </si>
  <si>
    <t>KLH20_PONABKelch-like protein 20;</t>
  </si>
  <si>
    <t>KLHL20</t>
  </si>
  <si>
    <t>kelch-like</t>
  </si>
  <si>
    <t>GO:0000151,GO:0003674,GO:0003824,GO:0004842,GO:0005488,GO:0005515,GO:0005575,GO:0005622,GO:0005623,GO:0005634,GO:0005654,GO:0005737,GO:0005794,GO:0005856,GO:0006464,GO:0006508,GO:0006511,GO:0006996,GO:0007010,GO:0008150,GO:0008152,GO:0009056,GO:0009057,GO:0009986,GO:0009987,GO:0010033,GO:0010498,GO:0010941,GO:0015629,GO:0016043,GO:0016567,GO:0016604,GO:0016605,GO:0016874,GO:0016879,GO:0016881,GO:0019538,GO:0019787,GO:0019941,GO:0019955,GO:0019961,GO:0019964,GO:0030163,GO:0031461,GO:0031463,GO:0031974,GO:0031981,GO:0032446,GO:0032991,GO:0034097,GO:0035455,GO:0036211,GO:0042221,GO:0042981,GO:0043066,GO:0043067,GO:0043069,GO:0043161,GO:0043170,GO:0043226,GO:0043227,GO:0043228,GO:0043229,GO:0043231,GO:0043232,GO:0043233,GO:0043234,GO:0043412,GO:0043632,GO:0044237,GO:0044238,GO:0044248,GO:0044257,GO:0044260,GO:0044265,GO:0044267,GO:0044422,GO:0044424,GO:0044428,GO:0044444,GO:0044446,GO:0044451,GO:0044464,GO:0044699,GO:0044763,GO:0048471,GO:0048519,GO:0048523,GO:0050789,GO:0050794,GO:0050896,GO:0051603,GO:0060548,GO:0065007,GO:0070013,GO:0070647,GO:0071704,GO:0071840,GO:1901575</t>
  </si>
  <si>
    <t>NVE21749</t>
  </si>
  <si>
    <t>estExt_fgenesh1_pg.C_650034</t>
  </si>
  <si>
    <t>NEMVEDRAFT_v1g242498</t>
  </si>
  <si>
    <t>ShK domain-like</t>
  </si>
  <si>
    <t>NVE21209</t>
  </si>
  <si>
    <t>polyprotein [Antheraea mylitta]</t>
  </si>
  <si>
    <t>NVE10488</t>
  </si>
  <si>
    <t>e_gw.241.25.1</t>
  </si>
  <si>
    <t>NEMVEDRAFT_v1g127691</t>
  </si>
  <si>
    <t>UPF0554 protein C2orf43-like protein [Crassostrea gigas]</t>
  </si>
  <si>
    <t>CB043_CHICK .</t>
  </si>
  <si>
    <t>C2ORF43</t>
  </si>
  <si>
    <t>chromosome 2 open reading frame 43</t>
  </si>
  <si>
    <t>GO:0005575,GO:0005622,GO:0005623,GO:0005737,GO:0005811,GO:0044424,GO:0044444,GO:0044464</t>
  </si>
  <si>
    <t>NVE1746</t>
  </si>
  <si>
    <t>fgenesh1_pg.scaffold_115000046</t>
  </si>
  <si>
    <t>NEMVEDRAFT_v1g210038</t>
  </si>
  <si>
    <t xml:space="preserve">glutamate synthase [Natronomonas pharaonis] </t>
  </si>
  <si>
    <t>GLTA_BACSUGlutamate synthase [NADPH] large chain;</t>
  </si>
  <si>
    <t>Glutamine amidotransferases class-II</t>
  </si>
  <si>
    <t>NVE4887</t>
  </si>
  <si>
    <t>fgsh_est.C_scaffold_152000001</t>
  </si>
  <si>
    <t>NEMVEDRAFT_v1g233216</t>
  </si>
  <si>
    <t xml:space="preserve">PREDICTED: protein C10 [Pteropus alecto] </t>
  </si>
  <si>
    <t>C10_HUMANProtein C10;</t>
  </si>
  <si>
    <t>C12ORF57</t>
  </si>
  <si>
    <t>chromosome 12 open reading frame 57</t>
  </si>
  <si>
    <t>NVE22328</t>
  </si>
  <si>
    <t>sigP:1^20^0.926^YES</t>
  </si>
  <si>
    <t>NVE5369</t>
  </si>
  <si>
    <t>estExt_fgenesh1_pg.C_15980001</t>
  </si>
  <si>
    <t>NEMVEDRAFT_v1g248720</t>
  </si>
  <si>
    <t>sigP:1^22^0.865^YES</t>
  </si>
  <si>
    <t xml:space="preserve">Chain D, Crystal Structure Of Gamma Glutamyl Hydrolase (h218n) From Zebrafish Complex With Mtx Polyglutamate </t>
  </si>
  <si>
    <t>GGH</t>
  </si>
  <si>
    <t>Gamma-glutamyl hydrolase (Conjugase, folylpolygammaglutamyl hydrolase)</t>
  </si>
  <si>
    <t>GO:0000323,GO:0003674,GO:0003824,GO:0005575,GO:0005576,GO:0005615,GO:0005622,GO:0005623,GO:0005737,GO:0005764,GO:0005773,GO:0005829,GO:0006082,GO:0006520,GO:0006575,GO:0006725,GO:0006732,GO:0006760,GO:0006807,GO:0008150,GO:0008152,GO:0008233,GO:0008238,GO:0008242,GO:0009719,GO:0009725,GO:0009987,GO:0010033,GO:0010035,GO:0010038,GO:0010043,GO:0010243,GO:0016023,GO:0016787,GO:0019752,GO:0031410,GO:0031982,GO:0031988,GO:0032868,GO:0034722,GO:0042221,GO:0042470,GO:0042493,GO:0042558,GO:0043226,GO:0043227,GO:0043229,GO:0043231,GO:0043434,GO:0043436,GO:0044237,GO:0044238,GO:0044281,GO:0044421,GO:0044424,GO:0044444,GO:0044464,GO:0044710,GO:0045471,GO:0046483,GO:0048770,GO:0050896,GO:0051186,GO:0070011,GO:0071704,GO:0097305,GO:1901360,GO:1901564,GO:1901605,GO:1901652,GO:1901698,GO:1901700</t>
  </si>
  <si>
    <t>NVE6783</t>
  </si>
  <si>
    <t>estExt_GenewiseH_1.C_1790035</t>
  </si>
  <si>
    <t>NEMVEDRAFT_v1g190741</t>
  </si>
  <si>
    <t xml:space="preserve">NAD-dependent ADP-ribosyltransferase sirtuin-4 [Ovis aries] </t>
  </si>
  <si>
    <t>SIR4_MOUSENAD-dependent protein lipoamidase sirtuin-4, mitochondrial {ECO:0000255|HAMAP-Rule:MF_03161, ECO:0000303|PubMed:25525879};</t>
  </si>
  <si>
    <t>SIRT4</t>
  </si>
  <si>
    <t>NAD-dependent protein deacetylase which modulates the activities of several enzymes which are inactive in their acetylated form (By similarity)</t>
  </si>
  <si>
    <t>GO:0002791,GO:0002792,GO:0003674,GO:0003824,GO:0003950,GO:0005575,GO:0005622,GO:0005623,GO:0005737,GO:0005739,GO:0005759,GO:0005975,GO:0006342,GO:0006355,GO:0006464,GO:0006471,GO:0006486,GO:0006950,GO:0006974,GO:0008150,GO:0008152,GO:0009058,GO:0009059,GO:0009100,GO:0009101,GO:0009889,GO:0009890,GO:0009892,GO:0009987,GO:0010468,GO:0010556,GO:0010558,GO:0010605,GO:0010629,GO:0010646,GO:0016458,GO:0016740,GO:0016757,GO:0016763,GO:0019219,GO:0019222,GO:0019538,GO:0023051,GO:0031323,GO:0031324,GO:0031326,GO:0031327,GO:0031974,GO:0032879,GO:0033554,GO:0034645,GO:0036211,GO:0040011,GO:0040029,GO:0043170,GO:0043226,GO:0043227,GO:0043229,GO:0043231,GO:0043233,GO:0043412,GO:0043413,GO:0044237,GO:0044238,GO:0044249,GO:0044260,GO:0044267,GO:0044422,GO:0044424,GO:0044429,GO:0044444,GO:0044446,GO:0044464,GO:0044699,GO:0044723,GO:0044763,GO:0045814,GO:0045892,GO:0045934,GO:0046676,GO:0046883,GO:0046888,GO:0048519,GO:0048523,GO:0050789,GO:0050794,GO:0050796,GO:0050896,GO:0051046,GO:0051048,GO:0051049,GO:0051051,GO:0051171,GO:0051172,GO:0051252,GO:0051253,GO:0051716,GO:0060255,GO:0060341,GO:0065007,GO:0070013,GO:0070085,GO:0071704,GO:0080090,GO:0090087,GO:0090276,GO:0090278,GO:1901135,GO:1901137,GO:1901576,GO:2000112,GO:2000113,GO:2001141</t>
  </si>
  <si>
    <t>NVE8538</t>
  </si>
  <si>
    <t>Mlf1  Myeloid leukemia factor 1</t>
  </si>
  <si>
    <t xml:space="preserve">myeloid leukemia factor 1 isoform 5 [Homo sapiens] </t>
  </si>
  <si>
    <t>MLF1_MOUSEMyeloid leukemia factor 1;</t>
  </si>
  <si>
    <t>NVE4696</t>
  </si>
  <si>
    <t>fgenesh1_pg.scaffold_15000075</t>
  </si>
  <si>
    <t>NEMVEDRAFT_v1g199483</t>
  </si>
  <si>
    <t>Coactosin [Crassostrea gigas]</t>
  </si>
  <si>
    <t>COAA_DICDICoactosin;</t>
  </si>
  <si>
    <t>Inherit from euNOG: Cofilin/tropomyosin-type actin-binding protein</t>
  </si>
  <si>
    <t>NVE24420</t>
  </si>
  <si>
    <t>fgsh_est.C_scaffold_82000012</t>
  </si>
  <si>
    <t>NEMVEDRAFT_v1g232793</t>
  </si>
  <si>
    <t xml:space="preserve">ragulator complex protein LAMTOR4 [Danio rerio] </t>
  </si>
  <si>
    <t>LTOR4_NEMVERagulator complex protein LAMTOR4 homolog;</t>
  </si>
  <si>
    <t>LAMTOR4</t>
  </si>
  <si>
    <t>late endosomal lysosomal adaptor, MAPK and MTOR activator 4</t>
  </si>
  <si>
    <t>GO:0000323,GO:0001101,GO:0005575,GO:0005622,GO:0005623,GO:0005737,GO:0005764,GO:0005768,GO:0005770,GO:0005773,GO:0008104,GO:0008150,GO:0008361,GO:0009719,GO:0009966,GO:0009967,GO:0009987,GO:0010008,GO:0010033,GO:0010243,GO:0010646,GO:0010647,GO:0016020,GO:0016043,GO:0023051,GO:0023056,GO:0031090,GO:0031902,GO:0032006,GO:0032008,GO:0032535,GO:0032991,GO:0033036,GO:0033365,GO:0034613,GO:0042221,GO:0043200,GO:0043226,GO:0043227,GO:0043229,GO:0043231,GO:0043234,GO:0044422,GO:0044424,GO:0044425,GO:0044440,GO:0044444,GO:0044446,GO:0044464,GO:0044699,GO:0044763,GO:0045121,GO:0048518,GO:0048522,GO:0048583,GO:0048584,GO:0050789,GO:0050794,GO:0050896,GO:0051179,GO:0051641,GO:0051716,GO:0061462,GO:0065007,GO:0065008,GO:0070727,GO:0070887,GO:0071229,GO:0071230,GO:0071310,GO:0071417,GO:0071495,GO:0071840,GO:0071986,GO:0072665,GO:0090066,GO:1901698,GO:1901699,GO:1901700,GO:1901701</t>
  </si>
  <si>
    <t>NVE9446</t>
  </si>
  <si>
    <t>e_gw.22.16.1</t>
  </si>
  <si>
    <t>NEMVEDRAFT_v1g89632</t>
  </si>
  <si>
    <t xml:space="preserve">PREDICTED: aldehyde dehydrogenase family 8 member A1 isoform X1 [Anas platyrhynchos] </t>
  </si>
  <si>
    <t>AL8A1_MOUSEAldehyde dehydrogenase family 8 member A1;</t>
  </si>
  <si>
    <t>ALDH8A1</t>
  </si>
  <si>
    <t>aldehyde dehydrogenase 8 family, member A1</t>
  </si>
  <si>
    <t>GO:0001523,GO:0001758,GO:0002138,GO:0003674,GO:0003824,GO:0005575,GO:0005622,GO:0005623,GO:0005737,GO:0006081,GO:0006082,GO:0006629,GO:0006720,GO:0006721,GO:0008150,GO:0008152,GO:0008299,GO:0008610,GO:0009058,GO:0009987,GO:0010817,GO:0016053,GO:0016101,GO:0016102,GO:0016114,GO:0016491,GO:0016620,GO:0016903,GO:0019752,GO:0032501,GO:0032787,GO:0034754,GO:0042445,GO:0042573,GO:0042574,GO:0042592,GO:0042904,GO:0042905,GO:0043436,GO:0044237,GO:0044238,GO:0044249,GO:0044255,GO:0044281,GO:0044283,GO:0044424,GO:0044464,GO:0044699,GO:0044707,GO:0044710,GO:0044711,GO:0046394,GO:0048871,GO:0055114,GO:0065007,GO:0065008,GO:0071704,GO:0072330,GO:1901576</t>
  </si>
  <si>
    <t>NVE8193</t>
  </si>
  <si>
    <t>NVE16000</t>
  </si>
  <si>
    <t>e_gw.386.16.1</t>
  </si>
  <si>
    <t>NEMVEDRAFT_v1g136943</t>
  </si>
  <si>
    <t>IBR domain containing 1, isoform CRA_f [Homo sapiens]</t>
  </si>
  <si>
    <t>RN217_XENLAProbable E3 ubiquitin-protein ligase RNF217;</t>
  </si>
  <si>
    <t>RNF217</t>
  </si>
  <si>
    <t>RING finger protein 217</t>
  </si>
  <si>
    <t>GO:0003674,GO:0003824,GO:0004842,GO:0005575,GO:0006464,GO:0006508,GO:0006511,GO:0008150,GO:0008152,GO:0009056,GO:0009057,GO:0009987,GO:0016020,GO:0016567,GO:0016874,GO:0016879,GO:0016881,GO:0019538,GO:0019787,GO:0019941,GO:0030163,GO:0032446,GO:0036211,GO:0042787,GO:0043170,GO:0043412,GO:0043632,GO:0044237,GO:0044238,GO:0044248,GO:0044257,GO:0044260,GO:0044265,GO:0044267,GO:0051603,GO:0070647,GO:0071704,GO:1901575</t>
  </si>
  <si>
    <t>NVE20444</t>
  </si>
  <si>
    <t>RRBP1_CANFA .</t>
  </si>
  <si>
    <t>NVE23260</t>
  </si>
  <si>
    <t>kinesin-like protein KIF16B isoform 3 [Homo sapiens]</t>
  </si>
  <si>
    <t>KI16B_HUMANKinesin-like protein KIF16B;</t>
  </si>
  <si>
    <t>NVE13275</t>
  </si>
  <si>
    <t>fgenesh1_pg.scaffold_302000014</t>
  </si>
  <si>
    <t>NEMVEDRAFT_v1g217560</t>
  </si>
  <si>
    <t xml:space="preserve">putative integrase core domain protein [Trichinella spiralis] </t>
  </si>
  <si>
    <t>to Pao retrotransposon peptidase family protein Hydra magnipapillata</t>
  </si>
  <si>
    <t>NVE8666</t>
  </si>
  <si>
    <t>estExt_gwp.C_2060050</t>
  </si>
  <si>
    <t>NEMVEDRAFT_v1g172228</t>
  </si>
  <si>
    <t>Ras-related protein Rab-21 [Crassostrea gigas]</t>
  </si>
  <si>
    <t>RAB21_HUMANRas-related protein Rab-21;</t>
  </si>
  <si>
    <t>RAB21</t>
  </si>
  <si>
    <t>RAB21, member RAS oncogene family</t>
  </si>
  <si>
    <t>GO:0000139,GO:0000166,GO:0001882,GO:0001883,GO:0003674,GO:0003824,GO:0003924,GO:0005488,GO:0005515,GO:0005525,GO:0005575,GO:0005622,GO:0005623,GO:0005737,GO:0005768,GO:0005769,GO:0005783,GO:0005789,GO:0005794,GO:0006139,GO:0006152,GO:0006163,GO:0006184,GO:0006195,GO:0006725,GO:0006753,GO:0006793,GO:0006796,GO:0006807,GO:0006996,GO:0007010,GO:0007275,GO:0008150,GO:0008152,GO:0009056,GO:0009116,GO:0009117,GO:0009119,GO:0009141,GO:0009143,GO:0009144,GO:0009146,GO:0009150,GO:0009154,GO:0009164,GO:0009166,GO:0009199,GO:0009203,GO:0009205,GO:0009207,GO:0009259,GO:0009261,GO:0009790,GO:0009792,GO:0009987,GO:0010008,GO:0012505,GO:0012506,GO:0016020,GO:0016023,GO:0016043,GO:0016462,GO:0016787,GO:0016817,GO:0016818,GO:0017076,GO:0017111,GO:0019001,GO:0019003,GO:0019439,GO:0019637,GO:0019693,GO:0019899,GO:0019900,GO:0030029,GO:0030036,GO:0030659,GO:0030865,GO:0030866,GO:0031090,GO:0031410,GO:0031901,GO:0031982,GO:0031988,GO:0032153,GO:0032154,GO:0032155,GO:0032501,GO:0032502,GO:0032549,GO:0032550,GO:0032553,GO:0032555,GO:0032561,GO:0034641,GO:0034655,GO:0035639,GO:0036094,GO:0036313,GO:0042175,GO:0042278,GO:0042454,GO:0043167,GO:0043168,GO:0043226,GO:0043227,GO:0043229,GO:0043231,GO:0043548,GO:0044237,GO:0044238,GO:0044248,GO:0044270,GO:0044281,GO:0044422,GO:0044424,GO:0044425,GO:0044431,GO:0044432,GO:0044433,GO:0044440,GO:0044444,GO:0044446,GO:0044464,GO:0044699,GO:0044707,GO:0044710,GO:0044763,GO:0044767,GO:0045202,GO:0046039,GO:0046128,GO:0046130,GO:0046434,GO:0046483,GO:0046700,GO:0048856,GO:0055086,GO:0071704,GO:0071840,GO:0072521,GO:0072523,GO:0097159,GO:1901068,GO:1901069,GO:1901135,GO:1901136,GO:1901265,GO:1901292,GO:1901360,GO:1901361,GO:1901363,GO:1901564,GO:1901565,GO:1901575,GO:1901657,GO:1901658</t>
  </si>
  <si>
    <t>NVE14677</t>
  </si>
  <si>
    <t>e_gw.3426.2.1</t>
  </si>
  <si>
    <t>NEMVEDRAFT_v1g150375</t>
  </si>
  <si>
    <t xml:space="preserve">PAR-domain protein 1, isoform I [Drosophila melanogaster] </t>
  </si>
  <si>
    <t>NVE2829</t>
  </si>
  <si>
    <t>gw.129.138.1</t>
  </si>
  <si>
    <t>NEMVEDRAFT_v1g56483</t>
  </si>
  <si>
    <t>Allatostatin-A receptor [Cerapachys biroi]</t>
  </si>
  <si>
    <t>QRFPR_HUMANPyroglutamylated RFamide peptide receptor;</t>
  </si>
  <si>
    <t>Tachykinin receptor</t>
  </si>
  <si>
    <t>NVE6022</t>
  </si>
  <si>
    <t>NVE14657</t>
  </si>
  <si>
    <t>NVE18885</t>
  </si>
  <si>
    <t>fgenesh1_pg.scaffold_5000008</t>
  </si>
  <si>
    <t>NEMVEDRAFT_v1g197202</t>
  </si>
  <si>
    <t>Solute carrier family 23 member 1 [Crassostrea gigas]</t>
  </si>
  <si>
    <t>S23A2_XENTRSolute carrier family 23 member 2 {ECO:0000250|UniProtKB:Q9UGH3};</t>
  </si>
  <si>
    <t>SLC23A2</t>
  </si>
  <si>
    <t>solute carrier family 23 (nucleobase transporters), member</t>
  </si>
  <si>
    <t>GO:0003674,GO:0005215,GO:0005342,GO:0005575,GO:0005622,GO:0005623,GO:0005737,GO:0005886,GO:0005887,GO:0005903,GO:0005975,GO:0005996,GO:0006082,GO:0006139,GO:0006725,GO:0006766,GO:0006767,GO:0006807,GO:0006810,GO:0006811,GO:0006812,GO:0006814,GO:0006818,GO:0006820,GO:0006950,GO:0006979,GO:0007275,GO:0007399,GO:0007417,GO:0007420,GO:0007517,GO:0007519,GO:0008150,GO:0008152,GO:0008324,GO:0008509,GO:0008514,GO:0008520,GO:0008523,GO:0008643,GO:0009636,GO:0009888,GO:0009925,GO:0009987,GO:0014706,GO:0015075,GO:0015077,GO:0015081,GO:0015144,GO:0015145,GO:0015205,GO:0015229,GO:0015291,GO:0015293,GO:0015294,GO:0015370,GO:0015672,GO:0015711,GO:0015749,GO:0015849,GO:0015851,GO:0015882,GO:0015931,GO:0015932,GO:0015993,GO:0016020,GO:0016021,GO:0016323,GO:0016324,GO:0019752,GO:0019852,GO:0022804,GO:0022857,GO:0022890,GO:0022891,GO:0022892,GO:0030001,GO:0030154,GO:0030323,GO:0030324,GO:0031224,GO:0031226,GO:0032501,GO:0032502,GO:0033300,GO:0034219,GO:0034220,GO:0034641,GO:0035295,GO:0035461,GO:0035725,GO:0042221,GO:0042692,GO:0042995,GO:0043226,GO:0043228,GO:0043229,GO:0043232,GO:0043292,GO:0043436,GO:0044237,GO:0044238,GO:0044281,GO:0044424,GO:0044425,GO:0044444,GO:0044459,GO:0044464,GO:0044699,GO:0044707,GO:0044710,GO:0044723,GO:0044763,GO:0044765,GO:0044767,GO:0045177,GO:0045178,GO:0046483,GO:0046873,GO:0046942,GO:0046943,GO:0048468,GO:0048513,GO:0048731,GO:0048741,GO:0048747,GO:0048856,GO:0048869,GO:0050896,GO:0051119,GO:0051146,GO:0051179,GO:0051180,GO:0051183,GO:0051234,GO:0055001,GO:0055002,GO:0055085,GO:0060537,GO:0060538,GO:0060541,GO:0061061,GO:0070633,GO:0070837,GO:0070890,GO:0070904,GO:0071702,GO:0071704,GO:0071705,GO:0071944,GO:0090482,GO:1901360,GO:1901476</t>
  </si>
  <si>
    <t>NVE46</t>
  </si>
  <si>
    <t>NVE15139</t>
  </si>
  <si>
    <t>Pif1p [Rhizophagus irregularis DAOM 197198w]</t>
  </si>
  <si>
    <t>Inherit from euNOG: Conserved hypothetical protein</t>
  </si>
  <si>
    <t>NVE12676</t>
  </si>
  <si>
    <t>e_gw.294.90.1</t>
  </si>
  <si>
    <t>NEMVEDRAFT_v1g131352</t>
  </si>
  <si>
    <t xml:space="preserve">NEDD8-conjugating enzyme UBC12 [Pyrenophora tritici-repentis Pt-1C-BFP] </t>
  </si>
  <si>
    <t>UBC12_YARLINEDD8-conjugating enzyme UBC12;</t>
  </si>
  <si>
    <t>Ubiquitin-conjugating enzyme</t>
  </si>
  <si>
    <t>NVE17954</t>
  </si>
  <si>
    <t>gw.4546.3.1</t>
  </si>
  <si>
    <t>NEMVEDRAFT_v1g8923</t>
  </si>
  <si>
    <t xml:space="preserve">RecName: Full=Doublesex- and mab-3-related transcription factor A2; AltName: Full=Doublesex- and mab-3-related transcription factor 5 [Monopterus albus] </t>
  </si>
  <si>
    <t>DMTA2_TAKRUDoublesex- and mab-3-related transcription factor A2;</t>
  </si>
  <si>
    <t>DMD-5</t>
  </si>
  <si>
    <t>GO:0000003,GO:0002009,GO:0003006,GO:0006810,GO:0006897,GO:0006898,GO:0007275,GO:0007548,GO:0007610,GO:0008150,GO:0009653,GO:0009888,GO:0016192,GO:0018991,GO:0018996,GO:0019098,GO:0022414,GO:0032501,GO:0032502,GO:0032504,GO:0033057,GO:0040011,GO:0040035,GO:0042303,GO:0044699,GO:0044706,GO:0044707,GO:0044767,GO:0048513,GO:0048608,GO:0048609,GO:0048729,GO:0048731,GO:0048806,GO:0048856,GO:0050896,GO:0051179,GO:0051234,GO:0051704,GO:0060429,GO:0061458</t>
  </si>
  <si>
    <t>NVE23174</t>
  </si>
  <si>
    <t>NVE16758</t>
  </si>
  <si>
    <t>e_gw.408.22.1</t>
  </si>
  <si>
    <t>NEMVEDRAFT_v1g137654</t>
  </si>
  <si>
    <t xml:space="preserve">protein-L-isoaspartate (D-aspartate) O-methyltransferase domain containing 2 [Danio rerio] </t>
  </si>
  <si>
    <t>PCMD1_MOUSEProtein-L-isoaspartate O-methyltransferase domain-containing protein 1;</t>
  </si>
  <si>
    <t>PCMTD1</t>
  </si>
  <si>
    <t>protein-L-isoaspartate (D-aspartate) O-methyltransferase domain containing</t>
  </si>
  <si>
    <t>GO:0005575,GO:0005622,GO:0005623,GO:0005737,GO:0044424,GO:0044464</t>
  </si>
  <si>
    <t>NVE5936</t>
  </si>
  <si>
    <t>fgenesh1_pg.scaffold_167000013</t>
  </si>
  <si>
    <t>NEMVEDRAFT_v1g212994</t>
  </si>
  <si>
    <t>NVE9439</t>
  </si>
  <si>
    <t>NVE23308</t>
  </si>
  <si>
    <t>e_gw.75.192.1,gw.75.137.1</t>
  </si>
  <si>
    <t>NEMVEDRAFT_v1g105114,NEMVEDRAFT_v1g51341</t>
  </si>
  <si>
    <t xml:space="preserve">GI24249 [Drosophila mojavensis] </t>
  </si>
  <si>
    <t>SO4A1_HUMANSolute carrier organic anion transporter family member 4A1;</t>
  </si>
  <si>
    <t>NVE2636</t>
  </si>
  <si>
    <t>fgenesh1_pg.scaffold_126000055</t>
  </si>
  <si>
    <t>NEMVEDRAFT_v1g210729</t>
  </si>
  <si>
    <t xml:space="preserve">hypothetical protein [Staphylococcus carnosus] </t>
  </si>
  <si>
    <t>NVE7629</t>
  </si>
  <si>
    <t>gw.191.73.1,e_gw.191.161.1</t>
  </si>
  <si>
    <t>NEMVEDRAFT_v1g26719,NEMVEDRAFT_v1g122520</t>
  </si>
  <si>
    <t>neuropeptide GPCR A44 [Nilaparvata lugens]</t>
  </si>
  <si>
    <t>OPN4_BRABEMelanopsin;</t>
  </si>
  <si>
    <t>pyroglutamylated RFamide peptide receptor</t>
  </si>
  <si>
    <t>NVE1618</t>
  </si>
  <si>
    <t>NVE8613</t>
  </si>
  <si>
    <t>estExt_gwp.C_2050008</t>
  </si>
  <si>
    <t>NEMVEDRAFT_v1g172167</t>
  </si>
  <si>
    <t>Retinol dehydrogenase 13 [Crassostrea gigas]</t>
  </si>
  <si>
    <t>RDH14_HUMANRetinol dehydrogenase 14;</t>
  </si>
  <si>
    <t>RDH14</t>
  </si>
  <si>
    <t>retinol dehydrogenase</t>
  </si>
  <si>
    <t>GO:0005575,GO:0005622,GO:0005623,GO:0005737,GO:0005739,GO:0005783,GO:0043226,GO:0043227,GO:0043229,GO:0043231,GO:0044424,GO:0044444,GO:0044464</t>
  </si>
  <si>
    <t>NVE8576</t>
  </si>
  <si>
    <t>gw.2034.1.1</t>
  </si>
  <si>
    <t>NEMVEDRAFT_v1g65301</t>
  </si>
  <si>
    <t>putative glutamate synthase [Colletotrichum sublineola]</t>
  </si>
  <si>
    <t>NVE7860</t>
  </si>
  <si>
    <t>NVE21210</t>
  </si>
  <si>
    <t>NVE13291</t>
  </si>
  <si>
    <t>fgenesh1_pg.scaffold_3024000001</t>
  </si>
  <si>
    <t>NEMVEDRAFT_v1g223586</t>
  </si>
  <si>
    <t xml:space="preserve">glutamate synthase [Paracoccidioides sp. 'lutzii' Pb01] </t>
  </si>
  <si>
    <t>NVE18266</t>
  </si>
  <si>
    <t>NVE1458</t>
  </si>
  <si>
    <t>estExt_fgenesh1_pg.C_1110016</t>
  </si>
  <si>
    <t>NEMVEDRAFT_v1g244146</t>
  </si>
  <si>
    <t>28S ribosomal protein S16, mitochondrial precursor [Anoplopoma fimbria]</t>
  </si>
  <si>
    <t>RT16_DROMEProbable 28S ribosomal protein S16, mitochondrial;</t>
  </si>
  <si>
    <t>MRPS16</t>
  </si>
  <si>
    <t>Ribosomal protein S16</t>
  </si>
  <si>
    <t>GO:0000313,GO:0000314,GO:0003674,GO:0003735,GO:0005198,GO:0005575,GO:0005622,GO:0005623,GO:0005737,GO:0005739,GO:0005759,GO:0005761,GO:0005763,GO:0005840,GO:0006412,GO:0006810,GO:0006897,GO:0006898,GO:0007275,GO:0008150,GO:0008152,GO:0009058,GO:0009059,GO:0009790,GO:0009792,GO:0009987,GO:0010467,GO:0015935,GO:0016192,GO:0019538,GO:0030529,GO:0031974,GO:0032501,GO:0032502,GO:0032991,GO:0034645,GO:0040008,GO:0040009,GO:0040010,GO:0043170,GO:0043226,GO:0043227,GO:0043228,GO:0043229,GO:0043231,GO:0043232,GO:0043233,GO:0044237,GO:0044238,GO:0044249,GO:0044260,GO:0044267,GO:0044391,GO:0044422,GO:0044424,GO:0044429,GO:0044444,GO:0044446,GO:0044464,GO:0044699,GO:0044707,GO:0044767,GO:0045927,GO:0048518,GO:0048856,GO:0050789,GO:0051179,GO:0051234,GO:0065007,GO:0070013,GO:0071704,GO:1901576</t>
  </si>
  <si>
    <t>NVE13436</t>
  </si>
  <si>
    <t>fgenesh1_pg.scaffold_307000034</t>
  </si>
  <si>
    <t>NEMVEDRAFT_v1g217703</t>
  </si>
  <si>
    <t>VPS9_YEASTVacuolar protein sorting-associated protein 9;</t>
  </si>
  <si>
    <t>NVE19070</t>
  </si>
  <si>
    <t>e_gw.5.177.1</t>
  </si>
  <si>
    <t>NEMVEDRAFT_v1g82035</t>
  </si>
  <si>
    <t xml:space="preserve">PREDICTED: beta-2 adrenergic receptor [Cavia porcellus] </t>
  </si>
  <si>
    <t>ADRB2_CAVPOBeta-2 adrenergic receptor;</t>
  </si>
  <si>
    <t>ADRA1B</t>
  </si>
  <si>
    <t>adrenoceptor alpha</t>
  </si>
  <si>
    <t>GO:0000003,GO:0001974,GO:0001975,GO:0001976,GO:0001978,GO:0001982,GO:0001987,GO:0001993,GO:0001996,GO:0001997,GO:0002026,GO:0002027,GO:0003008,GO:0003013,GO:0003018,GO:0003025,GO:0003044,GO:0003057,GO:0003073,GO:0003084,GO:0003099,GO:0003321,GO:0003674,GO:0004871,GO:0004872,GO:0004888,GO:0004930,GO:0004935,GO:0004936,GO:0004937,GO:0005488,GO:0005515,GO:0005575,GO:0005622,GO:0005623,GO:0005634,GO:0005635,GO:0005886,GO:0005887,GO:0005981,GO:0006109,GO:0007154,GO:0007165,GO:0007166,GO:0007186,GO:0007187,GO:0007188,GO:0007243,GO:0007267,GO:0007275,GO:0007507,GO:0007512,GO:0007610,GO:0007611,GO:0007612,GO:0007626,GO:0007632,GO:0008015,GO:0008016,GO:0008150,GO:0008217,GO:0008227,GO:0008283,GO:0008306,GO:0008542,GO:0009314,GO:0009416,GO:0009628,GO:0009719,GO:0009892,GO:0009893,GO:0009894,GO:0009895,GO:0009896,GO:0009966,GO:0009967,GO:0009968,GO:0009987,GO:0010033,GO:0010243,GO:0010460,GO:0010604,GO:0010605,GO:0010627,GO:0010646,GO:0010647,GO:0010648,GO:0010675,GO:0010676,GO:0010677,GO:0010740,GO:0010906,GO:0010907,GO:0012505,GO:0014070,GO:0014072,GO:0014075,GO:0016020,GO:0016021,GO:0016049,GO:0019098,GO:0019222,GO:0022414,GO:0023051,GO:0023052,GO:0023056,GO:0023057,GO:0030534,GO:0031090,GO:0031224,GO:0031226,GO:0031323,GO:0031324,GO:0031325,GO:0031329,GO:0031330,GO:0031331,GO:0031965,GO:0031967,GO:0031975,GO:0032501,GO:0032502,GO:0032881,GO:0033500,GO:0035023,GO:0035024,GO:0035150,GO:0035265,GO:0035556,GO:0038023,GO:0040007,GO:0042220,GO:0042221,GO:0042310,GO:0042592,GO:0042593,GO:0043226,GO:0043227,GO:0043229,GO:0043231,GO:0043278,GO:0043279,GO:0043408,GO:0043410,GO:0043467,GO:0043470,GO:0043471,GO:0044057,GO:0044422,GO:0044424,GO:0044425,GO:0044428,GO:0044446,GO:0044459,GO:0044464,GO:0044699,GO:0044700,GO:0044702,GO:0044704,GO:0044707,GO:0044708,GO:0044763,GO:0044767,GO:0045777,GO:0045818,GO:0045819,GO:0045823,GO:0045912,GO:0045913,GO:0046578,GO:0046580,GO:0046982,GO:0046983,GO:0048148,GO:0048513,GO:0048518,GO:0048519,GO:0048522,GO:0048523,GO:0048583,GO:0048584,GO:0048585,GO:0048731,GO:0048771,GO:0048856,GO:0048878,GO:0050789,GO:0050794,GO:0050877,GO:0050880,GO:0050890,GO:0050896,GO:0051056,GO:0051058,GO:0051239,GO:0051240,GO:0051716,GO:0060089,GO:0060255,GO:0060359,GO:0065007,GO:0065008,GO:0070873,GO:0070874,GO:0070875,GO:0071875,GO:0071944,GO:0072358,GO:0072359,GO:0080090,GO:0090066,GO:1901698,GO:1901700</t>
  </si>
  <si>
    <t>NVE16158</t>
  </si>
  <si>
    <t>NVE209</t>
  </si>
  <si>
    <t>Putative Ribosomal protein L34 [Absidia idahoensis var. thermophila]</t>
  </si>
  <si>
    <t>RL34_STRTD50S ribosomal protein L34 {ECO:0000255|HAMAP-Rule:MF_00391};</t>
  </si>
  <si>
    <t>NVE8769</t>
  </si>
  <si>
    <t>fgenesh1_pg.scaffold_209000017</t>
  </si>
  <si>
    <t>NEMVEDRAFT_v1g214753</t>
  </si>
  <si>
    <t xml:space="preserve">alanine-glyoxylate aminotransferase [Aedes aegypti] </t>
  </si>
  <si>
    <t>AGT2_PONABAlanine--glyoxylate aminotransferase 2, mitochondrial;</t>
  </si>
  <si>
    <t>Alanine-glyoxylate aminotransferase</t>
  </si>
  <si>
    <t>GO:0003674,GO:0003824,GO:0008150,GO:0008152,GO:0008453,GO:0008483,GO:0010876,GO:0016740,GO:0016769,GO:0019915,GO:0033036,GO:0051179</t>
  </si>
  <si>
    <t>NVE12049</t>
  </si>
  <si>
    <t>estExt_fgenesh1_pg.C_2780039</t>
  </si>
  <si>
    <t>NEMVEDRAFT_v1g247210</t>
  </si>
  <si>
    <t>Arf-GAP with coiled-coil, ANK repeat and PH domain-containing protein 3 [Pteropus alecto]</t>
  </si>
  <si>
    <t>ACAP2_CHICKArf-GAP with coiled-coil, ANK repeat and PH domain-containing protein 2;</t>
  </si>
  <si>
    <t>NVE10516</t>
  </si>
  <si>
    <t xml:space="preserve">PREDICTED: cytochrome P450, subfamily IIIA, polypeptide 4 isoform X1 [Bos taurus] </t>
  </si>
  <si>
    <t>CP3A2_RATCytochrome P450 3A2;</t>
  </si>
  <si>
    <t>TBXAS1</t>
  </si>
  <si>
    <t>NVE8801</t>
  </si>
  <si>
    <t>estExt_fgenesh1_pg.C_2090044</t>
  </si>
  <si>
    <t>NEMVEDRAFT_v1g246292</t>
  </si>
  <si>
    <t>NVE7928</t>
  </si>
  <si>
    <t>e_gw.1985.2.1</t>
  </si>
  <si>
    <t>NEMVEDRAFT_v1g147392</t>
  </si>
  <si>
    <t>Apical endosomal glycoprotein [Crassostrea gigas]</t>
  </si>
  <si>
    <t>MLRP2_ACRMIMAM and LDL-receptor class A domain-containing protein 2;</t>
  </si>
  <si>
    <t>MAM domain containing glycosylphosphatidylinositol anchor</t>
  </si>
  <si>
    <t>NVE15965</t>
  </si>
  <si>
    <t>estExt_fgenesh1_pg.C_3840014</t>
  </si>
  <si>
    <t>NEMVEDRAFT_v1g247969</t>
  </si>
  <si>
    <t>sigP:1^23^0.842^YES</t>
  </si>
  <si>
    <t>NVE19248</t>
  </si>
  <si>
    <t>e_gw.501.12.1</t>
  </si>
  <si>
    <t>NEMVEDRAFT_v1g140045</t>
  </si>
  <si>
    <t xml:space="preserve">transcriptional repressor Yan, putative [Ixodes scapularis] </t>
  </si>
  <si>
    <t>NVE12864</t>
  </si>
  <si>
    <t>estExt_fgenesh1_pg.C_30053</t>
  </si>
  <si>
    <t>NEMVEDRAFT_v1g238029</t>
  </si>
  <si>
    <t>STPAP_XENTRSpeckle targeted PIP5K1A-regulated poly(A) polymerase;</t>
  </si>
  <si>
    <t>TUT1</t>
  </si>
  <si>
    <t>terminal uridylyl transferase 1, U6 snRNA-specific</t>
  </si>
  <si>
    <t>GO:0003674,GO:0003676,GO:0003723,GO:0003729,GO:0003730,GO:0003824,GO:0004652,GO:0005488,GO:0005575,GO:0005622,GO:0005623,GO:0005634,GO:0005654,GO:0005730,GO:0006139,GO:0006378,GO:0006379,GO:0006396,GO:0006397,GO:0006725,GO:0006807,GO:0008150,GO:0008152,GO:0009987,GO:0010467,GO:0016070,GO:0016071,GO:0016073,GO:0016180,GO:0016604,GO:0016607,GO:0016740,GO:0016772,GO:0016779,GO:0031123,GO:0031124,GO:0031974,GO:0031981,GO:0034470,GO:0034641,GO:0034660,GO:0043170,GO:0043226,GO:0043227,GO:0043228,GO:0043229,GO:0043231,GO:0043232,GO:0043233,GO:0043631,GO:0044237,GO:0044238,GO:0044260,GO:0044422,GO:0044424,GO:0044428,GO:0044446,GO:0044451,GO:0044464,GO:0046483,GO:0050265,GO:0070013,GO:0070566,GO:0070569,GO:0071704,GO:0090304,GO:0090305,GO:0097159,GO:1901360,GO:1901363</t>
  </si>
  <si>
    <t>NVE3584</t>
  </si>
  <si>
    <t xml:space="preserve">hydrogenase maturation protein [Bacillus sp. 1NLA3E] </t>
  </si>
  <si>
    <t>HOXX_BRADUHydrogenase maturation factor HoxX;</t>
  </si>
  <si>
    <t>Formyl transferase, C-terminal domain</t>
  </si>
  <si>
    <t>NVE10287</t>
  </si>
  <si>
    <t>rhodanese-like protein [Leishmania panamensis]</t>
  </si>
  <si>
    <t>TSTD1_HUMANThiosulfate sulfurtransferase/rhodanese-like domain-containing protein 1;</t>
  </si>
  <si>
    <t>NVE22177</t>
  </si>
  <si>
    <t>estExt_GenewiseH_1.C_680292</t>
  </si>
  <si>
    <t>NEMVEDRAFT_v1g185292</t>
  </si>
  <si>
    <t xml:space="preserve">short-chain dehydrogenase [Aedes aegypti] </t>
  </si>
  <si>
    <t>CSGA_MYXXAC-factor;</t>
  </si>
  <si>
    <t>SNI</t>
  </si>
  <si>
    <t>GO:0003674,GO:0003824,GO:0004090,GO:0008150,GO:0008152,GO:0016491,GO:0016614,GO:0016616,GO:0044710,GO:0055114</t>
  </si>
  <si>
    <t>NVE16900</t>
  </si>
  <si>
    <t>estExt_gwp.C_4100044</t>
  </si>
  <si>
    <t>NEMVEDRAFT_v1g175546</t>
  </si>
  <si>
    <t xml:space="preserve">kelch-like protein 20 [Pongo abelii] </t>
  </si>
  <si>
    <t>DBO</t>
  </si>
  <si>
    <t>GO:0000902,GO:0003008,GO:0003674,GO:0003779,GO:0005488,GO:0005515,GO:0007154,GO:0007267,GO:0007268,GO:0007275,GO:0007399,GO:0008092,GO:0008150,GO:0009653,GO:0009987,GO:0016043,GO:0016049,GO:0019226,GO:0022008,GO:0023052,GO:0030030,GO:0030154,GO:0030182,GO:0031175,GO:0032501,GO:0032502,GO:0032989,GO:0032990,GO:0035637,GO:0040007,GO:0044699,GO:0044700,GO:0044707,GO:0044763,GO:0044767,GO:0048468,GO:0048666,GO:0048699,GO:0048731,GO:0048812,GO:0048856,GO:0048858,GO:0048869,GO:0050789,GO:0050794,GO:0050803,GO:0050807,GO:0050877,GO:0051128,GO:0065007,GO:0065008,GO:0071840</t>
  </si>
  <si>
    <t>NVE24391</t>
  </si>
  <si>
    <t>e_gw.82.20.1</t>
  </si>
  <si>
    <t>NEMVEDRAFT_v1g106554</t>
  </si>
  <si>
    <t xml:space="preserve">X-ray repair complementing defective repair in Chinese hamster cells 1 [Xenopus laevis] </t>
  </si>
  <si>
    <t>XRCC1_MOUSEDNA repair protein XRCC1;</t>
  </si>
  <si>
    <t>XRCC1</t>
  </si>
  <si>
    <t>X-ray repair complementing defective repair in Chinese hamster cells 1</t>
  </si>
  <si>
    <t>GO:0001666,GO:0005575,GO:0005622,GO:0005623,GO:0005634,GO:0005654,GO:0006139,GO:0006259,GO:0006281,GO:0006284,GO:0006285,GO:0006289,GO:0006308,GO:0006725,GO:0006807,GO:0006950,GO:0006974,GO:0007154,GO:0007267,GO:0007275,GO:0007399,GO:0007417,GO:0007420,GO:0008150,GO:0008152,GO:0009056,GO:0009057,GO:0009628,GO:0009987,GO:0010033,GO:0019439,GO:0021537,GO:0021543,GO:0021761,GO:0021766,GO:0023052,GO:0030154,GO:0030900,GO:0031974,GO:0031981,GO:0032501,GO:0032502,GO:0033554,GO:0034641,GO:0034655,GO:0036293,GO:0042221,GO:0042493,GO:0043170,GO:0043226,GO:0043227,GO:0043229,GO:0043231,GO:0043233,GO:0044237,GO:0044238,GO:0044248,GO:0044260,GO:0044265,GO:0044270,GO:0044422,GO:0044424,GO:0044428,GO:0044446,GO:0044464,GO:0044699,GO:0044700,GO:0044707,GO:0044763,GO:0044767,GO:0045165,GO:0045168,GO:0046331,GO:0046483,GO:0046700,GO:0048513,GO:0048731,GO:0048856,GO:0048869,GO:0050896,GO:0051716,GO:0070013,GO:0070482,GO:0071704,GO:0090304,GO:1901360,GO:1901361,GO:1901575</t>
  </si>
  <si>
    <t>NVE9218</t>
  </si>
  <si>
    <t>e_gw.216.90.1</t>
  </si>
  <si>
    <t>NEMVEDRAFT_v1g125007</t>
  </si>
  <si>
    <t>Beta-1,3-galactosyltransferase 5 [Chelonia mydas]</t>
  </si>
  <si>
    <t>B3GN7_HUMANUDP-GlcNAc:betaGal beta-1,3-N-acetylglucosaminyltransferase 7;</t>
  </si>
  <si>
    <t>B3GNT5</t>
  </si>
  <si>
    <t>UDP-GlcNAc betaGal beta-1,3-N-acetylglucosaminyltransferase 5</t>
  </si>
  <si>
    <t>GO:0000139,GO:0003674,GO:0003824,GO:0005575,GO:0005622,GO:0005623,GO:0005737,GO:0005794,GO:0005975,GO:0006464,GO:0006486,GO:0006493,GO:0006629,GO:0006643,GO:0006664,GO:0006665,GO:0006807,GO:0007275,GO:0007399,GO:0007417,GO:0008150,GO:0008152,GO:0008194,GO:0008375,GO:0008457,GO:0008610,GO:0008917,GO:0009058,GO:0009059,GO:0009100,GO:0009101,GO:0009247,GO:0009987,GO:0012505,GO:0016020,GO:0016266,GO:0016740,GO:0016757,GO:0016758,GO:0019538,GO:0030148,GO:0031090,GO:0032501,GO:0032502,GO:0034645,GO:0036211,GO:0043170,GO:0043226,GO:0043227,GO:0043229,GO:0043231,GO:0043412,GO:0043413,GO:0043687,GO:0044237,GO:0044238,GO:0044249,GO:0044255,GO:0044260,GO:0044267,GO:0044422,GO:0044424,GO:0044431,GO:0044444,GO:0044446,GO:0044464,GO:0044699,GO:0044707,GO:0044710,GO:0044723,GO:0046467,GO:0048731,GO:0048856,GO:0070085,GO:0071704,GO:1901135,GO:1901137,GO:1901564,GO:1901566,GO:1901576</t>
  </si>
  <si>
    <t>NVE19097</t>
  </si>
  <si>
    <t>fgenesh1_pg.scaffold_5000240</t>
  </si>
  <si>
    <t>NEMVEDRAFT_v1g197434</t>
  </si>
  <si>
    <t xml:space="preserve">zinc finger protein 830 [Xenopus laevis] </t>
  </si>
  <si>
    <t>ZN830_XENLAZinc finger protein 830 {ECO:0000250|UniProtKB:Q96NB3};</t>
  </si>
  <si>
    <t>ZNF830</t>
  </si>
  <si>
    <t>Zinc finger protein 830</t>
  </si>
  <si>
    <t>GO:0001701,GO:0001824,GO:0001832,GO:0005575,GO:0005622,GO:0005623,GO:0005634,GO:0005654,GO:0005694,GO:0005737,GO:0007049,GO:0007275,GO:0008150,GO:0009790,GO:0009792,GO:0009987,GO:0016604,GO:0016607,GO:0031974,GO:0031981,GO:0032501,GO:0032502,GO:0040007,GO:0043009,GO:0043226,GO:0043227,GO:0043228,GO:0043229,GO:0043231,GO:0043232,GO:0043233,GO:0044422,GO:0044424,GO:0044428,GO:0044446,GO:0044451,GO:0044464,GO:0044699,GO:0044707,GO:0044763,GO:0044767,GO:0048589,GO:0048856,GO:0070013</t>
  </si>
  <si>
    <t>NVE13192</t>
  </si>
  <si>
    <t>fgenesh1_pg.scaffold_30000184</t>
  </si>
  <si>
    <t>NEMVEDRAFT_v1g201833</t>
  </si>
  <si>
    <t>lysosomal acid phosphatase [Cricetulus griseus]</t>
  </si>
  <si>
    <t>PPAL_MOUSELysosomal acid phosphatase;</t>
  </si>
  <si>
    <t>acid) phosphatase</t>
  </si>
  <si>
    <t>GO:0003674,GO:0003824,GO:0003993,GO:0006793,GO:0006796,GO:0006810,GO:0006897,GO:0006909,GO:0008150,GO:0008152,GO:0009987,GO:0016192,GO:0016311,GO:0016787,GO:0016788,GO:0016791,GO:0042578,GO:0044237,GO:0044699,GO:0044765,GO:0051179,GO:0051234</t>
  </si>
  <si>
    <t>NVE23219</t>
  </si>
  <si>
    <t>sigP:1^21^0.83^YES</t>
  </si>
  <si>
    <t>ISM_XENLAIsthmin;</t>
  </si>
  <si>
    <t>ISM2</t>
  </si>
  <si>
    <t>homolog (zebrafish)</t>
  </si>
  <si>
    <t>NVE6747</t>
  </si>
  <si>
    <t>estExt_fgenesh1_pg.C_1780040</t>
  </si>
  <si>
    <t>NEMVEDRAFT_v1g245818</t>
  </si>
  <si>
    <t>NVE11251</t>
  </si>
  <si>
    <t>estExt_fgenesh1_pg.C_260037</t>
  </si>
  <si>
    <t>NEMVEDRAFT_v1g240214</t>
  </si>
  <si>
    <t>kinesin light chain-like protein [Branchiostoma floridae]</t>
  </si>
  <si>
    <t>TTC19_HUMANTetratricopeptide repeat protein 19, mitochondrial;</t>
  </si>
  <si>
    <t>TTC19</t>
  </si>
  <si>
    <t>tetratricopeptide repeat domain 19</t>
  </si>
  <si>
    <t>GO:0000003,GO:0000910,GO:0005575,GO:0005622,GO:0005623,GO:0005737,GO:0005739,GO:0005740,GO:0005743,GO:0005813,GO:0005815,GO:0005856,GO:0006461,GO:0006996,GO:0007005,GO:0007049,GO:0007275,GO:0007568,GO:0007610,GO:0007626,GO:0007630,GO:0007632,GO:0007634,GO:0008150,GO:0008340,GO:0008344,GO:0009314,GO:0009416,GO:0009628,GO:0009987,GO:0010259,GO:0015630,GO:0016020,GO:0016043,GO:0017004,GO:0017062,GO:0019098,GO:0019866,GO:0022402,GO:0022414,GO:0022607,GO:0030496,GO:0030534,GO:0031090,GO:0031966,GO:0031967,GO:0031975,GO:0032501,GO:0032502,GO:0033108,GO:0034551,GO:0034622,GO:0040008,GO:0040009,GO:0040010,GO:0043226,GO:0043227,GO:0043228,GO:0043229,GO:0043231,GO:0043232,GO:0043623,GO:0043933,GO:0044085,GO:0044422,GO:0044424,GO:0044429,GO:0044430,GO:0044444,GO:0044446,GO:0044464,GO:0044699,GO:0044702,GO:0044704,GO:0044707,GO:0044708,GO:0044763,GO:0044767,GO:0045927,GO:0048518,GO:0050789,GO:0050896,GO:0051301,GO:0065003,GO:0065007,GO:0070271,GO:0071632,GO:0071822,GO:0071840,GO:0097033</t>
  </si>
  <si>
    <t>NVE1540</t>
  </si>
  <si>
    <t>estExt_fgenesh1_pg.C_1120025</t>
  </si>
  <si>
    <t>NEMVEDRAFT_v1g244177</t>
  </si>
  <si>
    <t>Coiled-coil domain-containing protein 58 [Ophiophagus hannah]</t>
  </si>
  <si>
    <t>CCD58_DANRECoiled-coil domain-containing protein 58;</t>
  </si>
  <si>
    <t>CCDC58</t>
  </si>
  <si>
    <t>coiled-coil domain containing 58</t>
  </si>
  <si>
    <t>GO:0005575,GO:0005622,GO:0005623,GO:0005737,GO:0005739,GO:0043226,GO:0043227,GO:0043229,GO:0043231,GO:0044424,GO:0044444,GO:0044464</t>
  </si>
  <si>
    <t>NVE20156</t>
  </si>
  <si>
    <t>NVE20042</t>
  </si>
  <si>
    <t>fgenesh1_pg.scaffold_545000009</t>
  </si>
  <si>
    <t>NEMVEDRAFT_v1g220607</t>
  </si>
  <si>
    <t>NVE14071</t>
  </si>
  <si>
    <t>fgenesh1_pg.scaffold_325000004</t>
  </si>
  <si>
    <t>NEMVEDRAFT_v1g218029</t>
  </si>
  <si>
    <t xml:space="preserve">F-box/WD repeat-containing protein 4 [Danio rerio] </t>
  </si>
  <si>
    <t>FBXW4_MOUSEF-box/WD repeat-containing protein 4;</t>
  </si>
  <si>
    <t>FBXW4</t>
  </si>
  <si>
    <t>F-box and WD repeat domain containing 4</t>
  </si>
  <si>
    <t>GO:0000151,GO:0001501,GO:0002053,GO:0005575,GO:0005622,GO:0005623,GO:0006508,GO:0006511,GO:0007275,GO:0008150,GO:0008152,GO:0008284,GO:0009056,GO:0009057,GO:0009653,GO:0009790,GO:0009888,GO:0009987,GO:0010464,GO:0019538,GO:0019941,GO:0030163,GO:0030326,GO:0032501,GO:0032502,GO:0032991,GO:0035107,GO:0035108,GO:0035113,GO:0042127,GO:0042733,GO:0043170,GO:0043234,GO:0043632,GO:0044237,GO:0044238,GO:0044248,GO:0044257,GO:0044260,GO:0044265,GO:0044267,GO:0044424,GO:0044464,GO:0044699,GO:0044707,GO:0044767,GO:0048513,GO:0048518,GO:0048522,GO:0048598,GO:0048731,GO:0048736,GO:0048856,GO:0050789,GO:0050794,GO:0051216,GO:0051603,GO:0060173,GO:0061448,GO:0065007,GO:0071704,GO:0072091,GO:1901575,GO:2000648</t>
  </si>
  <si>
    <t>NVE2467</t>
  </si>
  <si>
    <t>e_gw.124.148.1</t>
  </si>
  <si>
    <t>NEMVEDRAFT_v1g114261</t>
  </si>
  <si>
    <t>NRX4_DROMENeurexin-4;</t>
  </si>
  <si>
    <t>NVE24076</t>
  </si>
  <si>
    <t>NVE19069</t>
  </si>
  <si>
    <t>fgsh_est.C_scaffold_5000025</t>
  </si>
  <si>
    <t>NEMVEDRAFT_v1g231834</t>
  </si>
  <si>
    <t>NVE1963</t>
  </si>
  <si>
    <t>NVE8094</t>
  </si>
  <si>
    <t>fgenesh1_pg.scaffold_2000121</t>
  </si>
  <si>
    <t>NEMVEDRAFT_v1g196499</t>
  </si>
  <si>
    <t>trace amine associated receptor 15 [Danio rerio]</t>
  </si>
  <si>
    <t>ADRB2_PIGBeta-2 adrenergic receptor;</t>
  </si>
  <si>
    <t>NVE24196</t>
  </si>
  <si>
    <t>estExt_gwp.C_800235</t>
  </si>
  <si>
    <t>NEMVEDRAFT_v1g166966</t>
  </si>
  <si>
    <t>Replication factor C subunit 3 [Crassostrea gigas]</t>
  </si>
  <si>
    <t>RFC3_MOUSEReplication factor C subunit 3;</t>
  </si>
  <si>
    <t>RFC3</t>
  </si>
  <si>
    <t>Replication factor C (Activator 1) 3, 38kDa</t>
  </si>
  <si>
    <t>GO:0000003,GO:0000075,GO:0000084,GO:0000278,GO:0000722,GO:0000723,GO:0000731,GO:0003006,GO:0003674,GO:0003676,GO:0003677,GO:0003689,GO:0003824,GO:0005488,GO:0005515,GO:0005575,GO:0005622,GO:0005623,GO:0005634,GO:0005654,GO:0005657,GO:0005663,GO:0005694,GO:0005856,GO:0005875,GO:0006139,GO:0006152,GO:0006163,GO:0006195,GO:0006200,GO:0006259,GO:0006260,GO:0006261,GO:0006271,GO:0006281,GO:0006283,GO:0006289,GO:0006297,GO:0006310,GO:0006312,GO:0006725,GO:0006753,GO:0006793,GO:0006796,GO:0006807,GO:0006950,GO:0006974,GO:0006996,GO:0007049,GO:0007275,GO:0007399,GO:0007548,GO:0008094,GO:0008150,GO:0008152,GO:0009056,GO:0009058,GO:0009059,GO:0009116,GO:0009117,GO:0009119,GO:0009123,GO:0009125,GO:0009126,GO:0009128,GO:0009141,GO:0009143,GO:0009144,GO:0009146,GO:0009150,GO:0009154,GO:0009158,GO:0009161,GO:0009164,GO:0009166,GO:0009167,GO:0009169,GO:0009199,GO:0009203,GO:0009205,GO:0009207,GO:0009259,GO:0009261,GO:0009790,GO:0009792,GO:0009987,GO:0010033,GO:0010564,GO:0010833,GO:0010948,GO:0015630,GO:0016043,GO:0016462,GO:0016787,GO:0016817,GO:0016818,GO:0016887,GO:0017111,GO:0018130,GO:0019438,GO:0019439,GO:0019637,GO:0019693,GO:0022008,GO:0022402,GO:0022403,GO:0022414,GO:0022616,GO:0030154,GO:0031974,GO:0031981,GO:0032200,GO:0032201,GO:0032501,GO:0032502,GO:0032991,GO:0033170,GO:0033260,GO:0033554,GO:0034641,GO:0034645,GO:0034654,GO:0034655,GO:0040008,GO:0040009,GO:0040010,GO:0040011,GO:0040035,GO:0042221,GO:0042278,GO:0042454,GO:0042592,GO:0042623,GO:0043170,GO:0043226,GO:0043227,GO:0043228,GO:0043229,GO:0043231,GO:0043232,GO:0043233,GO:0043234,GO:0044237,GO:0044238,GO:0044248,GO:0044249,GO:0044260,GO:0044270,GO:0044271,GO:0044281,GO:0044422,GO:0044424,GO:0044427,GO:0044428,GO:0044430,GO:0044446,GO:0044464,GO:0044699,GO:0044707,GO:0044710,GO:0044763,GO:0044767,GO:0044786,GO:0045927,GO:0046034,GO:0046128,GO:0046130,GO:0046434,GO:0046483,GO:0046683,GO:0046700,GO:0048513,GO:0048518,GO:0048519,GO:0048523,GO:0048608,GO:0048731,GO:0048806,GO:0048856,GO:0048869,GO:0050789,GO:0050794,GO:0050896,GO:0051276,GO:0051320,GO:0051325,GO:0051329,GO:0051716,GO:0051726,GO:0055086,GO:0060249,GO:0061458,GO:0065007,GO:0065008,GO:0070013,GO:0071704,GO:0071840,GO:0071897,GO:0072521,GO:0072523,GO:0090304,GO:0097159,GO:1901135,GO:1901136,GO:1901292,GO:1901360,GO:1901361,GO:1901362,GO:1901363,GO:1901564,GO:1901565,GO:1901575,GO:1901576,GO:1901657,GO:1901658,GO:1901987,GO:1901988</t>
  </si>
  <si>
    <t>NVE4142</t>
  </si>
  <si>
    <t>e_gw.1426.6.1</t>
  </si>
  <si>
    <t>NEMVEDRAFT_v1g145462</t>
  </si>
  <si>
    <t>BLM_XENLABloom syndrome protein homolog;</t>
  </si>
  <si>
    <t>BLM</t>
  </si>
  <si>
    <t>RecQ protein-like (DNA helicase Q1-like)</t>
  </si>
  <si>
    <t>GO:0000003,GO:0000018,GO:0000019,GO:0000075,GO:0000077,GO:0000079,GO:0000085,GO:0000166,GO:0000217,GO:0000228,GO:0000278,GO:0000280,GO:0000403,GO:0000405,GO:0000723,GO:0000724,GO:0000725,GO:0000729,GO:0000731,GO:0000732,GO:0000733,GO:0000738,GO:0000793,GO:0000794,GO:0000795,GO:0000800,GO:0001673,GO:0001775,GO:0001882,GO:0001883,GO:0001932,GO:0002376,GO:0002520,GO:0002521,GO:0002682,GO:0002684,GO:0002694,GO:0002696,GO:0003674,GO:0003676,GO:0003677,GO:0003678,GO:0003697,GO:0003824,GO:0004003,GO:0004386,GO:0005488,GO:0005515,GO:0005524,GO:0005575,GO:0005622,GO:0005623,GO:0005634,GO:0005654,GO:0005657,GO:0005694,GO:0005730,GO:0005737,GO:0006139,GO:0006152,GO:0006163,GO:0006195,GO:0006200,GO:0006259,GO:0006260,GO:0006261,GO:0006275,GO:0006281,GO:0006282,GO:0006302,GO:0006308,GO:0006310,GO:0006355,GO:0006461,GO:0006725,GO:0006753,GO:0006793,GO:0006796,GO:0006807,GO:0006950,GO:0006974,GO:0006996,GO:0007049,GO:0007059,GO:0007067,GO:0007126,GO:0007127,GO:0007131,GO:0007275,GO:0007568,GO:0008026,GO:0008094,GO:0008150,GO:0008152,GO:0008156,GO:0008284,GO:0008340,GO:0009056,GO:0009057,GO:0009058,GO:0009059,GO:0009116,GO:0009117,GO:0009119,GO:0009123,GO:0009125,GO:0009126,GO:0009128,GO:0009141,GO:0009143,GO:0009144,GO:0009146,GO:0009150,GO:0009154,GO:0009158,GO:0009161,GO:0009164,GO:0009166,GO:0009167,GO:0009169,GO:0009199,GO:0009203,GO:0009205,GO:0009207,GO:0009259,GO:0009261,GO:0009314,GO:0009378,GO:0009628,GO:0009889,GO:0009890,GO:0009891,GO:0009892,GO:0009893,GO:0009987,GO:0010165,GO:0010212,GO:0010259,GO:0010468,GO:0010556,GO:0010557,GO:0010558,GO:0010564,GO:0010604,GO:0010605,GO:0010628,GO:0010941,GO:0010948,GO:0016043,GO:0016363,GO:0016462,GO:0016604,GO:0016605,GO:0016787,GO:0016817,GO:0016818,GO:0016887,GO:0017076,GO:0017111,GO:0018130,GO:0019219,GO:0019220,GO:0019222,GO:0019438,GO:0019439,GO:0019637,GO:0019693,GO:0019899,GO:0022402,GO:0022403,GO:0022607,GO:0030097,GO:0030098,GO:0030154,GO:0030217,GO:0030554,GO:0031297,GO:0031323,GO:0031324,GO:0031325,GO:0031326,GO:0031327,GO:0031328,GO:0031399,GO:0031570,GO:0031572,GO:0031974,GO:0031981,GO:0032200,GO:0032268,GO:0032392,GO:0032501,GO:0032502,GO:0032508,GO:0032549,GO:0032550,GO:0032553,GO:0032555,GO:0032559,GO:0032944,GO:0032946,GO:0033554,GO:0034399,GO:0034641,GO:0034645,GO:0034654,GO:0034655,GO:0035639,GO:0035825,GO:0036094,GO:0036310,GO:0042102,GO:0042110,GO:0042127,GO:0042129,GO:0042278,GO:0042325,GO:0042454,GO:0042592,GO:0042623,GO:0042981,GO:0043066,GO:0043067,GO:0043069,GO:0043073,GO:0043138,GO:0043140,GO:0043167,GO:0043168,GO:0043170,GO:0043226,GO:0043227,GO:0043228,GO:0043229,GO:0043231,GO:0043232,GO:0043233,GO:0043549,GO:0043566,GO:0043933,GO:0044085,GO:0044237,GO:0044238,GO:0044248,GO:0044249,GO:0044260,GO:0044265,GO:0044270,GO:0044271,GO:0044281,GO:0044422,GO:0044424,GO:0044427,GO:0044428,GO:0044446,GO:0044451,GO:0044454,GO:0044464,GO:0044699,GO:0044707,GO:0044710,GO:0044763,GO:0044767,GO:0045003,GO:0045005,GO:0045120,GO:0045132,GO:0045321,GO:0045738,GO:0045859,GO:0045893,GO:0045910,GO:0045934,GO:0045935,GO:0045950,GO:0046034,GO:0046128,GO:0046130,GO:0046434,GO:0046483,GO:0046631,GO:0046632,GO:0046634,GO:0046635,GO:0046640,GO:0046641,GO:0046649,GO:0046700,GO:0048285,GO:0048478,GO:0048513,GO:0048518,GO:0048519,GO:0048522,GO:0048523,GO:0048534,GO:0048583,GO:0048585,GO:0048610,GO:0048731,GO:0048856,GO:0048869,GO:0050670,GO:0050671,GO:0050789,GO:0050790,GO:0050794,GO:0050863,GO:0050865,GO:0050867,GO:0050870,GO:0050896,GO:0051052,GO:0051053,GO:0051098,GO:0051171,GO:0051172,GO:0051173,GO:0051174,GO:0051246,GO:0051249,GO:0051251,GO:0051252,GO:0051254,GO:0051259,GO:0051276,GO:0051302,GO:0051304,GO:0051307,GO:0051319,GO:0051321,GO:0051325,GO:0051329,GO:0051338,GO:0051716,GO:0051726,GO:0051782,GO:0051880,GO:0055086,GO:0060249,GO:0060255,GO:0060548,GO:0065003,GO:0065007,GO:0065008,GO:0065009,GO:0070013,GO:0070035,GO:0070271,GO:0070663,GO:0070665,GO:0071103,GO:0071704,GO:0071822,GO:0071840,GO:0071897,GO:0071900,GO:0072521,GO:0072523,GO:0080090,GO:0080134,GO:0080135,GO:0090304,GO:0090305,GO:0090329,GO:0097159,GO:1901135,GO:1901136,GO:1901265,GO:1901291,GO:1901292,GO:1901360,GO:1901361,GO:1901362,GO:1901363,GO:1901564,GO:1901565,GO:1901575,GO:1901576,GO:1901657,GO:1901658,GO:1901987,GO:1901988,GO:2000104,GO:2000112,GO:2000113,GO:2000779,GO:2000780,GO:2001020,GO:2001021,GO:2001141</t>
  </si>
  <si>
    <t>NVE25479</t>
  </si>
  <si>
    <t>gw.91.177.1</t>
  </si>
  <si>
    <t>NEMVEDRAFT_v1g72442</t>
  </si>
  <si>
    <t xml:space="preserve">GTP-binding protein Rit1 [Salmo salar] </t>
  </si>
  <si>
    <t>RIT1_MOUSEGTP-binding protein Rit1;</t>
  </si>
  <si>
    <t>NVE13008</t>
  </si>
  <si>
    <t>Mid1-interacting protein 1 [Zootermopsis nevadensis]</t>
  </si>
  <si>
    <t>NVE18957</t>
  </si>
  <si>
    <t>sigP:1^17^0.674^YES</t>
  </si>
  <si>
    <t>C1QTNF9</t>
  </si>
  <si>
    <t>C1q and tumor necrosis factor related protein</t>
  </si>
  <si>
    <t>NVE514</t>
  </si>
  <si>
    <t>fgenesh1_pg.scaffold_101000009</t>
  </si>
  <si>
    <t>NEMVEDRAFT_v1g209082</t>
  </si>
  <si>
    <t>Replication factor C subunit 2 [Zootermopsis nevadensis]</t>
  </si>
  <si>
    <t>RFC2_MOUSEReplication factor C subunit 2;</t>
  </si>
  <si>
    <t>RFC2</t>
  </si>
  <si>
    <t>Replication factor C (Activator 1) 2, 40kDa</t>
  </si>
  <si>
    <t>GO:0000003,GO:0000070,GO:0000075,GO:0000076,GO:0000077,GO:0000084,GO:0000166,GO:0000278,GO:0000280,GO:0000722,GO:0000723,GO:0000724,GO:0000725,GO:0000819,GO:0001882,GO:0001883,GO:0003674,GO:0003676,GO:0003677,GO:0003678,GO:0003824,GO:0004003,GO:0004386,GO:0005488,GO:0005524,GO:0005575,GO:0005622,GO:0005623,GO:0005634,GO:0005654,GO:0005657,GO:0005663,GO:0005694,GO:0005856,GO:0005875,GO:0006139,GO:0006152,GO:0006163,GO:0006195,GO:0006200,GO:0006259,GO:0006260,GO:0006261,GO:0006271,GO:0006281,GO:0006283,GO:0006289,GO:0006297,GO:0006302,GO:0006310,GO:0006312,GO:0006323,GO:0006725,GO:0006753,GO:0006793,GO:0006796,GO:0006807,GO:0006950,GO:0006974,GO:0006996,GO:0007049,GO:0007059,GO:0007067,GO:0007076,GO:0007126,GO:0007143,GO:0007154,GO:0007267,GO:0007275,GO:0007399,GO:0008026,GO:0008094,GO:0008150,GO:0008152,GO:0009056,GO:0009058,GO:0009059,GO:0009116,GO:0009117,GO:0009119,GO:0009123,GO:0009125,GO:0009126,GO:0009128,GO:0009141,GO:0009143,GO:0009144,GO:0009146,GO:0009150,GO:0009154,GO:0009158,GO:0009161,GO:0009164,GO:0009166,GO:0009167,GO:0009169,GO:0009199,GO:0009203,GO:0009205,GO:0009207,GO:0009259,GO:0009261,GO:0009790,GO:0009792,GO:0009987,GO:0010564,GO:0010833,GO:0010948,GO:0015630,GO:0016043,GO:0016321,GO:0016462,GO:0016787,GO:0016817,GO:0016818,GO:0016887,GO:0017076,GO:0017111,GO:0019439,GO:0019637,GO:0019693,GO:0022008,GO:0022402,GO:0022403,GO:0022616,GO:0023052,GO:0030154,GO:0030261,GO:0030554,GO:0031570,GO:0031974,GO:0031981,GO:0032200,GO:0032201,GO:0032392,GO:0032501,GO:0032502,GO:0032508,GO:0032549,GO:0032550,GO:0032553,GO:0032555,GO:0032559,GO:0032991,GO:0033260,GO:0033554,GO:0034641,GO:0034645,GO:0034655,GO:0035639,GO:0036094,GO:0040011,GO:0042278,GO:0042454,GO:0042592,GO:0042623,GO:0043167,GO:0043168,GO:0043170,GO:0043226,GO:0043227,GO:0043228,GO:0043229,GO:0043231,GO:0043232,GO:0043233,GO:0043234,GO:0044237,GO:0044238,GO:0044248,GO:0044249,GO:0044260,GO:0044270,GO:0044281,GO:0044422,GO:0044424,GO:0044427,GO:0044428,GO:0044430,GO:0044446,GO:0044464,GO:0044699,GO:0044700,GO:0044707,GO:0044710,GO:0044763,GO:0044767,GO:0044786,GO:0045132,GO:0045165,GO:0045168,GO:0046034,GO:0046128,GO:0046130,GO:0046331,GO:0046434,GO:0046483,GO:0046700,GO:0048285,GO:0048519,GO:0048523,GO:0048610,GO:0048731,GO:0048856,GO:0048869,GO:0050789,GO:0050794,GO:0050896,GO:0051276,GO:0051320,GO:0051321,GO:0051325,GO:0051329,GO:0051716,GO:0051726,GO:0055086,GO:0060249,GO:0065007,GO:0065008,GO:0070013,GO:0070035,GO:0071103,GO:0071704,GO:0071840,GO:0072521,GO:0072523,GO:0090304,GO:0097159,GO:1901135,GO:1901136,GO:1901265,GO:1901292,GO:1901360,GO:1901361,GO:1901363,GO:1901564,GO:1901565,GO:1901575,GO:1901576,GO:1901657,GO:1901658,GO:1901987,GO:1901988</t>
  </si>
  <si>
    <t>NVE2916</t>
  </si>
  <si>
    <t>NVE15138</t>
  </si>
  <si>
    <t>NVE4583</t>
  </si>
  <si>
    <t>NVE21890</t>
  </si>
  <si>
    <t>NVE20349</t>
  </si>
  <si>
    <t>estExt_fgenesh1_pg.C_560096</t>
  </si>
  <si>
    <t>NEMVEDRAFT_v1g242091</t>
  </si>
  <si>
    <t>SAM-dependent methyltransferase [Microbacterium sp. CH12i]</t>
  </si>
  <si>
    <t>Y3374_MYCBOUncharacterized methyltransferase Mb3374;</t>
  </si>
  <si>
    <t>NVE14461</t>
  </si>
  <si>
    <t xml:space="preserve">RecName: Full=Sialidase; AltName: Full=Major surface antigen; AltName: Full=Neuraminidase; Short=NA [Trypanosoma cruzi] </t>
  </si>
  <si>
    <t>YHU2_SCHPOUncharacterized threonine-rich GPI-anchored glycoprotein PJ4664.02;</t>
  </si>
  <si>
    <t>NVE23797</t>
  </si>
  <si>
    <t>estExt_gwp.C_790031</t>
  </si>
  <si>
    <t>NEMVEDRAFT_v1g166823</t>
  </si>
  <si>
    <t>Methylenetetrahydrofolate reductase [Crassostrea gigas]</t>
  </si>
  <si>
    <t>MTHR_HUMANMethylenetetrahydrofolate reductase {ECO:0000305};</t>
  </si>
  <si>
    <t>MTHFR</t>
  </si>
  <si>
    <t>Methylenetetrahydrofolate reductase</t>
  </si>
  <si>
    <t>GO:0000096,GO:0000097,GO:0000166,GO:0001101,GO:0001666,GO:0003008,GO:0003013,GO:0003674,GO:0003824,GO:0004489,GO:0005488,GO:0005575,GO:0005622,GO:0005623,GO:0005737,GO:0005829,GO:0006082,GO:0006139,GO:0006520,GO:0006555,GO:0006575,GO:0006725,GO:0006732,GO:0006760,GO:0006766,GO:0006767,GO:0006790,GO:0006807,GO:0006950,GO:0007584,GO:0008015,GO:0008150,GO:0008152,GO:0008652,GO:0009058,GO:0009066,GO:0009067,GO:0009086,GO:0009116,GO:0009119,GO:0009605,GO:0009628,GO:0009719,GO:0009987,GO:0009991,GO:0010033,GO:0010243,GO:0014070,GO:0016053,GO:0016491,GO:0016597,GO:0016645,GO:0016646,GO:0019752,GO:0031406,GO:0031667,GO:0032501,GO:0033273,GO:0033274,GO:0034097,GO:0034641,GO:0036094,GO:0036293,GO:0040008,GO:0040009,GO:0040010,GO:0042221,GO:0042278,GO:0042493,GO:0042558,GO:0042995,GO:0043005,GO:0043167,GO:0043168,GO:0043200,GO:0043436,GO:0043648,GO:0044237,GO:0044238,GO:0044249,GO:0044272,GO:0044281,GO:0044283,GO:0044424,GO:0044444,GO:0044464,GO:0044699,GO:0044707,GO:0044710,GO:0044711,GO:0045927,GO:0046128,GO:0046394,GO:0046483,GO:0046500,GO:0046653,GO:0046655,GO:0048037,GO:0048518,GO:0050660,GO:0050661,GO:0050662,GO:0050667,GO:0050789,GO:0050896,GO:0051186,GO:0051593,GO:0055086,GO:0055114,GO:0065007,GO:0070482,GO:0070555,GO:0071704,GO:0072341,GO:0072521,GO:0097159,GO:0097458,GO:1901135,GO:1901265,GO:1901360,GO:1901363,GO:1901564,GO:1901566,GO:1901576,GO:1901605,GO:1901607,GO:1901657,GO:1901698,GO:1901700</t>
  </si>
  <si>
    <t>NVE24675</t>
  </si>
  <si>
    <t>e_gw.846.11.1,gw.846.8.1,e_gw.846.12.1</t>
  </si>
  <si>
    <t>NEMVEDRAFT_v1g143610,NEMVEDRAFT_v1g3218,NEMVEDRAFT_v1g143593</t>
  </si>
  <si>
    <t>HSPB1</t>
  </si>
  <si>
    <t>Heat shock 27kDa protein 1</t>
  </si>
  <si>
    <t>GO:0000502,GO:0001817,GO:0001819,GO:0001932,GO:0001933,GO:0003674,GO:0004857,GO:0004860,GO:0005080,GO:0005488,GO:0005515,GO:0005575,GO:0005622,GO:0005623,GO:0005634,GO:0005737,GO:0005739,GO:0005819,GO:0005829,GO:0005856,GO:0005886,GO:0006139,GO:0006417,GO:0006446,GO:0006469,GO:0006725,GO:0006807,GO:0006928,GO:0006950,GO:0006984,GO:0006986,GO:0007154,GO:0007165,GO:0007166,GO:0007167,GO:0007169,GO:0007243,GO:0007275,GO:0007568,GO:0008064,GO:0008150,GO:0008152,GO:0008340,GO:0008426,GO:0009266,GO:0009408,GO:0009607,GO:0009615,GO:0009628,GO:0009889,GO:0009891,GO:0009892,GO:0009893,GO:0009966,GO:0009986,GO:0009987,GO:0010033,GO:0010259,GO:0010467,GO:0010468,GO:0010556,GO:0010557,GO:0010563,GO:0010594,GO:0010595,GO:0010604,GO:0010605,GO:0010608,GO:0010627,GO:0010632,GO:0010634,GO:0010639,GO:0010646,GO:0010941,GO:0015630,GO:0016020,GO:0016043,GO:0016070,GO:0016071,GO:0019207,GO:0019210,GO:0019220,GO:0019222,GO:0019887,GO:0019899,GO:0019900,GO:0019901,GO:0022603,GO:0023051,GO:0023052,GO:0030016,GO:0030017,GO:0030018,GO:0030234,GO:0030291,GO:0030334,GO:0030335,GO:0030832,GO:0030833,GO:0030834,GO:0030835,GO:0030837,GO:0030968,GO:0031323,GO:0031324,GO:0031325,GO:0031326,GO:0031328,GO:0031333,GO:0031399,GO:0031400,GO:0031674,GO:0032101,GO:0032103,GO:0032182,GO:0032268,GO:0032269,GO:0032271,GO:0032272,GO:0032501,GO:0032502,GO:0032535,GO:0032651,GO:0032652,GO:0032680,GO:0032731,GO:0032732,GO:0032879,GO:0032956,GO:0032970,GO:0032991,GO:0033043,GO:0033554,GO:0033673,GO:0034620,GO:0034641,GO:0034976,GO:0035556,GO:0035924,GO:0035966,GO:0035967,GO:0038033,GO:0038084,GO:0038089,GO:0040008,GO:0040009,GO:0040010,GO:0040012,GO:0040017,GO:0042035,GO:0042108,GO:0042221,GO:0042325,GO:0042326,GO:0042534,GO:0042535,GO:0042802,GO:0042981,GO:0043066,GO:0043067,GO:0043069,GO:0043086,GO:0043122,GO:0043130,GO:0043170,GO:0043226,GO:0043227,GO:0043228,GO:0043229,GO:0043231,GO:0043232,GO:0043234,GO:0043242,GO:0043244,GO:0043254,GO:0043292,GO:0043535,GO:0043536,GO:0043549,GO:0044087,GO:0044092,GO:0044237,GO:0044238,GO:0044260,GO:0044422,GO:0044424,GO:0044430,GO:0044444,GO:0044446,GO:0044449,GO:0044464,GO:0044699,GO:0044700,GO:0044707,GO:0044763,GO:0044767,GO:0045765,GO:0045766,GO:0045859,GO:0045927,GO:0045936,GO:0046483,GO:0046685,GO:0048010,GO:0048518,GO:0048519,GO:0048520,GO:0048522,GO:0048523,GO:0048583,GO:0048584,GO:0050789,GO:0050790,GO:0050793,GO:0050794,GO:0050795,GO:0050896,GO:0050920,GO:0050921,GO:0051016,GO:0051094,GO:0051128,GO:0051129,GO:0051174,GO:0051239,GO:0051240,GO:0051246,GO:0051247,GO:0051248,GO:0051270,GO:0051272,GO:0051338,GO:0051348,GO:0051493,GO:0051494,GO:0051693,GO:0051704,GO:0051707,GO:0051716,GO:0060255,GO:0060548,GO:0065007,GO:0065008,GO:0065009,GO:0070848,GO:0070887,GO:0071310,GO:0071363,GO:0071704,GO:0071840,GO:0071900,GO:0071901,GO:0071944,GO:0080090,GO:0090066,GO:0090304,GO:1901342,GO:1901360,GO:1901879,GO:1901880,GO:2000026,GO:2000112,GO:2000145,GO:2000147,GO:2001026,GO:2001028</t>
  </si>
  <si>
    <t>NVE11722</t>
  </si>
  <si>
    <t>fgenesh1_pg.scaffold_27000037</t>
  </si>
  <si>
    <t>NEMVEDRAFT_v1g201274</t>
  </si>
  <si>
    <t>CKP2L_MOUSECytoskeleton-associated protein 2-like;</t>
  </si>
  <si>
    <t>CKAP2L</t>
  </si>
  <si>
    <t>cytoskeleton associated protein 2-like</t>
  </si>
  <si>
    <t>GO:0005575,GO:0005622,GO:0005623,GO:0005813,GO:0005815,GO:0005856,GO:0015630,GO:0043226,GO:0043228,GO:0043229,GO:0043232,GO:0044422,GO:0044424,GO:0044430,GO:0044446,GO:0044464</t>
  </si>
  <si>
    <t>NVE6003</t>
  </si>
  <si>
    <t>NVE8887</t>
  </si>
  <si>
    <t>gw.21.120.1,fgenesh1_pg.scaffold_21000078</t>
  </si>
  <si>
    <t>NEMVEDRAFT_v1g35659,NEMVEDRAFT_v1g200393</t>
  </si>
  <si>
    <t xml:space="preserve">galactose oxidase [Clostridium sp. BNL1100] </t>
  </si>
  <si>
    <t>NVE17588</t>
  </si>
  <si>
    <t>NVE7495</t>
  </si>
  <si>
    <t>estExt_fgenesh1_pg.C_190063</t>
  </si>
  <si>
    <t>NEMVEDRAFT_v1g239742</t>
  </si>
  <si>
    <t xml:space="preserve">hypothetical protein [Mesorhizobium loti] </t>
  </si>
  <si>
    <t>NVE10825</t>
  </si>
  <si>
    <t>fgenesh1_pg.scaffold_25000051</t>
  </si>
  <si>
    <t>NEMVEDRAFT_v1g200983</t>
  </si>
  <si>
    <t>sigP:1^20^0.592^YES</t>
  </si>
  <si>
    <t xml:space="preserve">hypothetical protein TTHERM_00276050 [Tetrahymena thermophila] </t>
  </si>
  <si>
    <t>NAD dependent epimerase/dehydratase family</t>
  </si>
  <si>
    <t>NVE6905</t>
  </si>
  <si>
    <t>estExt_gwp.C_180226</t>
  </si>
  <si>
    <t>NEMVEDRAFT_v1g161101</t>
  </si>
  <si>
    <t>sigP:1^17^0.586^YES</t>
  </si>
  <si>
    <t xml:space="preserve">DEFECTIVE IN EXINE FORMATION 1 family protein [Populus trichocarpa] </t>
  </si>
  <si>
    <t>Inherit from euNOG: FG-GAP repeat protein</t>
  </si>
  <si>
    <t>NVE6704</t>
  </si>
  <si>
    <t>estExt_fgenesh1_pg.C_1770039</t>
  </si>
  <si>
    <t>NEMVEDRAFT_v1g245809</t>
  </si>
  <si>
    <t>sigP:1^26^0.867^YES</t>
  </si>
  <si>
    <t>Steryl-sulfatase [Fukomys damarensis]</t>
  </si>
  <si>
    <t>STS_HUMANSteryl-sulfatase;</t>
  </si>
  <si>
    <t>NVE4938</t>
  </si>
  <si>
    <t>fgenesh1_pg.scaffold_153000002</t>
  </si>
  <si>
    <t>NEMVEDRAFT_v1g212276</t>
  </si>
  <si>
    <t>3-Beta-hydroxysteroid-delta(8), delta(7)-isomerase, putative [Trypanosoma cruzi marinkellei]</t>
  </si>
  <si>
    <t>EBP_MOUSE3-beta-hydroxysteroid-Delta(8),Delta(7)-isomerase;</t>
  </si>
  <si>
    <t>NVE9791</t>
  </si>
  <si>
    <t>fgenesh1_pg.scaffold_228000007</t>
  </si>
  <si>
    <t>NEMVEDRAFT_v1g215430</t>
  </si>
  <si>
    <t>NVE16504</t>
  </si>
  <si>
    <t>estExt_fgenesh1_pg.C_40233</t>
  </si>
  <si>
    <t>NEMVEDRAFT_v1g238275</t>
  </si>
  <si>
    <t>NVE10623</t>
  </si>
  <si>
    <t>fgenesh1_pg.scaffold_245000009,estExt_fgenesh1_pg.C_2450007</t>
  </si>
  <si>
    <t>NEMVEDRAFT_v1g215973,NEMVEDRAFT_v1g246824</t>
  </si>
  <si>
    <t>RMP_MOUSEUnconventional prefoldin RPB5 interactor;</t>
  </si>
  <si>
    <t>URI1</t>
  </si>
  <si>
    <t>URI1, prefoldin-like chaperone</t>
  </si>
  <si>
    <t>GO:0000003,GO:0000075,GO:0000077,GO:0000122,GO:0000428,GO:0000988,GO:0000989,GO:0001076,GO:0001104,GO:0001106,GO:0001191,GO:0001558,GO:0002009,GO:0003006,GO:0003674,GO:0003682,GO:0003712,GO:0003714,GO:0004857,GO:0005488,GO:0005575,GO:0005622,GO:0005623,GO:0005634,GO:0005654,GO:0005665,GO:0005694,GO:0005700,GO:0005737,GO:0005739,GO:0006139,GO:0006351,GO:0006355,GO:0006357,GO:0006366,GO:0006725,GO:0006807,GO:0006810,GO:0006897,GO:0006898,GO:0006915,GO:0006950,GO:0006974,GO:0007154,GO:0007165,GO:0007275,GO:0007276,GO:0007281,GO:0007283,GO:0007292,GO:0007346,GO:0007548,GO:0008150,GO:0008152,GO:0008219,GO:0008284,GO:0008356,GO:0008630,GO:0009058,GO:0009059,GO:0009607,GO:0009615,GO:0009653,GO:0009719,GO:0009725,GO:0009790,GO:0009792,GO:0009888,GO:0009889,GO:0009890,GO:0009892,GO:0009987,GO:0010033,GO:0010467,GO:0010468,GO:0010556,GO:0010558,GO:0010564,GO:0010605,GO:0010608,GO:0010629,GO:0010921,GO:0010923,GO:0010941,GO:0010948,GO:0012501,GO:0014070,GO:0016070,GO:0016192,GO:0016246,GO:0016265,GO:0016441,GO:0016458,GO:0016591,GO:0017145,GO:0018130,GO:0019208,GO:0019212,GO:0019219,GO:0019220,GO:0019222,GO:0019438,GO:0019953,GO:0022412,GO:0022414,GO:0023052,GO:0030154,GO:0030234,GO:0030425,GO:0030880,GO:0031047,GO:0031323,GO:0031324,GO:0031326,GO:0031327,GO:0031570,GO:0031974,GO:0031981,GO:0032501,GO:0032502,GO:0032504,GO:0032774,GO:0032870,GO:0032991,GO:0033554,GO:0033993,GO:0034641,GO:0034645,GO:0034654,GO:0035194,GO:0035303,GO:0035556,GO:0040008,GO:0040009,GO:0040010,GO:0040011,GO:0040029,GO:0040035,GO:0042078,GO:0042127,GO:0042221,GO:0042771,GO:0042981,GO:0042995,GO:0043005,GO:0043067,GO:0043086,GO:0043170,GO:0043226,GO:0043227,GO:0043228,GO:0043229,GO:0043231,GO:0043232,GO:0043233,GO:0043234,GO:0044092,GO:0044237,GO:0044238,GO:0044249,GO:0044260,GO:0044271,GO:0044422,GO:0044424,GO:0044428,GO:0044444,GO:0044446,GO:0044451,GO:0044464,GO:0044699,GO:0044700,GO:0044702,GO:0044707,GO:0044763,GO:0044767,GO:0045787,GO:0045892,GO:0045927,GO:0045931,GO:0045934,GO:0046483,GO:0048232,GO:0048468,GO:0048477,GO:0048513,GO:0048518,GO:0048519,GO:0048522,GO:0048523,GO:0048545,GO:0048608,GO:0048609,GO:0048610,GO:0048729,GO:0048731,GO:0048806,GO:0048856,GO:0048869,GO:0050789,GO:0050790,GO:0050794,GO:0050896,GO:0051128,GO:0051171,GO:0051172,GO:0051174,GO:0051179,GO:0051234,GO:0051252,GO:0051253,GO:0051301,GO:0051336,GO:0051346,GO:0051445,GO:0051446,GO:0051704,GO:0051707,GO:0051716,GO:0051726,GO:0055029,GO:0060255,GO:0060429,GO:0061458,GO:0065007,GO:0065009,GO:0070013,GO:0070848,GO:0070887,GO:0071310,GO:0071363,GO:0071383,GO:0071396,GO:0071407,GO:0071495,GO:0071704,GO:0072331,GO:0072332,GO:0080090,GO:0090304,GO:0097190,GO:0097193,GO:0097458,GO:1901360,GO:1901362,GO:1901576,GO:1901987,GO:1901988,GO:2000112,GO:2000113,GO:2001141</t>
  </si>
  <si>
    <t>NVE24389</t>
  </si>
  <si>
    <t>estExt_GenewiseH_1.C_820062</t>
  </si>
  <si>
    <t>NEMVEDRAFT_v1g186309</t>
  </si>
  <si>
    <t>Thap4 protein [Anopheles darlingi]</t>
  </si>
  <si>
    <t>THAP4_HUMANTHAP domain-containing protein 4;</t>
  </si>
  <si>
    <t>THAP4</t>
  </si>
  <si>
    <t>THAP domain containing 4</t>
  </si>
  <si>
    <t>NVE15300</t>
  </si>
  <si>
    <t>fgenesh1_pg.scaffold_3624000001</t>
  </si>
  <si>
    <t>NEMVEDRAFT_v1g223961</t>
  </si>
  <si>
    <t>NVE6877</t>
  </si>
  <si>
    <t>e_gw.18.389.1</t>
  </si>
  <si>
    <t>NEMVEDRAFT_v1g88268</t>
  </si>
  <si>
    <t>GELA_DICDIGelation factor;</t>
  </si>
  <si>
    <t>NVE20821</t>
  </si>
  <si>
    <t>NVE11227</t>
  </si>
  <si>
    <t>fgenesh1_pg.scaffold_26000013</t>
  </si>
  <si>
    <t>NEMVEDRAFT_v1g201084</t>
  </si>
  <si>
    <t>C18orf37 [Osmerus mordax]</t>
  </si>
  <si>
    <t>IN80C_RATINO80 complex subunit C;</t>
  </si>
  <si>
    <t>INO80C</t>
  </si>
  <si>
    <t>INO80 complex subunit C</t>
  </si>
  <si>
    <t>GO:0000228,GO:0000785,GO:0000790,GO:0005575,GO:0005622,GO:0005623,GO:0005634,GO:0005654,GO:0005694,GO:0005730,GO:0031011,GO:0031974,GO:0031981,GO:0032991,GO:0033202,GO:0034708,GO:0035097,GO:0043226,GO:0043227,GO:0043228,GO:0043229,GO:0043231,GO:0043232,GO:0043233,GO:0043234,GO:0044422,GO:0044424,GO:0044427,GO:0044428,GO:0044446,GO:0044451,GO:0044454,GO:0044464,GO:0044665,GO:0070013,GO:0070603,GO:0071339,GO:0097346</t>
  </si>
  <si>
    <t>NVE7763</t>
  </si>
  <si>
    <t>estExt_gwp.C_1950059</t>
  </si>
  <si>
    <t>NEMVEDRAFT_v1g171944</t>
  </si>
  <si>
    <t xml:space="preserve">PREDICTED: solute carrier family 25 member 43 isoform X2 [Cricetulus griseus] </t>
  </si>
  <si>
    <t>S2543_MOUSESolute carrier family 25 member 43;</t>
  </si>
  <si>
    <t>SLC25A43</t>
  </si>
  <si>
    <t>solute carrier family 25, member 43</t>
  </si>
  <si>
    <t>GO:0005575,GO:0005622,GO:0005623,GO:0005737,GO:0005739,GO:0005740,GO:0005743,GO:0016020,GO:0019866,GO:0031090,GO:0031966,GO:0031967,GO:0031975,GO:0043226,GO:0043227,GO:0043229,GO:0043231,GO:0044422,GO:0044424,GO:0044429,GO:0044444,GO:0044446,GO:0044464</t>
  </si>
  <si>
    <t>NVE11989</t>
  </si>
  <si>
    <t>e_gw.275.76.1</t>
  </si>
  <si>
    <t>NEMVEDRAFT_v1g130181</t>
  </si>
  <si>
    <t>Dehydrogenase/reductase SDR family member 7 [Crassostrea gigas]</t>
  </si>
  <si>
    <t>DHRS7_MOUSEDehydrogenase/reductase SDR family member 7;</t>
  </si>
  <si>
    <t>DHRS7</t>
  </si>
  <si>
    <t>Dehydrogenase reductase SDR family member</t>
  </si>
  <si>
    <t>NVE25012</t>
  </si>
  <si>
    <t>estExt_fgenesh1_pg.C_880078</t>
  </si>
  <si>
    <t>NEMVEDRAFT_v1g243430</t>
  </si>
  <si>
    <t xml:space="preserve">SPRY domain containing protein [Acanthamoeba castellanii str. Neff] </t>
  </si>
  <si>
    <t>NVE19124</t>
  </si>
  <si>
    <t>NVE17938</t>
  </si>
  <si>
    <t>NVE4707</t>
  </si>
  <si>
    <t>NVE5603</t>
  </si>
  <si>
    <t>e_gw.161.28.1</t>
  </si>
  <si>
    <t>NEMVEDRAFT_v1g119331</t>
  </si>
  <si>
    <t xml:space="preserve">alpha-ketoglutarate-dependent dioxygenase alkB homolog 6 [Danio rerio] </t>
  </si>
  <si>
    <t>ALKB6_DANREAlpha-ketoglutarate-dependent dioxygenase alkB homolog 6;</t>
  </si>
  <si>
    <t>ALKBH6</t>
  </si>
  <si>
    <t>AlkB, alkylation repair homolog 6 (E. coli)</t>
  </si>
  <si>
    <t>NVE12181</t>
  </si>
  <si>
    <t>estExt_fgenesh1_pg.C_280116</t>
  </si>
  <si>
    <t>NEMVEDRAFT_v1g240412</t>
  </si>
  <si>
    <t xml:space="preserve">universal stress protein in QAH:OAS [Echinococcus multilocularis] </t>
  </si>
  <si>
    <t>NVE6839</t>
  </si>
  <si>
    <t>fgenesh1_pg.scaffold_18000009</t>
  </si>
  <si>
    <t>NEMVEDRAFT_v1g199885</t>
  </si>
  <si>
    <t>NVE14038</t>
  </si>
  <si>
    <t>gw.322.38.1</t>
  </si>
  <si>
    <t>NEMVEDRAFT_v1g19862</t>
  </si>
  <si>
    <t xml:space="preserve">doublesex- and mab-3-related transcription factor A2 [Takifugu rubripes] </t>
  </si>
  <si>
    <t>NVE1727</t>
  </si>
  <si>
    <t>NVE18762</t>
  </si>
  <si>
    <t>estExt_gwp.C_490180</t>
  </si>
  <si>
    <t>NEMVEDRAFT_v1g164399</t>
  </si>
  <si>
    <t xml:space="preserve">uncharacterized protein LOC379555 [Xenopus laevis] </t>
  </si>
  <si>
    <t>NNMT_MOUSENicotinamide N-methyltransferase;</t>
  </si>
  <si>
    <t>NNMT</t>
  </si>
  <si>
    <t>N-methyltransferase</t>
  </si>
  <si>
    <t>GO:0003674,GO:0003824,GO:0004790,GO:0005575,GO:0005622,GO:0005623,GO:0005737,GO:0005829,GO:0005856,GO:0005859,GO:0005863,GO:0006805,GO:0006807,GO:0007275,GO:0008112,GO:0008150,GO:0008152,GO:0008168,GO:0008170,GO:0008172,GO:0008757,GO:0009308,GO:0009410,GO:0009719,GO:0009987,GO:0010033,GO:0010243,GO:0015629,GO:0016459,GO:0016460,GO:0016740,GO:0016741,GO:0030016,GO:0030017,GO:0030748,GO:0031099,GO:0031100,GO:0032259,GO:0032501,GO:0032502,GO:0032982,GO:0032991,GO:0036379,GO:0042221,GO:0042493,GO:0043226,GO:0043228,GO:0043229,GO:0043232,GO:0043234,GO:0043292,GO:0044237,GO:0044281,GO:0044422,GO:0044424,GO:0044430,GO:0044444,GO:0044446,GO:0044449,GO:0044464,GO:0044699,GO:0044707,GO:0044710,GO:0044763,GO:0044767,GO:0048513,GO:0048731,GO:0048856,GO:0050896,GO:0051716,GO:0055120,GO:0070887,GO:0071466,GO:0071704,GO:1901564,GO:1901698</t>
  </si>
  <si>
    <t>NVE13696</t>
  </si>
  <si>
    <t>e_gw.313.28.1</t>
  </si>
  <si>
    <t>NEMVEDRAFT_v1g132893</t>
  </si>
  <si>
    <t>NVE13831</t>
  </si>
  <si>
    <t>NVE19392</t>
  </si>
  <si>
    <t>estExt_fgenesh1_pg.C_510065</t>
  </si>
  <si>
    <t>NEMVEDRAFT_v1g241781</t>
  </si>
  <si>
    <t>Upstream activation factor subunit spp27 [Crassostrea gigas]</t>
  </si>
  <si>
    <t>UAF30_SCHPOUpstream activation factor subunit spp27;</t>
  </si>
  <si>
    <t>DEK C terminal domain</t>
  </si>
  <si>
    <t>GO:0003674,GO:0005488,GO:0005515,GO:0005575,GO:0005622,GO:0005623,GO:0005634,GO:0006139,GO:0006351,GO:0006725,GO:0006807,GO:0007275,GO:0008134,GO:0008150,GO:0008152,GO:0009058,GO:0009059,GO:0009790,GO:0009792,GO:0009987,GO:0010467,GO:0016070,GO:0018130,GO:0019438,GO:0032501,GO:0032502,GO:0032774,GO:0034641,GO:0034645,GO:0034654,GO:0043170,GO:0043226,GO:0043227,GO:0043229,GO:0043231,GO:0044237,GO:0044238,GO:0044249,GO:0044260,GO:0044271,GO:0044424,GO:0044464,GO:0044699,GO:0044707,GO:0044767,GO:0046483,GO:0048856,GO:0071704,GO:0090304,GO:1901360,GO:1901362,GO:1901576</t>
  </si>
  <si>
    <t>NVE18566</t>
  </si>
  <si>
    <t>fgenesh1_pg.scaffold_481000001</t>
  </si>
  <si>
    <t>NEMVEDRAFT_v1g220148</t>
  </si>
  <si>
    <t>Fukutin-related protein [Tupaia chinensis]</t>
  </si>
  <si>
    <t>FKRP_MOUSEFukutin-related protein;</t>
  </si>
  <si>
    <t>LicD family</t>
  </si>
  <si>
    <t>NVE3060</t>
  </si>
  <si>
    <t>fgenesh1_pg.scaffold_13000197</t>
  </si>
  <si>
    <t>NEMVEDRAFT_v1g199190</t>
  </si>
  <si>
    <t xml:space="preserve">UPF0249 protein ydjC homolog [Xenopus laevis] </t>
  </si>
  <si>
    <t>YDJC_XENLACarbohydrate deacetylase {ECO:0000250|UniProtKB:Q53WD3};</t>
  </si>
  <si>
    <t>NVE19998</t>
  </si>
  <si>
    <t>fgenesh1_pg.scaffold_541000001</t>
  </si>
  <si>
    <t>NEMVEDRAFT_v1g220566</t>
  </si>
  <si>
    <t xml:space="preserve">endonuclease/exonuclease/phosphatase family domain-containing protein 1 [Homo sapiens] </t>
  </si>
  <si>
    <t>EEPD1_HUMANEndonuclease/exonuclease/phosphatase family domain-containing protein 1;</t>
  </si>
  <si>
    <t>EEPD1</t>
  </si>
  <si>
    <t>endonuclease exonuclease phosphatase family domain containing 1</t>
  </si>
  <si>
    <t>NVE13349</t>
  </si>
  <si>
    <t>e_gw.304.22.1</t>
  </si>
  <si>
    <t>NEMVEDRAFT_v1g132050</t>
  </si>
  <si>
    <t xml:space="preserve">UBX domain-containing protein 7 [Mus musculus] </t>
  </si>
  <si>
    <t>UBXN7_PONABUBX domain-containing protein 7;</t>
  </si>
  <si>
    <t>UBXN7</t>
  </si>
  <si>
    <t>UBX domain protein 7</t>
  </si>
  <si>
    <t>GO:0003674,GO:0005488,GO:0005515,GO:0005575,GO:0005622,GO:0005623,GO:0005737,GO:0005783,GO:0005789,GO:0012505,GO:0016020,GO:0019899,GO:0031090,GO:0031625,GO:0032182,GO:0032991,GO:0034098,GO:0042175,GO:0043130,GO:0043226,GO:0043227,GO:0043229,GO:0043231,GO:0043234,GO:0044389,GO:0044422,GO:0044424,GO:0044425,GO:0044432,GO:0044444,GO:0044446,GO:0044464</t>
  </si>
  <si>
    <t>NVE16483</t>
  </si>
  <si>
    <t>NVE10611</t>
  </si>
  <si>
    <t>e_gw.2441.1.1</t>
  </si>
  <si>
    <t>NEMVEDRAFT_v1g148512</t>
  </si>
  <si>
    <t>NVE16102</t>
  </si>
  <si>
    <t>e_gw.39.53.1</t>
  </si>
  <si>
    <t>NEMVEDRAFT_v1g95239</t>
  </si>
  <si>
    <t>SETD9_PONABSET domain-containing protein 9;</t>
  </si>
  <si>
    <t>SETD9</t>
  </si>
  <si>
    <t>SET domain containing 9</t>
  </si>
  <si>
    <t>NVE26165</t>
  </si>
  <si>
    <t>fgsh_est.C_scaffold_99000002</t>
  </si>
  <si>
    <t>NEMVEDRAFT_v1g232909</t>
  </si>
  <si>
    <t>NVE22302</t>
  </si>
  <si>
    <t>e_gw.69.192.1</t>
  </si>
  <si>
    <t>NEMVEDRAFT_v1g103800</t>
  </si>
  <si>
    <t>GBS76_DROMEGlycogen-binding subunit 76A;</t>
  </si>
  <si>
    <t>NVE55</t>
  </si>
  <si>
    <t>NVE1788</t>
  </si>
  <si>
    <t>fgenesh1_pg.scaffold_116000035</t>
  </si>
  <si>
    <t>NEMVEDRAFT_v1g210079</t>
  </si>
  <si>
    <t>oxidative stress protein [Aurelia aurita]</t>
  </si>
  <si>
    <t>NVE5118</t>
  </si>
  <si>
    <t>e_gw.156.53.1</t>
  </si>
  <si>
    <t>NEMVEDRAFT_v1g118781</t>
  </si>
  <si>
    <t xml:space="preserve">butyrobetaine (gamma), 2-oxoglutarate dioxygenase (gamma-butyrobetaine hydroxylase) 1 [Xenopus (Silurana) tropicalis] </t>
  </si>
  <si>
    <t>BODG_RATGamma-butyrobetaine dioxygenase;</t>
  </si>
  <si>
    <t>BBOX1</t>
  </si>
  <si>
    <t>butyrobetaine (gamma), 2-oxoglutarate dioxygenase (gamma-butyrobetaine hydroxylase) 1</t>
  </si>
  <si>
    <t>GO:0003674,GO:0003824,GO:0005488,GO:0005575,GO:0005622,GO:0005623,GO:0005737,GO:0005739,GO:0005829,GO:0005856,GO:0006082,GO:0006577,GO:0006578,GO:0006807,GO:0008150,GO:0008152,GO:0008270,GO:0008336,GO:0009058,GO:0009437,GO:0009987,GO:0015629,GO:0016053,GO:0016491,GO:0016705,GO:0016706,GO:0019752,GO:0032787,GO:0034641,GO:0043167,GO:0043169,GO:0043226,GO:0043227,GO:0043228,GO:0043229,GO:0043231,GO:0043232,GO:0043436,GO:0044237,GO:0044249,GO:0044271,GO:0044281,GO:0044283,GO:0044424,GO:0044444,GO:0044464,GO:0044710,GO:0044711,GO:0045329,GO:0046394,GO:0046872,GO:0046914,GO:0051213,GO:0055114,GO:0071704,GO:0072330,GO:1901576,GO:1901615,GO:1901617</t>
  </si>
  <si>
    <t>NVE25101</t>
  </si>
  <si>
    <t>e_gw.89.45.1</t>
  </si>
  <si>
    <t>NEMVEDRAFT_v1g108175</t>
  </si>
  <si>
    <t>DNA polymerase epsilon subunit 2 [Fukomys damarensis]</t>
  </si>
  <si>
    <t>DPOE2_MOUSEDNA polymerase epsilon subunit 2;</t>
  </si>
  <si>
    <t>NVE15434</t>
  </si>
  <si>
    <t>e_gw.37.203.1</t>
  </si>
  <si>
    <t>NEMVEDRAFT_v1g94690</t>
  </si>
  <si>
    <t xml:space="preserve">PREDICTED: kelch-like protein 18 [Microplitis demolitor] </t>
  </si>
  <si>
    <t>KLH12_BOVINKelch-like protein 12;</t>
  </si>
  <si>
    <t>KEAP1</t>
  </si>
  <si>
    <t>kelch-like ECH-associated protein 1</t>
  </si>
  <si>
    <t>GO:0001701,GO:0001887,GO:0003674,GO:0003779,GO:0005488,GO:0005515,GO:0005575,GO:0005622,GO:0005623,GO:0005634,GO:0005737,GO:0005783,GO:0005813,GO:0005815,GO:0005856,GO:0005911,GO:0005912,GO:0005913,GO:0005924,GO:0005925,GO:0006082,GO:0006108,GO:0006355,GO:0006461,GO:0006790,GO:0006950,GO:0006979,GO:0007275,GO:0008092,GO:0008104,GO:0008150,GO:0008152,GO:0009719,GO:0009725,GO:0009790,GO:0009792,GO:0009812,GO:0009889,GO:0009892,GO:0009987,GO:0010033,GO:0010035,GO:0010038,GO:0010468,GO:0010556,GO:0010605,GO:0010629,GO:0014070,GO:0015630,GO:0016043,GO:0019219,GO:0019222,GO:0019694,GO:0019752,GO:0022607,GO:0030054,GO:0030055,GO:0030496,GO:0030856,GO:0031323,GO:0031326,GO:0032386,GO:0032387,GO:0032501,GO:0032502,GO:0032507,GO:0032879,GO:0032880,GO:0033036,GO:0033157,GO:0034097,GO:0034613,GO:0035902,GO:0042221,GO:0042306,GO:0042308,GO:0042990,GO:0042992,GO:0042994,GO:0043009,GO:0043226,GO:0043227,GO:0043228,GO:0043229,GO:0043231,GO:0043232,GO:0043436,GO:0043648,GO:0043933,GO:0044085,GO:0044237,GO:0044281,GO:0044422,GO:0044424,GO:0044430,GO:0044444,GO:0044446,GO:0044464,GO:0044699,GO:0044707,GO:0044710,GO:0044763,GO:0044767,GO:0045185,GO:0045595,GO:0045604,GO:0045682,GO:0046822,GO:0046823,GO:0048519,GO:0048856,GO:0050789,GO:0050793,GO:0050794,GO:0050896,GO:0051049,GO:0051051,GO:0051171,GO:0051179,GO:0051220,GO:0051223,GO:0051224,GO:0051235,GO:0051239,GO:0051252,GO:0051259,GO:0051641,GO:0051651,GO:0051716,GO:0060255,GO:0060341,GO:0065003,GO:0065007,GO:0065008,GO:0070161,GO:0070201,GO:0070271,GO:0070670,GO:0070727,GO:0070887,GO:0071310,GO:0071345,GO:0071353,GO:0071407,GO:0071704,GO:0071822,GO:0071840,GO:0080090,GO:0090317,GO:0097066,GO:1900180,GO:2000026,GO:2000112,GO:2001141</t>
  </si>
  <si>
    <t>NVE3464</t>
  </si>
  <si>
    <t>e_gw.135.38.1</t>
  </si>
  <si>
    <t>NEMVEDRAFT_v1g116044</t>
  </si>
  <si>
    <t>histone-lysine N-methyltransferase SETD8 [Danio rerio]</t>
  </si>
  <si>
    <t>SET8A_DANREN-lysine methyltransferase SETD8-A;</t>
  </si>
  <si>
    <t>SETD8</t>
  </si>
  <si>
    <t>SET domain containing (Lysine methyltransferase) 8</t>
  </si>
  <si>
    <t>GO:0000003,GO:0000075,GO:0000077,GO:0000122,GO:0000988,GO:0000989,GO:0002039,GO:0002119,GO:0002164,GO:0003674,GO:0003712,GO:0003714,GO:0003824,GO:0005488,GO:0005515,GO:0005575,GO:0005622,GO:0005623,GO:0005634,GO:0005694,GO:0005700,GO:0006139,GO:0006259,GO:0006323,GO:0006325,GO:0006355,GO:0006357,GO:0006464,GO:0006479,GO:0006725,GO:0006807,GO:0006915,GO:0006950,GO:0006974,GO:0006996,GO:0007275,GO:0007568,GO:0008150,GO:0008152,GO:0008168,GO:0008170,GO:0008213,GO:0008219,GO:0008276,GO:0008340,GO:0008757,GO:0009790,GO:0009791,GO:0009792,GO:0009889,GO:0009890,GO:0009892,GO:0009966,GO:0009987,GO:0010259,GO:0010468,GO:0010556,GO:0010558,GO:0010564,GO:0010605,GO:0010629,GO:0010639,GO:0010646,GO:0010948,GO:0012501,GO:0016043,GO:0016265,GO:0016278,GO:0016279,GO:0016568,GO:0016569,GO:0016570,GO:0016571,GO:0016740,GO:0016741,GO:0018022,GO:0018024,GO:0018026,GO:0018193,GO:0018205,GO:0019219,GO:0019222,GO:0019538,GO:0023051,GO:0030261,GO:0031056,GO:0031057,GO:0031323,GO:0031324,GO:0031326,GO:0031327,GO:0031399,GO:0031400,GO:0031570,GO:0032259,GO:0032268,GO:0032269,GO:0032501,GO:0032502,GO:0033043,GO:0033044,GO:0033554,GO:0034641,GO:0034770,GO:0034771,GO:0034968,GO:0035065,GO:0035067,GO:0036211,GO:0040007,GO:0040008,GO:0040009,GO:0040010,GO:0040011,GO:0042054,GO:0042799,GO:0043170,GO:0043226,GO:0043227,GO:0043228,GO:0043229,GO:0043231,GO:0043232,GO:0043412,GO:0043414,GO:0043516,GO:0044237,GO:0044238,GO:0044260,GO:0044267,GO:0044424,GO:0044464,GO:0044699,GO:0044707,GO:0044763,GO:0044767,GO:0045892,GO:0045927,GO:0045934,GO:0046483,GO:0048518,GO:0048519,GO:0048523,GO:0048583,GO:0048856,GO:0050789,GO:0050794,GO:0050896,GO:0051128,GO:0051129,GO:0051171,GO:0051172,GO:0051246,GO:0051248,GO:0051252,GO:0051253,GO:0051276,GO:0051716,GO:0051726,GO:0060255,GO:0065007,GO:0071103,GO:0071704,GO:0071840,GO:0080090,GO:0080134,GO:0080135,GO:0090304,GO:1901360,GO:1901796,GO:1901983,GO:1901984,GO:1901987,GO:1901988,GO:1902275,GO:2000112,GO:2000113,GO:2000756,GO:2000757,GO:2001020,GO:2001141,GO:2001251</t>
  </si>
  <si>
    <t>NVE20155</t>
  </si>
  <si>
    <t>fgenesh1_pg.scaffold_55000083</t>
  </si>
  <si>
    <t>NEMVEDRAFT_v1g204976</t>
  </si>
  <si>
    <t>SV421_DANREHistone-lysine N-methyltransferase SUV420H1;</t>
  </si>
  <si>
    <t>NVE6809</t>
  </si>
  <si>
    <t>fgenesh1_pg.scaffold_1028000001</t>
  </si>
  <si>
    <t>NEMVEDRAFT_v1g221823</t>
  </si>
  <si>
    <t>cupin [Pseudomonas sp. H1h]</t>
  </si>
  <si>
    <t>YMH9_YEASTUncharacterized protein YML079W;</t>
  </si>
  <si>
    <t>Inherit from opiNOG: Cupin superfamily (DUF985)</t>
  </si>
  <si>
    <t>NVE11526</t>
  </si>
  <si>
    <t>NVE15926</t>
  </si>
  <si>
    <t>e_gw.382.25.1</t>
  </si>
  <si>
    <t>NEMVEDRAFT_v1g136743</t>
  </si>
  <si>
    <t xml:space="preserve">PCS-1 protein [Loa loa] </t>
  </si>
  <si>
    <t>PCS2_LOTJAGlutathione gamma-glutamylcysteinyltransferase 2;</t>
  </si>
  <si>
    <t>Phytochelatin synthase</t>
  </si>
  <si>
    <t>GO:0003674,GO:0003824,GO:0006518,GO:0006807,GO:0006950,GO:0008150,GO:0008152,GO:0009058,GO:0009636,GO:0009987,GO:0010035,GO:0010038,GO:0010273,GO:0016740,GO:0016746,GO:0016755,GO:0016756,GO:0019748,GO:0034641,GO:0042221,GO:0043043,GO:0043603,GO:0043604,GO:0044237,GO:0044249,GO:0044271,GO:0044550,GO:0044710,GO:0044711,GO:0046686,GO:0046688,GO:0046689,GO:0046937,GO:0046938,GO:0050787,GO:0050896,GO:0071585,GO:0071704,GO:0097501,GO:1901564,GO:1901566,GO:1901576,GO:1990169,GO:1990170</t>
  </si>
  <si>
    <t>NVE9316</t>
  </si>
  <si>
    <t>estExt_fgenesh1_pg.C_2180011</t>
  </si>
  <si>
    <t>NEMVEDRAFT_v1g246444</t>
  </si>
  <si>
    <t>NVE16947</t>
  </si>
  <si>
    <t>e_gw.413.6.1</t>
  </si>
  <si>
    <t>NEMVEDRAFT_v1g137807</t>
  </si>
  <si>
    <t>Endonuclease III-like protein 1 [Camponotus floridanus]</t>
  </si>
  <si>
    <t>NTH_MOUSEEndonuclease III-like protein 1 {ECO:0000255|HAMAP-Rule:MF_03183};</t>
  </si>
  <si>
    <t>NTHL1</t>
  </si>
  <si>
    <t>Nth endonuclease III-like 1 (E. coli)</t>
  </si>
  <si>
    <t>GO:0000302,GO:0000702,GO:0000703,GO:0003674,GO:0003676,GO:0003677,GO:0003690,GO:0003824,GO:0003906,GO:0004518,GO:0004519,GO:0005488,GO:0005575,GO:0005622,GO:0005623,GO:0005634,GO:0005654,GO:0005737,GO:0005739,GO:0006139,GO:0006220,GO:0006244,GO:0006259,GO:0006281,GO:0006284,GO:0006285,GO:0006289,GO:0006296,GO:0006304,GO:0006308,GO:0006725,GO:0006753,GO:0006793,GO:0006796,GO:0006807,GO:0006950,GO:0006974,GO:0006979,GO:0008150,GO:0008152,GO:0009056,GO:0009057,GO:0009117,GO:0009166,GO:0009219,GO:0009223,GO:0009262,GO:0009264,GO:0009394,GO:0009987,GO:0010035,GO:0016787,GO:0016788,GO:0016798,GO:0016799,GO:0016829,GO:0016835,GO:0019104,GO:0019439,GO:0019637,GO:0019692,GO:0031974,GO:0031981,GO:0033554,GO:0033683,GO:0034042,GO:0034043,GO:0034599,GO:0034614,GO:0034641,GO:0034655,GO:0042221,GO:0042542,GO:0043170,GO:0043226,GO:0043227,GO:0043229,GO:0043231,GO:0043233,GO:0043412,GO:0043566,GO:0044237,GO:0044238,GO:0044248,GO:0044260,GO:0044265,GO:0044270,GO:0044281,GO:0044422,GO:0044424,GO:0044428,GO:0044444,GO:0044446,GO:0044464,GO:0044699,GO:0044710,GO:0044763,GO:0045008,GO:0046386,GO:0046434,GO:0046483,GO:0046700,GO:0050896,GO:0051716,GO:0055086,GO:0070013,GO:0070301,GO:0070887,GO:0071704,GO:0072527,GO:0072529,GO:0090304,GO:0090305,GO:0097159,GO:1901135,GO:1901136,GO:1901292,GO:1901360,GO:1901361,GO:1901363,GO:1901564,GO:1901565,GO:1901575,GO:1901700,GO:1901701</t>
  </si>
  <si>
    <t>NVE1112</t>
  </si>
  <si>
    <t>e_gw.108.70.1</t>
  </si>
  <si>
    <t>NEMVEDRAFT_v1g111875</t>
  </si>
  <si>
    <t>G-protein coupled receptor 161 [Eurypyga helias]</t>
  </si>
  <si>
    <t>GP161_XENTRG-protein coupled receptor 161;</t>
  </si>
  <si>
    <t>NVE23408</t>
  </si>
  <si>
    <t>fgenesh1_pg.scaffold_76000004</t>
  </si>
  <si>
    <t>NEMVEDRAFT_v1g207020</t>
  </si>
  <si>
    <t xml:space="preserve">hydroxymethylglutaryl-coenzyme A reductase [Capsaspora owczarzaki ATCC 30864] </t>
  </si>
  <si>
    <t>NVE6156</t>
  </si>
  <si>
    <t>e_gw.17.247.1,fgenesh1_pg.scaffold_17000042</t>
  </si>
  <si>
    <t>NEMVEDRAFT_v1g87859,NEMVEDRAFT_v1g199753</t>
  </si>
  <si>
    <t xml:space="preserve">FGGY carbohydrate kinase domain-containing protein [Rattus norvegicus] </t>
  </si>
  <si>
    <t>FGGY_MOUSEFGGY carbohydrate kinase domain-containing protein;</t>
  </si>
  <si>
    <t>FGGY</t>
  </si>
  <si>
    <t>FGGY carbohydrate kinase domain containing</t>
  </si>
  <si>
    <t>GO:0008150,GO:0009987,GO:0019725,GO:0042592,GO:0044699,GO:0044763,GO:0060249,GO:0065007,GO:0065008,GO:0070050</t>
  </si>
  <si>
    <t>NVE6157</t>
  </si>
  <si>
    <t>estExt_fgenesh1_pg.C_170043</t>
  </si>
  <si>
    <t>NEMVEDRAFT_v1g239611</t>
  </si>
  <si>
    <t>Acid sphingomyelinase-like phosphodiesterase 3b [Pteropus alecto]</t>
  </si>
  <si>
    <t>ASM3B_HUMANAcid sphingomyelinase-like phosphodiesterase 3b;</t>
  </si>
  <si>
    <t>SMPDL3B</t>
  </si>
  <si>
    <t>sphingomyelin phosphodiesterase, acid-like</t>
  </si>
  <si>
    <t>GO:0003674,GO:0003824,GO:0004620,GO:0004767,GO:0005575,GO:0005576,GO:0008081,GO:0008150,GO:0008152,GO:0016298,GO:0016787,GO:0016788,GO:0042578</t>
  </si>
  <si>
    <t>NVE1304</t>
  </si>
  <si>
    <t>fgenesh1_pg.scaffold_11000118</t>
  </si>
  <si>
    <t>NEMVEDRAFT_v1g198706</t>
  </si>
  <si>
    <t xml:space="preserve">GJ14937 [Drosophila virilis] </t>
  </si>
  <si>
    <t>MCAT_HUMANMitochondrial carnitine/acylcarnitine carrier protein;</t>
  </si>
  <si>
    <t>SLC25A20</t>
  </si>
  <si>
    <t>solute carrier family 25 (carnitine acylcarnitine translocase), member 20</t>
  </si>
  <si>
    <t>GO:0003333,GO:0005575,GO:0005622,GO:0005623,GO:0005737,GO:0005739,GO:0005740,GO:0005743,GO:0006629,GO:0006810,GO:0006811,GO:0006812,GO:0006820,GO:0006839,GO:0006853,GO:0006865,GO:0006869,GO:0008150,GO:0008152,GO:0009987,GO:0010565,GO:0010876,GO:0015697,GO:0015711,GO:0015718,GO:0015838,GO:0015849,GO:0015850,GO:0015879,GO:0015908,GO:0015909,GO:0016020,GO:0019216,GO:0019217,GO:0019222,GO:0019866,GO:0031090,GO:0031323,GO:0031966,GO:0031967,GO:0031975,GO:0032365,GO:0033036,GO:0034220,GO:0043226,GO:0043227,GO:0043229,GO:0043231,GO:0044237,GO:0044238,GO:0044255,GO:0044281,GO:0044422,GO:0044424,GO:0044429,GO:0044444,GO:0044446,GO:0044464,GO:0044699,GO:0044710,GO:0044763,GO:0044765,GO:0046320,GO:0046907,GO:0046942,GO:0050789,GO:0050794,GO:0051179,GO:0051234,GO:0051641,GO:0051649,GO:0055085,GO:0065007,GO:0071702,GO:0071704,GO:0071705,GO:0080090,GO:1902001</t>
  </si>
  <si>
    <t>NVE24156</t>
  </si>
  <si>
    <t>fgenesh1_kg.scaffold_80000003</t>
  </si>
  <si>
    <t>NEMVEDRAFT_v1g226878</t>
  </si>
  <si>
    <t xml:space="preserve">COMM domain-containing protein 5 [Salmo salar] </t>
  </si>
  <si>
    <t>COMD5_HUMANCOMM domain-containing protein 5;</t>
  </si>
  <si>
    <t>COMMD5</t>
  </si>
  <si>
    <t>COMM domain containing 5</t>
  </si>
  <si>
    <t>GO:0000381,GO:0001558,GO:0005575,GO:0005622,GO:0005623,GO:0005634,GO:0007049,GO:0007050,GO:0008150,GO:0009987,GO:0010468,GO:0019219,GO:0019222,GO:0022402,GO:0031323,GO:0040008,GO:0043226,GO:0043227,GO:0043229,GO:0043231,GO:0043484,GO:0044424,GO:0044464,GO:0044699,GO:0044763,GO:0045595,GO:0045786,GO:0048024,GO:0048519,GO:0048523,GO:0050684,GO:0050789,GO:0050793,GO:0050794,GO:0051128,GO:0051171,GO:0051252,GO:0051726,GO:0060255,GO:0065007,GO:0080090</t>
  </si>
  <si>
    <t>NVE26047</t>
  </si>
  <si>
    <t>NVE7947</t>
  </si>
  <si>
    <t>estExt_GenewiseH_1.C_1990049</t>
  </si>
  <si>
    <t>NEMVEDRAFT_v1g191239</t>
  </si>
  <si>
    <t xml:space="preserve">unknown protein [Arabidopsis thaliana] </t>
  </si>
  <si>
    <t>GPP1_ARATH(DL)-glycerol-3-phosphatase 1;</t>
  </si>
  <si>
    <t>NVE25340</t>
  </si>
  <si>
    <t>fgenesh1_pg.scaffold_9000182</t>
  </si>
  <si>
    <t>NEMVEDRAFT_v1g198393</t>
  </si>
  <si>
    <t>hemocyanin isoform 1 [Haliotis diversicolor]</t>
  </si>
  <si>
    <t>TYRO_STRLNTyrosinase;</t>
  </si>
  <si>
    <t>NVE26193</t>
  </si>
  <si>
    <t>NVE5032</t>
  </si>
  <si>
    <t>gw.1540.4.1</t>
  </si>
  <si>
    <t>NEMVEDRAFT_v1g16789</t>
  </si>
  <si>
    <t>beta-2-andrenergic receptor [Mus musculus]</t>
  </si>
  <si>
    <t>DRD5L_TAKRUD(5)-like dopamine receptor;</t>
  </si>
  <si>
    <t>ADRB1</t>
  </si>
  <si>
    <t>adrenoceptor beta</t>
  </si>
  <si>
    <t>GO:0002027,GO:0008016,GO:0008150,GO:0044057,GO:0050789,GO:0051239,GO:0065007,GO:0065008</t>
  </si>
  <si>
    <t>NVE10047</t>
  </si>
  <si>
    <t>estExt_fgenesh1_pg.C_2310011</t>
  </si>
  <si>
    <t>NEMVEDRAFT_v1g246648</t>
  </si>
  <si>
    <t>NVE12256</t>
  </si>
  <si>
    <t>similar to transmembrane protein 20 [Rattus norvegicus]</t>
  </si>
  <si>
    <t>S35G1_HUMANSolute carrier family 35 member G1;</t>
  </si>
  <si>
    <t>NVE24048</t>
  </si>
  <si>
    <t>fgenesh1_pg.scaffold_8000157</t>
  </si>
  <si>
    <t>NEMVEDRAFT_v1g198116</t>
  </si>
  <si>
    <t>Histone H2B 1/2/3/4/6 [Caprimulgus carolinensis]</t>
  </si>
  <si>
    <t>H2B2F_HUMANHistone H2B type 2-F;</t>
  </si>
  <si>
    <t>HIST1H2BB</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</si>
  <si>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</si>
  <si>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GO:0000228,GO:0000785,GO:0000786,GO:0000790,GO:0003674,GO:0003676,GO:0003677,GO:0005488,GO:0005575,GO:0005622,GO:0005623,GO:0005634,GO:0005694,GO:0005737,GO:0005811,GO:0006139,GO:0006259,GO:0006323,GO:0006325,GO:0006333,GO:0006334,GO:0006725,GO:0006807,GO:0006996,GO:0008150,GO:0008152,GO:0009987,GO:0016043,GO:0022607,GO:0031497,GO:0031974,GO:0031981,GO:0032991,GO:0032993,GO:0034622,GO:0034641,GO:0034728,GO:0043170,GO:0043226,GO:0043227,GO:0043228,GO:0043229,GO:0043231,GO:0043232,GO:0043233,GO:0043933,GO:0044085,GO:0044237,GO:0044238,GO:0044260,GO:0044422,GO:0044424,GO:0044427,GO:0044428,GO:0044444,GO:0044446,GO:0044454,GO:0044464,GO:0044699,GO:0044763,GO:0046483,GO:0051276,GO:0065003,GO:0065004,GO:0070013,GO:0071103,GO:0071704,GO:0071824,GO:0071840,GO:0090304,GO:0097159,GO:1901360,GO:1901363</t>
  </si>
  <si>
    <t>NVE7087</t>
  </si>
  <si>
    <t>fgenesh1_pg.scaffold_1823000001</t>
  </si>
  <si>
    <t>NEMVEDRAFT_v1g222660</t>
  </si>
  <si>
    <t>G-protein coupled receptor 98 [Chelonia mydas]</t>
  </si>
  <si>
    <t>NVE14086</t>
  </si>
  <si>
    <t>e_gw.325.44.1</t>
  </si>
  <si>
    <t>NEMVEDRAFT_v1g133940</t>
  </si>
  <si>
    <t xml:space="preserve">MRAS2 [Culex quinquefasciatus] </t>
  </si>
  <si>
    <t>RERG_MOUSERas-related and estrogen-regulated growth inhibitor;</t>
  </si>
  <si>
    <t>RERG</t>
  </si>
  <si>
    <t>RAS-like, estrogen-regulated, growth inhibitor</t>
  </si>
  <si>
    <t>GO:0000166,GO:0001558,GO:0001882,GO:0001883,GO:0003674,GO:0003824,GO:0003924,GO:0005102,GO:0005488,GO:0005515,GO:0005575,GO:0005622,GO:0005623,GO:0005634,GO:0005737,GO:0005829,GO:0006139,GO:0006152,GO:0006163,GO:0006184,GO:0006195,GO:0006725,GO:0006753,GO:0006793,GO:0006796,GO:0006807,GO:0007154,GO:0007165,GO:0007264,GO:0008150,GO:0008152,GO:0008285,GO:0009056,GO:0009116,GO:0009117,GO:0009119,GO:0009141,GO:0009143,GO:0009144,GO:0009146,GO:0009150,GO:0009154,GO:0009164,GO:0009166,GO:0009199,GO:0009203,GO:0009205,GO:0009207,GO:0009259,GO:0009261,GO:0009719,GO:0009725,GO:0009987,GO:0010033,GO:0016462,GO:0016787,GO:0016817,GO:0016818,GO:0017076,GO:0017111,GO:0019001,GO:0019003,GO:0019439,GO:0019637,GO:0019693,GO:0023052,GO:0030308,GO:0030331,GO:0032549,GO:0032550,GO:0032553,GO:0032555,GO:0032561,GO:0034641,GO:0034655,GO:0035257,GO:0035258,GO:0035556,GO:0036094,GO:0040008,GO:0042127,GO:0042221,GO:0042278,GO:0042454,GO:0043167,GO:0043168,GO:0043226,GO:0043227,GO:0043229,GO:0043231,GO:0044237,GO:0044238,GO:0044248,GO:0044270,GO:0044281,GO:0044424,GO:0044444,GO:0044464,GO:0044699,GO:0044700,GO:0044710,GO:0044763,GO:0045926,GO:0046039,GO:0046128,GO:0046130,GO:0046434,GO:0046483,GO:0046700,GO:0048519,GO:0048523,GO:0050789,GO:0050794,GO:0050896,GO:0051128,GO:0051427,GO:0051716,GO:0055086,GO:0065007,GO:0071704,GO:0072521,GO:0072523,GO:0097159,GO:1901068,GO:1901069,GO:1901135,GO:1901136,GO:1901265,GO:1901292,GO:1901360,GO:1901361,GO:1901363,GO:1901564,GO:1901565,GO:1901575,GO:1901657,GO:1901658</t>
  </si>
  <si>
    <t>NVE25606</t>
  </si>
  <si>
    <t>estExt_fgenesh1_kg.C_920007</t>
  </si>
  <si>
    <t>NEMVEDRAFT_v1g237030</t>
  </si>
  <si>
    <t xml:space="preserve">DNA-directed RNA polymerases I, II, and III subunit RPABC3 isoform 2 [Homo sapiens] </t>
  </si>
  <si>
    <t>RPAB3_MOUSEDNA-directed RNA polymerases I, II, and III subunit RPABC3;</t>
  </si>
  <si>
    <t>POLR2H</t>
  </si>
  <si>
    <t>polymerase (RNA) II (DNA directed) polypeptide H</t>
  </si>
  <si>
    <t>GO:0000003,GO:0000075,GO:0000077,GO:0000375,GO:0000377,GO:0000398,GO:0000428,GO:0002119,GO:0002164,GO:0003006,GO:0003674,GO:0003824,GO:0003899,GO:0005488,GO:0005515,GO:0005575,GO:0005622,GO:0005623,GO:0005634,GO:0005654,GO:0005665,GO:0005730,GO:0005737,GO:0006139,GO:0006259,GO:0006281,GO:0006283,GO:0006289,GO:0006351,GO:0006352,GO:0006353,GO:0006354,GO:0006360,GO:0006361,GO:0006362,GO:0006363,GO:0006366,GO:0006367,GO:0006368,GO:0006370,GO:0006383,GO:0006385,GO:0006386,GO:0006396,GO:0006397,GO:0006464,GO:0006468,GO:0006725,GO:0006793,GO:0006796,GO:0006807,GO:0006810,GO:0006897,GO:0006898,GO:0006928,GO:0006950,GO:0006974,GO:0007049,GO:0007093,GO:0007095,GO:0007275,GO:0007346,GO:0007548,GO:0008150,GO:0008152,GO:0008270,GO:0008380,GO:0009058,GO:0009059,GO:0009452,GO:0009790,GO:0009791,GO:0009792,GO:0009889,GO:0009891,GO:0009893,GO:0009987,GO:0010467,GO:0010468,GO:0010556,GO:0010557,GO:0010564,GO:0010604,GO:0010948,GO:0016032,GO:0016070,GO:0016071,GO:0016192,GO:0016310,GO:0016477,GO:0016591,GO:0016740,GO:0016772,GO:0016779,GO:0018130,GO:0019219,GO:0019222,GO:0019438,GO:0019538,GO:0022402,GO:0022414,GO:0030880,GO:0031323,GO:0031325,GO:0031326,GO:0031328,GO:0031570,GO:0031572,GO:0031974,GO:0031981,GO:0032501,GO:0032502,GO:0032774,GO:0032991,GO:0033554,GO:0034062,GO:0034641,GO:0034645,GO:0034654,GO:0036211,GO:0036260,GO:0040007,GO:0040008,GO:0040011,GO:0040014,GO:0040018,GO:0040035,GO:0040039,GO:0043167,GO:0043169,GO:0043170,GO:0043226,GO:0043227,GO:0043228,GO:0043229,GO:0043231,GO:0043232,GO:0043233,GO:0043234,GO:0043412,GO:0043900,GO:0043902,GO:0043903,GO:0044237,GO:0044238,GO:0044249,GO:0044260,GO:0044267,GO:0044271,GO:0044403,GO:0044419,GO:0044422,GO:0044424,GO:0044428,GO:0044446,GO:0044451,GO:0044464,GO:0044699,GO:0044707,GO:0044763,GO:0044764,GO:0044767,GO:0044773,GO:0044774,GO:0045927,GO:0045935,GO:0046483,GO:0046782,GO:0046872,GO:0046914,GO:0048513,GO:0048518,GO:0048519,GO:0048522,GO:0048523,GO:0048524,GO:0048608,GO:0048731,GO:0048806,GO:0048856,GO:0048870,GO:0050434,GO:0050789,GO:0050792,GO:0050794,GO:0050896,GO:0051171,GO:0051173,GO:0051179,GO:0051234,GO:0051239,GO:0051240,GO:0051252,GO:0051254,GO:0051674,GO:0051704,GO:0051716,GO:0051726,GO:0055029,GO:0060255,GO:0061458,GO:0065007,GO:0070013,GO:0071704,GO:0080090,GO:0090304,GO:1901360,GO:1901362,GO:1901576,GO:1901987,GO:1901988,GO:1901990,GO:1901991,GO:2001141</t>
  </si>
  <si>
    <t>NVE1315</t>
  </si>
  <si>
    <t>estExt_gwp.C_110331</t>
  </si>
  <si>
    <t>NEMVEDRAFT_v1g159984</t>
  </si>
  <si>
    <t xml:space="preserve">riboflavin kinase [Xenopus laevis] </t>
  </si>
  <si>
    <t>RIFK_MOUSERiboflavin kinase;</t>
  </si>
  <si>
    <t>RFK</t>
  </si>
  <si>
    <t>riboflavin kinase</t>
  </si>
  <si>
    <t>GO:0003674,GO:0003824,GO:0005575,GO:0005622,GO:0005623,GO:0005737,GO:0005739,GO:0005829,GO:0006766,GO:0006767,GO:0006771,GO:0006793,GO:0006796,GO:0006807,GO:0008150,GO:0008152,GO:0008531,GO:0009058,GO:0009110,GO:0009231,GO:0009987,GO:0016301,GO:0016310,GO:0016740,GO:0016772,GO:0016773,GO:0018130,GO:0034641,GO:0042364,GO:0042726,GO:0042727,GO:0043226,GO:0043227,GO:0043229,GO:0043231,GO:0044237,GO:0044249,GO:0044271,GO:0044281,GO:0044283,GO:0044424,GO:0044444,GO:0044464,GO:0044710,GO:0044711,GO:0046483,GO:0071704,GO:1901360,GO:1901362,GO:1901564,GO:1901566,GO:1901576</t>
  </si>
  <si>
    <t>NVE13199</t>
  </si>
  <si>
    <t>fgenesh1_pg.scaffold_300000005</t>
  </si>
  <si>
    <t>NEMVEDRAFT_v1g217492</t>
  </si>
  <si>
    <t>NVE22940</t>
  </si>
  <si>
    <t>NVE17583</t>
  </si>
  <si>
    <t>e_gw.44.112.1</t>
  </si>
  <si>
    <t>NEMVEDRAFT_v1g96942</t>
  </si>
  <si>
    <t>sigP:1^19^0.482^YES</t>
  </si>
  <si>
    <t xml:space="preserve">solute carrier family 52, riboflavin transporter, member 3-A [Danio rerio] </t>
  </si>
  <si>
    <t>S5A3B_DANRESolute carrier family 52, riboflavin transporter, member 3-B;</t>
  </si>
  <si>
    <t>SLC52A3</t>
  </si>
  <si>
    <t>solute carrier family 52, riboflavin transporter, member</t>
  </si>
  <si>
    <t>GO:0003008,GO:0003674,GO:0005215,GO:0005575,GO:0005623,GO:0005886,GO:0005887,GO:0006810,GO:0006811,GO:0006820,GO:0006897,GO:0006898,GO:0006950,GO:0007275,GO:0007600,GO:0007605,GO:0008150,GO:0009266,GO:0009408,GO:0009628,GO:0009790,GO:0009792,GO:0009987,GO:0015711,GO:0016020,GO:0016021,GO:0016192,GO:0031224,GO:0031226,GO:0032217,GO:0032218,GO:0032501,GO:0032502,GO:0033554,GO:0034605,GO:0044425,GO:0044459,GO:0044464,GO:0044699,GO:0044707,GO:0044763,GO:0044765,GO:0044767,GO:0048856,GO:0050877,GO:0050896,GO:0050954,GO:0051179,GO:0051180,GO:0051183,GO:0051234,GO:0051716,GO:0071702,GO:0071705,GO:0071944</t>
  </si>
  <si>
    <t>NVE804</t>
  </si>
  <si>
    <t xml:space="preserve">cirhin [Pongo abelii] </t>
  </si>
  <si>
    <t>CIR1A_HUMANCirhin;</t>
  </si>
  <si>
    <t>CIRH1A</t>
  </si>
  <si>
    <t>cirrhosis, autosomal recessive 1A (cirhin)</t>
  </si>
  <si>
    <t>GO:0005575,GO:0005622,GO:0005623,GO:0005634,GO:0005730,GO:0006355,GO:0008150,GO:0009889,GO:0010468,GO:0010556,GO:0019219,GO:0019222,GO:0031323,GO:0031326,GO:0031974,GO:0031981,GO:0043226,GO:0043227,GO:0043228,GO:0043229,GO:0043231,GO:0043232,GO:0043233,GO:0044422,GO:0044424,GO:0044428,GO:0044446,GO:0044464,GO:0050789,GO:0050794,GO:0051171,GO:0051252,GO:0060255,GO:0065007,GO:0070013,GO:0080090,GO:2000112,GO:2001141</t>
  </si>
  <si>
    <t>NVE2791</t>
  </si>
  <si>
    <t>sigP:1^21^0.898^YES</t>
  </si>
  <si>
    <t>Phosphatidylinositol-glycan biosynthesis class X protein [Medicago truncatula]</t>
  </si>
  <si>
    <t>PIGX_HUMANPhosphatidylinositol-glycan biosynthesis class X protein;</t>
  </si>
  <si>
    <t>PIGX</t>
  </si>
  <si>
    <t>Phosphatidylinositol glycan anchor biosynthesis, class X</t>
  </si>
  <si>
    <t>GO:0005575,GO:0005622,GO:0005623,GO:0005737,GO:0005783,GO:0005789,GO:0006464,GO:0006497,GO:0006501,GO:0006505,GO:0006506,GO:0006629,GO:0006643,GO:0006644,GO:0006650,GO:0006661,GO:0006664,GO:0006793,GO:0006796,GO:0008150,GO:0008152,GO:0008610,GO:0008654,GO:0009058,GO:0009059,GO:0009247,GO:0009987,GO:0012505,GO:0016020,GO:0016254,GO:0018410,GO:0019538,GO:0019637,GO:0031090,GO:0034645,GO:0036211,GO:0042157,GO:0042158,GO:0042175,GO:0043170,GO:0043226,GO:0043227,GO:0043229,GO:0043231,GO:0043412,GO:0043687,GO:0044237,GO:0044238,GO:0044249,GO:0044255,GO:0044260,GO:0044267,GO:0044422,GO:0044424,GO:0044425,GO:0044432,GO:0044444,GO:0044446,GO:0044464,GO:0044710,GO:0045017,GO:0046467,GO:0046474,GO:0046486,GO:0046488,GO:0071704,GO:0090407,GO:1901135,GO:1901137,GO:1901576</t>
  </si>
  <si>
    <t>NVE9493</t>
  </si>
  <si>
    <t>fgenesh1_pg.scaffold_22000123</t>
  </si>
  <si>
    <t>NEMVEDRAFT_v1g200601</t>
  </si>
  <si>
    <t>PPM1K_XENLAProtein phosphatase 1K, mitochondrial;</t>
  </si>
  <si>
    <t>PPM1K</t>
  </si>
  <si>
    <t>Protein phosphatase, Mg2 Mn2 dependent, 1K</t>
  </si>
  <si>
    <t>GO:0001889,GO:0003674,GO:0003824,GO:0004721,GO:0004722,GO:0005575,GO:0005622,GO:0005623,GO:0005737,GO:0005739,GO:0005759,GO:0006793,GO:0006796,GO:0007275,GO:0007399,GO:0007417,GO:0007420,GO:0007507,GO:0008150,GO:0008152,GO:0009987,GO:0010941,GO:0016311,GO:0016787,GO:0016788,GO:0016791,GO:0031016,GO:0031974,GO:0032501,GO:0032502,GO:0042578,GO:0042981,GO:0043066,GO:0043067,GO:0043069,GO:0043226,GO:0043227,GO:0043229,GO:0043231,GO:0043233,GO:0044237,GO:0044422,GO:0044424,GO:0044429,GO:0044444,GO:0044446,GO:0044464,GO:0044699,GO:0044707,GO:0044767,GO:0048513,GO:0048519,GO:0048523,GO:0048565,GO:0048731,GO:0048856,GO:0050789,GO:0050794,GO:0055123,GO:0060548,GO:0061008,GO:0065007,GO:0070013,GO:0072358,GO:0072359</t>
  </si>
  <si>
    <t>NVE11697</t>
  </si>
  <si>
    <t>e_gw.27.82.1</t>
  </si>
  <si>
    <t>NEMVEDRAFT_v1g91623</t>
  </si>
  <si>
    <t xml:space="preserve">Acetylserotonin O-methyltransferase-like [Homo sapiens] </t>
  </si>
  <si>
    <t>ASML_HUMANN-acetylserotonin O-methyltransferase-like protein;</t>
  </si>
  <si>
    <t>ASMT</t>
  </si>
  <si>
    <t>Acetylserotonin O-methyltransferase</t>
  </si>
  <si>
    <t>GO:0003674,GO:0003824,GO:0005575,GO:0005622,GO:0005623,GO:0005737,GO:0005829,GO:0006412,GO:0006576,GO:0006586,GO:0006725,GO:0006807,GO:0008150,GO:0008152,GO:0008168,GO:0008171,GO:0008757,GO:0009058,GO:0009059,GO:0009308,GO:0009309,GO:0009987,GO:0010467,GO:0010817,GO:0016740,GO:0016741,GO:0017096,GO:0018130,GO:0019438,GO:0019538,GO:0030186,GO:0030187,GO:0032259,GO:0034641,GO:0034645,GO:0034754,GO:0042401,GO:0042430,GO:0042435,GO:0042445,GO:0042446,GO:0043170,GO:0043603,GO:0043604,GO:0044106,GO:0044237,GO:0044238,GO:0044249,GO:0044260,GO:0044267,GO:0044271,GO:0044281,GO:0044424,GO:0044444,GO:0044464,GO:0044710,GO:0046219,GO:0046483,GO:0048519,GO:0050789,GO:0050793,GO:0051093,GO:0051239,GO:0065007,GO:0065008,GO:0071704,GO:1901360,GO:1901362,GO:1901564,GO:1901566,GO:1901576,GO:2000018,GO:2000019,GO:2000026,GO:2000241,GO:2000242</t>
  </si>
  <si>
    <t>NVE22968</t>
  </si>
  <si>
    <t>e_gw.73.57.1</t>
  </si>
  <si>
    <t>NEMVEDRAFT_v1g104623</t>
  </si>
  <si>
    <t xml:space="preserve">glutamate receptor subunit 4 isoform 4 precursor [Trachemys scripta elegans] </t>
  </si>
  <si>
    <t>GRIA2_HUMANGlutamate receptor 2;</t>
  </si>
  <si>
    <t>NVE3260</t>
  </si>
  <si>
    <t>estExt_fgenesh1_pg.C_1320021</t>
  </si>
  <si>
    <t>NEMVEDRAFT_v1g244721</t>
  </si>
  <si>
    <t>sigP:1^27^0.534^YES</t>
  </si>
  <si>
    <t>NVE20070</t>
  </si>
  <si>
    <t>NVE1455</t>
  </si>
  <si>
    <t>fgenesh1_pg.scaffold_111000013</t>
  </si>
  <si>
    <t>NEMVEDRAFT_v1g209754</t>
  </si>
  <si>
    <t xml:space="preserve">GA29342 [Drosophila pseudoobscura pseudoobscura] </t>
  </si>
  <si>
    <t>Protein of unknown function (DUF229)</t>
  </si>
  <si>
    <t>NVE14364</t>
  </si>
  <si>
    <t xml:space="preserve">RNA polymerase subunit sigma [Clostridium botulinum] </t>
  </si>
  <si>
    <t>ZAN_HUMANZonadhesin;</t>
  </si>
  <si>
    <t>NVE14034</t>
  </si>
  <si>
    <t>e_gw.322.48.1</t>
  </si>
  <si>
    <t>NEMVEDRAFT_v1g133819</t>
  </si>
  <si>
    <t xml:space="preserve">Os05g0223200 [Oryza sativa Japonica Group] </t>
  </si>
  <si>
    <t>CIRBA_XENLACold-inducible RNA-binding protein A;</t>
  </si>
  <si>
    <t>CIRBP</t>
  </si>
  <si>
    <t>Cold inducible RNA binding protein</t>
  </si>
  <si>
    <t>GO:0003674,GO:0003676,GO:0003723,GO:0003729,GO:0003730,GO:0005488,GO:0005575,GO:0005622,GO:0005623,GO:0005634,GO:0005654,GO:0005737,GO:0006417,GO:0006950,GO:0006996,GO:0008150,GO:0009266,GO:0009314,GO:0009409,GO:0009411,GO:0009416,GO:0009628,GO:0009889,GO:0009890,GO:0009891,GO:0009892,GO:0009893,GO:0009987,GO:0010468,GO:0010494,GO:0010556,GO:0010557,GO:0010558,GO:0010604,GO:0010605,GO:0010608,GO:0016043,GO:0017148,GO:0019222,GO:0019843,GO:0022607,GO:0022613,GO:0022618,GO:0030371,GO:0030529,GO:0031323,GO:0031324,GO:0031325,GO:0031326,GO:0031327,GO:0031328,GO:0031974,GO:0031981,GO:0032268,GO:0032269,GO:0032270,GO:0032991,GO:0034063,GO:0034622,GO:0035770,GO:0043226,GO:0043227,GO:0043228,GO:0043229,GO:0043231,GO:0043232,GO:0043233,GO:0043487,GO:0043488,GO:0043489,GO:0043933,GO:0044085,GO:0044422,GO:0044424,GO:0044428,GO:0044444,GO:0044446,GO:0044464,GO:0044699,GO:0044763,GO:0045182,GO:0045727,GO:0048255,GO:0048518,GO:0048519,GO:0048522,GO:0048523,GO:0050789,GO:0050794,GO:0050896,GO:0051246,GO:0051247,GO:0051248,GO:0060255,GO:0065003,GO:0065007,GO:0065008,GO:0070013,GO:0070181,GO:0070925,GO:0071826,GO:0071840,GO:0080090,GO:0097159,GO:1901363,GO:2000112,GO:2000113</t>
  </si>
  <si>
    <t>NVE17383</t>
  </si>
  <si>
    <t>fgsh_est.C_scaffold_43000014</t>
  </si>
  <si>
    <t>NEMVEDRAFT_v1g232390</t>
  </si>
  <si>
    <t>NVE53</t>
  </si>
  <si>
    <t>gw.1.561.1</t>
  </si>
  <si>
    <t>NEMVEDRAFT_v1g64004</t>
  </si>
  <si>
    <t>sigP:1^22^0.673^YES</t>
  </si>
  <si>
    <t xml:space="preserve">CG42749, isoform C [Drosophila melanogaster] </t>
  </si>
  <si>
    <t>Chitin binding domain</t>
  </si>
  <si>
    <t>NVE13186</t>
  </si>
  <si>
    <t>fgenesh1_pg.scaffold_30000176</t>
  </si>
  <si>
    <t>NEMVEDRAFT_v1g201825</t>
  </si>
  <si>
    <t xml:space="preserve">E3 ubiquitin-protein ligase CHFR [Danio rerio] </t>
  </si>
  <si>
    <t>CHFR_DANREE3 ubiquitin-protein ligase CHFR;</t>
  </si>
  <si>
    <t>NVE19000</t>
  </si>
  <si>
    <t>NVE21103</t>
  </si>
  <si>
    <t>fgenesh1_pg.scaffold_60000006</t>
  </si>
  <si>
    <t>NEMVEDRAFT_v1g205483</t>
  </si>
  <si>
    <t xml:space="preserve">viral A-type inclusion protein [Trichomonas vaginalis G3] </t>
  </si>
  <si>
    <t>TENX_HUMANTenascin-X;</t>
  </si>
  <si>
    <t>Inherit from opiNOG: doublecortin domain containing 5</t>
  </si>
  <si>
    <t>NVE9276</t>
  </si>
  <si>
    <t>estExt_fgenesh1_pg.C_2170015</t>
  </si>
  <si>
    <t>NEMVEDRAFT_v1g246422</t>
  </si>
  <si>
    <t xml:space="preserve">Universal stress protein [Schistosoma japonicum] </t>
  </si>
  <si>
    <t>Y531_METJAUniversal stress protein MJ0531;</t>
  </si>
  <si>
    <t>Universal stress protein</t>
  </si>
  <si>
    <t>NVE10401</t>
  </si>
  <si>
    <t>fgenesh1_pg.scaffold_24000093</t>
  </si>
  <si>
    <t>NEMVEDRAFT_v1g200879</t>
  </si>
  <si>
    <t>TNFSF13</t>
  </si>
  <si>
    <t>Tumor necrosis factor (Ligand) superfamily member</t>
  </si>
  <si>
    <t>GO:0000018,GO:0001667,GO:0001776,GO:0001936,GO:0001938,GO:0002250,GO:0002251,GO:0002252,GO:0002260,GO:0002376,GO:0002377,GO:0002381,GO:0002385,GO:0002426,GO:0002440,GO:0002443,GO:0002449,GO:0002460,GO:0002634,GO:0002636,GO:0002637,GO:0002682,GO:0002684,GO:0002694,GO:0002696,GO:0002697,GO:0002699,GO:0002700,GO:0002703,GO:0002706,GO:0002712,GO:0002819,GO:0002821,GO:0002822,GO:0002824,GO:0002889,GO:0003674,GO:0005102,GO:0005125,GO:0005488,GO:0005515,GO:0005575,GO:0005576,GO:0005622,GO:0005623,GO:0005634,GO:0005654,GO:0005737,GO:0005829,GO:0005886,GO:0005887,GO:0006139,GO:0006725,GO:0006807,GO:0006915,GO:0006917,GO:0006928,GO:0006955,GO:0007154,GO:0007165,GO:0008150,GO:0008152,GO:0008219,GO:0008284,GO:0009893,GO:0009897,GO:0009966,GO:0009967,GO:0009986,GO:0009987,GO:0010467,GO:0010604,GO:0010631,GO:0010646,GO:0010647,GO:0010941,GO:0010942,GO:0012501,GO:0012502,GO:0016020,GO:0016021,GO:0016064,GO:0016070,GO:0016071,GO:0016265,GO:0016477,GO:0019219,GO:0019222,GO:0019724,GO:0022603,GO:0023051,GO:0023052,GO:0023056,GO:0031224,GO:0031226,GO:0031323,GO:0031325,GO:0031974,GO:0031981,GO:0032501,GO:0034641,GO:0040011,GO:0042127,GO:0042592,GO:0042981,GO:0043065,GO:0043067,GO:0043068,GO:0043170,GO:0043226,GO:0043227,GO:0043229,GO:0043231,GO:0043233,GO:0043542,GO:0044237,GO:0044238,GO:0044260,GO:0044422,GO:0044424,GO:0044425,GO:0044428,GO:0044444,GO:0044446,GO:0044459,GO:0044464,GO:0044699,GO:0044700,GO:0044707,GO:0044763,GO:0045191,GO:0045765,GO:0045766,GO:0045830,GO:0045911,GO:0045935,GO:0046483,GO:0048296,GO:0048298,GO:0048471,GO:0048518,GO:0048522,GO:0048583,GO:0048584,GO:0048870,GO:0048872,GO:0050678,GO:0050679,GO:0050776,GO:0050778,GO:0050789,GO:0050793,GO:0050794,GO:0050864,GO:0050865,GO:0050867,GO:0050871,GO:0050896,GO:0051052,GO:0051054,GO:0051094,GO:0051171,GO:0051173,GO:0051179,GO:0051239,GO:0051249,GO:0051251,GO:0051674,GO:0051716,GO:0060255,GO:0065007,GO:0065008,GO:0070013,GO:0071704,GO:0071944,GO:0080090,GO:0090130,GO:0090132,GO:0090304,GO:0097190,GO:1901342,GO:1901360,GO:2000026,GO:2001233,GO:2001235,GO:2001236,GO:2001238</t>
  </si>
  <si>
    <t>NVE594</t>
  </si>
  <si>
    <t>fgenesh1_pg.scaffold_102000001</t>
  </si>
  <si>
    <t>NEMVEDRAFT_v1g209154</t>
  </si>
  <si>
    <t>DUF229 domain containing protein [Trichuris trichiura]</t>
  </si>
  <si>
    <t>NVE16103</t>
  </si>
  <si>
    <t>e_gw.39.44.1</t>
  </si>
  <si>
    <t>NEMVEDRAFT_v1g95490</t>
  </si>
  <si>
    <t xml:space="preserve">PREDICTED: methyltransferase-like protein 4 isoform X1 [Macaca fascicularis] </t>
  </si>
  <si>
    <t>METL4_HUMANMethyltransferase-like protein 4;</t>
  </si>
  <si>
    <t>METTL4</t>
  </si>
  <si>
    <t>Methyltransferase like 4</t>
  </si>
  <si>
    <t>NVE11305</t>
  </si>
  <si>
    <t>estExt_fgenesh1_pm.C_260015</t>
  </si>
  <si>
    <t>NEMVEDRAFT_v1g234388</t>
  </si>
  <si>
    <t>BTB/POZ domain-containing protein 9 [Acromyrmex echinatior]</t>
  </si>
  <si>
    <t>TBC24_XENLATBC1 domain family member 24;</t>
  </si>
  <si>
    <t>BTB (POZ) domain containing 19</t>
  </si>
  <si>
    <t>NVE16233</t>
  </si>
  <si>
    <t>estExt_fgenesh1_pg.C_3950015</t>
  </si>
  <si>
    <t>NEMVEDRAFT_v1g248027</t>
  </si>
  <si>
    <t xml:space="preserve">mitochondrial genome maintenance protein [Dictyostelium discoideum AX4] </t>
  </si>
  <si>
    <t>MG101_USTMAMitochondrial genome maintenance protein MGM101;</t>
  </si>
  <si>
    <t>Inherit from opiNOG: Mitochondrial genome maintenance protein mgm101</t>
  </si>
  <si>
    <t>NVE19006</t>
  </si>
  <si>
    <t>fgenesh1_pg.scaffold_5000136</t>
  </si>
  <si>
    <t>NEMVEDRAFT_v1g197330</t>
  </si>
  <si>
    <t>NvJumonji-like</t>
  </si>
  <si>
    <t>JmjC domain-containing protein 5 [Zootermopsis nevadensis]</t>
  </si>
  <si>
    <t>KDM8_XENTRLysine-specific demethylase 8;</t>
  </si>
  <si>
    <t>Cupin superfamily protein</t>
  </si>
  <si>
    <t>NVE1419</t>
  </si>
  <si>
    <t xml:space="preserve">cement protein 3B, putative [Hammondia hammondi] </t>
  </si>
  <si>
    <t>NVE11399</t>
  </si>
  <si>
    <t>NVE15313</t>
  </si>
  <si>
    <t>fgenesh1_pg.scaffold_363000012</t>
  </si>
  <si>
    <t>NEMVEDRAFT_v1g218746</t>
  </si>
  <si>
    <t xml:space="preserve">kinesin light chain [Gloeobacter violaceus] </t>
  </si>
  <si>
    <t>NVE7242</t>
  </si>
  <si>
    <t>NVE12170</t>
  </si>
  <si>
    <t>e_gw.28.96.1</t>
  </si>
  <si>
    <t>NEMVEDRAFT_v1g91975</t>
  </si>
  <si>
    <t xml:space="preserve">uncharacterized protein LOC100101190 [Bombyx mori] </t>
  </si>
  <si>
    <t>CO061_MOUSEUncharacterized protein C15orf61 homolog;</t>
  </si>
  <si>
    <t>C15ORF61</t>
  </si>
  <si>
    <t>chromosome 15 open reading frame 61</t>
  </si>
  <si>
    <t>NVE7988</t>
  </si>
  <si>
    <t>estExt_GenewiseH_1.C_20028</t>
  </si>
  <si>
    <t>NEMVEDRAFT_v1g177136</t>
  </si>
  <si>
    <t>sulfatase modifying factor 1 [Hemicentrotus pulcherrimus]</t>
  </si>
  <si>
    <t>SUMF1_MOUSESulfatase-modifying factor 1;</t>
  </si>
  <si>
    <t>SUMF1</t>
  </si>
  <si>
    <t>sulfatase modifying factor 1</t>
  </si>
  <si>
    <t>GO:0005575,GO:0005622,GO:0005623,GO:0005737,GO:0005783,GO:0005788,GO:0006464,GO:0006629,GO:0006643,GO:0006644,GO:0006664,GO:0006665,GO:0006687,GO:0006793,GO:0006796,GO:0006807,GO:0008150,GO:0008152,GO:0009987,GO:0019538,GO:0019637,GO:0031974,GO:0036211,GO:0043170,GO:0043226,GO:0043227,GO:0043229,GO:0043231,GO:0043233,GO:0043412,GO:0043687,GO:0044237,GO:0044238,GO:0044255,GO:0044260,GO:0044267,GO:0044281,GO:0044422,GO:0044424,GO:0044432,GO:0044444,GO:0044446,GO:0044464,GO:0044710,GO:0070013,GO:0071704,GO:1901135,GO:1901564</t>
  </si>
  <si>
    <t>NVE39</t>
  </si>
  <si>
    <t>estExt_gwp.C_10091</t>
  </si>
  <si>
    <t>NEMVEDRAFT_v1g157669</t>
  </si>
  <si>
    <t>DNA fragmentation factor subunit beta [Crassostrea gigas]</t>
  </si>
  <si>
    <t>DFFB_RATDNA fragmentation factor subunit beta;</t>
  </si>
  <si>
    <t>DFFB</t>
  </si>
  <si>
    <t>DNA fragmentation factor, 40kDa, beta polypeptide (caspase-activated DNase)</t>
  </si>
  <si>
    <t>GO:0000228,GO:0000737,GO:0000785,GO:0000790,GO:0003674,GO:0003676,GO:0003677,GO:0003824,GO:0004516,GO:0004518,GO:0004536,GO:0005488,GO:0005575,GO:0005622,GO:0005623,GO:0005634,GO:0005654,GO:0005694,GO:0005737,GO:0005829,GO:0006139,GO:0006259,GO:0006308,GO:0006309,GO:0006323,GO:0006725,GO:0006807,GO:0006915,GO:0006917,GO:0006921,GO:0006996,GO:0007154,GO:0007165,GO:0008150,GO:0008152,GO:0008219,GO:0009056,GO:0009057,GO:0009987,GO:0010941,GO:0010942,GO:0012501,GO:0012502,GO:0016043,GO:0016265,GO:0016740,GO:0016757,GO:0016763,GO:0016787,GO:0016788,GO:0019439,GO:0022411,GO:0023052,GO:0030261,GO:0030262,GO:0030263,GO:0031974,GO:0031981,GO:0034641,GO:0034655,GO:0035556,GO:0042981,GO:0043065,GO:0043067,GO:0043068,GO:0043170,GO:0043226,GO:0043227,GO:0043228,GO:0043229,GO:0043231,GO:0043232,GO:0043233,GO:0044237,GO:0044238,GO:0044248,GO:0044260,GO:0044265,GO:0044270,GO:0044422,GO:0044424,GO:0044427,GO:0044428,GO:0044444,GO:0044446,GO:0044454,GO:0044464,GO:0044699,GO:0044700,GO:0044763,GO:0046483,GO:0046700,GO:0048518,GO:0048522,GO:0050789,GO:0050794,GO:0050896,GO:0051276,GO:0051716,GO:0065007,GO:0070013,GO:0071103,GO:0071704,GO:0071840,GO:0090304,GO:0090305,GO:0097159,GO:0097194,GO:1901360,GO:1901361,GO:1901363,GO:1901575</t>
  </si>
  <si>
    <t>NVE9522</t>
  </si>
  <si>
    <t>AMZ2_MACFAArchaemetzincin-2;</t>
  </si>
  <si>
    <t>archaelysin family metallopeptidase</t>
  </si>
  <si>
    <t>NVE7741</t>
  </si>
  <si>
    <t>TMEM218</t>
  </si>
  <si>
    <t>Transmembrane protein 218</t>
  </si>
  <si>
    <t>NVE1421</t>
  </si>
  <si>
    <t>SPT5_KLULATranscription elongation factor SPT5;</t>
  </si>
  <si>
    <t>NVE15438</t>
  </si>
  <si>
    <t>estExt_fgenesh1_pg.C_370032</t>
  </si>
  <si>
    <t>NEMVEDRAFT_v1g240928</t>
  </si>
  <si>
    <t xml:space="preserve">Rpp14/Pop5 family protein [Marssonina brunnea f. sp. 'multigermtubi' MB_m1] </t>
  </si>
  <si>
    <t>POP5_MOUSERibonuclease P/MRP protein subunit POP5;</t>
  </si>
  <si>
    <t>POP5</t>
  </si>
  <si>
    <t>processing of precursor 5, ribonuclease P MRP subunit (S. cerevisiae)</t>
  </si>
  <si>
    <t>GO:0000171,GO:0000172,GO:0003674,GO:0003824,GO:0004518,GO:0004519,GO:0004521,GO:0004526,GO:0004540,GO:0004549,GO:0005575,GO:0005622,GO:0005623,GO:0005634,GO:0005655,GO:0005730,GO:0005732,GO:0006139,GO:0006364,GO:0006396,GO:0006399,GO:0006725,GO:0006807,GO:0007154,GO:0007267,GO:0007275,GO:0007399,GO:0008033,GO:0008150,GO:0008152,GO:0009987,GO:0010467,GO:0016070,GO:0016072,GO:0016787,GO:0016788,GO:0016891,GO:0016893,GO:0022008,GO:0022613,GO:0023052,GO:0030154,GO:0030529,GO:0030677,GO:0030681,GO:0031974,GO:0031981,GO:0032501,GO:0032502,GO:0032991,GO:0034470,GO:0034641,GO:0034660,GO:0042254,GO:0043170,GO:0043226,GO:0043227,GO:0043228,GO:0043229,GO:0043231,GO:0043232,GO:0043233,GO:0044085,GO:0044237,GO:0044238,GO:0044260,GO:0044422,GO:0044424,GO:0044428,GO:0044446,GO:0044452,GO:0044464,GO:0044699,GO:0044700,GO:0044707,GO:0044763,GO:0045165,GO:0045168,GO:0046331,GO:0046483,GO:0048731,GO:0048856,GO:0048869,GO:0070013,GO:0071704,GO:0071840,GO:0090304,GO:0090305,GO:1901360</t>
  </si>
  <si>
    <t>NVE21524</t>
  </si>
  <si>
    <t>e_gw.63.184.1</t>
  </si>
  <si>
    <t>NEMVEDRAFT_v1g102060</t>
  </si>
  <si>
    <t>sigP:1^21^0.858^YES</t>
  </si>
  <si>
    <t>MTH2_DROSIG-protein coupled receptor Mth2;</t>
  </si>
  <si>
    <t>7 transmembrane receptor (Secretin family)</t>
  </si>
  <si>
    <t>NVE22216</t>
  </si>
  <si>
    <t>estExt_gwp.C_6880021</t>
  </si>
  <si>
    <t>NEMVEDRAFT_v1g176326</t>
  </si>
  <si>
    <t>RNA polymerase II-associated protein 3 [Heterocephalus glaber]</t>
  </si>
  <si>
    <t>DYXC1_GORGODyslexia susceptibility 1 candidate gene 1 protein homolog;</t>
  </si>
  <si>
    <t>DYX1C1</t>
  </si>
  <si>
    <t>dyslexia susceptibility 1 candidate 1</t>
  </si>
  <si>
    <t>GO:0001764,GO:0003008,GO:0003674,GO:0005102,GO:0005488,GO:0005515,GO:0005575,GO:0005622,GO:0005623,GO:0005634,GO:0005737,GO:0006928,GO:0007275,GO:0007399,GO:0007600,GO:0007605,GO:0008150,GO:0009894,GO:0009966,GO:0009987,GO:0010646,GO:0016477,GO:0019222,GO:0022008,GO:0023051,GO:0030154,GO:0030162,GO:0030331,GO:0031323,GO:0031329,GO:0032268,GO:0032501,GO:0032502,GO:0033143,GO:0033146,GO:0035257,GO:0035258,GO:0040011,GO:0042176,GO:0043226,GO:0043227,GO:0043229,GO:0043231,GO:0044424,GO:0044464,GO:0044699,GO:0044707,GO:0044763,GO:0048583,GO:0048699,GO:0048731,GO:0048856,GO:0048869,GO:0048870,GO:0050789,GO:0050794,GO:0050877,GO:0050954,GO:0051179,GO:0051246,GO:0051427,GO:0051674,GO:0060255,GO:0061136,GO:0065007,GO:0080090</t>
  </si>
  <si>
    <t>NVE367</t>
  </si>
  <si>
    <t>NJMU_HUMANProtein Njmu-R1;</t>
  </si>
  <si>
    <t>C17ORF75</t>
  </si>
  <si>
    <t>Chromosome 17 open reading frame 75</t>
  </si>
  <si>
    <t>GO:0000003,GO:0007276,GO:0007283,GO:0008150,GO:0019953,GO:0022414,GO:0032501,GO:0032504,GO:0044699,GO:0044702,GO:0048232,GO:0048609</t>
  </si>
  <si>
    <t>NVE6193</t>
  </si>
  <si>
    <t>estExt_fgenesh1_pg.C_170083</t>
  </si>
  <si>
    <t>NEMVEDRAFT_v1g239626</t>
  </si>
  <si>
    <t>CL045_HUMANUncharacterized protein C12orf45;</t>
  </si>
  <si>
    <t>C12ORF45</t>
  </si>
  <si>
    <t>Chromosome 12 open reading frame 45</t>
  </si>
  <si>
    <t>NVE1498</t>
  </si>
  <si>
    <t>estExt_fgenesh1_pg.C_1110055</t>
  </si>
  <si>
    <t>NEMVEDRAFT_v1g244165</t>
  </si>
  <si>
    <t xml:space="preserve">PREDICTED: general transcription factor IIH subunit 4 [Bos mutus] </t>
  </si>
  <si>
    <t>TF2H4_PANTRGeneral transcription factor IIH subunit 4;</t>
  </si>
  <si>
    <t>GTF2H4</t>
  </si>
  <si>
    <t>General transcription factor IIH, polypeptide 4, 52kDa</t>
  </si>
  <si>
    <t>GO:0000003,GO:0000428,GO:0000439,GO:0000441,GO:0000718,GO:0001071,GO:0001109,GO:0001111,GO:0001112,GO:0001113,GO:0001120,GO:0001671,GO:0003006,GO:0003674,GO:0003700,GO:0005575,GO:0005622,GO:0005623,GO:0005634,GO:0005654,GO:0005667,GO:0005675,GO:0006139,GO:0006140,GO:0006259,GO:0006281,GO:0006283,GO:0006289,GO:0006308,GO:0006351,GO:0006352,GO:0006353,GO:0006354,GO:0006355,GO:0006360,GO:0006361,GO:0006362,GO:0006363,GO:0006366,GO:0006367,GO:0006368,GO:0006370,GO:0006396,GO:0006397,GO:0006464,GO:0006468,GO:0006725,GO:0006793,GO:0006796,GO:0006807,GO:0006950,GO:0006974,GO:0007275,GO:0007548,GO:0008047,GO:0008150,GO:0008152,GO:0009056,GO:0009057,GO:0009058,GO:0009059,GO:0009118,GO:0009314,GO:0009411,GO:0009416,GO:0009452,GO:0009628,GO:0009790,GO:0009792,GO:0009889,GO:0009891,GO:0009893,GO:0009894,GO:0009987,GO:0010224,GO:0010467,GO:0010468,GO:0010556,GO:0010557,GO:0010604,GO:0016032,GO:0016043,GO:0016070,GO:0016071,GO:0016310,GO:0016591,GO:0018130,GO:0019219,GO:0019220,GO:0019222,GO:0019438,GO:0019439,GO:0019538,GO:0022414,GO:0030234,GO:0030811,GO:0030880,GO:0031323,GO:0031325,GO:0031326,GO:0031328,GO:0031329,GO:0031974,GO:0031981,GO:0032501,GO:0032502,GO:0032774,GO:0032781,GO:0032806,GO:0032991,GO:0033121,GO:0033554,GO:0034367,GO:0034641,GO:0034645,GO:0034654,GO:0034655,GO:0036211,GO:0036260,GO:0040035,GO:0043085,GO:0043170,GO:0043226,GO:0043227,GO:0043229,GO:0043231,GO:0043233,GO:0043234,GO:0043412,GO:0043462,GO:0043900,GO:0043902,GO:0043903,GO:0043933,GO:0044093,GO:0044237,GO:0044238,GO:0044248,GO:0044249,GO:0044260,GO:0044265,GO:0044267,GO:0044270,GO:0044271,GO:0044349,GO:0044403,GO:0044419,GO:0044422,GO:0044424,GO:0044428,GO:0044446,GO:0044451,GO:0044464,GO:0044699,GO:0044707,GO:0044763,GO:0044764,GO:0044767,GO:0045935,GO:0046483,GO:0046700,GO:0046782,GO:0048513,GO:0048518,GO:0048522,GO:0048524,GO:0048608,GO:0048731,GO:0048806,GO:0048856,GO:0050434,GO:0050789,GO:0050790,GO:0050792,GO:0050794,GO:0050896,GO:0051171,GO:0051173,GO:0051174,GO:0051252,GO:0051254,GO:0051336,GO:0051345,GO:0051704,GO:0051716,GO:0055029,GO:0060255,GO:0060589,GO:0060590,GO:0061458,GO:0065007,GO:0065009,GO:0070013,GO:0071704,GO:0071824,GO:0071840,GO:0080090,GO:0090304,GO:1900542,GO:1901360,GO:1901361,GO:1901362,GO:1901575,GO:1901576,GO:2000112,GO:2001141</t>
  </si>
  <si>
    <t>NVE19851</t>
  </si>
  <si>
    <t>fgenesh1_pg.scaffold_5311000001</t>
  </si>
  <si>
    <t>NEMVEDRAFT_v1g224641</t>
  </si>
  <si>
    <t xml:space="preserve">EGF domain-containing protein [Myxococcus stipitatus] </t>
  </si>
  <si>
    <t>NID2_RATNidogen-2;</t>
  </si>
  <si>
    <t>NVE4654</t>
  </si>
  <si>
    <t>estExt_fgenesh1_pm.C_150003</t>
  </si>
  <si>
    <t>NEMVEDRAFT_v1g234224</t>
  </si>
  <si>
    <t xml:space="preserve">PREDICTED: dual specificity protein phosphatase 14 [Columba livia] </t>
  </si>
  <si>
    <t>DUS14_BOVINDual specificity protein phosphatase 14;</t>
  </si>
  <si>
    <t>NVE12512</t>
  </si>
  <si>
    <t xml:space="preserve">hypothetical protein [Geitlerinema sp. PCC 7407] </t>
  </si>
  <si>
    <t>NVE2184</t>
  </si>
  <si>
    <t>fgenesh1_pg.scaffold_12000152</t>
  </si>
  <si>
    <t>NEMVEDRAFT_v1g198929</t>
  </si>
  <si>
    <t>TPA: cholinergic receptor, nicotinic, beta 3 [Bos taurus]</t>
  </si>
  <si>
    <t>ACHB3_CHICKNeuronal acetylcholine receptor subunit beta-3;</t>
  </si>
  <si>
    <t>NVE626</t>
  </si>
  <si>
    <t>e_gw.102.6.1</t>
  </si>
  <si>
    <t>NEMVEDRAFT_v1g110826</t>
  </si>
  <si>
    <t xml:space="preserve">methylmalonic aciduria and homocystinuria type C protein homolog [Gallus gallus] </t>
  </si>
  <si>
    <t>MMAC_BOVINMethylmalonic aciduria and homocystinuria type C protein homolog;</t>
  </si>
  <si>
    <t>MMACHC</t>
  </si>
  <si>
    <t>Methylmalonic aciduria (Cobalamin deficiency) cblC type, with homocystinuria</t>
  </si>
  <si>
    <t>NVE245</t>
  </si>
  <si>
    <t>e_gw.1.260.1</t>
  </si>
  <si>
    <t>NEMVEDRAFT_v1g78927</t>
  </si>
  <si>
    <t>valacyclovir hydrolase [Danio rerio]</t>
  </si>
  <si>
    <t>BPHL_MOUSEValacyclovir hydrolase;</t>
  </si>
  <si>
    <t>BPHL</t>
  </si>
  <si>
    <t>biphenyl hydrolase-like (serine hydrolase</t>
  </si>
  <si>
    <t>GO:0003674,GO:0003824,GO:0005575,GO:0005622,GO:0005623,GO:0005737,GO:0005739,GO:0006082,GO:0006520,GO:0006807,GO:0008150,GO:0008152,GO:0009636,GO:0009987,GO:0016787,GO:0017171,GO:0019752,GO:0042221,GO:0043226,GO:0043227,GO:0043229,GO:0043231,GO:0043436,GO:0044237,GO:0044238,GO:0044281,GO:0044424,GO:0044444,GO:0044464,GO:0044710,GO:0050896,GO:0071704,GO:1901564</t>
  </si>
  <si>
    <t>NVE19275</t>
  </si>
  <si>
    <t>fgenesh1_pg.scaffold_5032000001</t>
  </si>
  <si>
    <t>NEMVEDRAFT_v1g224558</t>
  </si>
  <si>
    <t>SLMO1</t>
  </si>
  <si>
    <t>Slowmo homolog</t>
  </si>
  <si>
    <t>GO:0000003,GO:0003006,GO:0003008,GO:0003012,GO:0005575,GO:0005622,GO:0005623,GO:0005737,GO:0005739,GO:0006936,GO:0006939,GO:0007276,GO:0007283,GO:0007292,GO:0007293,GO:0007610,GO:0007626,GO:0008150,GO:0008345,GO:0009653,GO:0009987,GO:0009994,GO:0014821,GO:0019953,GO:0022412,GO:0022414,GO:0030154,GO:0030432,GO:0030537,GO:0030706,GO:0032501,GO:0032502,GO:0032504,GO:0040008,GO:0040009,GO:0040010,GO:0043226,GO:0043227,GO:0043229,GO:0043231,GO:0044424,GO:0044444,GO:0044464,GO:0044699,GO:0044702,GO:0044707,GO:0044708,GO:0044763,GO:0044767,GO:0045927,GO:0048232,GO:0048477,GO:0048518,GO:0048609,GO:0048610,GO:0048646,GO:0048856,GO:0048869,GO:0050789,GO:0050896,GO:0065007</t>
  </si>
  <si>
    <t>NVE10126</t>
  </si>
  <si>
    <t>NVE19172</t>
  </si>
  <si>
    <t>fgenesh1_pg.scaffold_50000033</t>
  </si>
  <si>
    <t>NEMVEDRAFT_v1g204349</t>
  </si>
  <si>
    <t>aspartate/glutamate/uridylate kinase [Methanobacterium formicicum]</t>
  </si>
  <si>
    <t>IPK_METTHIsopentenyl phosphate kinase;</t>
  </si>
  <si>
    <t>Amino acid kinase family</t>
  </si>
  <si>
    <t>NVE9403</t>
  </si>
  <si>
    <t>fgenesh1_pg.scaffold_22000021</t>
  </si>
  <si>
    <t>NEMVEDRAFT_v1g200499</t>
  </si>
  <si>
    <t xml:space="preserve">Hypothetical protein CBG05694 [Caenorhabditis briggsae] </t>
  </si>
  <si>
    <t>RT28_MOUSE28S ribosomal protein S28, mitochondrial;</t>
  </si>
  <si>
    <t>MRPS28</t>
  </si>
  <si>
    <t>Mitochondrial ribosomal protein S28</t>
  </si>
  <si>
    <t>GO:0000003,GO:0000313,GO:0000314,GO:0003674,GO:0003735,GO:0005198,GO:0005575,GO:0005622,GO:0005623,GO:0005737,GO:0005739,GO:0005759,GO:0005761,GO:0005763,GO:0005840,GO:0006412,GO:0008150,GO:0008152,GO:0009058,GO:0009059,GO:0009987,GO:0010467,GO:0015935,GO:0019538,GO:0030529,GO:0031974,GO:0032991,GO:0034645,GO:0040008,GO:0040009,GO:0040010,GO:0043170,GO:0043226,GO:0043227,GO:0043228,GO:0043229,GO:0043231,GO:0043232,GO:0043233,GO:0044237,GO:0044238,GO:0044249,GO:0044260,GO:0044267,GO:0044391,GO:0044422,GO:0044424,GO:0044429,GO:0044444,GO:0044446,GO:0044464,GO:0045927,GO:0048518,GO:0050789,GO:0065007,GO:0070013,GO:0071704,GO:1901576</t>
  </si>
  <si>
    <t>NVE23480</t>
  </si>
  <si>
    <t>NVE22430</t>
  </si>
  <si>
    <t>estExt_fgenesh1_pg.C_70085</t>
  </si>
  <si>
    <t>NEMVEDRAFT_v1g238638</t>
  </si>
  <si>
    <t>F177A_MOUSEProtein FAM177A1;</t>
  </si>
  <si>
    <t>FAM177A1</t>
  </si>
  <si>
    <t>family with sequence similarity 177, member A1</t>
  </si>
  <si>
    <t>NVE2745</t>
  </si>
  <si>
    <t>fgenesh1_pg.scaffold_12791000001</t>
  </si>
  <si>
    <t>NEMVEDRAFT_v1g225828</t>
  </si>
  <si>
    <t>Inherit from KOG: mcf.2 cell line derived transforming</t>
  </si>
  <si>
    <t>NVE11750</t>
  </si>
  <si>
    <t>e_gw.27.174.1</t>
  </si>
  <si>
    <t>NEMVEDRAFT_v1g91671</t>
  </si>
  <si>
    <t xml:space="preserve">FK506 binding protein 8, isoform CRA_b [Rattus norvegicus] </t>
  </si>
  <si>
    <t>FKBP8_RATPeptidyl-prolyl cis-trans isomerase FKBP8;</t>
  </si>
  <si>
    <t>FKBP8</t>
  </si>
  <si>
    <t>FK506 binding protein 8, 38kDa</t>
  </si>
  <si>
    <t>GO:0000413,GO:0001654,GO:0001708,GO:0003002,GO:0003674,GO:0003755,GO:0003824,GO:0005488,GO:0005527,GO:0005528,GO:0005575,GO:0005622,GO:0005623,GO:0005737,GO:0005739,GO:0005740,GO:0005783,GO:0005789,GO:0006464,GO:0007154,GO:0007165,GO:0007166,GO:0007224,GO:0007275,GO:0007389,GO:0007399,GO:0007423,GO:0008144,GO:0008150,GO:0008152,GO:0009790,GO:0009792,GO:0009953,GO:0009966,GO:0009967,GO:0009987,GO:0010468,GO:0010646,GO:0010647,GO:0012505,GO:0016020,GO:0016021,GO:0016853,GO:0016859,GO:0018193,GO:0018208,GO:0019222,GO:0019538,GO:0021532,GO:0021904,GO:0021915,GO:0023051,GO:0023052,GO:0023056,GO:0030154,GO:0030176,GO:0030510,GO:0030513,GO:0031090,GO:0031224,GO:0031227,GO:0031300,GO:0031301,GO:0031966,GO:0031967,GO:0031975,GO:0032501,GO:0032502,GO:0035264,GO:0035556,GO:0036211,GO:0040007,GO:0042175,GO:0043009,GO:0043010,GO:0043170,GO:0043226,GO:0043227,GO:0043229,GO:0043231,GO:0043412,GO:0044237,GO:0044238,GO:0044260,GO:0044267,GO:0044422,GO:0044424,GO:0044425,GO:0044429,GO:0044432,GO:0044444,GO:0044446,GO:0044464,GO:0044699,GO:0044700,GO:0044707,GO:0044763,GO:0044767,GO:0045165,GO:0048513,GO:0048518,GO:0048522,GO:0048583,GO:0048584,GO:0048731,GO:0048856,GO:0048869,GO:0050789,GO:0050794,GO:0050896,GO:0051716,GO:0060255,GO:0065007,GO:0071704,GO:0090092,GO:0090100,GO:0097159,GO:1901363</t>
  </si>
  <si>
    <t>NVE8872</t>
  </si>
  <si>
    <t>e_gw.21.153.1</t>
  </si>
  <si>
    <t>NEMVEDRAFT_v1g89580</t>
  </si>
  <si>
    <t>KCNH6_HUMANPotassium voltage-gated channel subfamily H member 6;</t>
  </si>
  <si>
    <t>KCNH7</t>
  </si>
  <si>
    <t>Potassium voltage-gated channel, subfamily H (Eag-related), member</t>
  </si>
  <si>
    <t>GO:0000003,GO:0001508,GO:0002027,GO:0003008,GO:0003012,GO:0003013,GO:0003674,GO:0005215,GO:0005216,GO:0005242,GO:0005244,GO:0005249,GO:0005251,GO:0005261,GO:0005267,GO:0005575,GO:0005622,GO:0005623,GO:0005634,GO:0005635,GO:0005737,GO:0005886,GO:0005887,GO:0006461,GO:0006810,GO:0006811,GO:0006812,GO:0006813,GO:0006936,GO:0006937,GO:0007154,GO:0007267,GO:0007268,GO:0007600,GO:0007605,GO:0007610,GO:0007617,GO:0007618,GO:0007623,GO:0007631,GO:0008015,GO:0008016,GO:0008076,GO:0008150,GO:0008152,GO:0008324,GO:0009056,GO:0009057,GO:0009987,GO:0012505,GO:0015075,GO:0015077,GO:0015079,GO:0015267,GO:0015276,GO:0015672,GO:0016020,GO:0016021,GO:0016043,GO:0019098,GO:0019226,GO:0019538,GO:0022414,GO:0022607,GO:0022803,GO:0022832,GO:0022834,GO:0022836,GO:0022838,GO:0022839,GO:0022843,GO:0022857,GO:0022890,GO:0022891,GO:0022892,GO:0023052,GO:0030001,GO:0030163,GO:0031224,GO:0031226,GO:0031967,GO:0031975,GO:0032501,GO:0032879,GO:0032991,GO:0034220,GO:0034702,GO:0034703,GO:0034705,GO:0034762,GO:0034765,GO:0035637,GO:0040011,GO:0042391,GO:0042755,GO:0043050,GO:0043170,GO:0043226,GO:0043227,GO:0043229,GO:0043231,GO:0043234,GO:0043269,GO:0043900,GO:0043933,GO:0044057,GO:0044085,GO:0044238,GO:0044422,GO:0044424,GO:0044425,GO:0044428,GO:0044446,GO:0044459,GO:0044464,GO:0044699,GO:0044700,GO:0044703,GO:0044707,GO:0044763,GO:0044765,GO:0046662,GO:0046873,GO:0048511,GO:0048583,GO:0050789,GO:0050794,GO:0050795,GO:0050877,GO:0050896,GO:0050954,GO:0051049,GO:0051179,GO:0051234,GO:0051239,GO:0051259,GO:0051291,GO:0051704,GO:0051705,GO:0055085,GO:0060306,GO:0060307,GO:0061337,GO:0065003,GO:0065007,GO:0065008,GO:0070271,GO:0071704,GO:0071804,GO:0071805,GO:0071822,GO:0071840,GO:0071944,GO:0086001,GO:0086009,GO:0086011,GO:0086013,GO:0086036,GO:0086091,GO:0090257,GO:1901575,GO:2000241</t>
  </si>
  <si>
    <t>NVE19522</t>
  </si>
  <si>
    <t>GH08318p [Drosophila melanogaster]</t>
  </si>
  <si>
    <t>DHTK1_DROMEProbable 2-oxoglutarate dehydrogenase E1 component DHKTD1 homolog, mitochondrial;</t>
  </si>
  <si>
    <t>GO:0003674,GO:0003824,GO:0004591,GO:0008150,GO:0008152,GO:0016491,GO:0016624,GO:0016903,GO:0044710,GO:0055114</t>
  </si>
  <si>
    <t>NVE11551</t>
  </si>
  <si>
    <t>citrate lyase [Clostridiales bacterium VE202-15]</t>
  </si>
  <si>
    <t>CITE_HAEINCitrate lyase subunit beta;</t>
  </si>
  <si>
    <t>Inherit from COG: citrate lyase</t>
  </si>
  <si>
    <t>NVE9726</t>
  </si>
  <si>
    <t>estExt_fgenesh1_pg.C_2260022</t>
  </si>
  <si>
    <t>NEMVEDRAFT_v1g246556</t>
  </si>
  <si>
    <t xml:space="preserve">translation machinery-associated protein 16 [Xenopus (Silurana) tropicalis] </t>
  </si>
  <si>
    <t>TMA16_XENTRTranslation machinery-associated protein 16;</t>
  </si>
  <si>
    <t>TMA16</t>
  </si>
  <si>
    <t>translation machinery associated 16 homolog (S. cerevisiae)</t>
  </si>
  <si>
    <t>NVE23294</t>
  </si>
  <si>
    <t>G patch domain-containing protein 3 [Tupaia chinensis]</t>
  </si>
  <si>
    <t>GPTC3_MOUSEG patch domain-containing protein 3;</t>
  </si>
  <si>
    <t>NVE2311</t>
  </si>
  <si>
    <t>estExt_fgenesh1_pg.C_1210009</t>
  </si>
  <si>
    <t>NEMVEDRAFT_v1g244417</t>
  </si>
  <si>
    <t>Inherit from NOG: Chromosome 11 open reading frame 63</t>
  </si>
  <si>
    <t>NVE1652</t>
  </si>
  <si>
    <t>fgenesh1_pg.scaffold_114000025</t>
  </si>
  <si>
    <t>NEMVEDRAFT_v1g209953</t>
  </si>
  <si>
    <t xml:space="preserve">ankyrin repeat protein [Trichomonas vaginalis G3] </t>
  </si>
  <si>
    <t>NVE14778</t>
  </si>
  <si>
    <t>gw.347.24.1</t>
  </si>
  <si>
    <t>NEMVEDRAFT_v1g17017</t>
  </si>
  <si>
    <t>sigP:1^23^0.73^YES</t>
  </si>
  <si>
    <t>DNA-binding protein Ikaros [Myotis davidii]</t>
  </si>
  <si>
    <t>FMRF_DROMEFMRFamide-related peptides;</t>
  </si>
  <si>
    <t>NVE22222</t>
  </si>
  <si>
    <t>fgenesh1_pg.scaffold_6890000001</t>
  </si>
  <si>
    <t>NEMVEDRAFT_v1g224966</t>
  </si>
  <si>
    <t>LACTBL1</t>
  </si>
  <si>
    <t>lactamase, beta-like 1</t>
  </si>
  <si>
    <t>NVE964</t>
  </si>
  <si>
    <t>estExt_gwp.C_1060083</t>
  </si>
  <si>
    <t>NEMVEDRAFT_v1g168501</t>
  </si>
  <si>
    <t>ABC transporter [Daphnia pulex]</t>
  </si>
  <si>
    <t>ABCBA_MOUSEATP-binding cassette sub-family B member 10, mitochondrial;</t>
  </si>
  <si>
    <t>ABCB10</t>
  </si>
  <si>
    <t>ATP-binding cassette, subfamily B (MDR TAP), member</t>
  </si>
  <si>
    <t>GO:0003674,GO:0003824,GO:0005215,GO:0005575,GO:0005622,GO:0005623,GO:0005737,GO:0005739,GO:0005740,GO:0005743,GO:0006139,GO:0006152,GO:0006163,GO:0006195,GO:0006200,GO:0006725,GO:0006753,GO:0006778,GO:0006779,GO:0006783,GO:0006793,GO:0006796,GO:0006807,GO:0006810,GO:0006839,GO:0006855,GO:0006857,GO:0006950,GO:0006986,GO:0008150,GO:0008152,GO:0008559,GO:0009056,GO:0009058,GO:0009116,GO:0009117,GO:0009119,GO:0009123,GO:0009125,GO:0009126,GO:0009128,GO:0009141,GO:0009143,GO:0009144,GO:0009146,GO:0009150,GO:0009154,GO:0009158,GO:0009161,GO:0009164,GO:0009166,GO:0009167,GO:0009169,GO:0009199,GO:0009203,GO:0009205,GO:0009207,GO:0009259,GO:0009261,GO:0009987,GO:0010033,GO:0015197,GO:0015198,GO:0015238,GO:0015399,GO:0015405,GO:0015421,GO:0015440,GO:0015833,GO:0015893,GO:0016020,GO:0016021,GO:0016462,GO:0016787,GO:0016817,GO:0016818,GO:0016820,GO:0016887,GO:0017111,GO:0018130,GO:0019438,GO:0019439,GO:0019637,GO:0019693,GO:0019866,GO:0022804,GO:0022857,GO:0022891,GO:0022892,GO:0031090,GO:0031224,GO:0031300,GO:0031301,GO:0031304,GO:0031305,GO:0031966,GO:0031967,GO:0031975,GO:0032592,GO:0033013,GO:0033014,GO:0033554,GO:0034514,GO:0034620,GO:0034641,GO:0034655,GO:0035672,GO:0035673,GO:0035966,GO:0035967,GO:0042168,GO:0042221,GO:0042278,GO:0042440,GO:0042454,GO:0042493,GO:0042623,GO:0042626,GO:0042886,GO:0042887,GO:0042908,GO:0042910,GO:0043226,GO:0043227,GO:0043229,GO:0043231,GO:0043492,GO:0044237,GO:0044238,GO:0044248,GO:0044249,GO:0044270,GO:0044271,GO:0044281,GO:0044422,GO:0044424,GO:0044425,GO:0044429,GO:0044444,GO:0044446,GO:0044455,GO:0044464,GO:0044699,GO:0044710,GO:0044763,GO:0044765,GO:0046034,GO:0046128,GO:0046130,GO:0046148,GO:0046434,GO:0046483,GO:0046700,GO:0046907,GO:0050896,GO:0051179,GO:0051186,GO:0051188,GO:0051234,GO:0051641,GO:0051649,GO:0051716,GO:0055085,GO:0055086,GO:0070887,GO:0071310,GO:0071702,GO:0071704,GO:0071705,GO:0072521,GO:0072523,GO:0090484,GO:1901135,GO:1901136,GO:1901292,GO:1901360,GO:1901361,GO:1901362,GO:1901564,GO:1901565,GO:1901566,GO:1901575,GO:1901576,GO:1901657,GO:1901658</t>
  </si>
  <si>
    <t>NVE15777</t>
  </si>
  <si>
    <t>e_gw.38.58.1</t>
  </si>
  <si>
    <t>NEMVEDRAFT_v1g94880</t>
  </si>
  <si>
    <t xml:space="preserve">transcription factor Sox-14 [Xenopus laevis] </t>
  </si>
  <si>
    <t>SOX14_XENLATranscription factor Sox-14 {ECO:0000250|UniProtKB:Q9W7R6};</t>
  </si>
  <si>
    <t>SOX14</t>
  </si>
  <si>
    <t>SRY (sex determining region Y)-box 14</t>
  </si>
  <si>
    <t>GO:0005575,GO:0005622,GO:0005623,GO:0005634,GO:0007275,GO:0007399,GO:0007417,GO:0007420,GO:0008150,GO:0021536,GO:0021761,GO:0021854,GO:0030900,GO:0032501,GO:0032502,GO:0043226,GO:0043227,GO:0043229,GO:0043231,GO:0044424,GO:0044464,GO:0044699,GO:0044707,GO:0044767,GO:0048513,GO:0048731,GO:0048856</t>
  </si>
  <si>
    <t>NVE1731</t>
  </si>
  <si>
    <t>gw.115.57.1</t>
  </si>
  <si>
    <t>NEMVEDRAFT_v1g44649</t>
  </si>
  <si>
    <t>Profilin-4 [Caprimulgus carolinensis]</t>
  </si>
  <si>
    <t>PROF4_BOVINProfilin-4;</t>
  </si>
  <si>
    <t>PFN4</t>
  </si>
  <si>
    <t>profilin family, member 4</t>
  </si>
  <si>
    <t>GO:0005575,GO:0005622,GO:0005623,GO:0005856,GO:0043226,GO:0043228,GO:0043229,GO:0043232,GO:0044424,GO:0044464</t>
  </si>
  <si>
    <t>NVE7861</t>
  </si>
  <si>
    <t>estExt_fgenesh1_pg.C_1970017</t>
  </si>
  <si>
    <t>NEMVEDRAFT_v1g246108</t>
  </si>
  <si>
    <t>NVE15312</t>
  </si>
  <si>
    <t xml:space="preserve">Tetratricopeptide TPR_1 repeat-containing protein [Anabaena cylindrica] </t>
  </si>
  <si>
    <t>NVE6751</t>
  </si>
  <si>
    <t>e_gw.178.71.1</t>
  </si>
  <si>
    <t>NEMVEDRAFT_v1g121345</t>
  </si>
  <si>
    <t>peptide deformylase, mitochondrial precursor [Macaca mulatta]</t>
  </si>
  <si>
    <t>DEFM_HUMANPeptide deformylase, mitochondrial;</t>
  </si>
  <si>
    <t>PDF</t>
  </si>
  <si>
    <t>peptide deformylase, mitochondrial</t>
  </si>
  <si>
    <t>GO:0003674,GO:0003824,GO:0005575,GO:0005622,GO:0005623,GO:0005737,GO:0005739,GO:0006464,GO:0008150,GO:0008152,GO:0008284,GO:0009987,GO:0016787,GO:0016810,GO:0016811,GO:0018193,GO:0018206,GO:0019538,GO:0031365,GO:0036211,GO:0042127,GO:0042586,GO:0043170,GO:0043226,GO:0043227,GO:0043229,GO:0043231,GO:0043412,GO:0044237,GO:0044238,GO:0044260,GO:0044267,GO:0044424,GO:0044444,GO:0044464,GO:0048518,GO:0048522,GO:0050789,GO:0050794,GO:0065007,GO:0071704</t>
  </si>
  <si>
    <t>NVE16344</t>
  </si>
  <si>
    <t>e_gw.4.479.1</t>
  </si>
  <si>
    <t>NEMVEDRAFT_v1g81677</t>
  </si>
  <si>
    <t xml:space="preserve">PREDICTED: lipoyltransferase 1, mitochondrial isoform X1 [Anas platyrhynchos] </t>
  </si>
  <si>
    <t>LIPT_MOUSELipoyltransferase 1, mitochondrial;</t>
  </si>
  <si>
    <t>LIPT1</t>
  </si>
  <si>
    <t>lipoyltransferase 1</t>
  </si>
  <si>
    <t>GO:0000003,GO:0002119,GO:0002164,GO:0003006,GO:0005575,GO:0005622,GO:0005623,GO:0005737,GO:0005739,GO:0006464,GO:0006629,GO:0007275,GO:0007548,GO:0008150,GO:0008152,GO:0009790,GO:0009791,GO:0009792,GO:0009987,GO:0019538,GO:0022414,GO:0032501,GO:0032502,GO:0036211,GO:0040007,GO:0040035,GO:0043170,GO:0043226,GO:0043227,GO:0043229,GO:0043231,GO:0043412,GO:0044237,GO:0044238,GO:0044260,GO:0044267,GO:0044424,GO:0044444,GO:0044464,GO:0044699,GO:0044707,GO:0044710,GO:0044767,GO:0048513,GO:0048608,GO:0048731,GO:0048806,GO:0048856,GO:0061458,GO:0071704</t>
  </si>
  <si>
    <t>NVE7501</t>
  </si>
  <si>
    <t>e_gw.19.169.1</t>
  </si>
  <si>
    <t>NEMVEDRAFT_v1g88747</t>
  </si>
  <si>
    <t>DGC6L_HUMANProtein DGCR6L;</t>
  </si>
  <si>
    <t>DGCR6</t>
  </si>
  <si>
    <t>DiGeorge syndrome critical region gene</t>
  </si>
  <si>
    <t>GO:0000003,GO:0005575,GO:0005576,GO:0005578,GO:0005622,GO:0005623,GO:0005634,GO:0007155,GO:0007275,GO:0007276,GO:0007283,GO:0007292,GO:0008150,GO:0009653,GO:0009887,GO:0009987,GO:0019953,GO:0022414,GO:0022610,GO:0031012,GO:0032501,GO:0032502,GO:0032504,GO:0043226,GO:0043227,GO:0043229,GO:0043231,GO:0044421,GO:0044424,GO:0044464,GO:0044699,GO:0044702,GO:0044707,GO:0044763,GO:0044767,GO:0048232,GO:0048477,GO:0048513,GO:0048609,GO:0048731,GO:0048856</t>
  </si>
  <si>
    <t>NVE20353</t>
  </si>
  <si>
    <t>fgenesh1_pg.scaffold_56000103</t>
  </si>
  <si>
    <t>NEMVEDRAFT_v1g205137</t>
  </si>
  <si>
    <t>apextrin [Branchiostoma belcheri tsingtauense]</t>
  </si>
  <si>
    <t>NVE2143</t>
  </si>
  <si>
    <t>estExt_fgenesh1_pg.C_120107</t>
  </si>
  <si>
    <t>NEMVEDRAFT_v1g239150</t>
  </si>
  <si>
    <t>NVE3945</t>
  </si>
  <si>
    <t>fgenesh1_pg.scaffold_140000008</t>
  </si>
  <si>
    <t>NEMVEDRAFT_v1g211566</t>
  </si>
  <si>
    <t>ras-related protein rab-10 [Ictalurus furcatus]</t>
  </si>
  <si>
    <t>RAB13_DANRERas-related protein Rab-13;</t>
  </si>
  <si>
    <t>RAB13</t>
  </si>
  <si>
    <t>GO:0001525,GO:0001568,GO:0001944,GO:0007275,GO:0008150,GO:0009653,GO:0032501,GO:0032502,GO:0044699,GO:0044707,GO:0044767,GO:0048514,GO:0048646,GO:0048731,GO:0048856,GO:0072358,GO:0072359</t>
  </si>
  <si>
    <t>NVE10572</t>
  </si>
  <si>
    <t>e_gw.243.29.1</t>
  </si>
  <si>
    <t>NEMVEDRAFT_v1g127824</t>
  </si>
  <si>
    <t>HSPBAP1</t>
  </si>
  <si>
    <t>HSPB (Heat shock 27kDa) associated protein 1</t>
  </si>
  <si>
    <t>NVE23077</t>
  </si>
  <si>
    <t>estExt_fgenesh1_pg.C_7330004</t>
  </si>
  <si>
    <t>NEMVEDRAFT_v1g248602</t>
  </si>
  <si>
    <t>NVE10531</t>
  </si>
  <si>
    <t>estExt_gwp.C_2420028</t>
  </si>
  <si>
    <t>NEMVEDRAFT_v1g173246</t>
  </si>
  <si>
    <t>AGAP006104-PA-like protein [Anopheles sinensis]</t>
  </si>
  <si>
    <t>COLT_DROMECongested-like trachea protein;</t>
  </si>
  <si>
    <t>GO:0003333,GO:0003674,GO:0005215,GO:0005476,GO:0005575,GO:0005622,GO:0005623,GO:0005737,GO:0005739,GO:0005740,GO:0005743,GO:0006629,GO:0006810,GO:0006811,GO:0006812,GO:0006820,GO:0006839,GO:0006844,GO:0006853,GO:0006865,GO:0006869,GO:0006897,GO:0006909,GO:0007275,GO:0008150,GO:0008152,GO:0009790,GO:0009792,GO:0009987,GO:0010565,GO:0010876,GO:0015291,GO:0015297,GO:0015697,GO:0015711,GO:0015718,GO:0015838,GO:0015849,GO:0015850,GO:0015879,GO:0015908,GO:0015909,GO:0016020,GO:0016192,GO:0019216,GO:0019217,GO:0019222,GO:0019866,GO:0022804,GO:0022857,GO:0031090,GO:0031323,GO:0031966,GO:0031967,GO:0031975,GO:0032365,GO:0032501,GO:0032502,GO:0033036,GO:0034220,GO:0043226,GO:0043227,GO:0043229,GO:0043231,GO:0044237,GO:0044238,GO:0044255,GO:0044281,GO:0044422,GO:0044424,GO:0044429,GO:0044444,GO:0044446,GO:0044464,GO:0044699,GO:0044707,GO:0044710,GO:0044763,GO:0044765,GO:0044767,GO:0046320,GO:0046907,GO:0046942,GO:0048856,GO:0050789,GO:0050794,GO:0051179,GO:0051181,GO:0051234,GO:0051641,GO:0051649,GO:0055085,GO:0065007,GO:0071702,GO:0071704,GO:0071705,GO:0080090,GO:1902001</t>
  </si>
  <si>
    <t>NVE15779</t>
  </si>
  <si>
    <t>e_gw.38.154.1</t>
  </si>
  <si>
    <t>NEMVEDRAFT_v1g94938</t>
  </si>
  <si>
    <t>Trafficking protein particle complex subunit 2 [Fukomys damarensis]</t>
  </si>
  <si>
    <t>TPPC2_NEMVEProbable trafficking protein particle complex subunit 2;</t>
  </si>
  <si>
    <t>TRAPPC2</t>
  </si>
  <si>
    <t>trafficking protein particle complex</t>
  </si>
  <si>
    <t>GO:0001501,GO:0003674,GO:0005488,GO:0005515,GO:0005575,GO:0005622,GO:0005623,GO:0005634,GO:0005737,GO:0005783,GO:0005794,GO:0006355,GO:0006403,GO:0006810,GO:0006888,GO:0007154,GO:0007165,GO:0007166,GO:0007224,GO:0007275,GO:0008134,GO:0008150,GO:0009889,GO:0009987,GO:0010468,GO:0010556,GO:0015931,GO:0016192,GO:0016482,GO:0019219,GO:0019222,GO:0023052,GO:0031323,GO:0031326,GO:0032501,GO:0032502,GO:0033036,GO:0033227,GO:0043226,GO:0043227,GO:0043229,GO:0043231,GO:0044424,GO:0044444,GO:0044464,GO:0044699,GO:0044700,GO:0044707,GO:0044763,GO:0044765,GO:0046907,GO:0048193,GO:0048471,GO:0048731,GO:0048856,GO:0050657,GO:0050658,GO:0050789,GO:0050794,GO:0050896,GO:0051171,GO:0051179,GO:0051234,GO:0051236,GO:0051252,GO:0051641,GO:0051649,GO:0051716,GO:0060255,GO:0065007,GO:0071702,GO:0071705,GO:0080090,GO:2000112,GO:2001141</t>
  </si>
  <si>
    <t>NVE13961</t>
  </si>
  <si>
    <t>estExt_fgenesh1_pg.C_320130</t>
  </si>
  <si>
    <t>NEMVEDRAFT_v1g240665</t>
  </si>
  <si>
    <t xml:space="preserve">flagellar outer dynein arm light chain 2 [Chlamydomonas reinhardtii] </t>
  </si>
  <si>
    <t>TC1DA_XENLATctex1 domain-containing protein 1-A;</t>
  </si>
  <si>
    <t>NVE6979</t>
  </si>
  <si>
    <t>fgenesh1_pg.scaffold_180000030</t>
  </si>
  <si>
    <t>NEMVEDRAFT_v1g213638</t>
  </si>
  <si>
    <t xml:space="preserve">LPS biosynthesis protein [Lentisphaera araneosa] </t>
  </si>
  <si>
    <t>LICD_HAEINLipopolysaccharide cholinephosphotransferase LicD;</t>
  </si>
  <si>
    <t>NVE3988</t>
  </si>
  <si>
    <t>fgenesh1_pm.scaffold_1402000001</t>
  </si>
  <si>
    <t>NEMVEDRAFT_v1g231426</t>
  </si>
  <si>
    <t>DNA polymerase kappa [Leptosomus discolor]</t>
  </si>
  <si>
    <t>POLK_HUMANDNA polymerase kappa;</t>
  </si>
  <si>
    <t>POLK</t>
  </si>
  <si>
    <t>Polymerase (DNA directed) kappa</t>
  </si>
  <si>
    <t>GO:0003674,GO:0003824,GO:0003887,GO:0005575,GO:0005622,GO:0005623,GO:0005634,GO:0005654,GO:0006139,GO:0006259,GO:0006281,GO:0006289,GO:0006297,GO:0006301,GO:0006725,GO:0006807,GO:0006950,GO:0006974,GO:0008150,GO:0008152,GO:0009058,GO:0009059,GO:0009987,GO:0016740,GO:0016772,GO:0016779,GO:0018130,GO:0019438,GO:0019985,GO:0031974,GO:0031981,GO:0033554,GO:0034061,GO:0034641,GO:0034645,GO:0034654,GO:0043170,GO:0043226,GO:0043227,GO:0043229,GO:0043231,GO:0043233,GO:0044237,GO:0044238,GO:0044249,GO:0044260,GO:0044271,GO:0044422,GO:0044424,GO:0044428,GO:0044446,GO:0044464,GO:0044699,GO:0044763,GO:0046483,GO:0050896,GO:0051716,GO:0070013,GO:0071704,GO:0071897,GO:0090304,GO:1901360,GO:1901362,GO:1901576</t>
  </si>
  <si>
    <t>NVE7986</t>
  </si>
  <si>
    <t>FGF-16 protein [Mus musculus]</t>
  </si>
  <si>
    <t>FGF16_MOUSEFibroblast growth factor 16;</t>
  </si>
  <si>
    <t>FGF16</t>
  </si>
  <si>
    <t>fibroblast growth factor</t>
  </si>
  <si>
    <t>GO:0000187,GO:0000902,GO:0001558,GO:0001667,GO:0001763,GO:0001932,GO:0001934,GO:0002009,GO:0002119,GO:0002164,GO:0003399,GO:0003674,GO:0005102,GO:0005104,GO:0005488,GO:0005515,GO:0005575,GO:0005576,GO:0005622,GO:0005623,GO:0005634,GO:0005654,GO:0005730,GO:0005737,GO:0006928,GO:0006935,GO:0007154,GO:0007165,GO:0007166,GO:0007167,GO:0007169,GO:0007275,GO:0007399,GO:0007424,GO:0007426,GO:0007427,GO:0007428,GO:0007429,GO:0007430,GO:0007444,GO:0008083,GO:0008134,GO:0008150,GO:0008283,GO:0008284,GO:0008347,GO:0008361,GO:0008543,GO:0009605,GO:0009653,GO:0009719,GO:0009791,GO:0009888,GO:0009893,GO:0009966,GO:0009967,GO:0009987,GO:0010033,GO:0010562,GO:0010604,GO:0010627,GO:0010631,GO:0010646,GO:0010647,GO:0010740,GO:0010769,GO:0010927,GO:0010975,GO:0016043,GO:0016477,GO:0016604,GO:0016607,GO:0019220,GO:0019222,GO:0019899,GO:0019900,GO:0019901,GO:0022008,GO:0022603,GO:0022604,GO:0022607,GO:0023051,GO:0023052,GO:0023056,GO:0030030,GO:0030031,GO:0030154,GO:0030516,GO:0031323,GO:0031325,GO:0031344,GO:0031345,GO:0031399,GO:0031401,GO:0031974,GO:0031981,GO:0032101,GO:0032147,GO:0032268,GO:0032270,GO:0032501,GO:0032502,GO:0032535,GO:0032879,GO:0032989,GO:0032990,GO:0033333,GO:0033334,GO:0033339,GO:0033674,GO:0035107,GO:0035138,GO:0035152,GO:0035215,GO:0035231,GO:0035239,GO:0035295,GO:0040008,GO:0040011,GO:0040012,GO:0042063,GO:0042127,GO:0042221,GO:0042325,GO:0042327,GO:0042330,GO:0043085,GO:0043226,GO:0043227,GO:0043228,GO:0043229,GO:0043231,GO:0043232,GO:0043233,GO:0043405,GO:0043406,GO:0043408,GO:0043410,GO:0043549,GO:0044085,GO:0044093,GO:0044344,GO:0044422,GO:0044424,GO:0044428,GO:0044446,GO:0044451,GO:0044464,GO:0044699,GO:0044700,GO:0044707,GO:0044763,GO:0044767,GO:0045595,GO:0045664,GO:0045859,GO:0045860,GO:0045937,GO:0046847,GO:0048513,GO:0048518,GO:0048519,GO:0048522,GO:0048523,GO:0048583,GO:0048584,GO:0048638,GO:0048646,GO:0048699,GO:0048729,GO:0048731,GO:0048736,GO:0048754,GO:0048841,GO:0048856,GO:0048858,GO:0048869,GO:0048870,GO:0050767,GO:0050770,GO:0050789,GO:0050790,GO:0050793,GO:0050794,GO:0050795,GO:0050896,GO:0050918,GO:0050920,GO:0051128,GO:0051129,GO:0051174,GO:0051179,GO:0051239,GO:0051246,GO:0051247,GO:0051270,GO:0051338,GO:0051347,GO:0051674,GO:0051716,GO:0051960,GO:0060255,GO:0060284,GO:0060429,GO:0060446,GO:0060541,GO:0060562,GO:0061138,GO:0061387,GO:0065007,GO:0065008,GO:0065009,GO:0070013,GO:0070344,GO:0070346,GO:0070347,GO:0070349,GO:0070848,GO:0070851,GO:0070887,GO:0071310,GO:0071363,GO:0071495,GO:0071774,GO:0071840,GO:0071900,GO:0071902,GO:0080090,GO:0090066,GO:0090130,GO:0090132,GO:2000026</t>
  </si>
  <si>
    <t>NVE3861</t>
  </si>
  <si>
    <t>fgenesh1_pg.scaffold_14000093</t>
  </si>
  <si>
    <t>NEMVEDRAFT_v1g199328</t>
  </si>
  <si>
    <t>NVE7547</t>
  </si>
  <si>
    <t>e_gw.19.48.1</t>
  </si>
  <si>
    <t>NEMVEDRAFT_v1g88941</t>
  </si>
  <si>
    <t xml:space="preserve">proteasomal ATPase-associated factor 1 [Gallus gallus] </t>
  </si>
  <si>
    <t>PAAF1_CHICKProteasomal ATPase-associated factor 1;</t>
  </si>
  <si>
    <t>PAAF1</t>
  </si>
  <si>
    <t>proteasomal ATPase-associated factor 1</t>
  </si>
  <si>
    <t>NVE3638</t>
  </si>
  <si>
    <t>estExt_fgenesh1_pg.C_1380033,estExt_fgenesh1_pg.C_1380032</t>
  </si>
  <si>
    <t>NEMVEDRAFT_v1g244895,NEMVEDRAFT_v1g244894</t>
  </si>
  <si>
    <t>HD phosphohydrolase-like [Saccoglossus kowalevskii]</t>
  </si>
  <si>
    <t>YL432_MIMIVUncharacterized protein L432;</t>
  </si>
  <si>
    <t>HD domain</t>
  </si>
  <si>
    <t>NVE17683</t>
  </si>
  <si>
    <t>e_gw.44.285.1</t>
  </si>
  <si>
    <t>NEMVEDRAFT_v1g96909</t>
  </si>
  <si>
    <t>RecName: Full=Protein CutA homolog; Flags: Precursor</t>
  </si>
  <si>
    <t>CUTA_RATProtein CutA;</t>
  </si>
  <si>
    <t>cutA divalent cation tolerance homolog (E. coli)</t>
  </si>
  <si>
    <t>NVE566</t>
  </si>
  <si>
    <t>fgenesh1_pg.scaffold_101000063</t>
  </si>
  <si>
    <t>NEMVEDRAFT_v1g209136</t>
  </si>
  <si>
    <t xml:space="preserve">PREDICTED: tubulin delta chain isoform X1 [Merops nubicus] </t>
  </si>
  <si>
    <t>TBD_CANFA .</t>
  </si>
  <si>
    <t>TUBD1</t>
  </si>
  <si>
    <t>tubulin, delta 1</t>
  </si>
  <si>
    <t>GO:0005575,GO:0005622,GO:0005623,GO:0005634,GO:0005737,GO:0005794,GO:0005813,GO:0005814,GO:0005815,GO:0005856,GO:0015630,GO:0043226,GO:0043227,GO:0043228,GO:0043229,GO:0043231,GO:0043232,GO:0044422,GO:0044424,GO:0044430,GO:0044444,GO:0044446,GO:0044450,GO:0044464</t>
  </si>
  <si>
    <t>NVE5073</t>
  </si>
  <si>
    <t>estExt_fgenesh1_pg.C_1550033</t>
  </si>
  <si>
    <t>NEMVEDRAFT_v1g245326</t>
  </si>
  <si>
    <t xml:space="preserve">methyltransferase [Ralstonia sp. GA3-3] </t>
  </si>
  <si>
    <t>YL8A_SCHPOUncharacterized methyltransferase-like C25B8.10;</t>
  </si>
  <si>
    <t>Methyltransferase</t>
  </si>
  <si>
    <t>NVE23683</t>
  </si>
  <si>
    <t xml:space="preserve">keratin-associated protein 10-2 [Verticillium alfalfae VaMs.102] </t>
  </si>
  <si>
    <t>NVE3010</t>
  </si>
  <si>
    <t>fgsh_est.C_scaffold_13000017</t>
  </si>
  <si>
    <t>NEMVEDRAFT_v1g231992</t>
  </si>
  <si>
    <t xml:space="preserve">GG14072 [Drosophila erecta] </t>
  </si>
  <si>
    <t>zinc ion binding</t>
  </si>
  <si>
    <t>NVE6113</t>
  </si>
  <si>
    <t>fgenesh1_pg.scaffold_17000008</t>
  </si>
  <si>
    <t>NEMVEDRAFT_v1g199719</t>
  </si>
  <si>
    <t xml:space="preserve">Os03g0129000 [Oryza sativa Japonica Group] </t>
  </si>
  <si>
    <t>PIGF_MOUSEPhosphatidylinositol-glycan biosynthesis class F protein;</t>
  </si>
  <si>
    <t>PIGF</t>
  </si>
  <si>
    <t>phosphatidylinositol glycan anchor biosynthesis, class F</t>
  </si>
  <si>
    <t>GO:0003674,GO:0003824,GO:0004307,GO:0005575,GO:0005622,GO:0005623,GO:0005737,GO:0005783,GO:0005789,GO:0006464,GO:0006497,GO:0006501,GO:0006505,GO:0006506,GO:0006629,GO:0006643,GO:0006644,GO:0006650,GO:0006661,GO:0006664,GO:0006793,GO:0006796,GO:0008150,GO:0008152,GO:0008610,GO:0008654,GO:0009058,GO:0009059,GO:0009247,GO:0009987,GO:0012505,GO:0016020,GO:0016254,GO:0016740,GO:0016772,GO:0016780,GO:0017169,GO:0018410,GO:0019538,GO:0019637,GO:0031090,GO:0034645,GO:0036211,GO:0042157,GO:0042158,GO:0042175,GO:0043170,GO:0043226,GO:0043227,GO:0043229,GO:0043231,GO:0043412,GO:0043687,GO:0044237,GO:0044238,GO:0044249,GO:0044255,GO:0044260,GO:0044267,GO:0044422,GO:0044424,GO:0044425,GO:0044432,GO:0044444,GO:0044446,GO:0044464,GO:0044710,GO:0045017,GO:0046467,GO:0046474,GO:0046486,GO:0046488,GO:0071704,GO:0090407,GO:1901135,GO:1901137,GO:1901576</t>
  </si>
  <si>
    <t>NVE3620</t>
  </si>
  <si>
    <t xml:space="preserve">THUMP domain-containing protein 1 [Bos taurus] </t>
  </si>
  <si>
    <t>THUM1_MOUSETHUMP domain-containing protein 1;</t>
  </si>
  <si>
    <t>THUMPD1</t>
  </si>
  <si>
    <t>THUMP domain containing 1</t>
  </si>
  <si>
    <t>NVE12544</t>
  </si>
  <si>
    <t>gw.29.85.1</t>
  </si>
  <si>
    <t>NEMVEDRAFT_v1g36018</t>
  </si>
  <si>
    <t>N-methyl-D-aspartate receptor 3B [Mus musculus]</t>
  </si>
  <si>
    <t>NMD3B_MOUSEGlutamate receptor ionotropic, NMDA 3B;</t>
  </si>
  <si>
    <t>Glutamate receptor, ionotropic</t>
  </si>
  <si>
    <t>GO:0003008,GO:0003674,GO:0004871,GO:0004872,GO:0004888,GO:0004970,GO:0005215,GO:0005216,GO:0005230,GO:0005575,GO:0005623,GO:0005886,GO:0006810,GO:0006811,GO:0007154,GO:0007165,GO:0007166,GO:0007215,GO:0007267,GO:0007268,GO:0008066,GO:0008150,GO:0009987,GO:0010646,GO:0015075,GO:0015267,GO:0015276,GO:0015277,GO:0016020,GO:0019226,GO:0022803,GO:0022834,GO:0022836,GO:0022838,GO:0022839,GO:0022857,GO:0022891,GO:0022892,GO:0023051,GO:0023052,GO:0031644,GO:0032501,GO:0034220,GO:0035235,GO:0035637,GO:0038023,GO:0044057,GO:0044464,GO:0044699,GO:0044700,GO:0044707,GO:0044763,GO:0044765,GO:0050789,GO:0050794,GO:0050803,GO:0050804,GO:0050877,GO:0050896,GO:0051179,GO:0051234,GO:0051239,GO:0051716,GO:0051969,GO:0055085,GO:0060025,GO:0060089,GO:0065007,GO:0065008,GO:0071944</t>
  </si>
  <si>
    <t>NVE10966</t>
  </si>
  <si>
    <t>estExt_fgenesh1_pg.C_2520007</t>
  </si>
  <si>
    <t>NEMVEDRAFT_v1g246895</t>
  </si>
  <si>
    <t>Bifunctional coenzyme A synthase [Crassostrea gigas]</t>
  </si>
  <si>
    <t>COASY_PIGBifunctional coenzyme A synthase;</t>
  </si>
  <si>
    <t>COASY</t>
  </si>
  <si>
    <t>CoA synthase</t>
  </si>
  <si>
    <t>GO:0000003,GO:0001667,GO:0002165,GO:0003006,GO:0003674,GO:0003824,GO:0004140,GO:0004595,GO:0005575,GO:0005622,GO:0005623,GO:0005634,GO:0005737,GO:0005739,GO:0005740,GO:0005741,GO:0006082,GO:0006139,GO:0006163,GO:0006164,GO:0006520,GO:0006575,GO:0006725,GO:0006732,GO:0006753,GO:0006766,GO:0006767,GO:0006793,GO:0006796,GO:0006807,GO:0006810,GO:0006928,GO:0007275,GO:0007276,GO:0007292,GO:0007297,GO:0007300,GO:0007303,GO:0007444,GO:0007472,GO:0007476,GO:0007552,GO:0007560,GO:0008150,GO:0008152,GO:0009058,GO:0009108,GO:0009116,GO:0009117,GO:0009119,GO:0009150,GO:0009152,GO:0009163,GO:0009165,GO:0009259,GO:0009260,GO:0009653,GO:0009791,GO:0009886,GO:0009887,GO:0009987,GO:0010631,GO:0015936,GO:0015937,GO:0015939,GO:0016020,GO:0016301,GO:0016310,GO:0016477,GO:0016482,GO:0016740,GO:0016772,GO:0016773,GO:0016779,GO:0018130,GO:0019438,GO:0019637,GO:0019693,GO:0019752,GO:0019867,GO:0019953,GO:0022412,GO:0022414,GO:0030154,GO:0030707,GO:0031090,GO:0031966,GO:0031967,GO:0031968,GO:0031975,GO:0032501,GO:0032502,GO:0032504,GO:0033865,GO:0033866,GO:0033875,GO:0034030,GO:0034032,GO:0034033,GO:0034641,GO:0034654,GO:0035107,GO:0035114,GO:0035120,GO:0035220,GO:0040011,GO:0042278,GO:0042451,GO:0042455,GO:0042592,GO:0043226,GO:0043227,GO:0043229,GO:0043231,GO:0043436,GO:0043603,GO:0044237,GO:0044238,GO:0044249,GO:0044271,GO:0044281,GO:0044422,GO:0044424,GO:0044429,GO:0044444,GO:0044446,GO:0044464,GO:0044699,GO:0044702,GO:0044707,GO:0044710,GO:0044763,GO:0044765,GO:0044767,GO:0046128,GO:0046129,GO:0046390,GO:0046483,GO:0046907,GO:0048468,GO:0048477,GO:0048513,GO:0048563,GO:0048569,GO:0048609,GO:0048610,GO:0048707,GO:0048731,GO:0048736,GO:0048737,GO:0048856,GO:0048869,GO:0048870,GO:0048878,GO:0051179,GO:0051186,GO:0051188,GO:0051234,GO:0051641,GO:0051649,GO:0051674,GO:0055086,GO:0055088,GO:0055090,GO:0065007,GO:0065008,GO:0070328,GO:0070566,GO:0071704,GO:0072521,GO:0072522,GO:0090130,GO:0090132,GO:0090407,GO:1901135,GO:1901137,GO:1901293,GO:1901360,GO:1901362,GO:1901564,GO:1901566,GO:1901576,GO:1901657,GO:1901659</t>
  </si>
  <si>
    <t>NVE19684</t>
  </si>
  <si>
    <t>NVE1959</t>
  </si>
  <si>
    <t>AGAP004902-PA-like protein [Anopheles sinensis]</t>
  </si>
  <si>
    <t>DSCL1_HUMANDown syndrome cell adhesion molecule-like protein 1;</t>
  </si>
  <si>
    <t>DSCAML1</t>
  </si>
  <si>
    <t>down syndrome cell adhesion molecule</t>
  </si>
  <si>
    <t>GO:0000902,GO:0000904,GO:0001501,GO:0001709,GO:0002237,GO:0003002,GO:0003674,GO:0003823,GO:0004871,GO:0004872,GO:0004888,GO:0005488,GO:0005515,GO:0005575,GO:0005623,GO:0005886,GO:0005887,GO:0006810,GO:0006897,GO:0006909,GO:0006928,GO:0006935,GO:0007154,GO:0007155,GO:0007156,GO:0007162,GO:0007165,GO:0007275,GO:0007389,GO:0007399,GO:0007409,GO:0007411,GO:0007413,GO:0007417,GO:0007420,GO:0007422,GO:0008037,GO:0008038,GO:0008046,GO:0008150,GO:0009593,GO:0009595,GO:0009605,GO:0009607,GO:0009617,GO:0009653,GO:0009790,GO:0009792,GO:0009887,GO:0009953,GO:0009986,GO:0009987,GO:0010033,GO:0010769,GO:0010975,GO:0016020,GO:0016021,GO:0016043,GO:0016049,GO:0016192,GO:0016319,GO:0016337,GO:0016338,GO:0021551,GO:0022008,GO:0022603,GO:0022604,GO:0022610,GO:0023052,GO:0030030,GO:0030154,GO:0030155,GO:0030182,GO:0030424,GO:0030425,GO:0031175,GO:0031224,GO:0031226,GO:0031344,GO:0032490,GO:0032501,GO:0032502,GO:0032989,GO:0032990,GO:0038023,GO:0040007,GO:0040011,GO:0042221,GO:0042330,GO:0042802,GO:0042803,GO:0042995,GO:0043005,GO:0043009,GO:0043025,GO:0044297,GO:0044425,GO:0044459,GO:0044464,GO:0044699,GO:0044700,GO:0044707,GO:0044763,GO:0044765,GO:0044767,GO:0045165,GO:0045595,GO:0045664,GO:0046983,GO:0048468,GO:0048513,GO:0048519,GO:0048523,GO:0048562,GO:0048568,GO:0048588,GO:0048589,GO:0048598,GO:0048666,GO:0048667,GO:0048675,GO:0048699,GO:0048704,GO:0048705,GO:0048706,GO:0048731,GO:0048812,GO:0048814,GO:0048846,GO:0048856,GO:0048858,GO:0048869,GO:0050767,GO:0050773,GO:0050789,GO:0050793,GO:0050794,GO:0050896,GO:0051128,GO:0051179,GO:0051234,GO:0051239,GO:0051606,GO:0051704,GO:0051707,GO:0051716,GO:0051960,GO:0060089,GO:0060284,GO:0060560,GO:0061564,GO:0065007,GO:0070593,GO:0071840,GO:0071944,GO:0097458,GO:0097485,GO:1902284,GO:1990138,GO:2000026</t>
  </si>
  <si>
    <t>NVE23647</t>
  </si>
  <si>
    <t>SAM domain and HD domain-containing protein 1 [Crassostrea gigas]</t>
  </si>
  <si>
    <t>SAMHD1</t>
  </si>
  <si>
    <t>SAM domain and HD</t>
  </si>
  <si>
    <t>GO:0000003,GO:0002252,GO:0002376,GO:0002682,GO:0003674,GO:0003676,GO:0003723,GO:0003824,GO:0003924,GO:0005488,GO:0005575,GO:0005622,GO:0005623,GO:0005634,GO:0006139,GO:0006152,GO:0006163,GO:0006184,GO:0006195,GO:0006725,GO:0006753,GO:0006793,GO:0006796,GO:0006807,GO:0006950,GO:0006952,GO:0006955,GO:0007275,GO:0007369,GO:0008150,GO:0008152,GO:0009056,GO:0009116,GO:0009117,GO:0009119,GO:0009141,GO:0009143,GO:0009144,GO:0009146,GO:0009150,GO:0009154,GO:0009164,GO:0009166,GO:0009199,GO:0009203,GO:0009205,GO:0009207,GO:0009259,GO:0009261,GO:0009607,GO:0009615,GO:0009653,GO:0009790,GO:0009987,GO:0016462,GO:0016787,GO:0016817,GO:0016818,GO:0017111,GO:0019439,GO:0019637,GO:0019693,GO:0031347,GO:0032501,GO:0032502,GO:0034641,GO:0034655,GO:0042278,GO:0042454,GO:0043226,GO:0043227,GO:0043229,GO:0043231,GO:0044237,GO:0044238,GO:0044248,GO:0044270,GO:0044281,GO:0044424,GO:0044464,GO:0044699,GO:0044707,GO:0044710,GO:0044767,GO:0045088,GO:0046039,GO:0046128,GO:0046130,GO:0046434,GO:0046483,GO:0046700,GO:0048583,GO:0048598,GO:0048856,GO:0050776,GO:0050789,GO:0050896,GO:0051607,GO:0051704,GO:0051707,GO:0055086,GO:0065007,GO:0071704,GO:0072521,GO:0072523,GO:0080134,GO:0097159,GO:1901068,GO:1901069,GO:1901135,GO:1901136,GO:1901292,GO:1901360,GO:1901361,GO:1901363,GO:1901564,GO:1901565,GO:1901575,GO:1901657,GO:1901658</t>
  </si>
  <si>
    <t>NVE15482</t>
  </si>
  <si>
    <t xml:space="preserve">alpha/beta fold family hydrolase [Candidatus Endolissoclinum faulkneri] </t>
  </si>
  <si>
    <t>ABHDA_MOUSEMycophenolic acid acyl-glucuronide esterase, mitochondrial;</t>
  </si>
  <si>
    <t>ABHD10</t>
  </si>
  <si>
    <t>abhydrolase domain containing 10</t>
  </si>
  <si>
    <t>GO:0003674,GO:0003824,GO:0004553,GO:0005575,GO:0005622,GO:0005623,GO:0005737,GO:0005739,GO:0005829,GO:0005975,GO:0006082,GO:0008150,GO:0008152,GO:0009056,GO:0009987,GO:0016052,GO:0016054,GO:0016137,GO:0016139,GO:0016787,GO:0016798,GO:0019389,GO:0019391,GO:0019752,GO:0043226,GO:0043227,GO:0043229,GO:0043231,GO:0043436,GO:0044237,GO:0044238,GO:0044248,GO:0044262,GO:0044275,GO:0044281,GO:0044282,GO:0044424,GO:0044444,GO:0044464,GO:0044710,GO:0044712,GO:0044723,GO:0044724,GO:0046395,GO:0071704,GO:1901135,GO:1901136,GO:1901575,GO:1901657,GO:1901658</t>
  </si>
  <si>
    <t>NVE25747</t>
  </si>
  <si>
    <t>CAN6_RATCalpain-6;</t>
  </si>
  <si>
    <t>CAPN6</t>
  </si>
  <si>
    <t>Calpain 5</t>
  </si>
  <si>
    <t>GO:0000003,GO:0000226,GO:0001541,GO:0001553,GO:0001578,GO:0003006,GO:0003674,GO:0003824,GO:0004175,GO:0004197,GO:0004198,GO:0005488,GO:0005515,GO:0005575,GO:0005622,GO:0005623,GO:0005737,GO:0005819,GO:0005856,GO:0005874,GO:0005876,GO:0006508,GO:0006996,GO:0007010,GO:0007017,GO:0007154,GO:0007165,GO:0007275,GO:0007530,GO:0007538,GO:0007542,GO:0007548,GO:0008017,GO:0008092,GO:0008150,GO:0008152,GO:0008219,GO:0008233,GO:0008234,GO:0008406,GO:0008585,GO:0009888,GO:0009987,GO:0010467,GO:0015630,GO:0015631,GO:0016020,GO:0016043,GO:0016265,GO:0016485,GO:0016540,GO:0016787,GO:0018992,GO:0018993,GO:0019099,GO:0019538,GO:0022414,GO:0022602,GO:0023052,GO:0030154,GO:0030237,GO:0030855,GO:0031293,GO:0032501,GO:0032502,GO:0032504,GO:0032991,GO:0033043,GO:0033619,GO:0042001,GO:0042004,GO:0042698,GO:0043170,GO:0043226,GO:0043228,GO:0043229,GO:0043232,GO:0043234,GO:0044238,GO:0044422,GO:0044424,GO:0044430,GO:0044444,GO:0044446,GO:0044464,GO:0044699,GO:0044700,GO:0044702,GO:0044707,GO:0044763,GO:0044767,GO:0045137,GO:0046545,GO:0046660,GO:0048471,GO:0048511,GO:0048513,GO:0048608,GO:0048609,GO:0048731,GO:0048856,GO:0048869,GO:0050789,GO:0050794,GO:0050896,GO:0051128,GO:0051493,GO:0051604,GO:0051716,GO:0060014,GO:0060429,GO:0061458,GO:0065007,GO:0070011,GO:0070265,GO:0071704,GO:0071840</t>
  </si>
  <si>
    <t>NVE18851</t>
  </si>
  <si>
    <t>fgenesh1_pg.scaffold_498000009</t>
  </si>
  <si>
    <t>NEMVEDRAFT_v1g220294</t>
  </si>
  <si>
    <t xml:space="preserve">transcription factor jumonji [Dictyostelium fasciculatum] </t>
  </si>
  <si>
    <t>FB252_ARATHF-box protein At5g06550;</t>
  </si>
  <si>
    <t>JMJD6</t>
  </si>
  <si>
    <t>jumonji domain containing 6</t>
  </si>
  <si>
    <t>GO:0001525,GO:0001568,GO:0001654,GO:0001655,GO:0001775,GO:0001786,GO:0001822,GO:0001944,GO:0002040,GO:0002262,GO:0002274,GO:0002376,GO:0002520,GO:0002521,GO:0003674,GO:0003676,GO:0003723,GO:0003727,GO:0003824,GO:0004872,GO:0005488,GO:0005506,GO:0005515,GO:0005543,GO:0005575,GO:0005622,GO:0005623,GO:0005634,GO:0005654,GO:0005730,GO:0005886,GO:0006325,GO:0006464,GO:0006482,GO:0006810,GO:0006897,GO:0006909,GO:0006910,GO:0006911,GO:0006915,GO:0006996,GO:0007009,GO:0007154,GO:0007165,GO:0007166,GO:0007275,GO:0007423,GO:0007507,GO:0008037,GO:0008150,GO:0008152,GO:0008214,GO:0008219,GO:0008289,GO:0009653,GO:0009966,GO:0009968,GO:0009987,GO:0010324,GO:0010468,GO:0010627,GO:0010646,GO:0010648,GO:0010741,GO:0010941,GO:0012501,GO:0016020,GO:0016043,GO:0016044,GO:0016192,GO:0016265,GO:0016491,GO:0016568,GO:0016569,GO:0016570,GO:0016577,GO:0016597,GO:0016705,GO:0016706,GO:0017121,GO:0017185,GO:0018126,GO:0018193,GO:0018205,GO:0018395,GO:0019219,GO:0019222,GO:0019538,GO:0023051,GO:0023052,GO:0023057,GO:0030097,GO:0030098,GO:0030099,GO:0030154,GO:0030217,GO:0030218,GO:0030323,GO:0030324,GO:0031323,GO:0031406,GO:0031974,GO:0031981,GO:0032451,GO:0032452,GO:0032501,GO:0032502,GO:0032872,GO:0032873,GO:0033077,GO:0033746,GO:0033749,GO:0034101,GO:0035212,GO:0035295,GO:0036211,GO:0040008,GO:0042110,GO:0042116,GO:0042592,GO:0042802,GO:0042981,GO:0043010,GO:0043066,GO:0043067,GO:0043069,GO:0043167,GO:0043168,GO:0043169,GO:0043170,GO:0043226,GO:0043227,GO:0043228,GO:0043229,GO:0043231,GO:0043232,GO:0043233,GO:0043277,GO:0043408,GO:0043409,GO:0043412,GO:0043484,GO:0043652,GO:0043654,GO:0044237,GO:0044238,GO:0044260,GO:0044267,GO:0044422,GO:0044424,GO:0044428,GO:0044446,GO:0044464,GO:0044699,GO:0044700,GO:0044707,GO:0044710,GO:0044763,GO:0044765,GO:0044767,GO:0045321,GO:0046328,GO:0046329,GO:0046649,GO:0046872,GO:0046914,GO:0048024,GO:0048468,GO:0048513,GO:0048514,GO:0048519,GO:0048523,GO:0048534,GO:0048583,GO:0048585,GO:0048646,GO:0048731,GO:0048821,GO:0048856,GO:0048869,GO:0048872,GO:0050684,GO:0050789,GO:0050794,GO:0050896,GO:0051171,GO:0051179,GO:0051213,GO:0051234,GO:0051252,GO:0051276,GO:0051716,GO:0055114,GO:0060041,GO:0060255,GO:0060541,GO:0060548,GO:0061024,GO:0061515,GO:0065007,GO:0065008,GO:0070013,GO:0070077,GO:0070078,GO:0070079,GO:0070302,GO:0070303,GO:0070782,GO:0070815,GO:0070988,GO:0071704,GO:0071840,GO:0071944,GO:0072001,GO:0072341,GO:0072358,GO:0072359,GO:0080090,GO:0080134,GO:0080135,GO:0097035,GO:0097159,GO:0097194,GO:1901363</t>
  </si>
  <si>
    <t>NVE21347</t>
  </si>
  <si>
    <t>gw.616.20.1</t>
  </si>
  <si>
    <t>NEMVEDRAFT_v1g8260</t>
  </si>
  <si>
    <t>H10_PONABHistone H1.0;</t>
  </si>
  <si>
    <t>H1 histone family, member 0</t>
  </si>
  <si>
    <t>NVE12397</t>
  </si>
  <si>
    <t>e_gw.288.58.1</t>
  </si>
  <si>
    <t>NEMVEDRAFT_v1g130952</t>
  </si>
  <si>
    <t>dehydrogenase/reductase SDR family member 4-like [Takifugu rubripes]</t>
  </si>
  <si>
    <t>DHRS4_RABITDehydrogenase/reductase SDR family member 4;</t>
  </si>
  <si>
    <t>NVE9966</t>
  </si>
  <si>
    <t>estExt_fgenesh1_pg.C_230119</t>
  </si>
  <si>
    <t>NEMVEDRAFT_v1g240031</t>
  </si>
  <si>
    <t>NVE6835</t>
  </si>
  <si>
    <t>Ketohexokinase [Harpegnathos saltator]</t>
  </si>
  <si>
    <t>KHK_HUMANKetohexokinase {ECO:0000312|HGNC:HGNC:6315};</t>
  </si>
  <si>
    <t>KHK</t>
  </si>
  <si>
    <t>ketohexokinase (fructokinase)</t>
  </si>
  <si>
    <t>GO:0003674,GO:0003824,GO:0004454,GO:0005575,GO:0005622,GO:0005623,GO:0005737,GO:0005829,GO:0005975,GO:0005996,GO:0006000,GO:0006001,GO:0006793,GO:0006796,GO:0008150,GO:0008152,GO:0009056,GO:0009719,GO:0009725,GO:0009743,GO:0009744,GO:0009746,GO:0009749,GO:0009750,GO:0009987,GO:0010033,GO:0010035,GO:0010038,GO:0010043,GO:0010243,GO:0016052,GO:0016301,GO:0016310,GO:0016740,GO:0016772,GO:0016773,GO:0019200,GO:0019318,GO:0019320,GO:0032868,GO:0034284,GO:0034285,GO:0042221,GO:0043434,GO:0044237,GO:0044238,GO:0044262,GO:0044281,GO:0044424,GO:0044444,GO:0044464,GO:0044710,GO:0044723,GO:0044724,GO:0046365,GO:0046835,GO:0050896,GO:0071704,GO:1901575,GO:1901652,GO:1901698,GO:1901700</t>
  </si>
  <si>
    <t>NVE6151</t>
  </si>
  <si>
    <t>NVE17149</t>
  </si>
  <si>
    <t>e_gw.420.31.1</t>
  </si>
  <si>
    <t>NEMVEDRAFT_v1g138017</t>
  </si>
  <si>
    <t>Short transient receptor potential channel 5 [Struthio camelus australis]</t>
  </si>
  <si>
    <t>TRPC4_HUMANShort transient receptor potential channel 4;</t>
  </si>
  <si>
    <t>TRPC7</t>
  </si>
  <si>
    <t>Transient receptor potential cation channel subfamily C member</t>
  </si>
  <si>
    <t>GO:0000041,GO:0000302,GO:0000902,GO:0000904,GO:0001775,GO:0003674,GO:0005215,GO:0005216,GO:0005261,GO:0005262,GO:0005488,GO:0005575,GO:0005622,GO:0005623,GO:0005634,GO:0005635,GO:0005737,GO:0005886,GO:0005887,GO:0005911,GO:0006810,GO:0006811,GO:0006812,GO:0006816,GO:0006828,GO:0006873,GO:0006874,GO:0006875,GO:0006928,GO:0006935,GO:0006950,GO:0006979,GO:0007154,GO:0007165,GO:0007204,GO:0007275,GO:0007399,GO:0007409,GO:0007411,GO:0007596,GO:0007599,GO:0007602,GO:0008150,GO:0008324,GO:0009314,GO:0009416,GO:0009581,GO:0009582,GO:0009583,GO:0009605,GO:0009611,GO:0009628,GO:0009653,GO:0009719,GO:0009987,GO:0010033,GO:0010035,GO:0010038,GO:0010243,GO:0010522,GO:0010524,GO:0010959,GO:0012505,GO:0014070,GO:0014074,GO:0015075,GO:0015085,GO:0015267,GO:0015276,GO:0015279,GO:0016020,GO:0016021,GO:0016043,GO:0019725,GO:0022008,GO:0022803,GO:0022834,GO:0022836,GO:0022838,GO:0022839,GO:0022857,GO:0022890,GO:0022891,GO:0022892,GO:0022898,GO:0023052,GO:0030001,GO:0030003,GO:0030030,GO:0030054,GO:0030154,GO:0030168,GO:0030182,GO:0031175,GO:0031224,GO:0031226,GO:0031967,GO:0031975,GO:0032386,GO:0032388,GO:0032409,GO:0032411,GO:0032412,GO:0032414,GO:0032501,GO:0032502,GO:0032844,GO:0032846,GO:0032879,GO:0032989,GO:0032990,GO:0033198,GO:0033554,GO:0034220,GO:0034599,GO:0034614,GO:0034762,GO:0034765,GO:0036056,GO:0036057,GO:0036094,GO:0040011,GO:0042060,GO:0042221,GO:0042330,GO:0042542,GO:0042592,GO:0043167,GO:0043168,GO:0043178,GO:0043226,GO:0043227,GO:0043229,GO:0043231,GO:0043269,GO:0043270,GO:0044093,GO:0044422,GO:0044424,GO:0044425,GO:0044428,GO:0044444,GO:0044446,GO:0044459,GO:0044464,GO:0044699,GO:0044700,GO:0044707,GO:0044763,GO:0044765,GO:0044767,GO:0046683,GO:0046873,GO:0048468,GO:0048471,GO:0048518,GO:0048522,GO:0048666,GO:0048667,GO:0048699,GO:0048731,GO:0048812,GO:0048856,GO:0048858,GO:0048869,GO:0048878,GO:0050789,GO:0050794,GO:0050801,GO:0050817,GO:0050878,GO:0050896,GO:0051049,GO:0051050,GO:0051179,GO:0051234,GO:0051480,GO:0051592,GO:0051606,GO:0051716,GO:0051924,GO:0051928,GO:0055065,GO:0055074,GO:0055080,GO:0055082,GO:0055085,GO:0060341,GO:0061564,GO:0065007,GO:0065008,GO:0065009,GO:0070301,GO:0070588,GO:0070679,GO:0070838,GO:0070887,GO:0071840,GO:0071944,GO:0072503,GO:0072507,GO:0072509,GO:0072511,GO:0097485,GO:1901698,GO:1901700,GO:1901701,GO:2000021</t>
  </si>
  <si>
    <t>NVE18542</t>
  </si>
  <si>
    <t>e_gw.48.141.1</t>
  </si>
  <si>
    <t>NEMVEDRAFT_v1g98001</t>
  </si>
  <si>
    <t>L-aromatic dopa decarboxylase [Sus scrofa]</t>
  </si>
  <si>
    <t>DDC_RATAromatic-L-amino-acid decarboxylase;</t>
  </si>
  <si>
    <t>HDC</t>
  </si>
  <si>
    <t>decarboxylase</t>
  </si>
  <si>
    <t>GO:0000003,GO:0000902,GO:0000904,GO:0001505,GO:0001654,GO:0001692,GO:0001694,GO:0001745,GO:0001751,GO:0001754,GO:0003006,GO:0003008,GO:0003674,GO:0003824,GO:0004058,GO:0004398,GO:0004837,GO:0005488,GO:0005575,GO:0005576,GO:0005615,GO:0005622,GO:0005623,GO:0005737,GO:0005829,GO:0006066,GO:0006082,GO:0006520,GO:0006547,GO:0006548,GO:0006576,GO:0006589,GO:0006725,GO:0006807,GO:0006928,GO:0006935,GO:0007154,GO:0007267,GO:0007268,GO:0007275,GO:0007276,GO:0007283,GO:0007285,GO:0007399,GO:0007409,GO:0007411,GO:0007417,GO:0007420,GO:0007423,GO:0007610,GO:0007626,GO:0008150,GO:0008152,GO:0009056,GO:0009058,GO:0009063,GO:0009266,GO:0009308,GO:0009309,GO:0009314,GO:0009416,GO:0009605,GO:0009628,GO:0009653,GO:0009719,GO:0009887,GO:0009987,GO:0010033,GO:0010243,GO:0014070,GO:0016043,GO:0016049,GO:0016054,GO:0016597,GO:0016829,GO:0016830,GO:0016831,GO:0018130,GO:0018958,GO:0018991,GO:0019098,GO:0019226,GO:0019438,GO:0019439,GO:0019752,GO:0019953,GO:0022008,GO:0022412,GO:0022414,GO:0023052,GO:0030030,GO:0030154,GO:0030170,GO:0030182,GO:0030424,GO:0030425,GO:0030534,GO:0031175,GO:0031406,GO:0032501,GO:0032502,GO:0032504,GO:0032989,GO:0032990,GO:0033057,GO:0034641,GO:0035637,GO:0040007,GO:0040011,GO:0042051,GO:0042133,GO:0042136,GO:0042220,GO:0042221,GO:0042330,GO:0042401,GO:0042439,GO:0042461,GO:0042462,GO:0042995,GO:0043005,GO:0043025,GO:0043052,GO:0043167,GO:0043168,GO:0043279,GO:0043436,GO:0044106,GO:0044237,GO:0044238,GO:0044248,GO:0044249,GO:0044270,GO:0044271,GO:0044281,GO:0044282,GO:0044283,GO:0044297,GO:0044421,GO:0044424,GO:0044444,GO:0044464,GO:0044699,GO:0044700,GO:0044702,GO:0044706,GO:0044707,GO:0044708,GO:0044710,GO:0044711,GO:0044712,GO:0044763,GO:0044767,GO:0045471,GO:0046165,GO:0046189,GO:0046333,GO:0046395,GO:0046483,GO:0046530,GO:0046700,GO:0048037,GO:0048148,GO:0048149,GO:0048232,GO:0048468,GO:0048513,GO:0048588,GO:0048589,GO:0048592,GO:0048609,GO:0048610,GO:0048666,GO:0048667,GO:0048699,GO:0048731,GO:0048749,GO:0048812,GO:0048856,GO:0048858,GO:0048869,GO:0050877,GO:0050896,GO:0051704,GO:0052803,GO:0052805,GO:0060359,GO:0061564,GO:0065007,GO:0065008,GO:0071704,GO:0071840,GO:0097305,GO:0097458,GO:0097485,GO:1901360,GO:1901361,GO:1901362,GO:1901564,GO:1901565,GO:1901566,GO:1901575,GO:1901576,GO:1901605,GO:1901606,GO:1901615,GO:1901617,GO:1901698,GO:1901700</t>
  </si>
  <si>
    <t>NVE11520</t>
  </si>
  <si>
    <t>e_gw.264.22.1</t>
  </si>
  <si>
    <t>NEMVEDRAFT_v1g129329</t>
  </si>
  <si>
    <t xml:space="preserve">AP endonuclease, putative [Ixodes scapularis] </t>
  </si>
  <si>
    <t>APN1_CAEELDNA-(apurinic or apyrimidinic site) lyase;</t>
  </si>
  <si>
    <t>AP2Ec</t>
  </si>
  <si>
    <t>GO:0003674,GO:0003824,GO:0003906,GO:0006139,GO:0006259,GO:0006281,GO:0006284,GO:0006725,GO:0006807,GO:0006950,GO:0006974,GO:0007275,GO:0008081,GO:0008150,GO:0008152,GO:0009790,GO:0009792,GO:0009987,GO:0016787,GO:0016788,GO:0016829,GO:0016835,GO:0032501,GO:0032502,GO:0033554,GO:0034641,GO:0042578,GO:0043170,GO:0044237,GO:0044238,GO:0044260,GO:0044699,GO:0044707,GO:0044763,GO:0044767,GO:0046483,GO:0048856,GO:0050896,GO:0051716,GO:0071704,GO:0090304,GO:1901360</t>
  </si>
  <si>
    <t>NVE8672</t>
  </si>
  <si>
    <t xml:space="preserve">histamine N-methyltransferase [Ictalurus punctatus] </t>
  </si>
  <si>
    <t>HNMT_TETNGHistamine N-methyltransferase;</t>
  </si>
  <si>
    <t>HNMT</t>
  </si>
  <si>
    <t>Histamine N-methyltransferase</t>
  </si>
  <si>
    <t>GO:0001505,GO:0002347,GO:0003008,GO:0003674,GO:0003824,GO:0005575,GO:0005622,GO:0005623,GO:0005634,GO:0005737,GO:0006950,GO:0006970,GO:0006972,GO:0007154,GO:0007267,GO:0007268,GO:0007275,GO:0007399,GO:0007417,GO:0007420,GO:0007585,GO:0008150,GO:0008152,GO:0008168,GO:0008170,GO:0008757,GO:0009607,GO:0009628,GO:0009719,GO:0009725,GO:0009987,GO:0010033,GO:0010243,GO:0014070,GO:0014075,GO:0016740,GO:0016741,GO:0019226,GO:0023052,GO:0031960,GO:0032259,GO:0032501,GO:0032502,GO:0033993,GO:0034097,GO:0035637,GO:0042220,GO:0042221,GO:0042995,GO:0043005,GO:0043226,GO:0043227,GO:0043229,GO:0043231,GO:0043279,GO:0044424,GO:0044464,GO:0044699,GO:0044700,GO:0044707,GO:0044763,GO:0044767,GO:0046539,GO:0048513,GO:0048545,GO:0048731,GO:0048856,GO:0050877,GO:0050896,GO:0051384,GO:0060359,GO:0065007,GO:0065008,GO:0070555,GO:0097458,GO:1901698,GO:1901700</t>
  </si>
  <si>
    <t>NVE14536</t>
  </si>
  <si>
    <t>e_gw.34.84.1</t>
  </si>
  <si>
    <t>NEMVEDRAFT_v1g93913</t>
  </si>
  <si>
    <t xml:space="preserve">uncharacterized protein LOC734478 [Xenopus laevis] </t>
  </si>
  <si>
    <t>GLFT_THEACGlutamate formimidoyltransferase;</t>
  </si>
  <si>
    <t>NVE22629</t>
  </si>
  <si>
    <t>e_gw.700.6.1</t>
  </si>
  <si>
    <t>NEMVEDRAFT_v1g142771</t>
  </si>
  <si>
    <t xml:space="preserve">RecName: Full=Methylated-DNA--protein-cysteine methyltransferase; AltName: Full=6-O-methylguanine-DNA methyltransferase; Short=MGMT; AltName: Full=O-6-methylguanine-DNA-alkyltransferase </t>
  </si>
  <si>
    <t>MGMT_CRIGRMethylated-DNA--protein-cysteine methyltransferase;</t>
  </si>
  <si>
    <t>MGMT</t>
  </si>
  <si>
    <t>O6-methylguanine-DNA methyltransferase</t>
  </si>
  <si>
    <t>GO:0001101,GO:0003674,GO:0003676,GO:0003677,GO:0003824,GO:0003908,GO:0005488,GO:0005509,GO:0005575,GO:0005622,GO:0005623,GO:0005634,GO:0005654,GO:0006139,GO:0006259,GO:0006266,GO:0006281,GO:0006282,GO:0006304,GO:0006305,GO:0006306,GO:0006307,GO:0006725,GO:0006807,GO:0006915,GO:0006950,GO:0006974,GO:0006979,GO:0007275,GO:0007584,GO:0008150,GO:0008152,GO:0008168,GO:0008172,GO:0008219,GO:0009008,GO:0009314,GO:0009605,GO:0009628,GO:0009636,GO:0009719,GO:0009888,GO:0009893,GO:0009987,GO:0009991,GO:0010033,GO:0010212,GO:0010243,GO:0010468,GO:0010604,GO:0010941,GO:0012501,GO:0014070,GO:0016265,GO:0016740,GO:0016741,GO:0019219,GO:0019222,GO:0030154,GO:0030855,GO:0030879,GO:0031323,GO:0031325,GO:0031667,GO:0031974,GO:0031981,GO:0032259,GO:0032501,GO:0032502,GO:0033273,GO:0033554,GO:0034599,GO:0034641,GO:0035510,GO:0040029,GO:0042221,GO:0042493,GO:0042981,GO:0043067,GO:0043167,GO:0043169,GO:0043170,GO:0043200,GO:0043226,GO:0043227,GO:0043229,GO:0043231,GO:0043233,GO:0043281,GO:0043412,GO:0043414,GO:0044237,GO:0044238,GO:0044260,GO:0044422,GO:0044424,GO:0044428,GO:0044446,GO:0044464,GO:0044699,GO:0044707,GO:0044728,GO:0044763,GO:0044767,GO:0045471,GO:0045739,GO:0045935,GO:0046483,GO:0046872,GO:0048513,GO:0048518,GO:0048519,GO:0048522,GO:0048523,GO:0048583,GO:0048584,GO:0048731,GO:0048732,GO:0048856,GO:0048869,GO:0050789,GO:0050790,GO:0050794,GO:0050896,GO:0051052,GO:0051054,GO:0051171,GO:0051173,GO:0051336,GO:0051593,GO:0051716,GO:0052547,GO:0052548,GO:0060255,GO:0060429,GO:0060548,GO:0060644,GO:0061180,GO:0065007,GO:0065009,GO:0070013,GO:0070887,GO:0071214,GO:0071310,GO:0071407,GO:0071478,GO:0071479,GO:0071704,GO:0080090,GO:0080134,GO:0080135,GO:0090304,GO:0097159,GO:0097305,GO:1901360,GO:1901363,GO:1901698,GO:1901700,GO:2000116,GO:2001020,GO:2001022</t>
  </si>
  <si>
    <t>NVE12724</t>
  </si>
  <si>
    <t>fgenesh1_pg.scaffold_296000009</t>
  </si>
  <si>
    <t>NEMVEDRAFT_v1g217403</t>
  </si>
  <si>
    <t>XK-related protein 6 [Zootermopsis nevadensis]</t>
  </si>
  <si>
    <t>XKR6_HUMANXK-related protein 6;</t>
  </si>
  <si>
    <t>XK, Kell blood group complex subunit-related family, member</t>
  </si>
  <si>
    <t>NVE9963</t>
  </si>
  <si>
    <t>NVE13085</t>
  </si>
  <si>
    <t>estExt_gwp.C_300085</t>
  </si>
  <si>
    <t>NEMVEDRAFT_v1g162331</t>
  </si>
  <si>
    <t>jmjC domain-containing protein 7 [Gallus gallus]</t>
  </si>
  <si>
    <t>JMJD7_MOUSEJmjC domain-containing protein 7;</t>
  </si>
  <si>
    <t>JMJD7</t>
  </si>
  <si>
    <t>Jumonji domain containing 7</t>
  </si>
  <si>
    <t>GO:0000003,GO:0001676,GO:0001932,GO:0001934,GO:0003674,GO:0003824,GO:0004620,GO:0004622,GO:0004623,GO:0005488,GO:0005509,GO:0005543,GO:0005544,GO:0005575,GO:0005576,GO:0005622,GO:0005623,GO:0005737,GO:0005739,GO:0005740,GO:0005743,GO:0005768,GO:0005769,GO:0005829,GO:0006066,GO:0006082,GO:0006520,GO:0006575,GO:0006576,GO:0006629,GO:0006631,GO:0006644,GO:0006650,GO:0006654,GO:0006658,GO:0006690,GO:0006793,GO:0006796,GO:0006807,GO:0006950,GO:0006952,GO:0006954,GO:0006984,GO:0006986,GO:0006987,GO:0007154,GO:0007165,GO:0007567,GO:0008150,GO:0008152,GO:0008289,GO:0008610,GO:0008654,GO:0009056,GO:0009058,GO:0009308,GO:0009395,GO:0009611,GO:0009893,GO:0009987,GO:0010008,GO:0010033,GO:0010562,GO:0010604,GO:0016020,GO:0016042,GO:0016298,GO:0016787,GO:0016788,GO:0019219,GO:0019220,GO:0019222,GO:0019369,GO:0019637,GO:0019722,GO:0019752,GO:0019866,GO:0019932,GO:0022414,GO:0023052,GO:0030968,GO:0031090,GO:0031323,GO:0031325,GO:0031399,GO:0031401,GO:0031901,GO:0031966,GO:0031967,GO:0031975,GO:0032069,GO:0032075,GO:0032268,GO:0032270,GO:0032501,GO:0032787,GO:0033554,GO:0033559,GO:0033674,GO:0034620,GO:0034641,GO:0034976,GO:0035556,GO:0035966,GO:0035967,GO:0036148,GO:0036150,GO:0036151,GO:0036152,GO:0042221,GO:0042325,GO:0042327,GO:0042439,GO:0043085,GO:0043167,GO:0043168,GO:0043169,GO:0043226,GO:0043227,GO:0043229,GO:0043231,GO:0043436,GO:0043549,GO:0044093,GO:0044106,GO:0044237,GO:0044238,GO:0044242,GO:0044248,GO:0044249,GO:0044255,GO:0044281,GO:0044422,GO:0044424,GO:0044429,GO:0044440,GO:0044444,GO:0044446,GO:0044464,GO:0044699,GO:0044700,GO:0044703,GO:0044706,GO:0044710,GO:0044763,GO:0045017,GO:0045859,GO:0045860,GO:0045937,GO:0046434,GO:0046470,GO:0046471,GO:0046473,GO:0046474,GO:0046475,GO:0046486,GO:0046503,GO:0046872,GO:0047498,GO:0048518,GO:0048522,GO:0050789,GO:0050790,GO:0050794,GO:0050896,GO:0051171,GO:0051174,GO:0051246,GO:0051247,GO:0051336,GO:0051338,GO:0051345,GO:0051347,GO:0051704,GO:0051716,GO:0052646,GO:0052689,GO:0060255,GO:0065007,GO:0065009,GO:0070887,GO:0071310,GO:0071704,GO:0080090,GO:0090407,GO:1901135,GO:1901564,GO:1901568,GO:1901575,GO:1901576,GO:1901615</t>
  </si>
  <si>
    <t>NVE19567</t>
  </si>
  <si>
    <t>gw.52.46.1</t>
  </si>
  <si>
    <t>NEMVEDRAFT_v1g22127</t>
  </si>
  <si>
    <t>Solute carrier family 9 (sodium/hydrogen exchanger), member 6 [Homo sapiens]</t>
  </si>
  <si>
    <t>SL9A7_MOUSESodium/hydrogen exchanger 7;</t>
  </si>
  <si>
    <t>SLC9A7</t>
  </si>
  <si>
    <t>solute carrier family 9, subfamily A</t>
  </si>
  <si>
    <t>GO:0000139,GO:0003674,GO:0005215,GO:0005451,GO:0005488,GO:0005515,GO:0005575,GO:0005622,GO:0005623,GO:0005737,GO:0005739,GO:0005768,GO:0005769,GO:0005770,GO:0005783,GO:0005789,GO:0005794,GO:0005802,GO:0005886,GO:0006810,GO:0006811,GO:0006812,GO:0006813,GO:0006814,GO:0006818,GO:0006885,GO:0008150,GO:0008324,GO:0009987,GO:0010008,GO:0012505,GO:0015075,GO:0015077,GO:0015078,GO:0015079,GO:0015081,GO:0015291,GO:0015297,GO:0015298,GO:0015299,GO:0015385,GO:0015386,GO:0015491,GO:0015672,GO:0015992,GO:0016020,GO:0016021,GO:0022804,GO:0022821,GO:0022857,GO:0022890,GO:0022891,GO:0022892,GO:0030001,GO:0031090,GO:0031224,GO:0031901,GO:0031902,GO:0032588,GO:0034220,GO:0035725,GO:0042175,GO:0042592,GO:0042802,GO:0042803,GO:0043226,GO:0043227,GO:0043229,GO:0043231,GO:0044422,GO:0044424,GO:0044425,GO:0044431,GO:0044432,GO:0044440,GO:0044444,GO:0044446,GO:0044464,GO:0044699,GO:0044763,GO:0044765,GO:0046873,GO:0046983,GO:0048471,GO:0048878,GO:0050801,GO:0051179,GO:0051234,GO:0055037,GO:0055038,GO:0055067,GO:0055080,GO:0055085,GO:0065007,GO:0065008,GO:0071804,GO:0071805,GO:0071944</t>
  </si>
  <si>
    <t>NVE9990</t>
  </si>
  <si>
    <t>NVE11163</t>
  </si>
  <si>
    <t>NVE15960</t>
  </si>
  <si>
    <t>e_gw.384.2.1</t>
  </si>
  <si>
    <t>NEMVEDRAFT_v1g136836</t>
  </si>
  <si>
    <t xml:space="preserve">RecName: Full=Notchless protein homolog 1 </t>
  </si>
  <si>
    <t>NLE1_XENLANotchless protein homolog 1 {ECO:0000250|UniProtKB:Q9NVX2};</t>
  </si>
  <si>
    <t>NLE1</t>
  </si>
  <si>
    <t>notchless homolog 1 (Drosophila)</t>
  </si>
  <si>
    <t>GO:0000003,GO:0001701,GO:0001824,GO:0001825,GO:0001826,GO:0002119,GO:0002164,GO:0005575,GO:0005622,GO:0005623,GO:0005634,GO:0005730,GO:0006810,GO:0006897,GO:0006898,GO:0007154,GO:0007165,GO:0007166,GO:0007219,GO:0007275,GO:0008150,GO:0009653,GO:0009790,GO:0009791,GO:0009792,GO:0009987,GO:0016192,GO:0023052,GO:0030154,GO:0031974,GO:0031981,GO:0032501,GO:0032502,GO:0040007,GO:0040008,GO:0040009,GO:0040010,GO:0043009,GO:0043226,GO:0043227,GO:0043228,GO:0043229,GO:0043231,GO:0043232,GO:0043233,GO:0044422,GO:0044424,GO:0044428,GO:0044446,GO:0044464,GO:0044699,GO:0044700,GO:0044707,GO:0044763,GO:0044767,GO:0045927,GO:0048518,GO:0048646,GO:0048856,GO:0048869,GO:0050789,GO:0050794,GO:0050896,GO:0051179,GO:0051234,GO:0051716,GO:0065007,GO:0070013</t>
  </si>
  <si>
    <t>NVE16175</t>
  </si>
  <si>
    <t>NVE25169</t>
  </si>
  <si>
    <t>NVE14360</t>
  </si>
  <si>
    <t>estExt_fgenesh1_pm.C_3320001</t>
  </si>
  <si>
    <t>NEMVEDRAFT_v1g235999</t>
  </si>
  <si>
    <t>DNA replication complex GINS protein PSF1 [Crassostrea gigas]</t>
  </si>
  <si>
    <t>PSF1_BOVINDNA replication complex GINS protein PSF1;</t>
  </si>
  <si>
    <t>GINS1</t>
  </si>
  <si>
    <t>GINS complex subunit 1 (Psf1 homolog)</t>
  </si>
  <si>
    <t>GO:0000003,GO:0000084,GO:0000228,GO:0000278,GO:0000811,GO:0001701,GO:0001824,GO:0001832,GO:0001833,GO:0002119,GO:0002164,GO:0003006,GO:0005575,GO:0005622,GO:0005623,GO:0005634,GO:0005654,GO:0005694,GO:0005737,GO:0006139,GO:0006259,GO:0006260,GO:0006261,GO:0006271,GO:0006725,GO:0006807,GO:0006928,GO:0007049,GO:0007154,GO:0007267,GO:0007275,GO:0007346,GO:0007399,GO:0007548,GO:0008150,GO:0008152,GO:0008283,GO:0009058,GO:0009059,GO:0009653,GO:0009790,GO:0009791,GO:0009792,GO:0009987,GO:0010171,GO:0010564,GO:0016477,GO:0022008,GO:0022402,GO:0022403,GO:0022414,GO:0022616,GO:0023052,GO:0030154,GO:0031261,GO:0031974,GO:0031981,GO:0032501,GO:0032502,GO:0032991,GO:0032993,GO:0034641,GO:0034645,GO:0040007,GO:0040011,GO:0040035,GO:0040039,GO:0043009,GO:0043170,GO:0043226,GO:0043227,GO:0043228,GO:0043229,GO:0043231,GO:0043232,GO:0043233,GO:0044237,GO:0044238,GO:0044249,GO:0044260,GO:0044422,GO:0044424,GO:0044427,GO:0044428,GO:0044446,GO:0044451,GO:0044454,GO:0044464,GO:0044699,GO:0044700,GO:0044707,GO:0044763,GO:0044767,GO:0045165,GO:0045168,GO:0046331,GO:0046483,GO:0048513,GO:0048518,GO:0048522,GO:0048589,GO:0048608,GO:0048731,GO:0048806,GO:0048856,GO:0048869,GO:0048870,GO:0050789,GO:0050794,GO:0051179,GO:0051320,GO:0051325,GO:0051329,GO:0051674,GO:0051726,GO:0061458,GO:0065007,GO:0070013,GO:0071704,GO:0090068,GO:0090304,GO:1900087,GO:1901360,GO:1901576,GO:1901987,GO:1901989,GO:1901990,GO:1901992,GO:2000045</t>
  </si>
  <si>
    <t>NVE18325</t>
  </si>
  <si>
    <t>estExt_fgenesh1_pg.C_470106</t>
  </si>
  <si>
    <t>NEMVEDRAFT_v1g241579</t>
  </si>
  <si>
    <t xml:space="preserve">N5-glutamine S-adenosyl-L-methionine-dependent methyltransferase [Fusobacterium gonidiaformans] </t>
  </si>
  <si>
    <t>PRMC_MOOTARelease factor glutamine methyltransferase {ECO:0000255|HAMAP-Rule:MF_02126};</t>
  </si>
  <si>
    <t>NVE19269</t>
  </si>
  <si>
    <t>reverse transcriptase [Danio rerio]</t>
  </si>
  <si>
    <t>RTBS_DROMEProbable RNA-directed DNA polymerase from transposon BS;</t>
  </si>
  <si>
    <t>RNA-directed DNA polymerase from mobile element jockey-like</t>
  </si>
  <si>
    <t>NVE16595</t>
  </si>
  <si>
    <t>fgenesh1_pg.scaffold_40000058</t>
  </si>
  <si>
    <t>NEMVEDRAFT_v1g203090</t>
  </si>
  <si>
    <t>NVE24236</t>
  </si>
  <si>
    <t>fgenesh1_pg.scaffold_8047000001</t>
  </si>
  <si>
    <t>NEMVEDRAFT_v1g225298</t>
  </si>
  <si>
    <t>CENPO_HUMANCentromere protein O;</t>
  </si>
  <si>
    <t>CENPO</t>
  </si>
  <si>
    <t>Centromere protein O</t>
  </si>
  <si>
    <t>GO:0000236,GO:0000775,GO:0000776,GO:0000777,GO:0000779,GO:0000793,GO:0005575,GO:0005622,GO:0005623,GO:0005634,GO:0005654,GO:0005694,GO:0005737,GO:0005829,GO:0006139,GO:0006259,GO:0006323,GO:0006325,GO:0006333,GO:0006334,GO:0006336,GO:0006338,GO:0006725,GO:0006807,GO:0006996,GO:0007049,GO:0008150,GO:0008152,GO:0009987,GO:0016043,GO:0016568,GO:0022402,GO:0022403,GO:0022607,GO:0031055,GO:0031497,GO:0031974,GO:0031981,GO:0032991,GO:0034080,GO:0034508,GO:0034622,GO:0034641,GO:0034724,GO:0034728,GO:0043044,GO:0043170,GO:0043226,GO:0043227,GO:0043228,GO:0043229,GO:0043231,GO:0043232,GO:0043233,GO:0043234,GO:0043486,GO:0043933,GO:0044085,GO:0044237,GO:0044238,GO:0044260,GO:0044422,GO:0044424,GO:0044427,GO:0044428,GO:0044444,GO:0044446,GO:0044464,GO:0044699,GO:0044763,GO:0046483,GO:0051276,GO:0065003,GO:0065004,GO:0070013,GO:0071103,GO:0071704,GO:0071824,GO:0071840,GO:0090304,GO:1901360</t>
  </si>
  <si>
    <t>NVE19777</t>
  </si>
  <si>
    <t>NVE19728</t>
  </si>
  <si>
    <t>NVE19022</t>
  </si>
  <si>
    <t>estExt_fgenesh1_kg.C_50014</t>
  </si>
  <si>
    <t>NEMVEDRAFT_v1g236357</t>
  </si>
  <si>
    <t>Transmembrane protein 41A [Crassostrea gigas]</t>
  </si>
  <si>
    <t>T41AA_DANRETransmembrane protein 41A-A;</t>
  </si>
  <si>
    <t>TMEM41A</t>
  </si>
  <si>
    <t>transmembrane protein 41A</t>
  </si>
  <si>
    <t>GO:0005575,GO:0008150,GO:0009653,GO:0010171,GO:0016020,GO:0032502,GO:0044699,GO:0044767,GO:0048856</t>
  </si>
  <si>
    <t>NVE11455</t>
  </si>
  <si>
    <t>estExt_fgenesh1_pg.C_2620022</t>
  </si>
  <si>
    <t>NEMVEDRAFT_v1g247020</t>
  </si>
  <si>
    <t>sigP:1^19^0.92^YES</t>
  </si>
  <si>
    <t>NVE21894</t>
  </si>
  <si>
    <t>fgenesh1_pg.scaffold_66000065</t>
  </si>
  <si>
    <t>NEMVEDRAFT_v1g206125</t>
  </si>
  <si>
    <t xml:space="preserve">phospholipase C [Vibrio sp. AND4] </t>
  </si>
  <si>
    <t>PHLC_STAAUPhospholipase C;</t>
  </si>
  <si>
    <t>NVE16602</t>
  </si>
  <si>
    <t>estExt_fgenesh1_pg.C_400070</t>
  </si>
  <si>
    <t>NEMVEDRAFT_v1g241139</t>
  </si>
  <si>
    <t>Pod-EPPT [Podocoryna carnea]</t>
  </si>
  <si>
    <t>WSC domain</t>
  </si>
  <si>
    <t>NVE10447</t>
  </si>
  <si>
    <t xml:space="preserve">GK18070 [Drosophila willistoni] </t>
  </si>
  <si>
    <t>ANR49_BOVINAnkyrin repeat domain-containing protein 49;</t>
  </si>
  <si>
    <t>ANKRD49</t>
  </si>
  <si>
    <t>Ankyrin repeat domain 49</t>
  </si>
  <si>
    <t>GO:0005575,GO:0005622,GO:0005623,GO:0005634,GO:0006355,GO:0008150,GO:0009889,GO:0009891,GO:0009893,GO:0010468,GO:0010556,GO:0010557,GO:0010604,GO:0010628,GO:0019219,GO:0019222,GO:0031323,GO:0031325,GO:0031326,GO:0031328,GO:0043226,GO:0043227,GO:0043229,GO:0043231,GO:0044424,GO:0044464,GO:0045893,GO:0045935,GO:0048518,GO:0048522,GO:0050789,GO:0050794,GO:0051171,GO:0051173,GO:0051252,GO:0051254,GO:0060255,GO:0065007,GO:0080090,GO:2000112,GO:2001141</t>
  </si>
  <si>
    <t>NVE8935</t>
  </si>
  <si>
    <t>estExt_gwp.C_210313</t>
  </si>
  <si>
    <t>NEMVEDRAFT_v1g161477</t>
  </si>
  <si>
    <t xml:space="preserve">steroid 17-alpha-hydroxylase/17,20 lyase [Ictalurus punctatus] </t>
  </si>
  <si>
    <t>CP17A_CHICKSteroid 17-alpha-hydroxylase/17,20 lyase;</t>
  </si>
  <si>
    <t>CYP17A1</t>
  </si>
  <si>
    <t>Cytochrome P450, family 17, subfamily A, polypeptide 1</t>
  </si>
  <si>
    <t>GO:0000003,GO:0002237,GO:0003006,GO:0003674,GO:0003824,GO:0004497,GO:0004508,GO:0005488,GO:0005575,GO:0005622,GO:0005623,GO:0005737,GO:0005739,GO:0005783,GO:0005789,GO:0006082,GO:0006629,GO:0006694,GO:0006702,GO:0006704,GO:0006725,GO:0006805,GO:0006950,GO:0007275,GO:0007276,GO:0007292,GO:0007399,GO:0007417,GO:0007420,GO:0007548,GO:0008150,GO:0008152,GO:0008202,GO:0008209,GO:0008211,GO:0008395,GO:0008406,GO:0008584,GO:0008610,GO:0009058,GO:0009314,GO:0009410,GO:0009605,GO:0009607,GO:0009617,GO:0009628,GO:0009635,GO:0009636,GO:0009719,GO:0009725,GO:0009889,GO:0009891,GO:0009893,GO:0009987,GO:0009991,GO:0010033,GO:0010034,GO:0010212,GO:0010243,GO:0010817,GO:0010893,GO:0012505,GO:0014070,GO:0014074,GO:0016020,GO:0016491,GO:0016705,GO:0017085,GO:0018879,GO:0018894,GO:0018958,GO:0018963,GO:0019216,GO:0019218,GO:0019222,GO:0019752,GO:0019825,GO:0019953,GO:0021537,GO:0021543,GO:0021761,GO:0021766,GO:0022414,GO:0030154,GO:0030325,GO:0030424,GO:0030728,GO:0030900,GO:0031090,GO:0031323,GO:0031325,GO:0031326,GO:0031328,GO:0031667,GO:0032350,GO:0032352,GO:0032496,GO:0032501,GO:0032502,GO:0032504,GO:0032526,GO:0032870,GO:0033327,GO:0033993,GO:0034097,GO:0034698,GO:0034754,GO:0035270,GO:0042175,GO:0042221,GO:0042445,GO:0042446,GO:0042493,GO:0042537,GO:0042995,GO:0043005,GO:0043025,GO:0043226,GO:0043227,GO:0043229,GO:0043231,GO:0043436,GO:0043648,GO:0044237,GO:0044238,GO:0044249,GO:0044281,GO:0044297,GO:0044422,GO:0044424,GO:0044425,GO:0044432,GO:0044444,GO:0044446,GO:0044464,GO:0044699,GO:0044702,GO:0044707,GO:0044710,GO:0044763,GO:0044767,GO:0045137,GO:0045834,GO:0045940,GO:0046483,GO:0046546,GO:0046661,GO:0046677,GO:0046683,GO:0046885,GO:0046886,GO:0046889,GO:0046890,GO:0048513,GO:0048518,GO:0048522,GO:0048545,GO:0048608,GO:0048609,GO:0048610,GO:0048731,GO:0048732,GO:0048856,GO:0048869,GO:0050789,GO:0050794,GO:0050810,GO:0050896,GO:0051591,GO:0051597,GO:0051704,GO:0051707,GO:0051716,GO:0055114,GO:0060992,GO:0061458,GO:0065007,GO:0065008,GO:0070887,GO:0071216,GO:0071219,GO:0071222,GO:0071236,GO:0071310,GO:0071371,GO:0071396,GO:0071466,GO:0071495,GO:0071704,GO:0080090,GO:0090030,GO:0090031,GO:0097237,GO:0097458,GO:1901360,GO:1901362,GO:1901576,GO:1901615,GO:1901698,GO:1901700,GO:1901701</t>
  </si>
  <si>
    <t>NVE5122</t>
  </si>
  <si>
    <t>e_gw.156.107.1</t>
  </si>
  <si>
    <t>NEMVEDRAFT_v1g118864</t>
  </si>
  <si>
    <t xml:space="preserve">churchill-like protein [Saccoglossus kowalevskii] </t>
  </si>
  <si>
    <t>CHUR_DANREProtein Churchill;</t>
  </si>
  <si>
    <t>CHURC1</t>
  </si>
  <si>
    <t>churchill domain containing 1</t>
  </si>
  <si>
    <t>GO:0001667,GO:0001756,GO:0003002,GO:0003674,GO:0003676,GO:0003677,GO:0003824,GO:0004311,GO:0004659,GO:0005488,GO:0005575,GO:0005622,GO:0005623,GO:0005634,GO:0006355,GO:0006357,GO:0006928,GO:0006950,GO:0007154,GO:0007165,GO:0007166,GO:0007167,GO:0007169,GO:0007275,GO:0007369,GO:0007389,GO:0007498,GO:0008150,GO:0008152,GO:0008284,GO:0008285,GO:0008543,GO:0009611,GO:0009653,GO:0009719,GO:0009790,GO:0009792,GO:0009888,GO:0009889,GO:0009891,GO:0009893,GO:0009952,GO:0009966,GO:0009968,GO:0009987,GO:0010033,GO:0010453,GO:0010468,GO:0010470,GO:0010556,GO:0010557,GO:0010604,GO:0010628,GO:0010646,GO:0010648,GO:0016477,GO:0016740,GO:0016765,GO:0019219,GO:0019222,GO:0022603,GO:0023051,GO:0023052,GO:0023057,GO:0030334,GO:0031323,GO:0031325,GO:0031326,GO:0031328,GO:0032501,GO:0032502,GO:0032879,GO:0035282,GO:0040011,GO:0040012,GO:0040036,GO:0040037,GO:0042060,GO:0042074,GO:0042127,GO:0042221,GO:0042659,GO:0042661,GO:0043009,GO:0043226,GO:0043227,GO:0043229,GO:0043231,GO:0044344,GO:0044424,GO:0044464,GO:0044699,GO:0044700,GO:0044707,GO:0044763,GO:0044767,GO:0045595,GO:0045893,GO:0045935,GO:0045944,GO:0045995,GO:0048145,GO:0048146,GO:0048518,GO:0048519,GO:0048522,GO:0048523,GO:0048583,GO:0048585,GO:0048598,GO:0048646,GO:0048856,GO:0048870,GO:0050789,GO:0050793,GO:0050794,GO:0050896,GO:0051171,GO:0051173,GO:0051179,GO:0051239,GO:0051252,GO:0051254,GO:0051270,GO:0051674,GO:0051716,GO:0060255,GO:0061053,GO:0065007,GO:0070848,GO:0070887,GO:0071310,GO:0071363,GO:0071495,GO:0071774,GO:0080090,GO:0090243,GO:0090287,GO:0090288,GO:0097159,GO:1901363,GO:2000026,GO:2000027,GO:2000112,GO:2000145,GO:2000380,GO:2001141</t>
  </si>
  <si>
    <t>NVE16802</t>
  </si>
  <si>
    <t>Zinc finger protein 100 [Acromyrmex echinatior]</t>
  </si>
  <si>
    <t>ZBT18_DANREZinc finger and BTB domain-containing protein 18;</t>
  </si>
  <si>
    <t>NVE22320</t>
  </si>
  <si>
    <t>NVE22627</t>
  </si>
  <si>
    <t>e_gw.700.10.1</t>
  </si>
  <si>
    <t>NEMVEDRAFT_v1g142775</t>
  </si>
  <si>
    <t>NVE12344</t>
  </si>
  <si>
    <t>NVE2699</t>
  </si>
  <si>
    <t>estExt_GenewiseH_1.C_1270075</t>
  </si>
  <si>
    <t>NEMVEDRAFT_v1g188665</t>
  </si>
  <si>
    <t>alpha-tubulin [Urechis caupo]</t>
  </si>
  <si>
    <t>TBA1D_BOVINTubulin alpha-1D chain;</t>
  </si>
  <si>
    <t>NVE20499</t>
  </si>
  <si>
    <t>fgenesh1_pg.scaffold_57000081</t>
  </si>
  <si>
    <t>NEMVEDRAFT_v1g205229</t>
  </si>
  <si>
    <t>sigP:1^19^0.82^YES</t>
  </si>
  <si>
    <t>egg protein [Galaxea fascicularis]</t>
  </si>
  <si>
    <t>VIT1_CHICKVitellogenin-1;</t>
  </si>
  <si>
    <t>VIT-5</t>
  </si>
  <si>
    <t>Precursor of the egg-yolk proteins that are sources of nutrients during</t>
  </si>
  <si>
    <t>GO:0000003,GO:0003006,GO:0005575,GO:0005622,GO:0005623,GO:0005737,GO:0007275,GO:0007276,GO:0007281,GO:0007568,GO:0007610,GO:0008150,GO:0008340,GO:0009410,GO:0009719,GO:0009725,GO:0009790,GO:0009792,GO:0009987,GO:0010033,GO:0010259,GO:0014070,GO:0018991,GO:0019098,GO:0019953,GO:0022412,GO:0022414,GO:0030154,GO:0031410,GO:0031974,GO:0031982,GO:0031983,GO:0031988,GO:0032355,GO:0032501,GO:0032502,GO:0032504,GO:0033057,GO:0033993,GO:0040008,GO:0040009,GO:0040010,GO:0042221,GO:0042718,GO:0043226,GO:0043229,GO:0043233,GO:0043627,GO:0044422,GO:0044424,GO:0044444,GO:0044464,GO:0044699,GO:0044702,GO:0044706,GO:0044707,GO:0044763,GO:0044767,GO:0045927,GO:0048468,GO:0048518,GO:0048545,GO:0048609,GO:0048610,GO:0048856,GO:0048869,GO:0050789,GO:0050896,GO:0051704,GO:0060417,GO:0065007,GO:0097305,GO:1901700</t>
  </si>
  <si>
    <t>NVE13992</t>
  </si>
  <si>
    <t>fgenesh1_pg.scaffold_320000009</t>
  </si>
  <si>
    <t>NEMVEDRAFT_v1g217964</t>
  </si>
  <si>
    <t xml:space="preserve">polyubiquitin [Salmo salar] </t>
  </si>
  <si>
    <t>UBB_PONPYPolyubiquitin-B;</t>
  </si>
  <si>
    <t>NVE20305</t>
  </si>
  <si>
    <t>estExt_fgenesh1_pg.C_560039</t>
  </si>
  <si>
    <t>NEMVEDRAFT_v1g242065</t>
  </si>
  <si>
    <t>beta actin [Oxyuranus scutellatus scutellatus]</t>
  </si>
  <si>
    <t>ACTB_ORYLAActin, cytoplasmic 1;</t>
  </si>
  <si>
    <t>ACTIN</t>
  </si>
  <si>
    <t>NVE25536</t>
  </si>
  <si>
    <t>e_gw.92.131.1</t>
  </si>
  <si>
    <t>NEMVEDRAFT_v1g108724</t>
  </si>
  <si>
    <t>transcription factor Ets1 [Hydra vulgaris]</t>
  </si>
  <si>
    <t>ERG_CHICKTranscriptional regulator Erg;</t>
  </si>
  <si>
    <t>ERG</t>
  </si>
  <si>
    <t>V-ets erythroblastosis virus E26 oncogene homolog (Avian)</t>
  </si>
  <si>
    <t>GO:0000003,GO:0000975,GO:0000976,GO:0000977,GO:0000980,GO:0001012,GO:0001067,GO:0001071,GO:0001158,GO:0001525,GO:0001568,GO:0001704,GO:0001707,GO:0001944,GO:0002119,GO:0002164,GO:0002376,GO:0002520,GO:0003008,GO:0003013,GO:0003674,GO:0003676,GO:0003677,GO:0003682,GO:0003700,GO:0004871,GO:0005488,GO:0005575,GO:0005622,GO:0005623,GO:0005634,GO:0005737,GO:0006355,GO:0006357,GO:0006464,GO:0006468,GO:0006793,GO:0006796,GO:0007154,GO:0007165,GO:0007275,GO:0007369,GO:0007399,GO:0007498,GO:0007599,GO:0007610,GO:0008015,GO:0008150,GO:0008152,GO:0008283,GO:0009653,GO:0009790,GO:0009791,GO:0009792,GO:0009887,GO:0009888,GO:0009889,GO:0009891,GO:0009893,GO:0009987,GO:0010468,GO:0010556,GO:0010557,GO:0010604,GO:0010628,GO:0016310,GO:0018991,GO:0019098,GO:0019219,GO:0019222,GO:0019538,GO:0022008,GO:0022414,GO:0023052,GO:0030097,GO:0030099,GO:0030154,GO:0030182,GO:0030219,GO:0030529,GO:0031323,GO:0031325,GO:0031326,GO:0031328,GO:0032501,GO:0032502,GO:0032504,GO:0032991,GO:0033057,GO:0035162,GO:0035326,GO:0035855,GO:0036211,GO:0040007,GO:0043170,GO:0043226,GO:0043227,GO:0043229,GO:0043231,GO:0043412,GO:0043565,GO:0044093,GO:0044212,GO:0044237,GO:0044238,GO:0044260,GO:0044267,GO:0044424,GO:0044464,GO:0044699,GO:0044700,GO:0044706,GO:0044707,GO:0044763,GO:0044767,GO:0045893,GO:0045935,GO:0045944,GO:0048332,GO:0048333,GO:0048468,GO:0048513,GO:0048514,GO:0048518,GO:0048522,GO:0048534,GO:0048568,GO:0048598,GO:0048609,GO:0048646,GO:0048699,GO:0048729,GO:0048731,GO:0048856,GO:0048869,GO:0050789,GO:0050794,GO:0050878,GO:0050896,GO:0051090,GO:0051091,GO:0051171,GO:0051173,GO:0051252,GO:0051254,GO:0051704,GO:0051716,GO:0060089,GO:0060215,GO:0060217,GO:0060255,GO:0061515,GO:0065007,GO:0065008,GO:0065009,GO:0071542,GO:0071704,GO:0072358,GO:0072359,GO:0080090,GO:0097159,GO:1901363,GO:2000112,GO:2001141</t>
  </si>
  <si>
    <t>NVE20423</t>
  </si>
  <si>
    <t>U3 small nucleolar ribonucleoprotein MPP10 [Zootermopsis nevadensis]</t>
  </si>
  <si>
    <t>MPP10_MOUSEU3 small nucleolar ribonucleoprotein protein MPP10;</t>
  </si>
  <si>
    <t>MPHOSPH10</t>
  </si>
  <si>
    <t>M-phase phosphoprotein 10 (U3 small nucleolar ribonucleoprotein)</t>
  </si>
  <si>
    <t>GO:0000003,GO:0000375,GO:0002119,GO:0002164,GO:0003006,GO:0005575,GO:0005622,GO:0005623,GO:0005634,GO:0005694,GO:0005730,GO:0005732,GO:0006139,GO:0006396,GO:0006725,GO:0006807,GO:0006810,GO:0006897,GO:0006898,GO:0007275,GO:0007548,GO:0008150,GO:0008152,GO:0008380,GO:0009791,GO:0009987,GO:0010467,GO:0010921,GO:0010923,GO:0016070,GO:0016192,GO:0019220,GO:0019222,GO:0022414,GO:0030529,GO:0031323,GO:0031974,GO:0031981,GO:0032501,GO:0032502,GO:0032991,GO:0034641,GO:0035303,GO:0040007,GO:0040008,GO:0040009,GO:0040010,GO:0040035,GO:0043086,GO:0043170,GO:0043226,GO:0043227,GO:0043228,GO:0043229,GO:0043231,GO:0043232,GO:0043233,GO:0044092,GO:0044237,GO:0044238,GO:0044260,GO:0044422,GO:0044424,GO:0044428,GO:0044446,GO:0044464,GO:0044699,GO:0044707,GO:0044767,GO:0045927,GO:0046483,GO:0048513,GO:0048518,GO:0048608,GO:0048731,GO:0048806,GO:0048856,GO:0050789,GO:0050790,GO:0050794,GO:0051174,GO:0051179,GO:0051234,GO:0051336,GO:0051346,GO:0061458,GO:0065007,GO:0065009,GO:0070013,GO:0071704,GO:0090304,GO:1901360</t>
  </si>
  <si>
    <t>NVE2015</t>
  </si>
  <si>
    <t>gw.119.141.1,e_gw.119.147.1,e_gw.119.146.1</t>
  </si>
  <si>
    <t>NEMVEDRAFT_v1g59266,NEMVEDRAFT_v1g113706,NEMVEDRAFT_v1g113638</t>
  </si>
  <si>
    <t>sigP:1^24^0.663^YES</t>
  </si>
  <si>
    <t>PPN_DROMEPapilin;</t>
  </si>
  <si>
    <t>'four-disulfide core'</t>
  </si>
  <si>
    <t>NVE25071</t>
  </si>
  <si>
    <t>e_gw.89.14.1,e_gw.89.172.1,e_gw.89.170.1</t>
  </si>
  <si>
    <t>NEMVEDRAFT_v1g108241,NEMVEDRAFT_v1g108202,NEMVEDRAFT_v1g108246</t>
  </si>
  <si>
    <t>CNTP1_HUMANContactin-associated protein 1;</t>
  </si>
  <si>
    <t>KAZAL</t>
  </si>
  <si>
    <t>NVE7853</t>
  </si>
  <si>
    <t>estExt_fgenesh1_kg.C_1970001</t>
  </si>
  <si>
    <t>NEMVEDRAFT_v1g237361</t>
  </si>
  <si>
    <t>NVE1811</t>
  </si>
  <si>
    <t>e_gw.116.40.1</t>
  </si>
  <si>
    <t>NEMVEDRAFT_v1g113221</t>
  </si>
  <si>
    <t xml:space="preserve">toxin 2-4 precursor [Anemonia viridis] </t>
  </si>
  <si>
    <t>TX371_NEMVE .</t>
  </si>
  <si>
    <t>NVE14232</t>
  </si>
  <si>
    <t>e_gw.33.80.1</t>
  </si>
  <si>
    <t>NEMVEDRAFT_v1g93717</t>
  </si>
  <si>
    <t>sigP:1^17^0.916^YES</t>
  </si>
  <si>
    <t xml:space="preserve">PREDICTED: DBH-like monooxygenase protein 1 [Bos mutus] </t>
  </si>
  <si>
    <t>MOXD1_CHICKDBH-like monooxygenase protein 1;</t>
  </si>
  <si>
    <t>DBH</t>
  </si>
  <si>
    <t>dopamine beta-hydroxylase (dopamine beta-monooxygenase)</t>
  </si>
  <si>
    <t>GO:0000003,GO:0000302,GO:0001501,GO:0001505,GO:0001659,GO:0001816,GO:0001974,GO:0001975,GO:0002118,GO:0002121,GO:0002252,GO:0002376,GO:0002443,GO:0003008,GO:0003674,GO:0003824,GO:0004497,GO:0004500,GO:0005488,GO:0005507,GO:0005575,GO:0005576,GO:0005622,GO:0005623,GO:0005737,GO:0006066,GO:0006576,GO:0006584,GO:0006589,GO:0006725,GO:0006807,GO:0006928,GO:0006950,GO:0006979,GO:0007154,GO:0007165,GO:0007166,GO:0007186,GO:0007211,GO:0007267,GO:0007268,GO:0007275,GO:0007276,GO:0007292,GO:0007568,GO:0007600,GO:0007606,GO:0007610,GO:0007611,GO:0007612,GO:0007613,GO:0007617,GO:0007618,GO:0007619,GO:0007626,GO:0007629,GO:0007632,GO:0008021,GO:0008049,GO:0008150,GO:0008152,GO:0008306,GO:0008344,GO:0008345,GO:0008542,GO:0009056,GO:0009058,GO:0009308,GO:0009309,GO:0009314,GO:0009416,GO:0009628,GO:0009712,GO:0009713,GO:0009719,GO:0009725,GO:0009987,GO:0010033,GO:0010035,GO:0010038,GO:0010039,GO:0010042,GO:0010193,GO:0010243,GO:0010259,GO:0010941,GO:0012505,GO:0012506,GO:0014070,GO:0014075,GO:0016020,GO:0016023,GO:0016477,GO:0016491,GO:0016705,GO:0016715,GO:0018958,GO:0019098,GO:0019226,GO:0019229,GO:0019336,GO:0019438,GO:0019439,GO:0019614,GO:0019953,GO:0022414,GO:0023052,GO:0030133,GO:0030135,GO:0030136,GO:0030141,GO:0030424,GO:0030425,GO:0030534,GO:0030537,GO:0030658,GO:0030659,GO:0030667,GO:0030728,GO:0031090,GO:0031410,GO:0031974,GO:0031982,GO:0031983,GO:0031988,GO:0032355,GO:0032501,GO:0032502,GO:0032504,GO:0033057,GO:0033267,GO:0033500,GO:0033555,GO:0033993,GO:0034466,GO:0034641,GO:0034774,GO:0035094,GO:0035176,GO:0035637,GO:0040011,GO:0040012,GO:0042127,GO:0042133,GO:0042136,GO:0042221,GO:0042309,GO:0042401,GO:0042415,GO:0042417,GO:0042420,GO:0042421,GO:0042423,GO:0042424,GO:0042439,GO:0042493,GO:0042583,GO:0042584,GO:0042592,GO:0042593,GO:0042596,GO:0042711,GO:0042981,GO:0042995,GO:0043005,GO:0043025,GO:0043059,GO:0043067,GO:0043167,GO:0043169,GO:0043195,GO:0043196,GO:0043226,GO:0043227,GO:0043229,GO:0043231,GO:0043233,GO:0043279,GO:0043434,GO:0043627,GO:0043679,GO:0044057,GO:0044106,GO:0044237,GO:0044248,GO:0044249,GO:0044271,GO:0044281,GO:0044283,GO:0044297,GO:0044304,GO:0044306,GO:0044422,GO:0044424,GO:0044433,GO:0044444,GO:0044446,GO:0044456,GO:0044463,GO:0044464,GO:0044699,GO:0044700,GO:0044702,GO:0044703,GO:0044704,GO:0044706,GO:0044707,GO:0044708,GO:0044710,GO:0044711,GO:0044763,GO:0044767,GO:0045177,GO:0045202,GO:0045471,GO:0045907,GO:0046165,GO:0046189,GO:0046333,GO:0046688,GO:0046872,GO:0046914,GO:0048047,GO:0048149,GO:0048265,GO:0048518,GO:0048545,GO:0048583,GO:0048609,GO:0048731,GO:0048771,GO:0048856,GO:0048870,GO:0048871,GO:0048878,GO:0050789,GO:0050794,GO:0050795,GO:0050877,GO:0050890,GO:0050896,GO:0050900,GO:0050909,GO:0051179,GO:0051239,GO:0051240,GO:0051674,GO:0051703,GO:0051704,GO:0051705,GO:0051716,GO:0055114,GO:0060179,GO:0060205,GO:0060348,GO:0060746,GO:0065007,GO:0065008,GO:0070887,GO:0071241,GO:0071248,GO:0071287,GO:0071310,GO:0071312,GO:0071316,GO:0071407,GO:0071417,GO:0071495,GO:0071704,GO:0071927,GO:0097305,GO:0097458,GO:1901360,GO:1901361,GO:1901362,GO:1901564,GO:1901565,GO:1901566,GO:1901575,GO:1901576,GO:1901615,GO:1901616,GO:1901617,GO:1901652,GO:1901698,GO:1901699,GO:1901700</t>
  </si>
  <si>
    <t>NVE7149</t>
  </si>
  <si>
    <t xml:space="preserve">TPR domain protein [Arthrospira platensis] </t>
  </si>
  <si>
    <t>NVE1826</t>
  </si>
  <si>
    <t>estExt_fgenesh1_pg.C_11630001</t>
  </si>
  <si>
    <t>NEMVEDRAFT_v1g248679</t>
  </si>
  <si>
    <t>NLR protein [Branchiostoma japonicum]</t>
  </si>
  <si>
    <t>DZIP3_MOUSEE3 ubiquitin-protein ligase DZIP3;</t>
  </si>
  <si>
    <t>NVE3002</t>
  </si>
  <si>
    <t>gw.13.277.1</t>
  </si>
  <si>
    <t>NEMVEDRAFT_v1g39461</t>
  </si>
  <si>
    <t xml:space="preserve">PREDICTED: Krueppel-like factor 11 isoform X1 [Tupaia chinensis] </t>
  </si>
  <si>
    <t>KLF11_MOUSEKrueppel-like factor 11;</t>
  </si>
  <si>
    <t>KLF10</t>
  </si>
  <si>
    <t>kruppel-like factor</t>
  </si>
  <si>
    <t>GO:0000122,GO:0000165,GO:0000981,GO:0001071,GO:0001501,GO:0001503,GO:0001654,GO:0001700,GO:0001736,GO:0001738,GO:0002009,GO:0002165,GO:0002682,GO:0002761,GO:0002763,GO:0003002,GO:0003674,GO:0003676,GO:0003677,GO:0003700,GO:0005488,GO:0005575,GO:0005622,GO:0005623,GO:0005634,GO:0006139,GO:0006351,GO:0006355,GO:0006357,GO:0006366,GO:0006725,GO:0006807,GO:0006917,GO:0006950,GO:0007154,GO:0007164,GO:0007165,GO:0007166,GO:0007167,GO:0007178,GO:0007179,GO:0007243,GO:0007254,GO:0007267,GO:0007275,GO:0007389,GO:0007390,GO:0007391,GO:0007423,GO:0007431,GO:0007435,GO:0007444,GO:0007447,GO:0007450,GO:0007472,GO:0007552,GO:0007559,GO:0007560,GO:0008150,GO:0008152,GO:0008219,GO:0008283,GO:0008285,GO:0009058,GO:0009059,GO:0009653,GO:0009719,GO:0009790,GO:0009791,GO:0009792,GO:0009886,GO:0009887,GO:0009888,GO:0009889,GO:0009890,GO:0009891,GO:0009892,GO:0009893,GO:0009953,GO:0009966,GO:0009967,GO:0009987,GO:0010033,GO:0010467,GO:0010468,GO:0010556,GO:0010557,GO:0010558,GO:0010604,GO:0010605,GO:0010628,GO:0010629,GO:0010646,GO:0010647,GO:0010941,GO:0010942,GO:0012501,GO:0012502,GO:0016070,GO:0016265,GO:0016271,GO:0016331,GO:0018130,GO:0019219,GO:0019222,GO:0019438,GO:0019827,GO:0022612,GO:0023051,GO:0023052,GO:0023056,GO:0030154,GO:0030282,GO:0031098,GO:0031214,GO:0031323,GO:0031324,GO:0031325,GO:0031326,GO:0031327,GO:0031328,GO:0032501,GO:0032502,GO:0032774,GO:0033554,GO:0034641,GO:0034645,GO:0034654,GO:0035019,GO:0035070,GO:0035071,GO:0035220,GO:0035222,GO:0035272,GO:0035556,GO:0042127,GO:0042221,GO:0042981,GO:0043065,GO:0043067,GO:0043068,GO:0043170,GO:0043226,GO:0043227,GO:0043229,GO:0043231,GO:0043565,GO:0044237,GO:0044238,GO:0044249,GO:0044260,GO:0044271,GO:0044424,GO:0044464,GO:0044699,GO:0044700,GO:0044707,GO:0044763,GO:0044767,GO:0045595,GO:0045596,GO:0045597,GO:0045637,GO:0045639,GO:0045670,GO:0045672,GO:0045892,GO:0045893,GO:0045934,GO:0045935,GO:0046483,GO:0048102,GO:0048190,GO:0048468,GO:0048513,GO:0048518,GO:0048519,GO:0048522,GO:0048523,GO:0048563,GO:0048569,GO:0048583,GO:0048584,GO:0048592,GO:0048598,GO:0048707,GO:0048729,GO:0048731,GO:0048732,GO:0048856,GO:0048863,GO:0048864,GO:0048869,GO:0050789,GO:0050793,GO:0050794,GO:0050896,GO:0051093,GO:0051094,GO:0051171,GO:0051172,GO:0051173,GO:0051239,GO:0051252,GO:0051253,GO:0051254,GO:0051403,GO:0051716,GO:0060255,GO:0060429,GO:0065007,GO:0070848,GO:0070887,GO:0071310,GO:0071363,GO:0071495,GO:0071559,GO:0071560,GO:0071704,GO:0080090,GO:0090092,GO:0090097,GO:0090098,GO:0090100,GO:0090304,GO:0097159,GO:1901360,GO:1901362,GO:1901363,GO:1901576,GO:1902105,GO:1902107,GO:2000026,GO:2000112,GO:2000113,GO:2001141</t>
  </si>
  <si>
    <t>NVE16474</t>
  </si>
  <si>
    <t>gw.4.71.1,fgsh_est.C_scaffold_4000027</t>
  </si>
  <si>
    <t>NEMVEDRAFT_v1g31143,NEMVEDRAFT_v1g231802</t>
  </si>
  <si>
    <t>Fgfr3</t>
  </si>
  <si>
    <t>Fgfr3 protein [Danio rerio]</t>
  </si>
  <si>
    <t>FGFR3_CHICKFibroblast growth factor receptor 3;</t>
  </si>
  <si>
    <t>FGFR2</t>
  </si>
  <si>
    <t>Fibroblast growth factor receptor</t>
  </si>
  <si>
    <t>GO:0000003,GO:0000122,GO:0000165,GO:0000187,GO:0000323,GO:0000902,GO:0000904,GO:0001501,GO:0001503,GO:0001508,GO:0001525,GO:0001558,GO:0001568,GO:0001570,GO:0001654,GO:0001655,GO:0001657,GO:0001667,GO:0001701,GO:0001704,GO:0001706,GO:0001707,GO:0001708,GO:0001709,GO:0001710,GO:0001711,GO:0001759,GO:0001763,GO:0001764,GO:0001837,GO:0001889,GO:0001890,GO:0001892,GO:0001932,GO:0001934,GO:0001936,GO:0001938,GO:0001942,GO:0001944,GO:0001947,GO:0001948,GO:0001958,GO:0002009,GO:0002053,GO:0002062,GO:0002064,GO:0002065,GO:0002067,GO:0002088,GO:0002089,GO:0002119,GO:0002164,GO:0002376,GO:0002520,GO:0003002,GO:0003006,GO:0003007,GO:0003008,GO:0003143,GO:0003146,GO:0003148,GO:0003149,GO:0003151,GO:0003156,GO:0003205,GO:0003206,GO:0003208,GO:0003229,GO:0003231,GO:0003279,GO:0003281,GO:0003347,GO:0003401,GO:0003416,GO:0003674,GO:0003824,GO:0004672,GO:0004713,GO:0004714,GO:0004871,GO:0004872,GO:0004888,GO:0005007,GO:0005102,GO:0005488,GO:0005515,GO:0005539,GO:0005575,GO:0005576,GO:0005622,GO:0005623,GO:0005634,GO:0005737,GO:0005764,GO:0005768,GO:0005773,GO:0005783,GO:0005794,GO:0005829,GO:0005886,GO:0005887,GO:0005938,GO:0006355,GO:0006357,GO:0006464,GO:0006468,GO:0006793,GO:0006796,GO:0006810,GO:0006897,GO:0006898,GO:0006909,GO:0006911,GO:0006928,GO:0006929,GO:0006935,GO:0006950,GO:0007088,GO:0007154,GO:0007165,GO:0007166,GO:0007167,GO:0007169,GO:0007243,GO:0007259,GO:0007267,GO:0007268,GO:0007272,GO:0007275,GO:0007276,GO:0007280,GO:0007292,GO:0007297,GO:0007298,GO:0007346,GO:0007368,GO:0007369,GO:0007389,GO:0007399,GO:0007405,GO:0007409,GO:0007411,GO:0007417,GO:0007419,GO:0007420,GO:0007423,GO:0007424,GO:0007426,GO:0007427,GO:0007428,GO:0007429,GO:0007430,GO:0007431,GO:0007435,GO:0007444,GO:0007492,GO:0007493,GO:0007498,GO:0007500,GO:0007506,GO:0007507,GO:0007509,GO:0007517,GO:0007519,GO:0007522,GO:0007523,GO:0007525,GO:0007528,GO:0007548,GO:0007600,GO:0007605,GO:0007610,GO:0008078,GO:0008083,GO:0008150,GO:0008152,GO:0008201,GO:0008283,GO:0008284,GO:0008285,GO:0008286,GO:0008347,GO:0008354,GO:0008360,GO:0008361,GO:0008366,GO:0008406,GO:0008543,GO:0008544,GO:0008589,GO:0009056,GO:0009057,GO:0009605,GO:0009611,GO:0009653,GO:0009719,GO:0009725,GO:0009790,GO:0009791,GO:0009792,GO:0009799,GO:0009855,GO:0009880,GO:0009887,GO:0009888,GO:0009889,GO:0009890,GO:0009891,GO:0009892,GO:0009893,GO:0009898,GO:0009913,GO:0009953,GO:0009966,GO:0009967,GO:0009968,GO:0009986,GO:0009987,GO:0009996,GO:0010001,GO:0010002,GO:0010033,GO:0010092,GO:0010243,GO:0010324,GO:0010453,GO:0010454,GO:0010463,GO:0010464,GO:0010468,GO:0010470,GO:0010517,GO:0010518,GO:0010556,GO:0010557,GO:0010558,GO:0010562,GO:0010564,GO:0010565,GO:0010604,GO:0010605,GO:0010627,GO:0010628,GO:0010629,GO:0010631,GO:0010639,GO:0010646,GO:0010647,GO:0010648,GO:0010715,GO:0010721,GO:0010740,GO:0010769,GO:0010863,GO:0010941,GO:0010942,GO:0010948,GO:0010975,GO:0010976,GO:0014003,GO:0014013,GO:0014014,GO:0014031,GO:0014066,GO:0014068,GO:0014706,GO:0016020,GO:0016021,GO:0016023,GO:0016043,GO:0016044,GO:0016192,GO:0016202,GO:0016301,GO:0016310,GO:0016331,GO:0016477,GO:0016740,GO:0016772,GO:0016773,GO:0017134,GO:0017145,GO:0018108,GO:0018193,GO:0018212,GO:0018991,GO:0019098,GO:0019199,GO:0019216,GO:0019218,GO:0019219,GO:0019220,GO:0019222,GO:0019226,GO:0019228,GO:0019538,GO:0019827,GO:0019838,GO:0019953,GO:0021536,GO:0021537,GO:0021539,GO:0021543,GO:0021675,GO:0021700,GO:0021761,GO:0021762,GO:0021769,GO:0021772,GO:0021782,GO:0021795,GO:0021800,GO:0021823,GO:0021825,GO:0021827,GO:0021837,GO:0021846,GO:0021847,GO:0021859,GO:0021860,GO:0021869,GO:0021872,GO:0021873,GO:0021879,GO:0021884,GO:0021885,GO:0021889,GO:0021891,GO:0021953,GO:0021954,GO:0021987,GO:0021988,GO:0022008,GO:0022010,GO:0022028,GO:0022029,GO:0022404,GO:0022405,GO:0022412,GO:0022414,GO:0022603,GO:0022604,GO:0022607,GO:0022612,GO:0023051,GO:0023052,GO:0023056,GO:0023057,GO:0030030,GO:0030031,GO:0030097,GO:0030111,GO:0030154,GO:0030162,GO:0030163,GO:0030177,GO:0030182,GO:0030278,GO:0030282,GO:0030308,GO:0030323,GO:0030324,GO:0030326,GO:0030516,GO:0030517,GO:0030707,GO:0030850,GO:0030855,GO:0030879,GO:0030900,GO:0030901,GO:0030916,GO:0031069,GO:0031099,GO:0031101,GO:0031128,GO:0031175,GO:0031214,GO:0031224,GO:0031226,GO:0031323,GO:0031324,GO:0031325,GO:0031326,GO:0031327,GO:0031328,GO:0031344,GO:0031345,GO:0031346,GO:0031396,GO:0031398,GO:0031399,GO:0031401,GO:0031410,GO:0031644,GO:0031982,GO:0031988,GO:0032147,GO:0032268,GO:0032270,GO:0032291,GO:0032501,GO:0032502,GO:0032504,GO:0032535,GO:0032808,GO:0032844,GO:0032868,GO:0032869,GO:0032870,GO:0032940,GO:0032989,GO:0032990,GO:0033043,GO:0033057,GO:0033500,GO:0033674,GO:0033688,GO:0035019,GO:0035050,GO:0035051,GO:0035107,GO:0035108,GO:0035113,GO:0035153,GO:0035215,GO:0035239,GO:0035264,GO:0035265,GO:0035272,GO:0035295,GO:0035315,GO:0035556,GO:0035602,GO:0035603,GO:0035604,GO:0035607,GO:0035637,GO:0035987,GO:0035988,GO:0036075,GO:0036211,GO:0036342,GO:0038023,GO:0040007,GO:0040008,GO:0040011,GO:0040014,GO:0040035,GO:0040036,GO:0042060,GO:0042063,GO:0042074,GO:0042127,GO:0042221,GO:0042246,GO:0042303,GO:0042325,GO:0042327,GO:0042330,GO:0042391,GO:0042471,GO:0042472,GO:0042473,GO:0042474,GO:0042476,GO:0042490,GO:0042491,GO:0042509,GO:0042510,GO:0042511,GO:0042516,GO:0042517,GO:0042531,GO:0042552,GO:0042592,GO:0042593,GO:0042633,GO:0042659,GO:0042661,GO:0042663,GO:0042664,GO:0042692,GO:0042981,GO:0043009,GO:0043010,GO:0043065,GO:0043066,GO:0043067,GO:0043068,GO:0043069,GO:0043085,GO:0043167,GO:0043168,GO:0043170,GO:0043226,GO:0043227,GO:0043229,GO:0043231,GO:0043277,GO:0043405,GO:0043406,GO:0043408,GO:0043410,GO:0043412,GO:0043434,GO:0043549,GO:0043550,GO:0043551,GO:0043552,GO:0043583,GO:0043588,GO:0043589,GO:0043652,GO:0044057,GO:0044085,GO:0044093,GO:0044237,GO:0044238,GO:0044260,GO:0044267,GO:0044344,GO:0044424,GO:0044425,GO:0044444,GO:0044459,GO:0044464,GO:0044699,GO:0044700,GO:0044702,GO:0044706,GO:0044707,GO:0044763,GO:0044765,GO:0044767,GO:0045137,GO:0045165,GO:0045168,GO:0045202,GO:0045595,GO:0045596,GO:0045597,GO:0045664,GO:0045666,GO:0045667,GO:0045668,GO:0045685,GO:0045686,GO:0045786,GO:0045787,GO:0045834,GO:0045839,GO:0045859,GO:0045860,GO:0045862,GO:0045879,GO:0045892,GO:0045893,GO:0045926,GO:0045934,GO:0045935,GO:0045937,GO:0045944,GO:0045995,GO:0046425,GO:0046427,GO:0046620,GO:0046777,GO:0046847,GO:0046890,GO:0046903,GO:0048015,GO:0048017,GO:0048103,GO:0048286,GO:0048332,GO:0048333,GO:0048339,GO:0048378,GO:0048468,GO:0048469,GO:0048471,GO:0048477,GO:0048489,GO:0048513,GO:0048514,GO:0048518,GO:0048519,GO:0048522,GO:0048523,GO:0048534,GO:0048542,GO:0048546,GO:0048552,GO:0048554,GO:0048557,GO:0048562,GO:0048565,GO:0048566,GO:0048568,GO:0048569,GO:0048583,GO:0048584,GO:0048585,GO:0048589,GO:0048592,GO:0048593,GO:0048598,GO:0048608,GO:0048609,GO:0048610,GO:0048634,GO:0048638,GO:0048640,GO:0048644,GO:0048645,GO:0048646,GO:0048660,GO:0048661,GO:0048666,GO:0048667,GO:0048678,GO:0048699,GO:0048705,GO:0048709,GO:0048710,GO:0048712,GO:0048729,GO:0048730,GO:0048731,GO:0048732,GO:0048736,GO:0048738,GO:0048741,GO:0048747,GO:0048754,GO:0048755,GO:0048762,GO:0048806,GO:0048812,GO:0048839,GO:0048856,GO:0048858,GO:0048863,GO:0048864,GO:0048869,GO:0048870,GO:0048878,GO:0048880,GO:0048881,GO:0048882,GO:0048915,GO:0048916,GO:0048925,GO:0050673,GO:0050678,GO:0050679,GO:0050680,GO:0050730,GO:0050731,GO:0050767,GO:0050768,GO:0050770,GO:0050771,GO:0050789,GO:0050790,GO:0050793,GO:0050794,GO:0050801,GO:0050808,GO:0050810,GO:0050877,GO:0050896,GO:0050954,GO:0051052,GO:0051054,GO:0051093,GO:0051094,GO:0051128,GO:0051129,GO:0051130,GO:0051146,GO:0051147,GO:0051150,GO:0051171,GO:0051172,GO:0051173,GO:0051174,GO:0051179,GO:0051216,GO:0051234,GO:0051239,GO:0051240,GO:0051246,GO:0051247,GO:0051252,GO:0051253,GO:0051254,GO:0051301,GO:0051302,GO:0051336,GO:0051338,GO:0051345,GO:0051347,GO:0051640,GO:0051641,GO:0051648,GO:0051649,GO:0051650,GO:0051656,GO:0051674,GO:0051704,GO:0051716,GO:0051726,GO:0051781,GO:0051783,GO:0051784,GO:0051930,GO:0051931,GO:0051960,GO:0055001,GO:0055002,GO:0055008,GO:0055010,GO:0055021,GO:0055024,GO:0055057,GO:0055062,GO:0055081,GO:0055123,GO:0060043,GO:0060045,GO:0060076,GO:0060089,GO:0060113,GO:0060117,GO:0060119,GO:0060173,GO:0060174,GO:0060191,GO:0060193,GO:0060249,GO:0060255,GO:0060284,GO:0060348,GO:0060349,GO:0060350,GO:0060363,GO:0060365,GO:0060384,GO:0060385,GO:0060411,GO:0060412,GO:0060415,GO:0060420,GO:0060425,GO:0060428,GO:0060429,GO:0060430,GO:0060438,GO:0060439,GO:0060441,GO:0060442,GO:0060443,GO:0060445,GO:0060446,GO:0060449,GO:0060462,GO:0060463,GO:0060484,GO:0060485,GO:0060501,GO:0060512,GO:0060523,GO:0060525,GO:0060526,GO:0060527,GO:0060529,GO:0060537,GO:0060538,GO:0060541,GO:0060548,GO:0060560,GO:0060562,GO:0060571,GO:0060572,GO:0060592,GO:0060594,GO:0060595,GO:0060601,GO:0060602,GO:0060603,GO:0060615,GO:0060638,GO:0060648,GO:0060664,GO:0060665,GO:0060667,GO:0060669,GO:0060670,GO:0060687,GO:0060688,GO:0060693,GO:0060711,GO:0060713,GO:0060736,GO:0060737,GO:0060740,GO:0060742,GO:0060795,GO:0060828,GO:0060915,GO:0060916,GO:0060976,GO:0060977,GO:0060979,GO:0061008,GO:0061024,GO:0061031,GO:0061061,GO:0061138,GO:0061144,GO:0061180,GO:0061318,GO:0061319,GO:0061320,GO:0061351,GO:0061371,GO:0061387,GO:0061448,GO:0061458,GO:0061564,GO:0065007,GO:0065008,GO:0065009,GO:0070306,GO:0070307,GO:0070372,GO:0070374,GO:0070848,GO:0070857,GO:0070887,GO:0070977,GO:0071310,GO:0071363,GO:0071375,GO:0071417,GO:0071495,GO:0071599,GO:0071600,GO:0071695,GO:0071704,GO:0071774,GO:0071840,GO:0071863,GO:0071864,GO:0071865,GO:0071866,GO:0071900,GO:0071902,GO:0071944,GO:0072001,GO:0072089,GO:0072091,GO:0072148,GO:0072358,GO:0072359,GO:0072506,GO:0080090,GO:0090066,GO:0090080,GO:0090102,GO:0090130,GO:0090132,GO:0090218,GO:0090263,GO:0090287,GO:0097094,GO:0097367,GO:0097479,GO:0097480,GO:0097485,GO:1900274,GO:1901575,GO:1901652,GO:1901653,GO:1901681,GO:1901698,GO:1901699,GO:1901700,GO:1901701,GO:1901861,GO:2000026,GO:2000027,GO:2000112,GO:2000113,GO:2000188,GO:2000241,GO:2000278,GO:2000380,GO:2000573,GO:2000648,GO:2000794,GO:2001141</t>
  </si>
  <si>
    <t>NVE9404</t>
  </si>
  <si>
    <t>NVE1476</t>
  </si>
  <si>
    <t>e_gw.111.16.1</t>
  </si>
  <si>
    <t>NEMVEDRAFT_v1g112390</t>
  </si>
  <si>
    <t>tumor necrosis factor receptor-associated factor 2 [Branchiostoma belcheri]</t>
  </si>
  <si>
    <t>TRAF3_MOUSETNF receptor-associated factor 3;</t>
  </si>
  <si>
    <t>TRAF2</t>
  </si>
  <si>
    <t>Tnf receptor-associated factor 2</t>
  </si>
  <si>
    <t>GO:0000209,GO:0001817,GO:0001819,GO:0001932,GO:0001934,GO:0002376,GO:0002637,GO:0002682,GO:0002684,GO:0002694,GO:0002696,GO:0002697,GO:0002699,GO:0002700,GO:0002702,GO:0002703,GO:0002705,GO:0002706,GO:0002708,GO:0002709,GO:0002711,GO:0002718,GO:0002720,GO:0002724,GO:0002726,GO:0002819,GO:0002821,GO:0002822,GO:0002824,GO:0003674,GO:0003824,GO:0004842,GO:0004871,GO:0005102,GO:0005126,GO:0005174,GO:0005488,GO:0005515,GO:0005575,GO:0005622,GO:0005623,GO:0005737,GO:0005829,GO:0005886,GO:0005887,GO:0006355,GO:0006461,GO:0006464,GO:0006915,GO:0006919,GO:0006950,GO:0006952,GO:0006955,GO:0007154,GO:0007165,GO:0007166,GO:0007250,GO:0008150,GO:0008152,GO:0008219,GO:0008289,GO:0009056,GO:0009057,GO:0009889,GO:0009893,GO:0009898,GO:0009966,GO:0009967,GO:0009987,GO:0010033,GO:0010468,GO:0010556,GO:0010562,GO:0010604,GO:0010627,GO:0010646,GO:0010647,GO:0010740,GO:0010941,GO:0010950,GO:0010952,GO:0012501,GO:0016020,GO:0016021,GO:0016043,GO:0016265,GO:0016567,GO:0016874,GO:0016879,GO:0016881,GO:0019219,GO:0019220,GO:0019221,GO:0019222,GO:0019538,GO:0019787,GO:0022607,GO:0023051,GO:0023052,GO:0023056,GO:0030163,GO:0031224,GO:0031226,GO:0031323,GO:0031325,GO:0031326,GO:0031399,GO:0031401,GO:0032092,GO:0032147,GO:0032268,GO:0032270,GO:0032446,GO:0032663,GO:0032743,GO:0032813,GO:0032872,GO:0032879,GO:0032880,GO:0032991,GO:0033209,GO:0033674,GO:0034097,GO:0034612,GO:0034622,GO:0035556,GO:0035631,GO:0036211,GO:0038061,GO:0042221,GO:0042325,GO:0042327,GO:0042981,GO:0043066,GO:0043067,GO:0043069,GO:0043085,GO:0043170,GO:0043234,GO:0043235,GO:0043280,GO:0043281,GO:0043393,GO:0043405,GO:0043406,GO:0043408,GO:0043410,GO:0043412,GO:0043496,GO:0043506,GO:0043507,GO:0043549,GO:0043623,GO:0043933,GO:0044085,GO:0044093,GO:0044237,GO:0044238,GO:0044260,GO:0044267,GO:0044424,GO:0044425,GO:0044444,GO:0044459,GO:0044464,GO:0044699,GO:0044700,GO:0044763,GO:0045087,GO:0045859,GO:0045860,GO:0045937,GO:0046328,GO:0046625,GO:0048518,GO:0048519,GO:0048522,GO:0048523,GO:0048583,GO:0048584,GO:0050708,GO:0050776,GO:0050778,GO:0050789,GO:0050790,GO:0050794,GO:0050863,GO:0050865,GO:0050867,GO:0050870,GO:0050896,GO:0051023,GO:0051046,GO:0051049,GO:0051090,GO:0051091,GO:0051092,GO:0051098,GO:0051099,GO:0051171,GO:0051174,GO:0051223,GO:0051239,GO:0051240,GO:0051246,GO:0051247,GO:0051249,GO:0051251,GO:0051252,GO:0051259,GO:0051260,GO:0051336,GO:0051338,GO:0051345,GO:0051347,GO:0051716,GO:0051865,GO:0052547,GO:0052548,GO:0060089,GO:0060255,GO:0060341,GO:0060548,GO:0065003,GO:0065007,GO:0065009,GO:0070201,GO:0070206,GO:0070207,GO:0070271,GO:0070302,GO:0070534,GO:0070647,GO:0070887,GO:0071310,GO:0071345,GO:0071356,GO:0071704,GO:0071822,GO:0071840,GO:0071900,GO:0071902,GO:0071944,GO:0080090,GO:0080134,GO:0080135,GO:0090073,GO:0097202,GO:1901222,GO:1901575,GO:2000112,GO:2000116,GO:2001056,GO:2001141,GO:2001233,GO:2001235,GO:2001236,GO:2001238</t>
  </si>
  <si>
    <t>NVE8399</t>
  </si>
  <si>
    <t>fgenesh1_pg.scaffold_20000144</t>
  </si>
  <si>
    <t>NEMVEDRAFT_v1g200306</t>
  </si>
  <si>
    <t>OZF-like</t>
  </si>
  <si>
    <t>ZN431_HUMANZinc finger protein 431;</t>
  </si>
  <si>
    <t>MYNN</t>
  </si>
  <si>
    <t>myoneurin</t>
  </si>
  <si>
    <t>GO:0001071,GO:0003674,GO:0003700,GO:0005488,GO:0005575,GO:0005622,GO:0005623,GO:0005634,GO:0006139,GO:0006351,GO:0006355,GO:0006725,GO:0006807,GO:0008150,GO:0008152,GO:0008270,GO:0009058,GO:0009059,GO:0009889,GO:0009987,GO:0010467,GO:0010468,GO:0010556,GO:0016070,GO:0018130,GO:0019219,GO:0019222,GO:0019438,GO:0031323,GO:0031326,GO:0032774,GO:0034641,GO:0034645,GO:0034654,GO:0043167,GO:0043169,GO:0043170,GO:0043226,GO:0043227,GO:0043229,GO:0043231,GO:0044237,GO:0044238,GO:0044249,GO:0044260,GO:0044271,GO:0044424,GO:0044464,GO:0046483,GO:0046872,GO:0046914,GO:0050789,GO:0050794,GO:0051171,GO:0051252,GO:0060255,GO:0065007,GO:0071704,GO:0080090,GO:0090304,GO:1901360,GO:1901362,GO:1901576,GO:2000112,GO:2001141</t>
  </si>
  <si>
    <t>NVE17368</t>
  </si>
  <si>
    <t>e_gw.43.110.1</t>
  </si>
  <si>
    <t>NEMVEDRAFT_v1g96414</t>
  </si>
  <si>
    <t xml:space="preserve">PREDICTED: transcription factor RFX3 isoform X1 [Merops nubicus] </t>
  </si>
  <si>
    <t>RFX3_XENTRTranscription factor RFX3;</t>
  </si>
  <si>
    <t>RFX3</t>
  </si>
  <si>
    <t>influences HLA class II expression</t>
  </si>
  <si>
    <t>GO:0000228,GO:0000785,GO:0000790,GO:0000902,GO:0000904,GO:0000975,GO:0000981,GO:0001067,GO:0001071,GO:0001539,GO:0002064,GO:0002065,GO:0002066,GO:0002067,GO:0002068,GO:0002119,GO:0002164,GO:0002376,GO:0002791,GO:0003008,GO:0003309,GO:0003323,GO:0003341,GO:0003351,GO:0003674,GO:0003676,GO:0003677,GO:0003700,GO:0003705,GO:0005488,GO:0005575,GO:0005622,GO:0005623,GO:0005634,GO:0005654,GO:0005667,GO:0005694,GO:0006139,GO:0006351,GO:0006355,GO:0006357,GO:0006366,GO:0006725,GO:0006807,GO:0006928,GO:0006955,GO:0006996,GO:0007017,GO:0007018,GO:0007275,GO:0007368,GO:0007389,GO:0007399,GO:0007600,GO:0007605,GO:0008150,GO:0008152,GO:0009058,GO:0009059,GO:0009653,GO:0009791,GO:0009799,GO:0009855,GO:0009888,GO:0009889,GO:0009890,GO:0009891,GO:0009892,GO:0009893,GO:0009987,GO:0010467,GO:0010468,GO:0010556,GO:0010557,GO:0010558,GO:0010604,GO:0010605,GO:0010628,GO:0010629,GO:0010646,GO:0010720,GO:0010927,GO:0016043,GO:0016070,GO:0016358,GO:0018130,GO:0019219,GO:0019222,GO:0019438,GO:0021700,GO:0022008,GO:0022607,GO:0022611,GO:0023051,GO:0030030,GO:0030031,GO:0030154,GO:0030182,GO:0030855,GO:0030856,GO:0031016,GO:0031018,GO:0031175,GO:0031323,GO:0031324,GO:0031325,GO:0031326,GO:0031327,GO:0031328,GO:0031974,GO:0031981,GO:0032501,GO:0032502,GO:0032774,GO:0032879,GO:0032989,GO:0032990,GO:0032991,GO:0034641,GO:0034645,GO:0034654,GO:0035270,GO:0035883,GO:0040011,GO:0040024,GO:0042384,GO:0043053,GO:0043170,GO:0043226,GO:0043227,GO:0043228,GO:0043229,GO:0043231,GO:0043232,GO:0043233,GO:0043234,GO:0043565,GO:0044085,GO:0044212,GO:0044237,GO:0044238,GO:0044249,GO:0044260,GO:0044271,GO:0044422,GO:0044424,GO:0044427,GO:0044428,GO:0044446,GO:0044451,GO:0044454,GO:0044464,GO:0044699,GO:0044707,GO:0044763,GO:0044767,GO:0044782,GO:0045595,GO:0045597,GO:0045892,GO:0045893,GO:0045934,GO:0045935,GO:0045944,GO:0046483,GO:0046883,GO:0048468,GO:0048469,GO:0048513,GO:0048518,GO:0048519,GO:0048522,GO:0048523,GO:0048646,GO:0048666,GO:0048667,GO:0048699,GO:0048731,GO:0048812,GO:0048813,GO:0048856,GO:0048858,GO:0048869,GO:0048870,GO:0050789,GO:0050793,GO:0050794,GO:0050796,GO:0050877,GO:0050896,GO:0050954,GO:0051046,GO:0051049,GO:0051094,GO:0051171,GO:0051172,GO:0051173,GO:0051179,GO:0051239,GO:0051252,GO:0051253,GO:0051254,GO:0051674,GO:0055115,GO:0060255,GO:0060271,GO:0060284,GO:0060285,GO:0060287,GO:0060341,GO:0060429,GO:0065007,GO:0070013,GO:0070925,GO:0071704,GO:0071840,GO:0072560,GO:0080090,GO:0090087,GO:0090276,GO:0090304,GO:0097159,GO:1901360,GO:1901362,GO:1901363,GO:1901576,GO:2000026,GO:2000074,GO:2000078,GO:2000112,GO:2000113,GO:2001141</t>
  </si>
  <si>
    <t>NVE5012</t>
  </si>
  <si>
    <t>gw.154.116.1</t>
  </si>
  <si>
    <t>NEMVEDRAFT_v1g50043</t>
  </si>
  <si>
    <t xml:space="preserve">polycystic kidney and hepatic disease 1 (autosomal recessive)-like 1 precursor [Danio rerio] </t>
  </si>
  <si>
    <t>PKHL1_MOUSEFibrocystin-L;</t>
  </si>
  <si>
    <t>NVE11631</t>
  </si>
  <si>
    <t>estExt_fgenesh1_pg.C_2680012</t>
  </si>
  <si>
    <t>NEMVEDRAFT_v1g247078</t>
  </si>
  <si>
    <t xml:space="preserve">non-ribosomal peptide synthetase [Desulfovibrio magneticus] </t>
  </si>
  <si>
    <t>LGRC_BREPALinear gramicidin synthase subunit C;</t>
  </si>
  <si>
    <t>Phosphopantetheine attachment site</t>
  </si>
  <si>
    <t>NVE21566</t>
  </si>
  <si>
    <t>fgenesh1_pg.scaffold_63000089</t>
  </si>
  <si>
    <t>NEMVEDRAFT_v1g205876</t>
  </si>
  <si>
    <t>NVE16399</t>
  </si>
  <si>
    <t>e_gw.4.615.1</t>
  </si>
  <si>
    <t>NEMVEDRAFT_v1g81748</t>
  </si>
  <si>
    <t>RNF44_HUMANRING finger protein 44;</t>
  </si>
  <si>
    <t>RING finger protein</t>
  </si>
  <si>
    <t>GO:0003008,GO:0007610,GO:0007611,GO:0007612,GO:0007613,GO:0007616,GO:0007635,GO:0008150,GO:0008306,GO:0008355,GO:0010033,GO:0030534,GO:0032501,GO:0042048,GO:0042221,GO:0044699,GO:0044707,GO:0044708,GO:0045471,GO:0048149,GO:0048583,GO:0050789,GO:0050794,GO:0050877,GO:0050890,GO:0050896,GO:0065007,GO:0080134,GO:0080135,GO:0097305,GO:1901700,GO:2001020</t>
  </si>
  <si>
    <t>NVE3293</t>
  </si>
  <si>
    <t>estExt_gwp.C_1320095</t>
  </si>
  <si>
    <t>NEMVEDRAFT_v1g169754</t>
  </si>
  <si>
    <t>Influenza virus NS1A-binding protein-like protein A [Zootermopsis nevadensis]</t>
  </si>
  <si>
    <t>NS1BP_MOUSEInfluenza virus NS1A-binding protein homolog;</t>
  </si>
  <si>
    <t>NVE11230</t>
  </si>
  <si>
    <t>estExt_GenewiseH_1.C_260036</t>
  </si>
  <si>
    <t>NEMVEDRAFT_v1g181181</t>
  </si>
  <si>
    <t>sigP:1^17^0.886^YES</t>
  </si>
  <si>
    <t>cathepsin L precursor [Hydra vulgaris]</t>
  </si>
  <si>
    <t>CATL_SARPECathepsin L;</t>
  </si>
  <si>
    <t>cathepsin</t>
  </si>
  <si>
    <t>GO:0000323,GO:0002165,GO:0003674,GO:0003824,GO:0004175,GO:0004197,GO:0005575,GO:0005622,GO:0005623,GO:0005737,GO:0005764,GO:0005773,GO:0007275,GO:0007431,GO:0007435,GO:0007552,GO:0007559,GO:0008150,GO:0008152,GO:0008219,GO:0008233,GO:0008234,GO:0009056,GO:0009057,GO:0009653,GO:0009790,GO:0009791,GO:0009792,GO:0009886,GO:0009888,GO:0009987,GO:0012501,GO:0016265,GO:0016271,GO:0016787,GO:0019538,GO:0022612,GO:0030163,GO:0031974,GO:0031982,GO:0031983,GO:0031988,GO:0032501,GO:0032502,GO:0035070,GO:0035071,GO:0035272,GO:0040008,GO:0040009,GO:0040010,GO:0040011,GO:0042718,GO:0043170,GO:0043226,GO:0043227,GO:0043229,GO:0043231,GO:0043233,GO:0044238,GO:0044422,GO:0044424,GO:0044444,GO:0044464,GO:0044699,GO:0044707,GO:0044763,GO:0044767,GO:0045169,GO:0045927,GO:0048102,GO:0048513,GO:0048518,GO:0048707,GO:0048731,GO:0048732,GO:0048856,GO:0050789,GO:0060417,GO:0065007,GO:0070011,GO:0070265,GO:0071704,GO:1901575</t>
  </si>
  <si>
    <t>NVE10170</t>
  </si>
  <si>
    <t>e_gw.235.4.1</t>
  </si>
  <si>
    <t>NEMVEDRAFT_v1g127166</t>
  </si>
  <si>
    <t>RecName: Full=Sushi, von Willebrand factor type A, EGF and pentraxin domain-containing protein 1; Flags: Precursor</t>
  </si>
  <si>
    <t>SVEP1_RATSushi, von Willebrand factor type A, EGF and pentraxin domain-containing protein 1;</t>
  </si>
  <si>
    <t>NVE5853</t>
  </si>
  <si>
    <t>estExt_GenewiseH_1.C_1650125</t>
  </si>
  <si>
    <t>NEMVEDRAFT_v1g190239</t>
  </si>
  <si>
    <t>AKRC9_ARATHAldo-keto reductase family 4 member C9;</t>
  </si>
  <si>
    <t>NVE1859</t>
  </si>
  <si>
    <t>gw.117.71.1</t>
  </si>
  <si>
    <t>NEMVEDRAFT_v1g24917</t>
  </si>
  <si>
    <t xml:space="preserve">probable ribonuclease ZC3H12D [Homo sapiens] </t>
  </si>
  <si>
    <t>ZC12D_HUMANProbable ribonuclease ZC3H12D;</t>
  </si>
  <si>
    <t>NVE14212</t>
  </si>
  <si>
    <t>fgenesh1_pg.scaffold_33000039</t>
  </si>
  <si>
    <t>NEMVEDRAFT_v1g202195</t>
  </si>
  <si>
    <t>lactadherin isoform 2 precursor [Gallus gallus]</t>
  </si>
  <si>
    <t>FA8_HUMANCoagulation factor VIII;</t>
  </si>
  <si>
    <t>GCC2 and GCC3</t>
  </si>
  <si>
    <t>NVE17916</t>
  </si>
  <si>
    <t>gw.451.11.1</t>
  </si>
  <si>
    <t>NEMVEDRAFT_v1g4998</t>
  </si>
  <si>
    <t>MKL1_MOUSEMKL/myocardin-like protein 1;</t>
  </si>
  <si>
    <t>MKL1</t>
  </si>
  <si>
    <t>megakaryoblastic leukemia (translocation) 1</t>
  </si>
  <si>
    <t>GO:0000003,GO:0000975,GO:0000976,GO:0000988,GO:0000989,GO:0001067,GO:0001071,GO:0001076,GO:0001104,GO:0001105,GO:0001190,GO:0001568,GO:0001666,GO:0001667,GO:0001701,GO:0001704,GO:0001707,GO:0001889,GO:0001944,GO:0002165,GO:0003006,GO:0003007,GO:0003674,GO:0003676,GO:0003677,GO:0003700,GO:0003712,GO:0003713,GO:0003779,GO:0003785,GO:0005488,GO:0005515,GO:0005575,GO:0005622,GO:0005623,GO:0005634,GO:0005737,GO:0006139,GO:0006351,GO:0006355,GO:0006357,GO:0006366,GO:0006725,GO:0006807,GO:0006928,GO:0006950,GO:0006996,GO:0007010,GO:0007275,GO:0007276,GO:0007292,GO:0007297,GO:0007298,GO:0007369,GO:0007424,GO:0007444,GO:0007472,GO:0007476,GO:0007498,GO:0007507,GO:0007509,GO:0007552,GO:0007560,GO:0008078,GO:0008092,GO:0008134,GO:0008150,GO:0008152,GO:0009058,GO:0009059,GO:0009628,GO:0009653,GO:0009790,GO:0009791,GO:0009792,GO:0009886,GO:0009887,GO:0009888,GO:0009889,GO:0009891,GO:0009893,GO:0009987,GO:0010467,GO:0010468,GO:0010556,GO:0010557,GO:0010604,GO:0010628,GO:0010631,GO:0010941,GO:0014706,GO:0016043,GO:0016070,GO:0016202,GO:0016477,GO:0018130,GO:0019219,GO:0019222,GO:0019438,GO:0019953,GO:0022412,GO:0022414,GO:0030029,GO:0030036,GO:0030154,GO:0030707,GO:0031323,GO:0031325,GO:0031326,GO:0031328,GO:0032501,GO:0032502,GO:0032504,GO:0032774,GO:0033554,GO:0033613,GO:0034641,GO:0034645,GO:0034654,GO:0035107,GO:0035114,GO:0035120,GO:0035220,GO:0036293,GO:0036294,GO:0040011,GO:0042074,GO:0042221,GO:0042692,GO:0042981,GO:0043009,GO:0043066,GO:0043067,GO:0043069,GO:0043170,GO:0043226,GO:0043227,GO:0043229,GO:0043231,GO:0043565,GO:0044212,GO:0044237,GO:0044238,GO:0044249,GO:0044260,GO:0044271,GO:0044424,GO:0044464,GO:0044699,GO:0044702,GO:0044707,GO:0044763,GO:0044767,GO:0045844,GO:0045893,GO:0045935,GO:0045944,GO:0046483,GO:0048332,GO:0048468,GO:0048477,GO:0048513,GO:0048514,GO:0048518,GO:0048519,GO:0048522,GO:0048523,GO:0048563,GO:0048568,GO:0048569,GO:0048598,GO:0048609,GO:0048610,GO:0048634,GO:0048636,GO:0048646,GO:0048707,GO:0048729,GO:0048731,GO:0048736,GO:0048737,GO:0048738,GO:0048856,GO:0048869,GO:0048870,GO:0050789,GO:0050793,GO:0050794,GO:0050896,GO:0051094,GO:0051145,GO:0051171,GO:0051173,GO:0051179,GO:0051239,GO:0051252,GO:0051254,GO:0051302,GO:0051674,GO:0051716,GO:0060255,GO:0060537,GO:0060541,GO:0060548,GO:0061008,GO:0061061,GO:0065007,GO:0070482,GO:0070887,GO:0071453,GO:0071456,GO:0071704,GO:0071840,GO:0072358,GO:0072359,GO:0080090,GO:0090130,GO:0090132,GO:0090304,GO:0097159,GO:1901360,GO:1901362,GO:1901363,GO:1901576,GO:1901861,GO:1901863,GO:2000026,GO:2000112,GO:2001141</t>
  </si>
  <si>
    <t>NVE7066</t>
  </si>
  <si>
    <t>e_gw.182.59.1</t>
  </si>
  <si>
    <t>NEMVEDRAFT_v1g121670</t>
  </si>
  <si>
    <t>TLDc domain-containing protein [Reticulomyxa filosa]</t>
  </si>
  <si>
    <t>NVE5417</t>
  </si>
  <si>
    <t>e_gw.16.8.1</t>
  </si>
  <si>
    <t>NEMVEDRAFT_v1g87416</t>
  </si>
  <si>
    <t>Copper-transporting ATPase 1 [Crassostrea gigas]</t>
  </si>
  <si>
    <t>ATP7B_SHEEPCopper-transporting ATPase 2;</t>
  </si>
  <si>
    <t>ATP7B</t>
  </si>
  <si>
    <t>ATPase Cu transporting</t>
  </si>
  <si>
    <t>GO:0000003,GO:0000041,GO:0000139,GO:0000166,GO:0000302,GO:0000303,GO:0000902,GO:0000904,GO:0001501,GO:0001568,GO:0001701,GO:0001775,GO:0001836,GO:0001882,GO:0001883,GO:0001942,GO:0001944,GO:0001974,GO:0002082,GO:0002119,GO:0002164,GO:0002252,GO:0002263,GO:0002285,GO:0002286,GO:0002287,GO:0002292,GO:0002293,GO:0002294,GO:0002366,GO:0002376,GO:0002520,GO:0002521,GO:0003674,GO:0003824,GO:0004008,GO:0005215,GO:0005375,GO:0005488,GO:0005507,GO:0005524,GO:0005575,GO:0005622,GO:0005623,GO:0005737,GO:0005739,GO:0005768,GO:0005770,GO:0005773,GO:0005774,GO:0005783,GO:0005794,GO:0005795,GO:0005798,GO:0005802,GO:0005829,GO:0005886,GO:0005887,GO:0005903,GO:0005911,GO:0005923,GO:0006082,GO:0006139,GO:0006152,GO:0006163,GO:0006195,GO:0006200,GO:0006464,GO:0006520,GO:0006568,GO:0006570,GO:0006576,GO:0006584,GO:0006586,GO:0006725,GO:0006753,GO:0006793,GO:0006796,GO:0006801,GO:0006807,GO:0006810,GO:0006811,GO:0006812,GO:0006825,GO:0006873,GO:0006874,GO:0006875,GO:0006878,GO:0006882,GO:0006915,GO:0006950,GO:0006955,GO:0006979,GO:0006996,GO:0007005,GO:0007154,GO:0007165,GO:0007275,GO:0007399,GO:0007413,GO:0007417,GO:0007420,GO:0007568,GO:0007589,GO:0007591,GO:0007593,GO:0007595,GO:0007610,GO:0007623,GO:0007626,GO:0008037,GO:0008038,GO:0008150,GO:0008152,GO:0008219,GO:0008270,GO:0008324,GO:0008340,GO:0008544,GO:0008637,GO:0009056,GO:0009058,GO:0009059,GO:0009072,GO:0009100,GO:0009101,GO:0009116,GO:0009117,GO:0009119,GO:0009123,GO:0009125,GO:0009126,GO:0009128,GO:0009141,GO:0009143,GO:0009144,GO:0009146,GO:0009150,GO:0009154,GO:0009158,GO:0009161,GO:0009164,GO:0009166,GO:0009167,GO:0009169,GO:0009199,GO:0009203,GO:0009205,GO:0009207,GO:0009259,GO:0009261,GO:0009308,GO:0009636,GO:0009653,GO:0009712,GO:0009713,GO:0009719,GO:0009790,GO:0009791,GO:0009792,GO:0009887,GO:0009888,GO:0009987,GO:0010033,GO:0010035,GO:0010038,GO:0010039,GO:0010041,GO:0010043,GO:0010243,GO:0010259,GO:0010273,GO:0010468,GO:0010941,GO:0012501,GO:0012505,GO:0014070,GO:0014074,GO:0015075,GO:0015399,GO:0015405,GO:0015662,GO:0015677,GO:0015680,GO:0016020,GO:0016021,GO:0016023,GO:0016043,GO:0016265,GO:0016323,GO:0016358,GO:0016462,GO:0016530,GO:0016531,GO:0016532,GO:0016787,GO:0016817,GO:0016818,GO:0016820,GO:0016887,GO:0017076,GO:0017111,GO:0018193,GO:0018205,GO:0018958,GO:0019220,GO:0019222,GO:0019430,GO:0019438,GO:0019439,GO:0019538,GO:0019637,GO:0019693,GO:0019725,GO:0019752,GO:0019829,GO:0021533,GO:0021549,GO:0021575,GO:0021587,GO:0021680,GO:0021692,GO:0021694,GO:0021695,GO:0021696,GO:0021697,GO:0021700,GO:0021702,GO:0021859,GO:0021860,GO:0021872,GO:0021879,GO:0021884,GO:0021953,GO:0021954,GO:0022008,GO:0022037,GO:0022404,GO:0022405,GO:0022414,GO:0022607,GO:0022804,GO:0022857,GO:0022890,GO:0022891,GO:0022892,GO:0023052,GO:0030001,GO:0030003,GO:0030030,GO:0030054,GO:0030097,GO:0030098,GO:0030133,GO:0030135,GO:0030136,GO:0030140,GO:0030141,GO:0030154,GO:0030182,GO:0030198,GO:0030199,GO:0030217,GO:0030323,GO:0030324,GO:0030554,GO:0030879,GO:0030900,GO:0030902,GO:0031069,GO:0031090,GO:0031175,GO:0031224,GO:0031226,GO:0031253,GO:0031323,GO:0031410,GO:0031526,GO:0031982,GO:0031984,GO:0031985,GO:0031988,GO:0032501,GO:0032502,GO:0032504,GO:0032549,GO:0032550,GO:0032553,GO:0032555,GO:0032559,GO:0032580,GO:0032588,GO:0032941,GO:0032989,GO:0032990,GO:0033554,GO:0034220,GO:0034599,GO:0034614,GO:0034641,GO:0034645,GO:0034655,GO:0035295,GO:0035434,GO:0035639,GO:0035710,GO:0036094,GO:0036211,GO:0040007,GO:0040008,GO:0040009,GO:0040010,GO:0040011,GO:0042093,GO:0042110,GO:0042221,GO:0042278,GO:0042303,GO:0042325,GO:0042335,GO:0042414,GO:0042415,GO:0042417,GO:0042421,GO:0042423,GO:0042428,GO:0042430,GO:0042454,GO:0042592,GO:0042623,GO:0042625,GO:0042626,GO:0042633,GO:0042981,GO:0042995,GO:0043005,GO:0043009,GO:0043025,GO:0043062,GO:0043066,GO:0043067,GO:0043069,GO:0043085,GO:0043086,GO:0043167,GO:0043168,GO:0043169,GO:0043170,GO:0043226,GO:0043227,GO:0043229,GO:0043231,GO:0043296,GO:0043367,GO:0043412,GO:0043436,GO:0043467,GO:0043473,GO:0043492,GO:0043523,GO:0043524,GO:0043588,GO:0043589,GO:0043682,GO:0044085,GO:0044092,GO:0044093,GO:0044106,GO:0044237,GO:0044238,GO:0044248,GO:0044249,GO:0044260,GO:0044267,GO:0044270,GO:0044281,GO:0044297,GO:0044422,GO:0044424,GO:0044425,GO:0044431,GO:0044437,GO:0044444,GO:0044446,GO:0044459,GO:0044463,GO:0044464,GO:0044699,GO:0044700,GO:0044707,GO:0044708,GO:0044710,GO:0044763,GO:0044765,GO:0044767,GO:0045321,GO:0045927,GO:0046034,GO:0046128,GO:0046130,GO:0046189,GO:0046434,GO:0046483,GO:0046631,GO:0046632,GO:0046649,GO:0046683,GO:0046688,GO:0046700,GO:0046872,GO:0046873,GO:0046903,GO:0046907,GO:0046914,GO:0046915,GO:0046916,GO:0048066,GO:0048067,GO:0048085,GO:0048251,GO:0048286,GO:0048468,GO:0048471,GO:0048511,GO:0048513,GO:0048518,GO:0048519,GO:0048523,GO:0048534,GO:0048552,GO:0048553,GO:0048554,GO:0048609,GO:0048646,GO:0048666,GO:0048667,GO:0048699,GO:0048729,GO:0048730,GO:0048731,GO:0048732,GO:0048771,GO:0048812,GO:0048813,GO:0048856,GO:0048858,GO:0048869,GO:0048878,GO:0050789,GO:0050790,GO:0050794,GO:0050801,GO:0050878,GO:0050896,GO:0051174,GO:0051179,GO:0051208,GO:0051216,GO:0051234,GO:0051235,GO:0051238,GO:0051341,GO:0051353,GO:0051541,GO:0051542,GO:0051591,GO:0051641,GO:0051649,GO:0051716,GO:0055065,GO:0055069,GO:0055070,GO:0055074,GO:0055076,GO:0055080,GO:0055082,GO:0055085,GO:0055086,GO:0060003,GO:0060255,GO:0060541,GO:0060548,GO:0061448,GO:0061564,GO:0065007,GO:0065008,GO:0065009,GO:0070160,GO:0070887,GO:0071451,GO:0071704,GO:0071840,GO:0071944,GO:0072358,GO:0072359,GO:0072503,GO:0072507,GO:0072521,GO:0072523,GO:0072593,GO:0085029,GO:0097159,GO:0097190,GO:0097458,GO:0097501,GO:1901135,GO:1901136,GO:1901137,GO:1901160,GO:1901214,GO:1901215,GO:1901265,GO:1901292,GO:1901360,GO:1901361,GO:1901362,GO:1901363,GO:1901564,GO:1901565,GO:1901566,GO:1901575,GO:1901576,GO:1901605,GO:1901615,GO:1901617,GO:1901657,GO:1901658,GO:1901698,GO:1901700,GO:1901701,GO:1990169</t>
  </si>
  <si>
    <t>NVE17027</t>
  </si>
  <si>
    <t>estExt_gwp.C_4190027</t>
  </si>
  <si>
    <t>NEMVEDRAFT_v1g175585</t>
  </si>
  <si>
    <t>sigP:1^16^0.66^YES</t>
  </si>
  <si>
    <t>Thymus-specific serine protease [Crassostrea gigas]</t>
  </si>
  <si>
    <t>TSSP_MOUSEThymus-specific serine protease;</t>
  </si>
  <si>
    <t>PRSS16</t>
  </si>
  <si>
    <t>protease, serine, 16 (thymus)</t>
  </si>
  <si>
    <t>GO:0000323,GO:0003674,GO:0003824,GO:0005575,GO:0005622,GO:0005623,GO:0005737,GO:0005764,GO:0005768,GO:0005773,GO:0008150,GO:0008152,GO:0008233,GO:0008236,GO:0009056,GO:0009057,GO:0016023,GO:0016787,GO:0017171,GO:0019538,GO:0030163,GO:0031410,GO:0031982,GO:0031988,GO:0043170,GO:0043226,GO:0043227,GO:0043229,GO:0043231,GO:0044238,GO:0044424,GO:0044444,GO:0044464,GO:0070011,GO:0071704,GO:1901575</t>
  </si>
  <si>
    <t>NVE1165</t>
  </si>
  <si>
    <t>fgenesh1_pg.scaffold_109000042</t>
  </si>
  <si>
    <t>NEMVEDRAFT_v1g209664</t>
  </si>
  <si>
    <t>sigP:1^18^0.892^YES</t>
  </si>
  <si>
    <t>acetylcholinesterase 1 [Cyrtorhinus lividipennis]</t>
  </si>
  <si>
    <t>NLGNY_HUMANNeuroligin-4, Y-linked;</t>
  </si>
  <si>
    <t>ACEtylcholinesterase</t>
  </si>
  <si>
    <t>NVE20578</t>
  </si>
  <si>
    <t>e_gw.578.3.1</t>
  </si>
  <si>
    <t>NEMVEDRAFT_v1g141456</t>
  </si>
  <si>
    <t xml:space="preserve">ras-associating and dilute domain-containing protein [Rattus norvegicus] </t>
  </si>
  <si>
    <t>RADIL_HUMANRas-associating and dilute domain-containing protein;</t>
  </si>
  <si>
    <t>RADIL</t>
  </si>
  <si>
    <t>Ras association and DIL domains</t>
  </si>
  <si>
    <t>NVE19282</t>
  </si>
  <si>
    <t>estExt_fgenesh1_pg.C_5040003</t>
  </si>
  <si>
    <t>NEMVEDRAFT_v1g248322</t>
  </si>
  <si>
    <t>NVE25562</t>
  </si>
  <si>
    <t>fgenesh1_pg.scaffold_92000035</t>
  </si>
  <si>
    <t>NEMVEDRAFT_v1g208419</t>
  </si>
  <si>
    <t>sigP:1^21^0.878^YES</t>
  </si>
  <si>
    <t>NVE9641</t>
  </si>
  <si>
    <t>e_gw.223.23.1</t>
  </si>
  <si>
    <t>NEMVEDRAFT_v1g125819</t>
  </si>
  <si>
    <t>Muscle, skeletal receptor tyrosine protein kinase [Cricetulus griseus]</t>
  </si>
  <si>
    <t>MUSK_HUMANMuscle, skeletal receptor tyrosine-protein kinase;</t>
  </si>
  <si>
    <t>MUSK</t>
  </si>
  <si>
    <t>receptor tyrosine kinase-like orphan receptor</t>
  </si>
  <si>
    <t>GO:0001932,GO:0001934,GO:0001941,GO:0003008,GO:0003674,GO:0003824,GO:0004672,GO:0004713,GO:0004714,GO:0004871,GO:0004872,GO:0004888,GO:0005575,GO:0005623,GO:0005886,GO:0005887,GO:0006355,GO:0006464,GO:0006468,GO:0006793,GO:0006796,GO:0007154,GO:0007165,GO:0007166,GO:0007167,GO:0007169,GO:0007267,GO:0007268,GO:0007275,GO:0007517,GO:0007519,GO:0007528,GO:0007610,GO:0007611,GO:0007613,GO:0008104,GO:0008150,GO:0008152,GO:0008582,GO:0009888,GO:0009889,GO:0009893,GO:0009987,GO:0010468,GO:0010556,GO:0010562,GO:0010604,GO:0010628,GO:0010941,GO:0010942,GO:0014706,GO:0016020,GO:0016021,GO:0016043,GO:0016044,GO:0016202,GO:0016301,GO:0016310,GO:0016740,GO:0016772,GO:0016773,GO:0019199,GO:0019219,GO:0019220,GO:0019222,GO:0019226,GO:0019538,GO:0023052,GO:0030154,GO:0031224,GO:0031226,GO:0031323,GO:0031325,GO:0031326,GO:0031399,GO:0031401,GO:0031594,GO:0032268,GO:0032270,GO:0032501,GO:0032502,GO:0033036,GO:0034613,GO:0035637,GO:0036211,GO:0038023,GO:0040008,GO:0042325,GO:0042327,GO:0042692,GO:0042981,GO:0043065,GO:0043067,GO:0043068,GO:0043113,GO:0043170,GO:0043412,GO:0043523,GO:0043525,GO:0044087,GO:0044237,GO:0044238,GO:0044260,GO:0044267,GO:0044425,GO:0044456,GO:0044459,GO:0044464,GO:0044699,GO:0044700,GO:0044707,GO:0044708,GO:0044763,GO:0044767,GO:0045202,GO:0045211,GO:0045595,GO:0045937,GO:0046777,GO:0048468,GO:0048513,GO:0048518,GO:0048522,GO:0048634,GO:0048638,GO:0048641,GO:0048731,GO:0048741,GO:0048742,GO:0048747,GO:0048856,GO:0048869,GO:0050789,GO:0050793,GO:0050794,GO:0050803,GO:0050807,GO:0050808,GO:0050877,GO:0050890,GO:0050896,GO:0051128,GO:0051146,GO:0051147,GO:0051153,GO:0051171,GO:0051174,GO:0051179,GO:0051239,GO:0051246,GO:0051247,GO:0051252,GO:0051641,GO:0051716,GO:0051960,GO:0051963,GO:0055001,GO:0055002,GO:0060089,GO:0060255,GO:0060284,GO:0060537,GO:0060538,GO:0061024,GO:0061061,GO:0065007,GO:0065008,GO:0070727,GO:0071340,GO:0071704,GO:0071840,GO:0071944,GO:0072657,GO:0080090,GO:0097060,GO:1901214,GO:1901216,GO:1901861,GO:2000026,GO:2000112,GO:2000539,GO:2000541,GO:2001141</t>
  </si>
  <si>
    <t>NVE10510</t>
  </si>
  <si>
    <t>e_gw.241.16.1</t>
  </si>
  <si>
    <t>NEMVEDRAFT_v1g127712</t>
  </si>
  <si>
    <t>UBP54_MOUSEInactive ubiquitin carboxyl-terminal hydrolase 54;</t>
  </si>
  <si>
    <t>USP53</t>
  </si>
  <si>
    <t>Ubiquitin specific peptidase</t>
  </si>
  <si>
    <t>GO:0001654,GO:0001736,GO:0001738,GO:0001745,GO:0002009,GO:0003674,GO:0003824,GO:0004221,GO:0005488,GO:0005515,GO:0007163,GO:0007164,GO:0007275,GO:0007389,GO:0007423,GO:0008150,GO:0008152,GO:0008157,GO:0008219,GO:0009653,GO:0009887,GO:0009888,GO:0009987,GO:0010623,GO:0012501,GO:0016265,GO:0016318,GO:0016787,GO:0016788,GO:0016790,GO:0019899,GO:0019902,GO:0019903,GO:0030154,GO:0032501,GO:0032502,GO:0042067,GO:0044699,GO:0044707,GO:0044763,GO:0044767,GO:0046666,GO:0046667,GO:0048468,GO:0048513,GO:0048592,GO:0048729,GO:0048731,GO:0048749,GO:0048856,GO:0048869,GO:0060429</t>
  </si>
  <si>
    <t>NVE16721</t>
  </si>
  <si>
    <t>estExt_GenewiseH_1.C_40510002</t>
  </si>
  <si>
    <t>NEMVEDRAFT_v1g195992</t>
  </si>
  <si>
    <t>GLNA_XENLAGlutamine synthetase;</t>
  </si>
  <si>
    <t>NVE25260</t>
  </si>
  <si>
    <t>estExt_fgenesh1_pg.C_90087</t>
  </si>
  <si>
    <t>NEMVEDRAFT_v1g238873</t>
  </si>
  <si>
    <t>sigP:1^19^0.776^YES</t>
  </si>
  <si>
    <t>NVE9167</t>
  </si>
  <si>
    <t>e_gw.214.82.1</t>
  </si>
  <si>
    <t>NEMVEDRAFT_v1g124892</t>
  </si>
  <si>
    <t>NFX1-type zinc finger-containing protein 1 [Oxytricha trifallax]</t>
  </si>
  <si>
    <t>ZNFX1_MOUSENFX1-type zinc finger-containing protein 1;</t>
  </si>
  <si>
    <t>Zinc finger, NFX1-type containing 1</t>
  </si>
  <si>
    <t>NVE124</t>
  </si>
  <si>
    <t>NVE24950</t>
  </si>
  <si>
    <t>e_gw.88.57.1</t>
  </si>
  <si>
    <t>NEMVEDRAFT_v1g107943</t>
  </si>
  <si>
    <t>Metastasis-associated protein MTA1 [Crassostrea gigas]</t>
  </si>
  <si>
    <t>MTA3_HUMANMetastasis-associated protein MTA3;</t>
  </si>
  <si>
    <t>MTA2</t>
  </si>
  <si>
    <t>Metastasis associated 1</t>
  </si>
  <si>
    <t>GO:0000003,GO:0000118,GO:0000122,GO:0000793,GO:0000975,GO:0000988,GO:0000989,GO:0001067,GO:0002009,GO:0002119,GO:0002164,GO:0002376,GO:0002520,GO:0003006,GO:0003674,GO:0003676,GO:0003677,GO:0003824,GO:0004407,GO:0005488,GO:0005575,GO:0005622,GO:0005623,GO:0005634,GO:0005654,GO:0005667,GO:0005694,GO:0005737,GO:0005783,GO:0005791,GO:0005794,GO:0006139,GO:0006259,GO:0006304,GO:0006305,GO:0006306,GO:0006323,GO:0006325,GO:0006333,GO:0006338,GO:0006355,GO:0006357,GO:0006464,GO:0006476,GO:0006725,GO:0006807,GO:0006810,GO:0006897,GO:0006898,GO:0006909,GO:0006996,GO:0007154,GO:0007165,GO:0007275,GO:0007346,GO:0007548,GO:0007568,GO:0007610,GO:0008150,GO:0008152,GO:0008278,GO:0008284,GO:0008340,GO:0009653,GO:0009790,GO:0009791,GO:0009792,GO:0009888,GO:0009889,GO:0009890,GO:0009891,GO:0009892,GO:0009893,GO:0009987,GO:0010171,GO:0010259,GO:0010389,GO:0010468,GO:0010556,GO:0010557,GO:0010558,GO:0010564,GO:0010604,GO:0010605,GO:0010628,GO:0010629,GO:0010971,GO:0016023,GO:0016043,GO:0016050,GO:0016192,GO:0016568,GO:0016569,GO:0016570,GO:0016575,GO:0016581,GO:0016787,GO:0016810,GO:0016811,GO:0017053,GO:0018991,GO:0019098,GO:0019213,GO:0019219,GO:0019222,GO:0019538,GO:0022414,GO:0023052,GO:0030097,GO:0031323,GO:0031324,GO:0031325,GO:0031326,GO:0031327,GO:0031328,GO:0031410,GO:0031974,GO:0031981,GO:0031982,GO:0031988,GO:0032259,GO:0032501,GO:0032502,GO:0032504,GO:0032991,GO:0033057,GO:0033363,GO:0033558,GO:0034641,GO:0035162,GO:0035601,GO:0036211,GO:0040007,GO:0040008,GO:0040009,GO:0040010,GO:0040011,GO:0040027,GO:0040028,GO:0040029,GO:0040035,GO:0042127,GO:0043170,GO:0043226,GO:0043227,GO:0043228,GO:0043229,GO:0043231,GO:0043232,GO:0043233,GO:0043234,GO:0043412,GO:0043414,GO:0044212,GO:0044237,GO:0044238,GO:0044260,GO:0044267,GO:0044422,GO:0044424,GO:0044427,GO:0044428,GO:0044444,GO:0044446,GO:0044451,GO:0044464,GO:0044699,GO:0044700,GO:0044706,GO:0044707,GO:0044728,GO:0044763,GO:0044765,GO:0044767,GO:0045787,GO:0045892,GO:0045893,GO:0045927,GO:0045931,GO:0045934,GO:0045935,GO:0045944,GO:0046483,GO:0048513,GO:0048518,GO:0048519,GO:0048522,GO:0048523,GO:0048534,GO:0048568,GO:0048580,GO:0048581,GO:0048608,GO:0048609,GO:0048729,GO:0048731,GO:0048806,GO:0048856,GO:0050789,GO:0050793,GO:0050794,GO:0050896,GO:0051093,GO:0051171,GO:0051172,GO:0051173,GO:0051179,GO:0051234,GO:0051239,GO:0051241,GO:0051252,GO:0051253,GO:0051254,GO:0051276,GO:0051704,GO:0051716,GO:0051726,GO:0060215,GO:0060255,GO:0060429,GO:0061062,GO:0061064,GO:0061458,GO:0065007,GO:0070013,GO:0070603,GO:0071103,GO:0071704,GO:0071840,GO:0080090,GO:0090068,GO:0090304,GO:0090545,GO:0097159,GO:1901360,GO:1901363,GO:1901987,GO:1901989,GO:1901990,GO:1901992,GO:2000026,GO:2000112,GO:2000113,GO:2001141</t>
  </si>
  <si>
    <t>NVE7739</t>
  </si>
  <si>
    <t>estExt_fgenesh1_pg.C_1940029</t>
  </si>
  <si>
    <t>NEMVEDRAFT_v1g246059</t>
  </si>
  <si>
    <t xml:space="preserve">Yes-associated protein 1 [Xenopus (Silurana) tropicalis] </t>
  </si>
  <si>
    <t>YAP1_RATTranscriptional coactivator YAP1;</t>
  </si>
  <si>
    <t>YAP1</t>
  </si>
  <si>
    <t>Yes-associated protein 1</t>
  </si>
  <si>
    <t>GO:0000975,GO:0000988,GO:0000989,GO:0001067,GO:0001076,GO:0001501,GO:0001568,GO:0001570,GO:0001944,GO:0002009,GO:0002011,GO:0003007,GO:0003143,GO:0003674,GO:0003676,GO:0003677,GO:0003682,GO:0003712,GO:0003713,GO:0003714,GO:0003824,GO:0004842,GO:0005488,GO:0005515,GO:0005575,GO:0005622,GO:0005623,GO:0005634,GO:0005654,GO:0005667,GO:0005737,GO:0005829,GO:0006139,GO:0006351,GO:0006352,GO:0006355,GO:0006357,GO:0006366,GO:0006367,GO:0006464,GO:0006468,GO:0006725,GO:0006793,GO:0006796,GO:0006807,GO:0006950,GO:0006974,GO:0006975,GO:0007154,GO:0007165,GO:0007275,GO:0007399,GO:0007417,GO:0007420,GO:0007468,GO:0007498,GO:0007507,GO:0008134,GO:0008150,GO:0008152,GO:0008283,GO:0008284,GO:0008544,GO:0009058,GO:0009059,GO:0009314,GO:0009628,GO:0009653,GO:0009790,GO:0009887,GO:0009888,GO:0009889,GO:0009891,GO:0009893,GO:0009913,GO:0009966,GO:0009967,GO:0009987,GO:0010212,GO:0010332,GO:0010467,GO:0010468,GO:0010556,GO:0010557,GO:0010604,GO:0010628,GO:0010646,GO:0010647,GO:0010720,GO:0010837,GO:0010941,GO:0014013,GO:0014015,GO:0016070,GO:0016310,GO:0016567,GO:0016874,GO:0016879,GO:0016881,GO:0018130,GO:0019219,GO:0019222,GO:0019438,GO:0019538,GO:0019787,GO:0019827,GO:0022008,GO:0023051,GO:0023052,GO:0023056,GO:0030111,GO:0030154,GO:0030177,GO:0030182,GO:0030216,GO:0030855,GO:0030856,GO:0030857,GO:0030903,GO:0031323,GO:0031325,GO:0031326,GO:0031328,GO:0031974,GO:0031981,GO:0032446,GO:0032501,GO:0032502,GO:0032774,GO:0032991,GO:0033554,GO:0034641,GO:0034645,GO:0034654,GO:0035019,GO:0035050,GO:0035212,GO:0035239,GO:0035295,GO:0035329,GO:0035556,GO:0036211,GO:0040008,GO:0042127,GO:0042461,GO:0042981,GO:0043066,GO:0043067,GO:0043069,GO:0043170,GO:0043226,GO:0043227,GO:0043229,GO:0043231,GO:0043233,GO:0043234,GO:0043412,GO:0043588,GO:0044212,GO:0044237,GO:0044238,GO:0044249,GO:0044260,GO:0044267,GO:0044271,GO:0044422,GO:0044424,GO:0044428,GO:0044444,GO:0044446,GO:0044451,GO:0044464,GO:0044699,GO:0044700,GO:0044707,GO:0044763,GO:0044767,GO:0045595,GO:0045596,GO:0045597,GO:0045893,GO:0045927,GO:0045935,GO:0045944,GO:0046483,GO:0046530,GO:0046620,GO:0046622,GO:0048339,GO:0048368,GO:0048468,GO:0048513,GO:0048514,GO:0048518,GO:0048519,GO:0048522,GO:0048523,GO:0048562,GO:0048568,GO:0048583,GO:0048584,GO:0048598,GO:0048666,GO:0048699,GO:0048729,GO:0048731,GO:0048856,GO:0048863,GO:0048864,GO:0048869,GO:0050678,GO:0050767,GO:0050769,GO:0050789,GO:0050793,GO:0050794,GO:0050896,GO:0051093,GO:0051094,GO:0051171,GO:0051173,GO:0051216,GO:0051239,GO:0051240,GO:0051252,GO:0051254,GO:0051716,GO:0051960,GO:0060242,GO:0060251,GO:0060252,GO:0060255,GO:0060284,GO:0060429,GO:0060548,GO:0060562,GO:0060828,GO:0061448,GO:0065007,GO:0070013,GO:0070647,GO:0071214,GO:0071478,GO:0071479,GO:0071480,GO:0071704,GO:0072089,GO:0072091,GO:0072358,GO:0072359,GO:0080090,GO:0090263,GO:0090304,GO:0097159,GO:1901360,GO:1901362,GO:1901363,GO:1901576,GO:2000026,GO:2000112,GO:2001141</t>
  </si>
  <si>
    <t>NVE2323</t>
  </si>
  <si>
    <t>e_gw.121.14.1</t>
  </si>
  <si>
    <t>NEMVEDRAFT_v1g113928</t>
  </si>
  <si>
    <t>strabismus-like protein [Saccoglossus kowalevskii]</t>
  </si>
  <si>
    <t>VANG1_MOUSEVang-like protein 1;</t>
  </si>
  <si>
    <t>VANGL1</t>
  </si>
  <si>
    <t>van gogh, Drosophila</t>
  </si>
  <si>
    <t>GO:0000003,GO:0000132,GO:0000226,GO:0000278,GO:0000902,GO:0000904,GO:0001525,GO:0001568,GO:0001569,GO:0001654,GO:0001655,GO:0001664,GO:0001667,GO:0001736,GO:0001738,GO:0001745,GO:0001756,GO:0001763,GO:0001764,GO:0001822,GO:0001837,GO:0001838,GO:0001839,GO:0001840,GO:0001841,GO:0001843,GO:0001932,GO:0001934,GO:0001942,GO:0001944,GO:0001947,GO:0002009,GO:0002011,GO:0003002,GO:0003006,GO:0003007,GO:0003143,GO:0003148,GO:0003149,GO:0003150,GO:0003151,GO:0003205,GO:0003206,GO:0003231,GO:0003279,GO:0003281,GO:0003347,GO:0003401,GO:0003402,GO:0003674,GO:0005102,GO:0005109,GO:0005488,GO:0005515,GO:0005575,GO:0005623,GO:0005886,GO:0005911,GO:0006928,GO:0006950,GO:0006996,GO:0007010,GO:0007017,GO:0007049,GO:0007154,GO:0007163,GO:0007164,GO:0007165,GO:0007166,GO:0007264,GO:0007265,GO:0007266,GO:0007275,GO:0007276,GO:0007292,GO:0007297,GO:0007298,GO:0007368,GO:0007369,GO:0007389,GO:0007399,GO:0007417,GO:0007420,GO:0007423,GO:0007507,GO:0008037,GO:0008038,GO:0008104,GO:0008105,GO:0008150,GO:0008544,GO:0008591,GO:0009611,GO:0009653,GO:0009790,GO:0009792,GO:0009799,GO:0009855,GO:0009887,GO:0009888,GO:0009893,GO:0009952,GO:0009966,GO:0009967,GO:0009987,GO:0010562,GO:0010604,GO:0010627,GO:0010631,GO:0010646,GO:0010647,GO:0010740,GO:0010927,GO:0014020,GO:0014022,GO:0014031,GO:0014812,GO:0016020,GO:0016021,GO:0016043,GO:0016055,GO:0016323,GO:0016324,GO:0016328,GO:0016331,GO:0016477,GO:0017145,GO:0019220,GO:0019222,GO:0019827,GO:0019904,GO:0019953,GO:0021535,GO:0021915,GO:0022007,GO:0022008,GO:0022402,GO:0022404,GO:0022405,GO:0022412,GO:0022414,GO:0022603,GO:0022607,GO:0023051,GO:0023052,GO:0023056,GO:0030010,GO:0030030,GO:0030031,GO:0030054,GO:0030111,GO:0030154,GO:0030165,GO:0030177,GO:0030182,GO:0030323,GO:0030324,GO:0030707,GO:0030902,GO:0030903,GO:0031224,GO:0031323,GO:0031325,GO:0031399,GO:0031401,GO:0031503,GO:0032268,GO:0032270,GO:0032501,GO:0032502,GO:0032504,GO:0032835,GO:0032872,GO:0032956,GO:0032970,GO:0032989,GO:0032990,GO:0033036,GO:0033043,GO:0033674,GO:0035019,GO:0035050,GO:0035051,GO:0035058,GO:0035088,GO:0035148,GO:0035239,GO:0035282,GO:0035295,GO:0035556,GO:0035567,GO:0035787,GO:0035844,GO:0035886,GO:0036342,GO:0040001,GO:0040007,GO:0040011,GO:0042060,GO:0042067,GO:0042074,GO:0042249,GO:0042303,GO:0042325,GO:0042327,GO:0042384,GO:0042471,GO:0042472,GO:0042490,GO:0042633,GO:0042692,GO:0043009,GO:0043085,GO:0043405,GO:0043406,GO:0043408,GO:0043410,GO:0043506,GO:0043507,GO:0043549,GO:0043583,GO:0043588,GO:0044085,GO:0044093,GO:0044425,GO:0044459,GO:0044464,GO:0044699,GO:0044700,GO:0044702,GO:0044707,GO:0044763,GO:0044767,GO:0044782,GO:0045176,GO:0045177,GO:0045197,GO:0045595,GO:0045596,GO:0045813,GO:0045859,GO:0045860,GO:0045937,GO:0045995,GO:0046328,GO:0048048,GO:0048103,GO:0048104,GO:0048105,GO:0048468,GO:0048477,GO:0048513,GO:0048514,GO:0048518,GO:0048519,GO:0048522,GO:0048523,GO:0048546,GO:0048562,GO:0048565,GO:0048568,GO:0048583,GO:0048584,GO:0048589,GO:0048592,GO:0048598,GO:0048609,GO:0048610,GO:0048646,GO:0048666,GO:0048699,GO:0048729,GO:0048731,GO:0048749,GO:0048754,GO:0048762,GO:0048839,GO:0048856,GO:0048858,GO:0048863,GO:0048864,GO:0048869,GO:0048870,GO:0050789,GO:0050790,GO:0050793,GO:0050794,GO:0050896,GO:0051093,GO:0051128,GO:0051145,GO:0051146,GO:0051174,GO:0051179,GO:0051234,GO:0051239,GO:0051246,GO:0051247,GO:0051293,GO:0051294,GO:0051301,GO:0051338,GO:0051347,GO:0051493,GO:0051640,GO:0051641,GO:0051649,GO:0051653,GO:0051656,GO:0051674,GO:0051716,GO:0051960,GO:0055001,GO:0055002,GO:0055123,GO:0060026,GO:0060027,GO:0060028,GO:0060029,GO:0060070,GO:0060071,GO:0060113,GO:0060119,GO:0060122,GO:0060187,GO:0060255,GO:0060271,GO:0060411,GO:0060412,GO:0060425,GO:0060429,GO:0060441,GO:0060448,GO:0060485,GO:0060488,GO:0060489,GO:0060490,GO:0060541,GO:0060560,GO:0060562,GO:0060600,GO:0060601,GO:0060606,GO:0060947,GO:0060976,GO:0060993,GO:0061053,GO:0061061,GO:0061138,GO:0061245,GO:0061371,GO:0065007,GO:0065009,GO:0070302,GO:0070593,GO:0070925,GO:0071840,GO:0071900,GO:0071902,GO:0071944,GO:0072001,GO:0072006,GO:0072175,GO:0072358,GO:0072359,GO:0080090,GO:0080134,GO:0080135,GO:0090102,GO:0090103,GO:0090130,GO:0090132,GO:0090162,GO:0090175,GO:0090177,GO:0090178,GO:0090179,GO:2000026,GO:2000027,GO:2000050,GO:2000052</t>
  </si>
  <si>
    <t>NVE15053</t>
  </si>
  <si>
    <t>e_gw.354.9.1</t>
  </si>
  <si>
    <t>NEMVEDRAFT_v1g135294</t>
  </si>
  <si>
    <t>SIK2_HUMANSerine/threonine-protein kinase SIK2;</t>
  </si>
  <si>
    <t>NVE4464</t>
  </si>
  <si>
    <t>estExt_fgenesh1_pg.C_14780002</t>
  </si>
  <si>
    <t>NEMVEDRAFT_v1g248713</t>
  </si>
  <si>
    <t>NVE21810</t>
  </si>
  <si>
    <t>gw.655.3.1,e_gw.655.7.1,e_gw.655.1.1</t>
  </si>
  <si>
    <t>NEMVEDRAFT_v1g17962,NEMVEDRAFT_v1g142236,NEMVEDRAFT_v1g142234</t>
  </si>
  <si>
    <t>Zonadhesin [Crassostrea gigas]</t>
  </si>
  <si>
    <t>CNTP1_RATContactin-associated protein 1;</t>
  </si>
  <si>
    <t>Inherit from KOG: contactin associated protein-like</t>
  </si>
  <si>
    <t>NVE17173</t>
  </si>
  <si>
    <t>sigP:1^19^0.93^YES</t>
  </si>
  <si>
    <t xml:space="preserve">PREDICTED: oncoprotein-induced transcript 3 protein [Pteropus alecto] </t>
  </si>
  <si>
    <t>OIT3_BOVINOncoprotein-induced transcript 3 protein;</t>
  </si>
  <si>
    <t>NVE16519</t>
  </si>
  <si>
    <t>gw.4.411.1,e_gw.4.277.1</t>
  </si>
  <si>
    <t>NEMVEDRAFT_v1g39916,NEMVEDRAFT_v1g81089</t>
  </si>
  <si>
    <t>BCAR1_MOUSEBreast cancer anti-estrogen resistance protein 1;</t>
  </si>
  <si>
    <t>NEDD9</t>
  </si>
  <si>
    <t>neural precursor cell expressed, developmentally down-regulated 9</t>
  </si>
  <si>
    <t>GO:0000922,GO:0001558,GO:0001726,GO:0001775,GO:0002253,GO:0002376,GO:0002429,GO:0002682,GO:0002684,GO:0002757,GO:0002764,GO:0002768,GO:0003674,GO:0004871,GO:0005488,GO:0005515,GO:0005575,GO:0005622,GO:0005623,GO:0005634,GO:0005737,GO:0005794,GO:0005819,GO:0005829,GO:0005856,GO:0005886,GO:0005912,GO:0005924,GO:0005925,GO:0005938,GO:0006928,GO:0006935,GO:0006950,GO:0006996,GO:0007010,GO:0007015,GO:0007016,GO:0007154,GO:0007155,GO:0007163,GO:0007165,GO:0007166,GO:0007167,GO:0007169,GO:0007173,GO:0007186,GO:0007229,GO:0007275,GO:0007399,GO:0007414,GO:0007596,GO:0007599,GO:0008037,GO:0008038,GO:0008104,GO:0008150,GO:0008283,GO:0008286,GO:0009605,GO:0009611,GO:0009719,GO:0009725,GO:0009987,GO:0010033,GO:0010243,GO:0010594,GO:0010595,GO:0010632,GO:0010634,GO:0010941,GO:0015630,GO:0016020,GO:0016043,GO:0016337,GO:0016477,GO:0022008,GO:0022607,GO:0022610,GO:0023052,GO:0030011,GO:0030027,GO:0030029,GO:0030030,GO:0030036,GO:0030054,GO:0030055,GO:0030154,GO:0030168,GO:0030182,GO:0030334,GO:0030335,GO:0031175,GO:0031252,GO:0032501,GO:0032502,GO:0032507,GO:0032868,GO:0032869,GO:0032870,GO:0032879,GO:0032991,GO:0033036,GO:0034613,GO:0035728,GO:0035729,GO:0038127,GO:0038179,GO:0040008,GO:0040011,GO:0040012,GO:0040017,GO:0042060,GO:0042221,GO:0042330,GO:0042981,GO:0042995,GO:0043067,GO:0043226,GO:0043227,GO:0043228,GO:0043229,GO:0043231,GO:0043232,GO:0043234,GO:0043434,GO:0043933,GO:0044085,GO:0044422,GO:0044424,GO:0044430,GO:0044444,GO:0044446,GO:0044464,GO:0044699,GO:0044700,GO:0044707,GO:0044763,GO:0044767,GO:0045185,GO:0048008,GO:0048010,GO:0048011,GO:0048012,GO:0048468,GO:0048518,GO:0048522,GO:0048583,GO:0048584,GO:0048666,GO:0048699,GO:0048731,GO:0048856,GO:0048869,GO:0048870,GO:0050776,GO:0050778,GO:0050789,GO:0050794,GO:0050817,GO:0050851,GO:0050852,GO:0050853,GO:0050878,GO:0050896,GO:0051017,GO:0051128,GO:0051179,GO:0051235,GO:0051239,GO:0051270,GO:0051272,GO:0051301,GO:0051641,GO:0051651,GO:0051674,GO:0051716,GO:0060089,GO:0060326,GO:0061564,GO:0061572,GO:0065007,GO:0065008,GO:0070161,GO:0070727,GO:0070848,GO:0070887,GO:0071310,GO:0071363,GO:0071375,GO:0071417,GO:0071495,GO:0071822,GO:0071840,GO:0071944,GO:1901652,GO:1901653,GO:1901698,GO:1901699,GO:1901700,GO:1901701,GO:2000145,GO:2000147</t>
  </si>
  <si>
    <t>NVE6019</t>
  </si>
  <si>
    <t>fgenesh1_pg.scaffold_168000041</t>
  </si>
  <si>
    <t>NEMVEDRAFT_v1g213078</t>
  </si>
  <si>
    <t xml:space="preserve">probable N-acetyltransferase CML1 [Mus musculus] </t>
  </si>
  <si>
    <t>CMLO2_MOUSEProbable N-acetyltransferase CML2;</t>
  </si>
  <si>
    <t>N-acetyltransferase</t>
  </si>
  <si>
    <t>GO:0001702,GO:0003674,GO:0003824,GO:0005575,GO:0005622,GO:0005623,GO:0005737,GO:0005739,GO:0005740,GO:0005743,GO:0005783,GO:0005794,GO:0007162,GO:0007275,GO:0007369,GO:0008080,GO:0008150,GO:0008152,GO:0009653,GO:0009790,GO:0016020,GO:0016021,GO:0016407,GO:0016410,GO:0016740,GO:0016746,GO:0016747,GO:0019866,GO:0030155,GO:0031090,GO:0031224,GO:0031966,GO:0031967,GO:0031975,GO:0032501,GO:0032502,GO:0043226,GO:0043227,GO:0043229,GO:0043231,GO:0044422,GO:0044424,GO:0044425,GO:0044429,GO:0044444,GO:0044446,GO:0044464,GO:0044699,GO:0044707,GO:0044767,GO:0048519,GO:0048523,GO:0048598,GO:0048856,GO:0050789,GO:0050794,GO:0065007</t>
  </si>
  <si>
    <t>NVE22651</t>
  </si>
  <si>
    <t>e_gw.705.9.1</t>
  </si>
  <si>
    <t>NEMVEDRAFT_v1g142804</t>
  </si>
  <si>
    <t>Multifunctional protein ADE2 [Crassostrea gigas]</t>
  </si>
  <si>
    <t>PUR6_CHICKMultifunctional protein ADE2;</t>
  </si>
  <si>
    <t>PAICS</t>
  </si>
  <si>
    <t>phosphoribosylaminoimidazole carboxylase, phosphoribosylaminoimidazole succinocarboxamide synthetase</t>
  </si>
  <si>
    <t>GO:0000082,GO:0000278,GO:0001654,GO:0002118,GO:0002119,GO:0002121,GO:0002164,GO:0002165,GO:0003674,GO:0003824,GO:0004638,GO:0004639,GO:0005488,GO:0005515,GO:0005575,GO:0005622,GO:0005623,GO:0005737,GO:0005829,GO:0006139,GO:0006144,GO:0006163,GO:0006164,GO:0006188,GO:0006189,GO:0006725,GO:0006753,GO:0006793,GO:0006796,GO:0006807,GO:0007049,GO:0007275,GO:0007423,GO:0007444,GO:0007472,GO:0007476,GO:0007552,GO:0007560,GO:0007610,GO:0008150,GO:0008152,GO:0009058,GO:0009112,GO:0009113,GO:0009117,GO:0009123,GO:0009124,GO:0009126,GO:0009127,GO:0009150,GO:0009152,GO:0009156,GO:0009161,GO:0009165,GO:0009167,GO:0009168,GO:0009259,GO:0009260,GO:0009653,GO:0009790,GO:0009791,GO:0009886,GO:0009887,GO:0009987,GO:0016829,GO:0016830,GO:0016831,GO:0016874,GO:0016879,GO:0016881,GO:0018130,GO:0019438,GO:0019637,GO:0019693,GO:0022402,GO:0022403,GO:0032501,GO:0032502,GO:0034641,GO:0034654,GO:0035107,GO:0035114,GO:0035120,GO:0035220,GO:0040007,GO:0042440,GO:0042802,GO:0043010,GO:0043473,GO:0044237,GO:0044238,GO:0044249,GO:0044271,GO:0044281,GO:0044424,GO:0044444,GO:0044464,GO:0044699,GO:0044707,GO:0044710,GO:0044763,GO:0044767,GO:0044770,GO:0044772,GO:0046040,GO:0046112,GO:0046148,GO:0046390,GO:0046483,GO:0048513,GO:0048563,GO:0048569,GO:0048707,GO:0048731,GO:0048736,GO:0048737,GO:0048856,GO:0050896,GO:0051325,GO:0051329,GO:0051704,GO:0051705,GO:0055086,GO:0060041,GO:0071704,GO:0072521,GO:0072522,GO:0090407,GO:1901135,GO:1901137,GO:1901293,GO:1901360,GO:1901362,GO:1901564,GO:1901566,GO:1901576</t>
  </si>
  <si>
    <t>NVE22473</t>
  </si>
  <si>
    <t>e_gw.7.369.1</t>
  </si>
  <si>
    <t>NEMVEDRAFT_v1g83189</t>
  </si>
  <si>
    <t>AGAP006904-PA-like protein [Anopheles sinensis]</t>
  </si>
  <si>
    <t>MMP17_MOUSEMatrix metalloproteinase-17;</t>
  </si>
  <si>
    <t>matrix metallopeptidase</t>
  </si>
  <si>
    <t>NVE5555</t>
  </si>
  <si>
    <t>estExt_fgenesh1_pg.C_1600029</t>
  </si>
  <si>
    <t>NEMVEDRAFT_v1g245445</t>
  </si>
  <si>
    <t>NvNkd1-like</t>
  </si>
  <si>
    <t>NKD2_DANREProtein naked cuticle homolog 2;</t>
  </si>
  <si>
    <t>NKD1</t>
  </si>
  <si>
    <t>Naked cuticle homolog 1 (Drosophila)</t>
  </si>
  <si>
    <t>GO:0001654,GO:0001708,GO:0001754,GO:0001756,GO:0001839,GO:0001840,GO:0002009,GO:0003002,GO:0003007,GO:0003143,GO:0003146,GO:0003674,GO:0005488,GO:0005515,GO:0005575,GO:0005622,GO:0005623,GO:0005634,GO:0005737,GO:0005886,GO:0007154,GO:0007165,GO:0007166,GO:0007267,GO:0007275,GO:0007350,GO:0007365,GO:0007367,GO:0007368,GO:0007389,GO:0007399,GO:0007423,GO:0007507,GO:0007525,GO:0008150,GO:0008270,GO:0009653,GO:0009790,GO:0009792,GO:0009799,GO:0009855,GO:0009880,GO:0009887,GO:0009888,GO:0009893,GO:0009894,GO:0009896,GO:0009952,GO:0009966,GO:0009967,GO:0009968,GO:0009987,GO:0010604,GO:0010646,GO:0010647,GO:0010648,GO:0014016,GO:0014017,GO:0014018,GO:0014807,GO:0016020,GO:0016055,GO:0016331,GO:0019222,GO:0022008,GO:0022603,GO:0023051,GO:0023052,GO:0023056,GO:0023057,GO:0030111,GO:0030154,GO:0030177,GO:0030178,GO:0030182,GO:0031128,GO:0032501,GO:0032502,GO:0032879,GO:0035050,GO:0035239,GO:0035282,GO:0035295,GO:0035567,GO:0040008,GO:0040012,GO:0042176,GO:0043009,GO:0043167,GO:0043169,GO:0043226,GO:0043227,GO:0043229,GO:0043231,GO:0044424,GO:0044464,GO:0044699,GO:0044700,GO:0044707,GO:0044763,GO:0044767,GO:0045165,GO:0045168,GO:0045732,GO:0045995,GO:0046530,GO:0046872,GO:0046914,GO:0048513,GO:0048518,GO:0048519,GO:0048522,GO:0048523,GO:0048562,GO:0048568,GO:0048583,GO:0048584,GO:0048585,GO:0048592,GO:0048598,GO:0048638,GO:0048646,GO:0048699,GO:0048729,GO:0048731,GO:0048856,GO:0048863,GO:0048865,GO:0048866,GO:0048869,GO:0050789,GO:0050793,GO:0050794,GO:0050896,GO:0051093,GO:0051239,GO:0051246,GO:0051247,GO:0051270,GO:0051716,GO:0060061,GO:0060071,GO:0060255,GO:0060429,GO:0060562,GO:0060828,GO:0060971,GO:0060972,GO:0061053,GO:0061061,GO:0061371,GO:0065007,GO:0070121,GO:0071944,GO:0072358,GO:0072359,GO:0080090,GO:0090090,GO:0090175,GO:0090244,GO:0090249,GO:1901229,GO:1901231,GO:1901232,GO:1901233,GO:2000026,GO:2000027,GO:2000050,GO:2000052,GO:2000095,GO:2000096,GO:2000145</t>
  </si>
  <si>
    <t>NVE6307</t>
  </si>
  <si>
    <t>e_gw.171.25.1</t>
  </si>
  <si>
    <t>NEMVEDRAFT_v1g120503</t>
  </si>
  <si>
    <t>HMG-box-containing protein HBP1 [Xenopus laevis]</t>
  </si>
  <si>
    <t>HBP1_RATHMG box-containing protein 1;</t>
  </si>
  <si>
    <t>HMG-box transcription factor 1</t>
  </si>
  <si>
    <t>NVE17088</t>
  </si>
  <si>
    <t>gw.42.3.1</t>
  </si>
  <si>
    <t>NEMVEDRAFT_v1g20538</t>
  </si>
  <si>
    <t>ZN143_HUMANZinc finger protein 143;</t>
  </si>
  <si>
    <t>ZNF410</t>
  </si>
  <si>
    <t>zinc finger protein 410</t>
  </si>
  <si>
    <t>NVE20852</t>
  </si>
  <si>
    <t>NVE11675</t>
  </si>
  <si>
    <t>e_gw.269.12.1</t>
  </si>
  <si>
    <t>NEMVEDRAFT_v1g129769</t>
  </si>
  <si>
    <t>alpha-2-macroglobulin [Haliplanella lineata]</t>
  </si>
  <si>
    <t>MUG1_MOUSEMurinoglobulin-1;</t>
  </si>
  <si>
    <t>A2ML1</t>
  </si>
  <si>
    <t>C3 and PZP-like, alpha-2-macroglobulin domain containing 8</t>
  </si>
  <si>
    <t>GO:0001775,GO:0001868,GO:0001869,GO:0002576,GO:0002673,GO:0002682,GO:0002683,GO:0002697,GO:0002698,GO:0002920,GO:0002921,GO:0003674,GO:0004857,GO:0004866,GO:0004867,GO:0005488,GO:0005515,GO:0005575,GO:0005576,GO:0005615,GO:0005622,GO:0005623,GO:0005737,GO:0005829,GO:0006810,GO:0006887,GO:0006950,GO:0007154,GO:0007165,GO:0007264,GO:0007596,GO:0007597,GO:0007599,GO:0008150,GO:0008152,GO:0009611,GO:0009892,GO:0009966,GO:0009987,GO:0010466,GO:0010468,GO:0010605,GO:0010646,GO:0010951,GO:0010955,GO:0016023,GO:0016192,GO:0019222,GO:0019538,GO:0019838,GO:0019955,GO:0019966,GO:0023051,GO:0023052,GO:0030141,GO:0030154,GO:0030168,GO:0030234,GO:0030414,GO:0030449,GO:0031091,GO:0031093,GO:0031347,GO:0031348,GO:0031410,GO:0031974,GO:0031982,GO:0031983,GO:0031988,GO:0032101,GO:0032501,GO:0032502,GO:0032940,GO:0034774,GO:0035556,GO:0042060,GO:0043086,GO:0043120,GO:0043170,GO:0043226,GO:0043227,GO:0043229,GO:0043230,GO:0043231,GO:0043233,GO:0044092,GO:0044238,GO:0044421,GO:0044422,GO:0044424,GO:0044433,GO:0044444,GO:0044446,GO:0044464,GO:0044699,GO:0044700,GO:0044707,GO:0044763,GO:0044765,GO:0045088,GO:0045824,GO:0045916,GO:0046903,GO:0048519,GO:0048583,GO:0048585,GO:0048863,GO:0048869,GO:0050727,GO:0050776,GO:0050777,GO:0050789,GO:0050790,GO:0050794,GO:0050817,GO:0050878,GO:0050896,GO:0051056,GO:0051179,GO:0051234,GO:0051246,GO:0051248,GO:0051336,GO:0051346,GO:0051641,GO:0051649,GO:0051716,GO:0052547,GO:0052548,GO:0060205,GO:0060255,GO:0061134,GO:0061135,GO:0065007,GO:0065008,GO:0065009,GO:0065010,GO:0070062,GO:0070613,GO:0071704,GO:0072376,GO:0072378,GO:0080090,GO:0080134,GO:2000257,GO:2000258</t>
  </si>
  <si>
    <t>NVE19202</t>
  </si>
  <si>
    <t>e_gw.50.284.1</t>
  </si>
  <si>
    <t>NEMVEDRAFT_v1g98739</t>
  </si>
  <si>
    <t xml:space="preserve">elongation factor-2 kinase [Coprinopsis cinerea okayama7#130] </t>
  </si>
  <si>
    <t>YR811_MIMIVPutative ariadne-like RING finger protein R811;</t>
  </si>
  <si>
    <t>Inherit from opiNOG: Eukaryotic elongation factor-2 kinase</t>
  </si>
  <si>
    <t>NVE21809</t>
  </si>
  <si>
    <t>gw.655.3.1</t>
  </si>
  <si>
    <t>NEMVEDRAFT_v1g17962</t>
  </si>
  <si>
    <t>NVE2629</t>
  </si>
  <si>
    <t>e_gw.126.143.1,e_gw.126.15.1</t>
  </si>
  <si>
    <t>NEMVEDRAFT_v1g114572,NEMVEDRAFT_v1g114460</t>
  </si>
  <si>
    <t>sigP:1^17^0.911^YES</t>
  </si>
  <si>
    <t xml:space="preserve">receptor for egg jelly 3 precursor [Strongylocentrotus purpuratus] </t>
  </si>
  <si>
    <t>PK1L2_MOUSEPolycystic kidney disease protein 1-like 2;</t>
  </si>
  <si>
    <t>NVE11674</t>
  </si>
  <si>
    <t>gw.269.5.1,e_gw.269.14.1</t>
  </si>
  <si>
    <t>NEMVEDRAFT_v1g11150,NEMVEDRAFT_v1g129727</t>
  </si>
  <si>
    <t>A2M_MOUSE .</t>
  </si>
  <si>
    <t>NVE4102</t>
  </si>
  <si>
    <t>estExt_fgenesh1_pg.C_1420025</t>
  </si>
  <si>
    <t>NEMVEDRAFT_v1g245017</t>
  </si>
  <si>
    <t>NVE25481</t>
  </si>
  <si>
    <t>estExt_gwp.C_910121</t>
  </si>
  <si>
    <t>NEMVEDRAFT_v1g167658</t>
  </si>
  <si>
    <t>Zinc finger protein 598 [Camponotus floridanus]</t>
  </si>
  <si>
    <t>ZN598_MOUSEZinc finger protein 598;</t>
  </si>
  <si>
    <t>NVE23136</t>
  </si>
  <si>
    <t>fgsh_est.C_scaffold_74000002</t>
  </si>
  <si>
    <t>NEMVEDRAFT_v1g232692</t>
  </si>
  <si>
    <t xml:space="preserve">hypothetical protein AaeL_AAEL014160 [Aedes aegypti] </t>
  </si>
  <si>
    <t>CPESY_DROMECeramide phosphoethanolamine synthase {ECO:0000303|PubMed:23449981};</t>
  </si>
  <si>
    <t>CDP-alcohol phosphatidyltransferase</t>
  </si>
  <si>
    <t>NVE4372</t>
  </si>
  <si>
    <t>gw.146.117.1</t>
  </si>
  <si>
    <t>NEMVEDRAFT_v1g48849</t>
  </si>
  <si>
    <t xml:space="preserve">zinc metalloproteinase, putative [Pediculus humanus corporis] </t>
  </si>
  <si>
    <t>SPAN_STRPUProtein SpAN;</t>
  </si>
  <si>
    <t>ASTL</t>
  </si>
  <si>
    <t>GO:0000003,GO:0001775,GO:0003674,GO:0003824,GO:0004175,GO:0004222,GO:0005575,GO:0005622,GO:0005623,GO:0005737,GO:0005886,GO:0006508,GO:0006810,GO:0006897,GO:0006909,GO:0007155,GO:0007275,GO:0007338,GO:0007343,GO:0008150,GO:0008152,GO:0008233,GO:0008237,GO:0009566,GO:0009893,GO:0009987,GO:0010468,GO:0010604,GO:0010954,GO:0016020,GO:0016021,GO:0016023,GO:0016192,GO:0016787,GO:0017090,GO:0019222,GO:0019538,GO:0019953,GO:0022414,GO:0022610,GO:0030133,GO:0030141,GO:0031224,GO:0031410,GO:0031982,GO:0031988,GO:0032501,GO:0032502,GO:0032991,GO:0035188,GO:0043170,GO:0043226,GO:0043227,GO:0043229,GO:0043231,GO:0043234,GO:0044238,GO:0044424,GO:0044425,GO:0044444,GO:0044464,GO:0044699,GO:0044702,GO:0044707,GO:0044763,GO:0044765,GO:0048518,GO:0048519,GO:0048523,GO:0048610,GO:0050789,GO:0050794,GO:0051179,GO:0051234,GO:0051239,GO:0051246,GO:0051247,GO:0060255,GO:0060467,GO:0060468,GO:0060473,GO:0065007,GO:0070001,GO:0070002,GO:0070011,GO:0070613,GO:0071684,GO:0071704,GO:0071944,GO:0080090,GO:2000241,GO:2000242,GO:2000359,GO:2000360</t>
  </si>
  <si>
    <t>NVE12196</t>
  </si>
  <si>
    <t>estExt_fgenesh1_pg.C_2800002</t>
  </si>
  <si>
    <t>NEMVEDRAFT_v1g247222</t>
  </si>
  <si>
    <t>membrane-associated RING-CH protein I-like protein [Camelus ferus]</t>
  </si>
  <si>
    <t>MARH1_HUMANE3 ubiquitin-protein ligase MARCH1;</t>
  </si>
  <si>
    <t>NVE6840</t>
  </si>
  <si>
    <t>NVE21577</t>
  </si>
  <si>
    <t>gw.635.5.1</t>
  </si>
  <si>
    <t>NEMVEDRAFT_v1g714</t>
  </si>
  <si>
    <t>RN19A_HUMANE3 ubiquitin-protein ligase RNF19A;</t>
  </si>
  <si>
    <t>RNF19B</t>
  </si>
  <si>
    <t>GO:0000226,GO:0000323,GO:0001816,GO:0001906,GO:0001909,GO:0002228,GO:0002252,GO:0002376,GO:0002443,GO:0002449,GO:0003674,GO:0005488,GO:0005515,GO:0005575,GO:0005622,GO:0005623,GO:0005737,GO:0005764,GO:0005773,GO:0005813,GO:0005815,GO:0005856,GO:0006464,GO:0006810,GO:0006950,GO:0006952,GO:0006955,GO:0006996,GO:0007010,GO:0007017,GO:0008104,GO:0008134,GO:0008150,GO:0008152,GO:0008270,GO:0009306,GO:0009987,GO:0015031,GO:0015630,GO:0016020,GO:0016043,GO:0019538,GO:0032501,GO:0032609,GO:0032940,GO:0033036,GO:0036211,GO:0042267,GO:0043167,GO:0043169,GO:0043170,GO:0043226,GO:0043227,GO:0043228,GO:0043229,GO:0043231,GO:0043232,GO:0043412,GO:0044194,GO:0044237,GO:0044238,GO:0044260,GO:0044267,GO:0044422,GO:0044424,GO:0044430,GO:0044444,GO:0044446,GO:0044464,GO:0044699,GO:0044707,GO:0044763,GO:0044765,GO:0045087,GO:0045184,GO:0046872,GO:0046903,GO:0046914,GO:0050663,GO:0050896,GO:0051179,GO:0051234,GO:0051641,GO:0051649,GO:0071702,GO:0071704,GO:0071840,GO:0072643</t>
  </si>
  <si>
    <t>NVE24673</t>
  </si>
  <si>
    <t>estExt_fgenesh1_pg.C_84480001</t>
  </si>
  <si>
    <t>NEMVEDRAFT_v1g248894</t>
  </si>
  <si>
    <t>NVE10272</t>
  </si>
  <si>
    <t>e_gw.239.11.1,gw.239.46.1</t>
  </si>
  <si>
    <t>NEMVEDRAFT_v1g127554,NEMVEDRAFT_v1g43898</t>
  </si>
  <si>
    <t>sigP:1^23^0.667^YES</t>
  </si>
  <si>
    <t xml:space="preserve">Down syndrome cell adhesion molecule DSCAML1 [Homo sapiens] </t>
  </si>
  <si>
    <t>NVE22303</t>
  </si>
  <si>
    <t>gw.69.137.1</t>
  </si>
  <si>
    <t>NEMVEDRAFT_v1g29773</t>
  </si>
  <si>
    <t>HERP2_DANREHomocysteine-responsive endoplasmic reticulum-resident ubiquitin-like domain member 2 protein;</t>
  </si>
  <si>
    <t>HERPUD1</t>
  </si>
  <si>
    <t>homocysteine-inducible, endoplasmic reticulum stress-inducible, ubiquitin-like domain member 1</t>
  </si>
  <si>
    <t>GO:0000003,GO:0001932,GO:0001934,GO:0005575,GO:0005622,GO:0005623,GO:0005737,GO:0005783,GO:0005789,GO:0006508,GO:0006511,GO:0006873,GO:0006874,GO:0006875,GO:0006915,GO:0006950,GO:0006984,GO:0006986,GO:0006987,GO:0007154,GO:0007165,GO:0007276,GO:0007283,GO:0008150,GO:0008152,GO:0008219,GO:0009056,GO:0009057,GO:0009893,GO:0009987,GO:0010033,GO:0010466,GO:0010562,GO:0010604,GO:0010941,GO:0010951,GO:0012501,GO:0012505,GO:0016020,GO:0016021,GO:0016265,GO:0019219,GO:0019220,GO:0019222,GO:0019538,GO:0019725,GO:0019941,GO:0019953,GO:0022414,GO:0023052,GO:0030003,GO:0030163,GO:0030968,GO:0031090,GO:0031224,GO:0031323,GO:0031325,GO:0031396,GO:0031399,GO:0031401,GO:0032069,GO:0032075,GO:0032092,GO:0032268,GO:0032270,GO:0032501,GO:0032504,GO:0033554,GO:0033674,GO:0034620,GO:0034976,GO:0035966,GO:0035967,GO:0042175,GO:0042221,GO:0042325,GO:0042327,GO:0042592,GO:0042981,GO:0043067,GO:0043085,GO:0043086,GO:0043154,GO:0043170,GO:0043226,GO:0043227,GO:0043229,GO:0043231,GO:0043281,GO:0043393,GO:0043549,GO:0043632,GO:0044092,GO:0044093,GO:0044237,GO:0044238,GO:0044248,GO:0044257,GO:0044260,GO:0044265,GO:0044267,GO:0044422,GO:0044424,GO:0044425,GO:0044432,GO:0044444,GO:0044446,GO:0044464,GO:0044699,GO:0044700,GO:0044702,GO:0044763,GO:0045859,GO:0045860,GO:0045937,GO:0048232,GO:0048518,GO:0048522,GO:0048609,GO:0048878,GO:0050789,GO:0050790,GO:0050794,GO:0050801,GO:0050896,GO:0051098,GO:0051099,GO:0051171,GO:0051174,GO:0051246,GO:0051247,GO:0051336,GO:0051338,GO:0051345,GO:0051346,GO:0051347,GO:0051603,GO:0051716,GO:0052547,GO:0052548,GO:0055065,GO:0055074,GO:0055080,GO:0055082,GO:0060255,GO:0065007,GO:0065008,GO:0065009,GO:0070887,GO:0071310,GO:0071704,GO:0072503,GO:0072507,GO:0080090,GO:1901575,GO:2000116,GO:2000117</t>
  </si>
  <si>
    <t>NVE22750</t>
  </si>
  <si>
    <t>e_gw.71.133.1</t>
  </si>
  <si>
    <t>NEMVEDRAFT_v1g103967</t>
  </si>
  <si>
    <t xml:space="preserve">GF15687 [Drosophila ananassae] </t>
  </si>
  <si>
    <t>AB22G_ARATHABC transporter G family member 22;</t>
  </si>
  <si>
    <t>GO:0003674,GO:0003824,GO:0005215,GO:0005575,GO:0006139,GO:0006152,GO:0006163,GO:0006195,GO:0006200,GO:0006725,GO:0006753,GO:0006793,GO:0006796,GO:0006807,GO:0006810,GO:0008150,GO:0008152,GO:0009056,GO:0009116,GO:0009117,GO:0009119,GO:0009123,GO:0009125,GO:0009126,GO:0009128,GO:0009141,GO:0009143,GO:0009144,GO:0009146,GO:0009150,GO:0009154,GO:0009158,GO:0009161,GO:0009164,GO:0009166,GO:0009167,GO:0009169,GO:0009199,GO:0009203,GO:0009205,GO:0009207,GO:0009259,GO:0009261,GO:0009987,GO:0015399,GO:0015405,GO:0016020,GO:0016462,GO:0016787,GO:0016817,GO:0016818,GO:0016820,GO:0016887,GO:0017111,GO:0019439,GO:0019637,GO:0019693,GO:0022804,GO:0022857,GO:0032991,GO:0034641,GO:0034655,GO:0042278,GO:0042454,GO:0042623,GO:0042626,GO:0042752,GO:0043190,GO:0043234,GO:0043492,GO:0044237,GO:0044238,GO:0044248,GO:0044270,GO:0044281,GO:0044425,GO:0044699,GO:0044710,GO:0044763,GO:0044765,GO:0046034,GO:0046128,GO:0046130,GO:0046434,GO:0046483,GO:0046700,GO:0050789,GO:0051179,GO:0051234,GO:0055085,GO:0055086,GO:0065007,GO:0071704,GO:0072521,GO:0072523,GO:1901135,GO:1901136,GO:1901292,GO:1901360,GO:1901361,GO:1901564,GO:1901565,GO:1901575,GO:1901657,GO:1901658</t>
  </si>
  <si>
    <t>NVE9392</t>
  </si>
  <si>
    <t>fgenesh1_pg.scaffold_22000009,fgenesh1_pg.scaffold_22000010</t>
  </si>
  <si>
    <t>NEMVEDRAFT_v1g200487,NEMVEDRAFT_v1g200488</t>
  </si>
  <si>
    <t>CAMP1_RATCalmodulin-regulated spectrin-associated protein 1;</t>
  </si>
  <si>
    <t>CAMSAP CH domain</t>
  </si>
  <si>
    <t>NVE2679</t>
  </si>
  <si>
    <t>sigP:1^19^0.899^YES</t>
  </si>
  <si>
    <t>NVE1602</t>
  </si>
  <si>
    <t>e_gw.113.48.1</t>
  </si>
  <si>
    <t>NEMVEDRAFT_v1g112664</t>
  </si>
  <si>
    <t>Protein sidekick-2 [Dicentrarchus labrax]</t>
  </si>
  <si>
    <t>SDK1_CHICKProtein sidekick-1 {ECO:0000303|PubMed:12230981};</t>
  </si>
  <si>
    <t>SDK2</t>
  </si>
  <si>
    <t>sidekick cell adhesion molecule 2</t>
  </si>
  <si>
    <t>GO:0000278,GO:0000280,GO:0001654,GO:0001745,GO:0005575,GO:0005623,GO:0005886,GO:0005887,GO:0006996,GO:0007049,GO:0007067,GO:0007275,GO:0007399,GO:0007423,GO:0008150,GO:0009653,GO:0009790,GO:0009792,GO:0009887,GO:0009987,GO:0016020,GO:0016021,GO:0016043,GO:0022008,GO:0022402,GO:0030154,GO:0031224,GO:0031226,GO:0032501,GO:0032502,GO:0040011,GO:0042675,GO:0043473,GO:0044425,GO:0044459,GO:0044464,GO:0044699,GO:0044707,GO:0044763,GO:0044767,GO:0045202,GO:0045595,GO:0045596,GO:0045664,GO:0045665,GO:0046532,GO:0046533,GO:0048066,GO:0048285,GO:0048513,GO:0048519,GO:0048523,GO:0048592,GO:0048699,GO:0048731,GO:0048749,GO:0048856,GO:0048869,GO:0050767,GO:0050789,GO:0050793,GO:0050794,GO:0050931,GO:0051093,GO:0051239,GO:0051241,GO:0051960,GO:0060284,GO:0065007,GO:0071840,GO:0071944,GO:2000026</t>
  </si>
  <si>
    <t>NVE22749</t>
  </si>
  <si>
    <t>estExt_GenewiseH_1.C_710170</t>
  </si>
  <si>
    <t>NEMVEDRAFT_v1g185507</t>
  </si>
  <si>
    <t>zinc finger protein [Homo sapiens]</t>
  </si>
  <si>
    <t>ZN836_HUMANZinc finger protein 836;</t>
  </si>
  <si>
    <t>ZNF71</t>
  </si>
  <si>
    <t>Zinc finger protein 71</t>
  </si>
  <si>
    <t>GO:0001071,GO:0003674,GO:0003700,GO:0005575,GO:0005622,GO:0005623,GO:0005634,GO:0006355,GO:0008150,GO:0009889,GO:0010468,GO:0010556,GO:0019219,GO:0019222,GO:0031323,GO:0031326,GO:0043226,GO:0043227,GO:0043229,GO:0043231,GO:0044424,GO:0044464,GO:0050789,GO:0050794,GO:0051171,GO:0051252,GO:0060255,GO:0065007,GO:0080090,GO:2000112,GO:2001141</t>
  </si>
  <si>
    <t>NVE1137</t>
  </si>
  <si>
    <t>gw.109.31.1</t>
  </si>
  <si>
    <t>NEMVEDRAFT_v1g21219</t>
  </si>
  <si>
    <t>NVE8979</t>
  </si>
  <si>
    <t>gw.210.12.1</t>
  </si>
  <si>
    <t>NEMVEDRAFT_v1g11446</t>
  </si>
  <si>
    <t xml:space="preserve">lysine-specific demethylase 5C [Pongo abelii] </t>
  </si>
  <si>
    <t>KDM5C_HUMANLysine-specific demethylase 5C;</t>
  </si>
  <si>
    <t>LID</t>
  </si>
  <si>
    <t>lysine (K)-specific demethylase</t>
  </si>
  <si>
    <t>GO:0000118,GO:0000228,GO:0000785,GO:0000790,GO:0003674,GO:0003824,GO:0004402,GO:0005488,GO:0005515,GO:0005575,GO:0005622,GO:0005623,GO:0005634,GO:0005654,GO:0005694,GO:0006325,GO:0006464,GO:0006473,GO:0006475,GO:0006482,GO:0006996,GO:0007610,GO:0007622,GO:0007623,GO:0007626,GO:0008080,GO:0008150,GO:0008152,GO:0008214,GO:0009987,GO:0010484,GO:0016043,GO:0016407,GO:0016410,GO:0016568,GO:0016569,GO:0016570,GO:0016573,GO:0016577,GO:0016740,GO:0016746,GO:0016747,GO:0018193,GO:0018205,GO:0018393,GO:0018394,GO:0019538,GO:0031974,GO:0031981,GO:0032451,GO:0032452,GO:0032453,GO:0032991,GO:0034647,GO:0034720,GO:0034721,GO:0036211,GO:0043170,GO:0043226,GO:0043227,GO:0043228,GO:0043229,GO:0043231,GO:0043232,GO:0043233,GO:0043234,GO:0043412,GO:0043543,GO:0043966,GO:0043970,GO:0043992,GO:0044237,GO:0044238,GO:0044260,GO:0044267,GO:0044422,GO:0044424,GO:0044427,GO:0044428,GO:0044446,GO:0044451,GO:0044454,GO:0044464,GO:0044699,GO:0044708,GO:0044710,GO:0044763,GO:0045475,GO:0048511,GO:0048512,GO:0050896,GO:0051276,GO:0070013,GO:0070076,GO:0070822,GO:0070988,GO:0071704,GO:0071840</t>
  </si>
  <si>
    <t>NVE15861</t>
  </si>
  <si>
    <t>estExt_fgenesh1_pg.C_380110</t>
  </si>
  <si>
    <t>NEMVEDRAFT_v1g241044</t>
  </si>
  <si>
    <t>sigP:1^20^0.897^YES</t>
  </si>
  <si>
    <t>TPA: hemicentin 1 [Bos taurus]</t>
  </si>
  <si>
    <t>CNTN5_DANREContactin-5;</t>
  </si>
  <si>
    <t>NVE12892</t>
  </si>
  <si>
    <t>fgenesh1_pg.scaffold_3000083</t>
  </si>
  <si>
    <t>NEMVEDRAFT_v1g196762</t>
  </si>
  <si>
    <t>sigP:1^19^0.769^YES</t>
  </si>
  <si>
    <t>NVE14301</t>
  </si>
  <si>
    <t>e_gw.33.65.1</t>
  </si>
  <si>
    <t>NEMVEDRAFT_v1g93407</t>
  </si>
  <si>
    <t>chitin synthase [Sabellaria alveolata]</t>
  </si>
  <si>
    <t>CHS6_USTMAChitin synthase 6;</t>
  </si>
  <si>
    <t>chitin synthase</t>
  </si>
  <si>
    <t>NVE18680</t>
  </si>
  <si>
    <t>estExt_fgenesh1_pg.C_490008</t>
  </si>
  <si>
    <t>NEMVEDRAFT_v1g241656</t>
  </si>
  <si>
    <t>NvHes3</t>
  </si>
  <si>
    <t>Transcription factor HES-1 [Myotis brandtii]</t>
  </si>
  <si>
    <t>GO:0000003,GO:0000122,GO:0000902,GO:0000904,GO:0000975,GO:0000976,GO:0000977,GO:0000978,GO:0000981,GO:0000982,GO:0000987,GO:0001012,GO:0001067,GO:0001071,GO:0001078,GO:0001159,GO:0001227,GO:0001568,GO:0001654,GO:0001655,GO:0001656,GO:0001657,GO:0001666,GO:0001701,GO:0001708,GO:0001709,GO:0001745,GO:0001751,GO:0001752,GO:0001754,GO:0001756,GO:0001757,GO:0001822,GO:0001837,GO:0001889,GO:0001890,GO:0001892,GO:0001932,GO:0001934,GO:0001944,GO:0002009,GO:0002052,GO:0002085,GO:0002088,GO:0002376,GO:0002520,GO:0002682,GO:0002684,GO:0002694,GO:0002696,GO:0003002,GO:0003006,GO:0003007,GO:0003143,GO:0003151,GO:0003156,GO:0003205,GO:0003206,GO:0003231,GO:0003264,GO:0003266,GO:0003279,GO:0003281,GO:0003338,GO:0003674,GO:0003676,GO:0003677,GO:0003700,GO:0005488,GO:0005515,GO:0005575,GO:0005622,GO:0005623,GO:0005634,GO:0005654,GO:0005737,GO:0006139,GO:0006351,GO:0006355,GO:0006357,GO:0006366,GO:0006461,GO:0006605,GO:0006606,GO:0006725,GO:0006807,GO:0006810,GO:0006886,GO:0006913,GO:0006928,GO:0006950,GO:0007154,GO:0007155,GO:0007165,GO:0007166,GO:0007219,GO:0007224,GO:0007243,GO:0007259,GO:0007262,GO:0007267,GO:0007275,GO:0007346,GO:0007350,GO:0007365,GO:0007366,GO:0007379,GO:0007389,GO:0007399,GO:0007417,GO:0007420,GO:0007423,GO:0007424,GO:0007431,GO:0007435,GO:0007460,GO:0007507,GO:0007530,GO:0007538,GO:0007539,GO:0007540,GO:0007549,GO:0007610,GO:0007626,GO:0008104,GO:0008134,GO:0008150,GO:0008152,GO:0008283,GO:0008284,GO:0008285,GO:0008344,GO:0008345,GO:0008407,GO:0008544,GO:0008593,GO:0009058,GO:0009059,GO:0009628,GO:0009653,GO:0009790,GO:0009792,GO:0009794,GO:0009880,GO:0009887,GO:0009888,GO:0009889,GO:0009890,GO:0009891,GO:0009892,GO:0009893,GO:0009912,GO:0009913,GO:0009952,GO:0009957,GO:0009966,GO:0009967,GO:0009987,GO:0010001,GO:0010467,GO:0010468,GO:0010556,GO:0010557,GO:0010558,GO:0010562,GO:0010604,GO:0010605,GO:0010627,GO:0010628,GO:0010629,GO:0010646,GO:0010647,GO:0010720,GO:0010721,GO:0010740,GO:0010941,GO:0014013,GO:0014014,GO:0014015,GO:0014029,GO:0014031,GO:0014032,GO:0014033,GO:0015031,GO:0016043,GO:0016044,GO:0016070,GO:0016202,GO:0016358,GO:0016477,GO:0016482,GO:0017038,GO:0018130,GO:0018993,GO:0019219,GO:0019220,GO:0019222,GO:0019438,GO:0019827,GO:0021501,GO:0021532,GO:0021536,GO:0021537,GO:0021545,GO:0021555,GO:0021557,GO:0021558,GO:0021575,GO:0021675,GO:0021700,GO:0021783,GO:0021794,GO:0021861,GO:0021872,GO:0021903,GO:0021915,GO:0021983,GO:0021984,GO:0022008,GO:0022414,GO:0022416,GO:0022603,GO:0022607,GO:0022610,GO:0022612,GO:0023051,GO:0023052,GO:0023056,GO:0030030,GO:0030154,GO:0030182,GO:0030323,GO:0030324,GO:0030510,GO:0030513,GO:0030534,GO:0030537,GO:0030855,GO:0030856,GO:0030857,GO:0030900,GO:0030901,GO:0030902,GO:0030917,GO:0031016,GO:0031018,GO:0031175,GO:0031323,GO:0031324,GO:0031325,GO:0031326,GO:0031327,GO:0031328,GO:0031399,GO:0031401,GO:0031974,GO:0031981,GO:0032268,GO:0032270,GO:0032501,GO:0032502,GO:0032774,GO:0032835,GO:0032944,GO:0032946,GO:0032989,GO:0032990,GO:0033036,GO:0033365,GO:0033504,GO:0034504,GO:0034613,GO:0034641,GO:0034645,GO:0034654,GO:0035019,GO:0035050,GO:0035051,GO:0035239,GO:0035270,GO:0035272,GO:0035282,GO:0035287,GO:0035289,GO:0035290,GO:0035295,GO:0035315,GO:0035556,GO:0035886,GO:0035904,GO:0035905,GO:0035909,GO:0035910,GO:0036293,GO:0040011,GO:0040029,GO:0040034,GO:0042063,GO:0042102,GO:0042127,GO:0042129,GO:0042325,GO:0042327,GO:0042490,GO:0042491,GO:0042509,GO:0042516,GO:0042517,GO:0042531,GO:0042668,GO:0042692,GO:0042706,GO:0042802,GO:0042803,GO:0042981,GO:0043009,GO:0043010,GO:0043066,GO:0043067,GO:0043069,GO:0043170,GO:0043226,GO:0043227,GO:0043229,GO:0043231,GO:0043233,GO:0043388,GO:0043425,GO:0043565,GO:0043583,GO:0043588,GO:0043933,GO:0044085,GO:0044093,GO:0044212,GO:0044237,GO:0044238,GO:0044249,GO:0044260,GO:0044271,GO:0044422,GO:0044424,GO:0044428,GO:0044446,GO:0044464,GO:0044699,GO:0044700,GO:0044707,GO:0044708,GO:0044744,GO:0044763,GO:0044765,GO:0044767,GO:0045138,GO:0045165,GO:0045168,GO:0045184,GO:0045465,GO:0045595,GO:0045596,GO:0045597,GO:0045598,GO:0045604,GO:0045605,GO:0045607,GO:0045608,GO:0045631,GO:0045632,GO:0045664,GO:0045665,GO:0045682,GO:0045683,GO:0045685,GO:0045686,GO:0045687,GO:0045747,GO:0045787,GO:0045843,GO:0045892,GO:0045893,GO:0045931,GO:0045934,GO:0045935,GO:0045937,GO:0045944,GO:0045977,GO:0045995,GO:0046331,GO:0046425,GO:0046427,GO:0046483,GO:0046530,GO:0046552,GO:0046907,GO:0046982,GO:0046983,GO:0048468,GO:0048469,GO:0048483,GO:0048486,GO:0048505,GO:0048513,GO:0048514,GO:0048518,GO:0048519,GO:0048522,GO:0048523,GO:0048534,GO:0048538,GO:0048562,GO:0048568,GO:0048583,GO:0048584,GO:0048592,GO:0048598,GO:0048634,GO:0048635,GO:0048641,GO:0048642,GO:0048646,GO:0048663,GO:0048664,GO:0048666,GO:0048667,GO:0048699,GO:0048710,GO:0048711,GO:0048713,GO:0048715,GO:0048729,GO:0048731,GO:0048732,GO:0048749,GO:0048762,GO:0048812,GO:0048813,GO:0048839,GO:0048844,GO:0048856,GO:0048858,GO:0048863,GO:0048864,GO:0048869,GO:0048870,GO:0050670,GO:0050671,GO:0050730,GO:0050731,GO:0050767,GO:0050768,GO:0050769,GO:0050789,GO:0050793,GO:0050794,GO:0050863,GO:0050865,GO:0050867,GO:0050870,GO:0050896,GO:0051093,GO:0051094,GO:0051098,GO:0051099,GO:0051101,GO:0051145,GO:0051169,GO:0051170,GO:0051171,GO:0051172,GO:0051173,GO:0051174,GO:0051179,GO:0051234,GO:0051239,GO:0051246,GO:0051247,GO:0051249,GO:0051251,GO:0051252,GO:0051253,GO:0051254,GO:0051641,GO:0051649,GO:0051674,GO:0051716,GO:0051726,GO:0051960,GO:0055001,GO:0060019,GO:0060037,GO:0060113,GO:0060120,GO:0060164,GO:0060251,GO:0060253,GO:0060255,GO:0060284,GO:0060322,GO:0060411,GO:0060412,GO:0060429,GO:0060485,GO:0060541,GO:0060548,GO:0060562,GO:0060674,GO:0060675,GO:0060711,GO:0060716,GO:0060840,GO:0060993,GO:0061005,GO:0061008,GO:0061009,GO:0061024,GO:0061053,GO:0061061,GO:0061105,GO:0061106,GO:0061307,GO:0061308,GO:0061309,GO:0061326,GO:0061333,GO:0061437,GO:0061440,GO:0065003,GO:0065007,GO:0065009,GO:0070013,GO:0070271,GO:0070482,GO:0070663,GO:0070665,GO:0070727,GO:0070888,GO:0071702,GO:0071704,GO:0071820,GO:0071822,GO:0071840,GO:0072001,GO:0072006,GO:0072009,GO:0072012,GO:0072028,GO:0072049,GO:0072050,GO:0072071,GO:0072073,GO:0072078,GO:0072080,GO:0072088,GO:0072091,GO:0072141,GO:0072148,GO:0072170,GO:0072173,GO:0072207,GO:0072210,GO:0072234,GO:0072243,GO:0072273,GO:0072282,GO:0072358,GO:0072359,GO:0080090,GO:0090092,GO:0090100,GO:0090102,GO:0090304,GO:0097084,GO:0097150,GO:0097159,GO:1901360,GO:1901362,GO:1901363,GO:1901532,GO:1901533,GO:1901576,GO:1901861,GO:1901862,GO:2000026,GO:2000027,GO:2000112,GO:2000113,GO:2000136,GO:2000177,GO:2000179,GO:2000226,GO:2000227,GO:2000648,GO:2000736,GO:2000737,GO:2000826,GO:2000973,GO:2000974,GO:2000977,GO:2000978,GO:2000980,GO:2000981,GO:2001141</t>
  </si>
  <si>
    <t>NVE16957</t>
  </si>
  <si>
    <t xml:space="preserve">E3 ubiquitin ligase, putative [Ixodes scapularis] </t>
  </si>
  <si>
    <t>CBLB_XENTRE3 ubiquitin-protein ligase CBL-B;</t>
  </si>
  <si>
    <t>Cbl proto-oncogene, E3 ubiquitin protein ligase</t>
  </si>
  <si>
    <t>GO:0000003,GO:0001654,GO:0001667,GO:0001745,GO:0001751,GO:0001752,GO:0001754,GO:0001784,GO:0001932,GO:0001933,GO:0002009,GO:0002165,GO:0003002,GO:0003006,GO:0003674,GO:0003824,GO:0004842,GO:0005102,GO:0005488,GO:0005515,GO:0005575,GO:0005622,GO:0005623,GO:0005737,GO:0005938,GO:0006464,GO:0006469,GO:0006508,GO:0006810,GO:0006897,GO:0006928,GO:0007154,GO:0007163,GO:0007165,GO:0007166,GO:0007167,GO:0007169,GO:0007173,GO:0007175,GO:0007176,GO:0007275,GO:0007276,GO:0007281,GO:0007292,GO:0007297,GO:0007298,GO:0007389,GO:0007399,GO:0007423,GO:0007444,GO:0007465,GO:0007472,GO:0007476,GO:0007552,GO:0007560,GO:0007568,GO:0008069,GO:0008150,GO:0008152,GO:0008283,GO:0008340,GO:0009653,GO:0009791,GO:0009798,GO:0009886,GO:0009887,GO:0009888,GO:0009892,GO:0009950,GO:0009953,GO:0009966,GO:0009968,GO:0009987,GO:0010259,GO:0010469,GO:0010563,GO:0010605,GO:0010631,GO:0010646,GO:0010648,GO:0010941,GO:0016192,GO:0016333,GO:0016334,GO:0016477,GO:0016567,GO:0016874,GO:0016879,GO:0016881,GO:0019220,GO:0019222,GO:0019538,GO:0019787,GO:0019953,GO:0022008,GO:0022412,GO:0022414,GO:0023051,GO:0023052,GO:0023057,GO:0030154,GO:0030182,GO:0030707,GO:0030971,GO:0031323,GO:0031324,GO:0031399,GO:0031400,GO:0032268,GO:0032269,GO:0032446,GO:0032501,GO:0032502,GO:0032504,GO:0033500,GO:0033673,GO:0035107,GO:0035114,GO:0035120,GO:0035220,GO:0036211,GO:0038127,GO:0040011,GO:0042058,GO:0042059,GO:0042127,GO:0042325,GO:0042326,GO:0042592,GO:0042706,GO:0043086,GO:0043170,GO:0043412,GO:0043549,GO:0044092,GO:0044237,GO:0044238,GO:0044260,GO:0044267,GO:0044424,GO:0044444,GO:0044464,GO:0044699,GO:0044700,GO:0044702,GO:0044707,GO:0044763,GO:0044767,GO:0045165,GO:0045309,GO:0045466,GO:0045859,GO:0045936,GO:0046530,GO:0046552,GO:0048134,GO:0048468,GO:0048477,GO:0048513,GO:0048519,GO:0048523,GO:0048563,GO:0048569,GO:0048583,GO:0048585,GO:0048592,GO:0048609,GO:0048610,GO:0048663,GO:0048699,GO:0048707,GO:0048729,GO:0048731,GO:0048736,GO:0048737,GO:0048749,GO:0048856,GO:0048869,GO:0048870,GO:0048878,GO:0050730,GO:0050732,GO:0050789,GO:0050790,GO:0050794,GO:0050896,GO:0051174,GO:0051179,GO:0051219,GO:0051234,GO:0051246,GO:0051248,GO:0051338,GO:0051348,GO:0051674,GO:0051716,GO:0060255,GO:0060429,GO:0061097,GO:0061099,GO:0065007,GO:0065008,GO:0065009,GO:0070647,GO:0071704,GO:0071944,GO:0080090,GO:0080134,GO:0090130,GO:0090132,GO:1901184,GO:1901185,GO:2000272</t>
  </si>
  <si>
    <t>NVE7537</t>
  </si>
  <si>
    <t>e_gw.19.56.1</t>
  </si>
  <si>
    <t>NEMVEDRAFT_v1g88939</t>
  </si>
  <si>
    <t xml:space="preserve">RecName: Full=Egl nine homolog 1; AltName: Full=Hypoxia-inducible factor prolyl hydroxylase 2; Short=HIF-PH2; Short=HIF-prolyl hydroxylase 2; Short=HPH-2; AltName: Full=Prolyl hydroxylase domain-containing protein 2; Short=PHD2 [Rattus norvegicus] </t>
  </si>
  <si>
    <t>EGLN1_RATEgl nine homolog 1;</t>
  </si>
  <si>
    <t>EGLN1</t>
  </si>
  <si>
    <t>Egl nine homolog</t>
  </si>
  <si>
    <t>GO:0000302,GO:0001558,GO:0001666,GO:0001701,GO:0001890,GO:0001892,GO:0003007,GO:0003205,GO:0003206,GO:0003231,GO:0003279,GO:0003281,GO:0003674,GO:0003824,GO:0005488,GO:0005506,GO:0005515,GO:0005575,GO:0005622,GO:0005623,GO:0005634,GO:0005654,GO:0005737,GO:0005829,GO:0006082,GO:0006355,GO:0006357,GO:0006464,GO:0006520,GO:0006575,GO:0006807,GO:0006915,GO:0006919,GO:0006950,GO:0006979,GO:0007154,GO:0007165,GO:0007275,GO:0007507,GO:0007517,GO:0007568,GO:0008150,GO:0008152,GO:0008198,GO:0008219,GO:0008340,GO:0009628,GO:0009653,GO:0009790,GO:0009792,GO:0009887,GO:0009888,GO:0009889,GO:0009893,GO:0009894,GO:0009896,GO:0009987,GO:0010035,GO:0010259,GO:0010468,GO:0010556,GO:0010604,GO:0010941,GO:0010950,GO:0010952,GO:0012501,GO:0014706,GO:0016265,GO:0016491,GO:0016705,GO:0016706,GO:0018126,GO:0018193,GO:0018208,GO:0018401,GO:0019219,GO:0019222,GO:0019471,GO:0019511,GO:0019538,GO:0019725,GO:0019752,GO:0019825,GO:0019826,GO:0022603,GO:0023052,GO:0030518,GO:0030520,GO:0030522,GO:0031323,GO:0031326,GO:0031543,GO:0031545,GO:0031974,GO:0031981,GO:0032364,GO:0032501,GO:0032502,GO:0032787,GO:0033483,GO:0033554,GO:0036211,GO:0036293,GO:0036294,GO:0040008,GO:0042127,GO:0042176,GO:0042221,GO:0042592,GO:0042981,GO:0043009,GO:0043067,GO:0043085,GO:0043167,GO:0043169,GO:0043170,GO:0043226,GO:0043227,GO:0043229,GO:0043231,GO:0043233,GO:0043280,GO:0043281,GO:0043412,GO:0043433,GO:0043436,GO:0043523,GO:0043618,GO:0043620,GO:0044092,GO:0044093,GO:0044237,GO:0044238,GO:0044260,GO:0044267,GO:0044281,GO:0044422,GO:0044424,GO:0044428,GO:0044444,GO:0044446,GO:0044464,GO:0044699,GO:0044700,GO:0044707,GO:0044710,GO:0044763,GO:0044767,GO:0045454,GO:0045732,GO:0045765,GO:0046483,GO:0046872,GO:0046914,GO:0048513,GO:0048518,GO:0048568,GO:0048644,GO:0048646,GO:0048729,GO:0048731,GO:0048738,GO:0048856,GO:0048878,GO:0050789,GO:0050790,GO:0050793,GO:0050794,GO:0050896,GO:0051090,GO:0051128,GO:0051171,GO:0051213,GO:0051239,GO:0051246,GO:0051247,GO:0051252,GO:0051336,GO:0051345,GO:0051716,GO:0052547,GO:0052548,GO:0055008,GO:0055114,GO:0060255,GO:0060343,GO:0060347,GO:0060411,GO:0060412,GO:0060415,GO:0060537,GO:0060711,GO:0061061,GO:0061383,GO:0061384,GO:0061418,GO:0065007,GO:0065008,GO:0065009,GO:0070013,GO:0070482,GO:0070887,GO:0071453,GO:0071456,GO:0071704,GO:0071731,GO:0072358,GO:0072359,GO:0080090,GO:0097202,GO:1901214,GO:1901342,GO:1901360,GO:1901564,GO:1901605,GO:1901698,GO:1901700,GO:2000026,GO:2000112,GO:2000116,GO:2001056,GO:2001141</t>
  </si>
  <si>
    <t>NVE16627</t>
  </si>
  <si>
    <t>estExt_fgenesh1_pg.C_400099</t>
  </si>
  <si>
    <t>NEMVEDRAFT_v1g241155</t>
  </si>
  <si>
    <t>DES_TOBAC9-divinyl ether synthase;</t>
  </si>
  <si>
    <t>Cytochrome P450</t>
  </si>
  <si>
    <t>NVE597</t>
  </si>
  <si>
    <t>e_gw.102.31.1</t>
  </si>
  <si>
    <t>NEMVEDRAFT_v1g110765</t>
  </si>
  <si>
    <t xml:space="preserve">GF16439 [Drosophila ananassae] </t>
  </si>
  <si>
    <t>IF2M_HUMANTranslation initiation factor IF-2, mitochondrial;</t>
  </si>
  <si>
    <t>MTIF2</t>
  </si>
  <si>
    <t>mitochondrial translational initiation factor 2</t>
  </si>
  <si>
    <t>GO:0003674,GO:0003676,GO:0003723,GO:0005488,GO:0005575,GO:0005622,GO:0005623,GO:0005737,GO:0005739,GO:0006412,GO:0006417,GO:0006446,GO:0006810,GO:0006897,GO:0006898,GO:0008135,GO:0008150,GO:0008152,GO:0009058,GO:0009059,GO:0009889,GO:0009987,GO:0010467,GO:0010468,GO:0010556,GO:0010608,GO:0016192,GO:0019222,GO:0019538,GO:0031323,GO:0031326,GO:0032268,GO:0034645,GO:0040008,GO:0040009,GO:0040010,GO:0043021,GO:0043024,GO:0043170,GO:0043226,GO:0043227,GO:0043229,GO:0043231,GO:0044237,GO:0044238,GO:0044249,GO:0044260,GO:0044267,GO:0044424,GO:0044444,GO:0044464,GO:0045927,GO:0048518,GO:0050789,GO:0050794,GO:0051179,GO:0051234,GO:0051246,GO:0060255,GO:0065007,GO:0071704,GO:0080090,GO:0097159,GO:1901363,GO:1901576,GO:2000112</t>
  </si>
  <si>
    <t>NVE16647</t>
  </si>
  <si>
    <t>e_gw.40.264.1</t>
  </si>
  <si>
    <t>NEMVEDRAFT_v1g95649</t>
  </si>
  <si>
    <t>ZPP_ACRMIZP domain-containing protein {ECO:0000303|PubMed:23765379};</t>
  </si>
  <si>
    <t>Zona pellucida-like domain</t>
  </si>
  <si>
    <t>NVE11665</t>
  </si>
  <si>
    <t>NVE16309</t>
  </si>
  <si>
    <t>SOD5_CANALCell surface Cu-only superoxide dismutase 5;</t>
  </si>
  <si>
    <t>NVE1226</t>
  </si>
  <si>
    <t>fgsh_est.C_scaffold_11000006</t>
  </si>
  <si>
    <t>NEMVEDRAFT_v1g231946</t>
  </si>
  <si>
    <t xml:space="preserve">RecName: Full=Bifunctional 3'-phosphoadenosine 5'-phosphosulfate synthase; Short=PAPS synthase; Short=PAPSS; AltName: Full=Sulfurylase kinase; Short=SK; Includes: RecName: Full=Sulfate adenylyltransferase; AltName: Full=ATP-sulfurylase; AltName: Full=Sulfate adenylate transferase; Short=SAT; Includes: RecName: Full=Adenylyl-sulfate kinase; AltName: Full=3'-phosphoadenosine-5'-phosphosulfate synthase; AltName: Full=APS kinase; AltName: Full=Adenosine-5'-phosphosulfate 3'-phosphotransferase; AltName: Full=Adenylylsulfate 3'-phosphotransferase </t>
  </si>
  <si>
    <t>PAPSS_URECABifunctional 3'-phosphoadenosine 5'-phosphosulfate synthase;</t>
  </si>
  <si>
    <t>PAPSS2</t>
  </si>
  <si>
    <t>3'-phosphoadenosine 5'-phosphosulfate synthase</t>
  </si>
  <si>
    <t>GO:0000103,GO:0000166,GO:0001501,GO:0001882,GO:0001883,GO:0002165,GO:0003674,GO:0003824,GO:0004020,GO:0004779,GO:0004781,GO:0005488,GO:0005524,GO:0005575,GO:0005622,GO:0005623,GO:0005737,GO:0005829,GO:0006082,GO:0006139,GO:0006163,GO:0006164,GO:0006725,GO:0006753,GO:0006790,GO:0006793,GO:0006796,GO:0006805,GO:0006807,GO:0006950,GO:0007275,GO:0007444,GO:0007472,GO:0007476,GO:0007552,GO:0007560,GO:0007568,GO:0007596,GO:0007599,GO:0008150,GO:0008152,GO:0008340,GO:0009058,GO:0009116,GO:0009117,GO:0009119,GO:0009150,GO:0009152,GO:0009163,GO:0009165,GO:0009259,GO:0009260,GO:0009336,GO:0009410,GO:0009611,GO:0009653,GO:0009791,GO:0009886,GO:0009887,GO:0009987,GO:0010259,GO:0016301,GO:0016310,GO:0016740,GO:0016772,GO:0016773,GO:0016779,GO:0017076,GO:0018130,GO:0019438,GO:0019637,GO:0019693,GO:0030554,GO:0032501,GO:0032502,GO:0032549,GO:0032550,GO:0032553,GO:0032555,GO:0032559,GO:0032991,GO:0033865,GO:0033866,GO:0033875,GO:0034030,GO:0034032,GO:0034033,GO:0034035,GO:0034036,GO:0034641,GO:0034654,GO:0035107,GO:0035114,GO:0035120,GO:0035220,GO:0035639,GO:0036094,GO:0042060,GO:0042221,GO:0042278,GO:0042451,GO:0042455,GO:0043167,GO:0043168,GO:0043234,GO:0043436,GO:0044237,GO:0044238,GO:0044249,GO:0044271,GO:0044272,GO:0044281,GO:0044424,GO:0044444,GO:0044464,GO:0044699,GO:0044707,GO:0044710,GO:0044763,GO:0044767,GO:0046128,GO:0046129,GO:0046390,GO:0046483,GO:0048513,GO:0048563,GO:0048569,GO:0048707,GO:0048731,GO:0048736,GO:0048737,GO:0048856,GO:0050427,GO:0050428,GO:0050817,GO:0050878,GO:0050896,GO:0051716,GO:0055086,GO:0060348,GO:0065007,GO:0065008,GO:0070566,GO:0070887,GO:0071466,GO:0071704,GO:0072521,GO:0072522,GO:0090407,GO:0097159,GO:1901135,GO:1901137,GO:1901265,GO:1901293,GO:1901360,GO:1901362,GO:1901363,GO:1901564,GO:1901566,GO:1901576,GO:1901657,GO:1901659</t>
  </si>
  <si>
    <t>NVE5953</t>
  </si>
  <si>
    <t>AGRIN_HUMANAgrin;</t>
  </si>
  <si>
    <t>NVE19238</t>
  </si>
  <si>
    <t>fgenesh1_pg.scaffold_50000102</t>
  </si>
  <si>
    <t>NEMVEDRAFT_v1g204418</t>
  </si>
  <si>
    <t xml:space="preserve">morn domain repeat protein [Ichthyophthirius multifiliis] </t>
  </si>
  <si>
    <t>RS10B_DANRERadial spoke head 10 homolog B;</t>
  </si>
  <si>
    <t>Radial spoke head 1 homolog</t>
  </si>
  <si>
    <t>NVE17076</t>
  </si>
  <si>
    <t>gw.42.113.1</t>
  </si>
  <si>
    <t>NEMVEDRAFT_v1g36332</t>
  </si>
  <si>
    <t>NaPi II-like protein [Eptatretus stoutii]</t>
  </si>
  <si>
    <t>NPT2B_BOVINSodium-dependent phosphate transport protein 2B;</t>
  </si>
  <si>
    <t>solute carrier family 34 (sodium phosphate), member</t>
  </si>
  <si>
    <t>NVE19789</t>
  </si>
  <si>
    <t>gw.53.139.1</t>
  </si>
  <si>
    <t>NEMVEDRAFT_v1g32113</t>
  </si>
  <si>
    <t>Sodium-dependent phosphate transport protein 2B [Cariama cristata]</t>
  </si>
  <si>
    <t>NVE4712</t>
  </si>
  <si>
    <t>estExt_fgenesh1_pg.C_150100</t>
  </si>
  <si>
    <t>NEMVEDRAFT_v1g239479</t>
  </si>
  <si>
    <t>BTB/POZ domain-containing protein KCTD1 [Rattus norvegicus]</t>
  </si>
  <si>
    <t>K1958_HUMANUncharacterized protein KIAA1958;</t>
  </si>
  <si>
    <t>KIAA1958</t>
  </si>
  <si>
    <t>kiaa1958</t>
  </si>
  <si>
    <t>NVE16085</t>
  </si>
  <si>
    <t>NVE1848</t>
  </si>
  <si>
    <t>estExt_GenewiseH_1.C_1170043</t>
  </si>
  <si>
    <t>NEMVEDRAFT_v1g188161</t>
  </si>
  <si>
    <t xml:space="preserve">PREDICTED: sestrin-1 isoform X1 [Myotis brandtii] </t>
  </si>
  <si>
    <t>SESN1_MACFASestrin-1;</t>
  </si>
  <si>
    <t>SESN1</t>
  </si>
  <si>
    <t>Sestrin 1</t>
  </si>
  <si>
    <t>GO:0000422,GO:0001558,GO:0002118,GO:0002121,GO:0005575,GO:0005622,GO:0005623,GO:0005634,GO:0005737,GO:0006914,GO:0006950,GO:0006974,GO:0007049,GO:0007050,GO:0007275,GO:0007368,GO:0007389,GO:0007568,GO:0007610,GO:0008150,GO:0008152,GO:0008285,GO:0009056,GO:0009799,GO:0009855,GO:0009987,GO:0010259,GO:0019222,GO:0022402,GO:0030308,GO:0031323,GO:0032501,GO:0032502,GO:0033554,GO:0040008,GO:0042127,GO:0043226,GO:0043227,GO:0043229,GO:0043231,GO:0044237,GO:0044248,GO:0044424,GO:0044464,GO:0044699,GO:0044707,GO:0044763,GO:0044767,GO:0045786,GO:0045926,GO:0048519,GO:0048523,GO:0050789,GO:0050794,GO:0050896,GO:0051128,GO:0051704,GO:0051705,GO:0051716,GO:0051726,GO:0065007,GO:2000377</t>
  </si>
  <si>
    <t>NVE1769</t>
  </si>
  <si>
    <t>estExt_fgenesh1_pg.C_1160011</t>
  </si>
  <si>
    <t>NEMVEDRAFT_v1g244261</t>
  </si>
  <si>
    <t xml:space="preserve">kielin/chordin-like protein precursor [Xenopus laevis] </t>
  </si>
  <si>
    <t>KCP_XENLAKielin/chordin-like protein;</t>
  </si>
  <si>
    <t>KCP</t>
  </si>
  <si>
    <t>kielin chordin-like</t>
  </si>
  <si>
    <t>GO:0005575,GO:0005576,GO:0005615,GO:0008150,GO:0009966,GO:0009967,GO:0010646,GO:0010647,GO:0023051,GO:0023056,GO:0030510,GO:0030513,GO:0044421,GO:0048518,GO:0048522,GO:0048583,GO:0048584,GO:0050789,GO:0050794,GO:0065007,GO:0090092,GO:0090100</t>
  </si>
  <si>
    <t>NVE1990</t>
  </si>
  <si>
    <t>estExt_fgenesh1_pg.C_1190034</t>
  </si>
  <si>
    <t>NEMVEDRAFT_v1g244361</t>
  </si>
  <si>
    <t>Carnitine O-palmitoyltransferase 1, liver isoform [Crassostrea gigas]</t>
  </si>
  <si>
    <t>CPT1A_RATCarnitine O-palmitoyltransferase 1, liver isoform;</t>
  </si>
  <si>
    <t>Carnitine palmitoyltransferase</t>
  </si>
  <si>
    <t>NVE14968</t>
  </si>
  <si>
    <t>e_gw.351.22.1</t>
  </si>
  <si>
    <t>NEMVEDRAFT_v1g135116</t>
  </si>
  <si>
    <t>NvBicaudaIC-like2</t>
  </si>
  <si>
    <t xml:space="preserve">bicaudal-c [Aedes aegypti] </t>
  </si>
  <si>
    <t>BIC1B_XENLAProtein bicaudal C homolog 1-B;</t>
  </si>
  <si>
    <t>NVE9535</t>
  </si>
  <si>
    <t>Oncoprotein-induced transcript 3 protein [Cricetulus griseus]</t>
  </si>
  <si>
    <t>OIT3_RATOncoprotein-induced transcript 3 protein;</t>
  </si>
  <si>
    <t>NVE15616</t>
  </si>
  <si>
    <t>estExt_fgenesh1_pg.C_3730013</t>
  </si>
  <si>
    <t>NEMVEDRAFT_v1g247891</t>
  </si>
  <si>
    <t xml:space="preserve">poly(A) binding protein interacting protein 2B [Xenopus laevis] </t>
  </si>
  <si>
    <t>PAI2B_MOUSEPolyadenylate-binding protein-interacting protein 2B;</t>
  </si>
  <si>
    <t>PAIP2</t>
  </si>
  <si>
    <t>polyA-binding protein interacting protein</t>
  </si>
  <si>
    <t>GO:0001558,GO:0003674,GO:0005488,GO:0005515,GO:0006417,GO:0008150,GO:0009889,GO:0009890,GO:0009892,GO:0010468,GO:0010556,GO:0010558,GO:0010605,GO:0010608,GO:0017148,GO:0019222,GO:0031323,GO:0031324,GO:0031326,GO:0031327,GO:0032268,GO:0032269,GO:0040008,GO:0048519,GO:0048523,GO:0050789,GO:0050794,GO:0051128,GO:0051246,GO:0051248,GO:0060255,GO:0065007,GO:0080090,GO:2000112,GO:2000113</t>
  </si>
  <si>
    <t>NVE1141</t>
  </si>
  <si>
    <t>e_gw.109.65.1</t>
  </si>
  <si>
    <t>NEMVEDRAFT_v1g112056</t>
  </si>
  <si>
    <t>PCTP-like protein [Crassostrea gigas]</t>
  </si>
  <si>
    <t>PCTL_MOUSEPCTP-like protein;</t>
  </si>
  <si>
    <t>STARD10</t>
  </si>
  <si>
    <t>StAR-related lipid transfer (START) domain containing 10</t>
  </si>
  <si>
    <t>NVE17496</t>
  </si>
  <si>
    <t>CDR1</t>
  </si>
  <si>
    <t>cerebellar degeneration-related protein 1, 34kDa</t>
  </si>
  <si>
    <t>NVE18900</t>
  </si>
  <si>
    <t>gw.5.590.1</t>
  </si>
  <si>
    <t>NEMVEDRAFT_v1g70174</t>
  </si>
  <si>
    <t>putative vacuolar metal-ion transport protein MTP1t2 [Thlaspi goesingense]</t>
  </si>
  <si>
    <t>ZNT2_RATZinc transporter 2;</t>
  </si>
  <si>
    <t>SLC30A3</t>
  </si>
  <si>
    <t>solute carrier family 30 (zinc transporter), member</t>
  </si>
  <si>
    <t>GO:0000041,GO:0000323,GO:0002376,GO:0002790,GO:0002791,GO:0002793,GO:0003001,GO:0003674,GO:0005215,GO:0005385,GO:0005488,GO:0005515,GO:0005575,GO:0005622,GO:0005623,GO:0005737,GO:0005764,GO:0005765,GO:0005768,GO:0005770,GO:0005773,GO:0005774,GO:0005886,GO:0005887,GO:0006810,GO:0006811,GO:0006812,GO:0006829,GO:0006873,GO:0006875,GO:0006882,GO:0006950,GO:0006952,GO:0006955,GO:0007154,GO:0007267,GO:0008021,GO:0008150,GO:0008270,GO:0008324,GO:0009636,GO:0009743,GO:0009746,GO:0009749,GO:0009914,GO:0009987,GO:0010008,GO:0010033,GO:0010035,GO:0010038,GO:0010043,GO:0010312,GO:0010646,GO:0010817,GO:0012505,GO:0012506,GO:0015075,GO:0015633,GO:0015833,GO:0016020,GO:0016021,GO:0016023,GO:0019725,GO:0022857,GO:0022890,GO:0022891,GO:0022892,GO:0023051,GO:0023052,GO:0023061,GO:0030001,GO:0030003,GO:0030072,GO:0030073,GO:0030133,GO:0030135,GO:0030136,GO:0030141,GO:0030658,GO:0030659,GO:0030662,GO:0030665,GO:0030667,GO:0030672,GO:0031090,GO:0031224,GO:0031226,GO:0031410,GO:0031982,GO:0031988,GO:0032024,GO:0032119,GO:0032844,GO:0032879,GO:0032940,GO:0034097,GO:0034220,GO:0034284,GO:0034341,GO:0040008,GO:0040009,GO:0040010,GO:0042221,GO:0042592,GO:0042802,GO:0042803,GO:0042886,GO:0042995,GO:0043005,GO:0043167,GO:0043169,GO:0043226,GO:0043227,GO:0043229,GO:0043231,GO:0044422,GO:0044424,GO:0044425,GO:0044433,GO:0044437,GO:0044440,GO:0044444,GO:0044446,GO:0044456,GO:0044459,GO:0044464,GO:0044699,GO:0044700,GO:0044763,GO:0044765,GO:0045087,GO:0045202,GO:0045927,GO:0046872,GO:0046873,GO:0046879,GO:0046883,GO:0046887,GO:0046903,GO:0046914,GO:0046915,GO:0046916,GO:0046983,GO:0048518,GO:0048522,GO:0048878,GO:0050789,GO:0050794,GO:0050796,GO:0050801,GO:0050896,GO:0051046,GO:0051047,GO:0051049,GO:0051050,GO:0051179,GO:0051234,GO:0051235,GO:0051238,GO:0051641,GO:0051649,GO:0051716,GO:0055065,GO:0055069,GO:0055076,GO:0055080,GO:0055082,GO:0055085,GO:0060341,GO:0060627,GO:0061088,GO:0061090,GO:0065007,GO:0065008,GO:0070555,GO:0070887,GO:0071241,GO:0071248,GO:0071294,GO:0071577,GO:0071702,GO:0071705,GO:0071944,GO:0072503,GO:0072507,GO:0072509,GO:0072511,GO:0090087,GO:0090276,GO:0090277,GO:0097458,GO:1901700,GO:2000021</t>
  </si>
  <si>
    <t>NVE14222</t>
  </si>
  <si>
    <t>estExt_GenewiseH_1.C_330089</t>
  </si>
  <si>
    <t>NEMVEDRAFT_v1g182006</t>
  </si>
  <si>
    <t>AN1-type zinc finger protein 5 [Podiceps cristatus]</t>
  </si>
  <si>
    <t>ZFAN5_HUMANAN1-type zinc finger protein 5;</t>
  </si>
  <si>
    <t>ZFAND5</t>
  </si>
  <si>
    <t>Zinc finger, AN1-type domain 5</t>
  </si>
  <si>
    <t>GO:0001501,GO:0001667,GO:0001701,GO:0001944,GO:0003008,GO:0003016,GO:0005575,GO:0005622,GO:0005623,GO:0005634,GO:0005737,GO:0006928,GO:0007154,GO:0007165,GO:0007166,GO:0007167,GO:0007169,GO:0007275,GO:0007585,GO:0008150,GO:0009653,GO:0009790,GO:0009792,GO:0009887,GO:0009888,GO:0009987,GO:0010761,GO:0016477,GO:0023052,GO:0032501,GO:0032502,GO:0040011,GO:0043009,GO:0043226,GO:0043227,GO:0043229,GO:0043231,GO:0044424,GO:0044464,GO:0044699,GO:0044700,GO:0044707,GO:0044763,GO:0044767,GO:0048008,GO:0048513,GO:0048705,GO:0048731,GO:0048745,GO:0048856,GO:0048870,GO:0050789,GO:0050794,GO:0050896,GO:0051179,GO:0051674,GO:0051716,GO:0060322,GO:0060324,GO:0060537,GO:0065007,GO:0072358,GO:0072359</t>
  </si>
  <si>
    <t>NVE14227</t>
  </si>
  <si>
    <t>estExt_GenewiseH_1.C_330094</t>
  </si>
  <si>
    <t>NEMVEDRAFT_v1g182009</t>
  </si>
  <si>
    <t>sigP:1^21^0.67^YES</t>
  </si>
  <si>
    <t xml:space="preserve">prolyl 3-hydroxylase 2 precursor [Bos taurus] </t>
  </si>
  <si>
    <t>P3H2_HUMANProlyl 3-hydroxylase 2 {ECO:0000312|HGNC:HGNC:19317};</t>
  </si>
  <si>
    <t>LEPRE1</t>
  </si>
  <si>
    <t>Leucine proline-enriched proteoglycan (Leprecan) 1</t>
  </si>
  <si>
    <t>GO:0003674,GO:0003824,GO:0005575,GO:0005576,GO:0005578,GO:0005604,GO:0005622,GO:0005623,GO:0005634,GO:0005737,GO:0005783,GO:0005788,GO:0005794,GO:0005886,GO:0006464,GO:0008150,GO:0008152,GO:0008285,GO:0009987,GO:0016020,GO:0016043,GO:0016049,GO:0016491,GO:0016705,GO:0016706,GO:0018193,GO:0018208,GO:0019511,GO:0019538,GO:0019797,GO:0019798,GO:0030198,GO:0030199,GO:0030278,GO:0031012,GO:0031543,GO:0031544,GO:0031974,GO:0032501,GO:0032963,GO:0036211,GO:0040007,GO:0042127,GO:0043062,GO:0043170,GO:0043226,GO:0043227,GO:0043229,GO:0043231,GO:0043233,GO:0043412,GO:0044236,GO:0044237,GO:0044238,GO:0044259,GO:0044260,GO:0044267,GO:0044420,GO:0044421,GO:0044422,GO:0044424,GO:0044432,GO:0044444,GO:0044446,GO:0044464,GO:0044699,GO:0044707,GO:0044710,GO:0044763,GO:0048519,GO:0048523,GO:0050789,GO:0050794,GO:0051213,GO:0051239,GO:0055114,GO:0065007,GO:0070013,GO:0071704,GO:0071840,GO:0071944</t>
  </si>
  <si>
    <t>NVE7834</t>
  </si>
  <si>
    <t>e_gw.196.7.1</t>
  </si>
  <si>
    <t>NEMVEDRAFT_v1g123077</t>
  </si>
  <si>
    <t>Zinc finger protein 143 [Manacus vitellinus]</t>
  </si>
  <si>
    <t>ZNF76_HUMANZinc finger protein 76;</t>
  </si>
  <si>
    <t>GO:0003674,GO:0003676,GO:0003677,GO:0005488,GO:0005575,GO:0005622,GO:0005623,GO:0005634,GO:0005654,GO:0006139,GO:0006351,GO:0006355,GO:0006357,GO:0006359,GO:0006366,GO:0006383,GO:0006725,GO:0006807,GO:0008150,GO:0008152,GO:0009058,GO:0009059,GO:0009889,GO:0009891,GO:0009893,GO:0009987,GO:0010467,GO:0010468,GO:0010556,GO:0010557,GO:0010604,GO:0010628,GO:0016070,GO:0018130,GO:0019219,GO:0019222,GO:0019438,GO:0031323,GO:0031325,GO:0031326,GO:0031328,GO:0031974,GO:0031981,GO:0032774,GO:0034641,GO:0034645,GO:0034654,GO:0043170,GO:0043226,GO:0043227,GO:0043229,GO:0043231,GO:0043233,GO:0044237,GO:0044238,GO:0044249,GO:0044260,GO:0044271,GO:0044422,GO:0044424,GO:0044428,GO:0044446,GO:0044464,GO:0045893,GO:0045935,GO:0046483,GO:0048518,GO:0048522,GO:0050789,GO:0050794,GO:0051171,GO:0051173,GO:0051252,GO:0051254,GO:0060255,GO:0065007,GO:0070013,GO:0071704,GO:0080090,GO:0090304,GO:0097159,GO:1901360,GO:1901362,GO:1901363,GO:1901576,GO:2000112,GO:2001141</t>
  </si>
  <si>
    <t>NVE730</t>
  </si>
  <si>
    <t>estExt_fgenesh1_pg.C_1030058</t>
  </si>
  <si>
    <t>NEMVEDRAFT_v1g243980</t>
  </si>
  <si>
    <t>NVE21224</t>
  </si>
  <si>
    <t>NVE1299</t>
  </si>
  <si>
    <t>NVE22329</t>
  </si>
  <si>
    <t>NVE24830</t>
  </si>
  <si>
    <t>e_gw.86.232.1</t>
  </si>
  <si>
    <t>NEMVEDRAFT_v1g107554</t>
  </si>
  <si>
    <t xml:space="preserve">PREDICTED: transmembrane protease serine 6 isoform X1 [Mus musculus] </t>
  </si>
  <si>
    <t>CPP1_ACRMICUB and peptidase domain-containing protein 1 {ECO:0000303|PubMed:23765379};</t>
  </si>
  <si>
    <t>Tryp_SPc</t>
  </si>
  <si>
    <t>NVE23622</t>
  </si>
  <si>
    <t>fgenesh1_pg.scaffold_771000005</t>
  </si>
  <si>
    <t>NEMVEDRAFT_v1g221451</t>
  </si>
  <si>
    <t>sigP:1^23^0.67^YES</t>
  </si>
  <si>
    <t xml:space="preserve">GL18924 [Drosophila persimilis] </t>
  </si>
  <si>
    <t>NVE18469</t>
  </si>
  <si>
    <t>fgenesh1_pg.scaffold_48000006</t>
  </si>
  <si>
    <t>NEMVEDRAFT_v1g204086</t>
  </si>
  <si>
    <t>NVE11467</t>
  </si>
  <si>
    <t>gw.262.46.1</t>
  </si>
  <si>
    <t>NEMVEDRAFT_v1g16755</t>
  </si>
  <si>
    <t xml:space="preserve">hypothetical protein [Arthrospira maxima] </t>
  </si>
  <si>
    <t>NVE3012</t>
  </si>
  <si>
    <t>estExt_fgenesh1_pg.C_130136</t>
  </si>
  <si>
    <t>NEMVEDRAFT_v1g239289</t>
  </si>
  <si>
    <t>sigP:1^20^0.878^YES</t>
  </si>
  <si>
    <t>Hemicentin-1 [Crassostrea gigas]</t>
  </si>
  <si>
    <t>MUSK_RATMuscle, skeletal receptor tyrosine protein kinase;</t>
  </si>
  <si>
    <t>NVE19584</t>
  </si>
  <si>
    <t>estExt_fgenesh1_pg.C_520084</t>
  </si>
  <si>
    <t>NEMVEDRAFT_v1g241846</t>
  </si>
  <si>
    <t xml:space="preserve">arginase [Moniliophthora roreri MCA 2997] </t>
  </si>
  <si>
    <t>ARGI2_RATArginase-2, mitochondrial;</t>
  </si>
  <si>
    <t>ARG2</t>
  </si>
  <si>
    <t>arginase</t>
  </si>
  <si>
    <t>GO:0000003,GO:0000050,GO:0000302,GO:0001101,GO:0001655,GO:0001657,GO:0001666,GO:0001889,GO:0001936,GO:0001938,GO:0002237,GO:0002376,GO:0003008,GO:0003012,GO:0003674,GO:0003824,GO:0004053,GO:0005488,GO:0005575,GO:0005576,GO:0005615,GO:0005622,GO:0005623,GO:0005737,GO:0005739,GO:0005759,GO:0005829,GO:0006082,GO:0006461,GO:0006520,GO:0006525,GO:0006527,GO:0006591,GO:0006807,GO:0006809,GO:0006915,GO:0006936,GO:0006937,GO:0006941,GO:0006942,GO:0006950,GO:0006952,GO:0006955,GO:0006979,GO:0007275,GO:0007494,GO:0007565,GO:0007584,GO:0008150,GO:0008152,GO:0008219,GO:0008284,GO:0009056,GO:0009058,GO:0009059,GO:0009063,GO:0009064,GO:0009065,GO:0009605,GO:0009607,GO:0009611,GO:0009617,GO:0009628,GO:0009635,GO:0009636,GO:0009653,GO:0009719,GO:0009725,GO:0009743,GO:0009746,GO:0009749,GO:0009889,GO:0009987,GO:0009991,GO:0010033,GO:0010035,GO:0010038,GO:0010042,GO:0010043,GO:0010243,GO:0010269,GO:0010958,GO:0010963,GO:0012501,GO:0014070,GO:0014075,GO:0016043,GO:0016054,GO:0016265,GO:0016787,GO:0016810,GO:0016813,GO:0019222,GO:0019547,GO:0019627,GO:0019752,GO:0022414,GO:0022607,GO:0022612,GO:0030145,GO:0030323,GO:0030324,GO:0030879,GO:0031323,GO:0031326,GO:0031667,GO:0031960,GO:0031974,GO:0032496,GO:0032501,GO:0032502,GO:0032504,GO:0032768,GO:0032769,GO:0032870,GO:0032879,GO:0032890,GO:0032963,GO:0032964,GO:0033189,GO:0033197,GO:0033273,GO:0033554,GO:0033762,GO:0033993,GO:0034097,GO:0034284,GO:0034341,GO:0034599,GO:0034614,GO:0034641,GO:0035295,GO:0036293,GO:0042127,GO:0042221,GO:0042493,GO:0042542,GO:0042995,GO:0043005,GO:0043025,GO:0043086,GO:0043167,GO:0043169,GO:0043170,GO:0043200,GO:0043226,GO:0043227,GO:0043229,GO:0043231,GO:0043233,GO:0043269,GO:0043434,GO:0043436,GO:0043603,GO:0043604,GO:0043933,GO:0044057,GO:0044070,GO:0044085,GO:0044092,GO:0044236,GO:0044237,GO:0044238,GO:0044248,GO:0044249,GO:0044259,GO:0044271,GO:0044281,GO:0044282,GO:0044297,GO:0044421,GO:0044422,GO:0044424,GO:0044429,GO:0044444,GO:0044446,GO:0044464,GO:0044699,GO:0044702,GO:0044703,GO:0044706,GO:0044707,GO:0044710,GO:0044712,GO:0044763,GO:0044767,GO:0045087,GO:0045428,GO:0045932,GO:0045988,GO:0046209,GO:0046395,GO:0046686,GO:0046689,GO:0046872,GO:0046914,GO:0048513,GO:0048518,GO:0048519,GO:0048522,GO:0048545,GO:0048565,GO:0048609,GO:0048678,GO:0048731,GO:0048732,GO:0048771,GO:0048856,GO:0050678,GO:0050679,GO:0050789,GO:0050790,GO:0050794,GO:0050896,GO:0050999,GO:0051001,GO:0051049,GO:0051171,GO:0051239,GO:0051241,GO:0051259,GO:0051260,GO:0051341,GO:0051354,GO:0051384,GO:0051597,GO:0051704,GO:0051707,GO:0051716,GO:0051952,GO:0051955,GO:0055123,GO:0060056,GO:0060135,GO:0060443,GO:0060541,GO:0061008,GO:0065003,GO:0065007,GO:0065009,GO:0070013,GO:0070206,GO:0070207,GO:0070271,GO:0070301,GO:0070482,GO:0070670,GO:0070848,GO:0070887,GO:0071216,GO:0071219,GO:0071222,GO:0071310,GO:0071345,GO:0071346,GO:0071353,GO:0071363,GO:0071375,GO:0071377,GO:0071383,GO:0071384,GO:0071385,GO:0071396,GO:0071407,GO:0071417,GO:0071495,GO:0071548,GO:0071549,GO:0071559,GO:0071560,GO:0071704,GO:0071822,GO:0071840,GO:0071941,GO:0072001,GO:0090257,GO:0097305,GO:0097306,GO:0097458,GO:1901564,GO:1901565,GO:1901566,GO:1901575,GO:1901576,GO:1901605,GO:1901606,GO:1901652,GO:1901653,GO:1901654,GO:1901655,GO:1901698,GO:1901699,GO:1901700,GO:1901701</t>
  </si>
  <si>
    <t>NVE24082</t>
  </si>
  <si>
    <t>e_gw.8.102.1</t>
  </si>
  <si>
    <t>NEMVEDRAFT_v1g83580</t>
  </si>
  <si>
    <t>LENG9_MOUSELeukocyte receptor cluster member 9;</t>
  </si>
  <si>
    <t>LENG9</t>
  </si>
  <si>
    <t>leukocyte receptor cluster (LRC) member 9</t>
  </si>
  <si>
    <t>NVE910</t>
  </si>
  <si>
    <t>NVE959</t>
  </si>
  <si>
    <t>estExt_fgenesh1_pg.C_1060040</t>
  </si>
  <si>
    <t>NEMVEDRAFT_v1g244053</t>
  </si>
  <si>
    <t xml:space="preserve">DNA-directed RNA polymerase II 19 kDa polypeptide [Oncorhynchus mykiss] </t>
  </si>
  <si>
    <t>RPB7_DANREDNA-directed RNA polymerase II subunit RPB7;</t>
  </si>
  <si>
    <t>POLR2G</t>
  </si>
  <si>
    <t>polymerase (RNA) II (DNA directed) polypeptide G</t>
  </si>
  <si>
    <t>GO:0000003,GO:0000375,GO:0000377,GO:0000398,GO:0000428,GO:0001703,GO:0002119,GO:0002164,GO:0003674,GO:0003824,GO:0003899,GO:0005488,GO:0005515,GO:0005575,GO:0005622,GO:0005623,GO:0005634,GO:0005654,GO:0005665,GO:0006139,GO:0006259,GO:0006281,GO:0006283,GO:0006289,GO:0006351,GO:0006352,GO:0006354,GO:0006366,GO:0006367,GO:0006368,GO:0006370,GO:0006396,GO:0006397,GO:0006464,GO:0006468,GO:0006725,GO:0006793,GO:0006796,GO:0006807,GO:0006810,GO:0006897,GO:0006898,GO:0006909,GO:0006911,GO:0006915,GO:0006950,GO:0006974,GO:0007275,GO:0007369,GO:0008150,GO:0008152,GO:0008219,GO:0008380,GO:0009058,GO:0009059,GO:0009452,GO:0009653,GO:0009790,GO:0009791,GO:0009792,GO:0009889,GO:0009891,GO:0009893,GO:0009987,GO:0010324,GO:0010467,GO:0010468,GO:0010556,GO:0010557,GO:0010604,GO:0012501,GO:0016032,GO:0016043,GO:0016044,GO:0016070,GO:0016071,GO:0016192,GO:0016265,GO:0016310,GO:0016591,GO:0016740,GO:0016772,GO:0016779,GO:0018130,GO:0019219,GO:0019222,GO:0019438,GO:0019538,GO:0030880,GO:0031323,GO:0031325,GO:0031326,GO:0031328,GO:0031974,GO:0031981,GO:0032501,GO:0032502,GO:0032774,GO:0032991,GO:0033554,GO:0034062,GO:0034641,GO:0034645,GO:0034654,GO:0036211,GO:0036260,GO:0040007,GO:0043170,GO:0043226,GO:0043227,GO:0043229,GO:0043231,GO:0043233,GO:0043234,GO:0043277,GO:0043412,GO:0043652,GO:0043900,GO:0043902,GO:0043903,GO:0044237,GO:0044238,GO:0044249,GO:0044260,GO:0044267,GO:0044271,GO:0044403,GO:0044419,GO:0044422,GO:0044424,GO:0044428,GO:0044446,GO:0044451,GO:0044464,GO:0044699,GO:0044707,GO:0044763,GO:0044764,GO:0044765,GO:0044767,GO:0045935,GO:0046483,GO:0046782,GO:0048518,GO:0048522,GO:0048524,GO:0048598,GO:0048856,GO:0050434,GO:0050789,GO:0050792,GO:0050794,GO:0050896,GO:0051171,GO:0051173,GO:0051179,GO:0051234,GO:0051252,GO:0051254,GO:0051704,GO:0051716,GO:0055029,GO:0060255,GO:0061024,GO:0065007,GO:0070013,GO:0071704,GO:0071840,GO:0080090,GO:0090304,GO:1901360,GO:1901362,GO:1901576,GO:2001141</t>
  </si>
  <si>
    <t>NVE18252</t>
  </si>
  <si>
    <t>e_gw.47.57.1</t>
  </si>
  <si>
    <t>NEMVEDRAFT_v1g97774</t>
  </si>
  <si>
    <t>ribulose-5-phosphate 4-epimerase-like protein [Branchiostoma belcheri tsingtauense]</t>
  </si>
  <si>
    <t>Y1201_CAUCRPutative aldolase class 2 protein CC_1201;</t>
  </si>
  <si>
    <t>Aldolase_II</t>
  </si>
  <si>
    <t>NVE9168</t>
  </si>
  <si>
    <t xml:space="preserve">Poly(ADP-ribose) polymerase catalytic domain containing protein [Acanthamoeba castellanii str. Neff] </t>
  </si>
  <si>
    <t>TNKS2_MOUSETankyrase-2;</t>
  </si>
  <si>
    <t>NVE23205</t>
  </si>
  <si>
    <t>gw.74.160.1</t>
  </si>
  <si>
    <t>NEMVEDRAFT_v1g51603</t>
  </si>
  <si>
    <t xml:space="preserve">Protein UNC-43, isoform i [Caenorhabditis elegans] </t>
  </si>
  <si>
    <t>KCC2A_DROMECalcium/calmodulin-dependent protein kinase type II alpha chain;</t>
  </si>
  <si>
    <t>doublecortin-like kinase</t>
  </si>
  <si>
    <t>GO:0003674,GO:0003824,GO:0004672,GO:0004674,GO:0005575,GO:0005622,GO:0005623,GO:0005737,GO:0005856,GO:0006464,GO:0006468,GO:0006793,GO:0006796,GO:0008021,GO:0008150,GO:0008152,GO:0009987,GO:0015630,GO:0016023,GO:0016301,GO:0016310,GO:0016740,GO:0016772,GO:0016773,GO:0019538,GO:0030135,GO:0030136,GO:0031410,GO:0031982,GO:0031988,GO:0036211,GO:0043170,GO:0043226,GO:0043227,GO:0043228,GO:0043229,GO:0043231,GO:0043232,GO:0043412,GO:0044237,GO:0044238,GO:0044260,GO:0044267,GO:0044424,GO:0044444,GO:0044456,GO:0044464,GO:0045202,GO:0046777,GO:0071704</t>
  </si>
  <si>
    <t>NVE22264</t>
  </si>
  <si>
    <t>ACTHR_MOUSEAdrenocorticotropic hormone receptor;</t>
  </si>
  <si>
    <t>ADORA1</t>
  </si>
  <si>
    <t>Adenosine A1 receptor</t>
  </si>
  <si>
    <t>GO:0000186,GO:0001609,GO:0001659,GO:0001666,GO:0001775,GO:0001821,GO:0001882,GO:0001883,GO:0001932,GO:0001934,GO:0001973,GO:0001977,GO:0002087,GO:0002252,GO:0002263,GO:0002274,GO:0002275,GO:0002279,GO:0002349,GO:0002366,GO:0002376,GO:0002441,GO:0002443,GO:0002444,GO:0002448,GO:0002532,GO:0002553,GO:0002673,GO:0002674,GO:0002682,GO:0002683,GO:0002684,GO:0002685,GO:0002686,GO:0002687,GO:0002694,GO:0002696,GO:0002697,GO:0002699,GO:0002703,GO:0002791,GO:0002793,GO:0002886,GO:0003001,GO:0003008,GO:0003012,GO:0003013,GO:0003014,GO:0003018,GO:0003071,GO:0003073,GO:0003093,GO:0003674,GO:0003824,GO:0004620,GO:0004629,GO:0004871,GO:0004872,GO:0004888,GO:0004930,GO:0005488,GO:0005515,GO:0005575,GO:0005622,GO:0005623,GO:0005737,GO:0005783,GO:0005856,GO:0005886,GO:0005887,GO:0006605,GO:0006612,GO:0006629,GO:0006810,GO:0006811,GO:0006812,GO:0006886,GO:0006887,GO:0006897,GO:0006909,GO:0006915,GO:0006937,GO:0006940,GO:0006942,GO:0006950,GO:0006952,GO:0006954,GO:0006955,GO:0007154,GO:0007165,GO:0007166,GO:0007176,GO:0007186,GO:0007187,GO:0007188,GO:0007193,GO:0007267,GO:0007268,GO:0007275,GO:0007399,GO:0007600,GO:0007610,GO:0007622,GO:0007623,GO:0008015,GO:0008016,GO:0008081,GO:0008104,GO:0008150,GO:0008152,GO:0008217,GO:0008219,GO:0008285,GO:0009056,GO:0009266,GO:0009581,GO:0009582,GO:0009605,GO:0009611,GO:0009628,GO:0009892,GO:0009893,GO:0009894,GO:0009895,GO:0009914,GO:0009966,GO:0009967,GO:0009987,GO:0010469,GO:0010562,GO:0010604,GO:0010627,GO:0010646,GO:0010647,GO:0010648,GO:0010817,GO:0010941,GO:0010959,GO:0012501,GO:0012505,GO:0014048,GO:0014050,GO:0014061,GO:0014066,GO:0014068,GO:0014069,GO:0015031,GO:0015893,GO:0016020,GO:0016021,GO:0016042,GO:0016048,GO:0016192,GO:0016265,GO:0016298,GO:0016323,GO:0016787,GO:0016788,GO:0017157,GO:0019216,GO:0019220,GO:0019222,GO:0019226,GO:0019233,GO:0022410,GO:0023051,GO:0023052,GO:0023056,GO:0023057,GO:0023061,GO:0030334,GO:0030335,GO:0030336,GO:0030424,GO:0030673,GO:0031224,GO:0031226,GO:0031252,GO:0031253,GO:0031256,GO:0031323,GO:0031325,GO:0031347,GO:0031348,GO:0031349,GO:0031399,GO:0031401,GO:0031644,GO:0031645,GO:0031683,GO:0032101,GO:0032102,GO:0032103,GO:0032147,GO:0032228,GO:0032229,GO:0032239,GO:0032241,GO:0032242,GO:0032244,GO:0032268,GO:0032270,GO:0032279,GO:0032386,GO:0032388,GO:0032403,GO:0032501,GO:0032502,GO:0032589,GO:0032795,GO:0032844,GO:0032879,GO:0032890,GO:0032891,GO:0032899,GO:0032900,GO:0032940,GO:0033003,GO:0033005,GO:0033006,GO:0033008,GO:0033036,GO:0033267,GO:0033674,GO:0034613,GO:0035150,GO:0035303,GO:0035304,GO:0035306,GO:0035307,GO:0035586,GO:0035587,GO:0035588,GO:0035637,GO:0035813,GO:0035814,GO:0036094,GO:0036293,GO:0038023,GO:0040012,GO:0040013,GO:0040017,GO:0042058,GO:0042127,GO:0042221,GO:0042311,GO:0042312,GO:0042321,GO:0042323,GO:0042325,GO:0042327,GO:0042391,GO:0042493,GO:0042578,GO:0042592,GO:0042734,GO:0042745,GO:0042749,GO:0042752,GO:0042754,GO:0042802,GO:0042803,GO:0042981,GO:0042995,GO:0043005,GO:0043025,GO:0043066,GO:0043067,GO:0043069,GO:0043085,GO:0043195,GO:0043226,GO:0043227,GO:0043228,GO:0043229,GO:0043231,GO:0043232,GO:0043266,GO:0043268,GO:0043269,GO:0043270,GO:0043271,GO:0043299,GO:0043300,GO:0043302,GO:0043303,GO:0043304,GO:0043306,GO:0043408,GO:0043549,GO:0043576,GO:0043679,GO:0044057,GO:0044062,GO:0044065,GO:0044070,GO:0044093,GO:0044238,GO:0044297,GO:0044304,GO:0044306,GO:0044422,GO:0044424,GO:0044425,GO:0044430,GO:0044444,GO:0044446,GO:0044456,GO:0044459,GO:0044463,GO:0044464,GO:0044557,GO:0044699,GO:0044700,GO:0044707,GO:0044708,GO:0044710,GO:0044763,GO:0044765,GO:0045055,GO:0045117,GO:0045184,GO:0045187,GO:0045188,GO:0045202,GO:0045211,GO:0045321,GO:0045576,GO:0045741,GO:0045742,GO:0045776,GO:0045777,GO:0045822,GO:0045833,GO:0045859,GO:0045860,GO:0045908,GO:0045921,GO:0045932,GO:0045937,GO:0045986,GO:0045988,GO:0046879,GO:0046883,GO:0046888,GO:0046903,GO:0046907,GO:0046983,GO:0048167,GO:0048511,GO:0048512,GO:0048518,GO:0048519,GO:0048521,GO:0048522,GO:0048523,GO:0048583,GO:0048584,GO:0048585,GO:0048731,GO:0048786,GO:0048856,GO:0048871,GO:0050433,GO:0050727,GO:0050728,GO:0050729,GO:0050730,GO:0050731,GO:0050776,GO:0050789,GO:0050790,GO:0050794,GO:0050795,GO:0050804,GO:0050805,GO:0050848,GO:0050850,GO:0050865,GO:0050867,GO:0050877,GO:0050878,GO:0050880,GO:0050890,GO:0050896,GO:0050906,GO:0050951,GO:0050961,GO:0050965,GO:0050994,GO:0050995,GO:0051046,GO:0051047,GO:0051048,GO:0051049,GO:0051050,GO:0051051,GO:0051174,GO:0051179,GO:0051234,GO:0051239,GO:0051240,GO:0051241,GO:0051246,GO:0051247,GO:0051270,GO:0051271,GO:0051272,GO:0051338,GO:0051347,GO:0051606,GO:0051608,GO:0051641,GO:0051649,GO:0051716,GO:0051899,GO:0051952,GO:0051953,GO:0051955,GO:0051956,GO:0051966,GO:0051967,GO:0051969,GO:0051970,GO:0055117,GO:0055118,GO:0060078,GO:0060079,GO:0060087,GO:0060089,GO:0060255,GO:0060341,GO:0060548,GO:0060627,GO:0061097,GO:0061098,GO:0065007,GO:0065008,GO:0065009,GO:0070255,GO:0070256,GO:0070257,GO:0070482,GO:0070727,GO:0071702,GO:0071704,GO:0071705,GO:0071944,GO:0080090,GO:0080134,GO:0090066,GO:0090075,GO:0090087,GO:0090257,GO:0097060,GO:0097159,GO:0097190,GO:0097458,GO:1901184,GO:1901186,GO:1901363,GO:1901575,GO:2000021,GO:2000145,GO:2000146,GO:2000147,GO:2000273</t>
  </si>
  <si>
    <t>NVE5951</t>
  </si>
  <si>
    <t>fgenesh1_pg.scaffold_167000037</t>
  </si>
  <si>
    <t>NEMVEDRAFT_v1g213018</t>
  </si>
  <si>
    <t>sigP:1^22^0.858^YES</t>
  </si>
  <si>
    <t>NVE7765</t>
  </si>
  <si>
    <t>estExt_fgenesh1_kg.C_1950001</t>
  </si>
  <si>
    <t>NEMVEDRAFT_v1g237358</t>
  </si>
  <si>
    <t>TPA_inf: ubiquitin protein ligase [Amblyomma variegatum]</t>
  </si>
  <si>
    <t>UBCD6_DROMEUbiquitin-conjugating enzyme E2-17 kDa;</t>
  </si>
  <si>
    <t>UBE2A</t>
  </si>
  <si>
    <t>ubiquitin-conjugating enzyme</t>
  </si>
  <si>
    <t>GO:0000003,GO:0000018,GO:0000151,GO:0000209,GO:0000226,GO:0000228,GO:0000278,GO:0000785,GO:0000790,GO:0000792,GO:0000803,GO:0000902,GO:0001578,GO:0001666,GO:0001701,GO:0001741,GO:0001932,GO:0001933,GO:0002064,GO:0002119,GO:0002164,GO:0002376,GO:0002474,GO:0003006,GO:0003674,GO:0003676,GO:0003677,GO:0003684,GO:0003824,GO:0004842,GO:0005488,GO:0005515,GO:0005575,GO:0005622,GO:0005623,GO:0005634,GO:0005657,GO:0005694,GO:0005737,GO:0005829,GO:0005886,GO:0006139,GO:0006259,GO:0006281,GO:0006301,GO:0006325,GO:0006342,GO:0006344,GO:0006355,GO:0006464,GO:0006482,GO:0006508,GO:0006511,GO:0006513,GO:0006725,GO:0006807,GO:0006950,GO:0006974,GO:0006996,GO:0007010,GO:0007017,GO:0007049,GO:0007051,GO:0007052,GO:0007098,GO:0007126,GO:0007127,GO:0007129,GO:0007154,GO:0007165,GO:0007166,GO:0007275,GO:0007276,GO:0007281,GO:0007283,GO:0007286,GO:0007288,GO:0007565,GO:0008150,GO:0008152,GO:0008214,GO:0008284,GO:0009056,GO:0009057,GO:0009314,GO:0009411,GO:0009416,GO:0009628,GO:0009653,GO:0009719,GO:0009725,GO:0009790,GO:0009791,GO:0009792,GO:0009888,GO:0009889,GO:0009890,GO:0009892,GO:0009893,GO:0009966,GO:0009968,GO:0009987,GO:0010033,GO:0010243,GO:0010468,GO:0010498,GO:0010520,GO:0010556,GO:0010558,GO:0010563,GO:0010564,GO:0010604,GO:0010605,GO:0010608,GO:0010629,GO:0010639,GO:0010646,GO:0010648,GO:0010845,GO:0010927,GO:0010941,GO:0016020,GO:0016043,GO:0016055,GO:0016458,GO:0016567,GO:0016568,GO:0016569,GO:0016570,GO:0016574,GO:0016577,GO:0016874,GO:0016879,GO:0016881,GO:0019219,GO:0019220,GO:0019222,GO:0019538,GO:0019787,GO:0019882,GO:0019899,GO:0019941,GO:0019953,GO:0022402,GO:0022412,GO:0022414,GO:0022607,GO:0023051,GO:0023052,GO:0023057,GO:0030030,GO:0030031,GO:0030154,GO:0030163,GO:0030855,GO:0031023,GO:0031056,GO:0031057,GO:0031323,GO:0031324,GO:0031325,GO:0031326,GO:0031327,GO:0031371,GO:0031399,GO:0031400,GO:0031625,GO:0031647,GO:0031974,GO:0031981,GO:0032268,GO:0032269,GO:0032446,GO:0032501,GO:0032502,GO:0032504,GO:0032868,GO:0032869,GO:0032870,GO:0032989,GO:0032990,GO:0032991,GO:0033043,GO:0033044,GO:0033127,GO:0033128,GO:0033503,GO:0033522,GO:0033554,GO:0034641,GO:0035082,GO:0035083,GO:0036211,GO:0036293,GO:0040007,GO:0040020,GO:0040029,GO:0042127,GO:0042221,GO:0042325,GO:0042326,GO:0042384,GO:0042493,GO:0042981,GO:0043009,GO:0043066,GO:0043067,GO:0043069,GO:0043161,GO:0043170,GO:0043226,GO:0043227,GO:0043228,GO:0043229,GO:0043231,GO:0043232,GO:0043233,GO:0043234,GO:0043412,GO:0043434,GO:0043632,GO:0043933,GO:0043949,GO:0043951,GO:0044085,GO:0044237,GO:0044238,GO:0044248,GO:0044257,GO:0044260,GO:0044265,GO:0044267,GO:0044389,GO:0044422,GO:0044424,GO:0044427,GO:0044428,GO:0044444,GO:0044446,GO:0044454,GO:0044464,GO:0044699,GO:0044700,GO:0044702,GO:0044703,GO:0044706,GO:0044707,GO:0044710,GO:0044763,GO:0044767,GO:0044782,GO:0045814,GO:0045836,GO:0045892,GO:0045911,GO:0045934,GO:0045935,GO:0045936,GO:0046483,GO:0048002,GO:0048232,GO:0048468,GO:0048515,GO:0048518,GO:0048519,GO:0048522,GO:0048523,GO:0048583,GO:0048585,GO:0048609,GO:0048610,GO:0048646,GO:0048856,GO:0048858,GO:0048869,GO:0050789,GO:0050794,GO:0050821,GO:0050896,GO:0051026,GO:0051052,GO:0051054,GO:0051128,GO:0051129,GO:0051171,GO:0051172,GO:0051173,GO:0051174,GO:0051246,GO:0051248,GO:0051252,GO:0051253,GO:0051276,GO:0051297,GO:0051299,GO:0051321,GO:0051445,GO:0051603,GO:0051704,GO:0051716,GO:0051726,GO:0051865,GO:0060070,GO:0060135,GO:0060255,GO:0060271,GO:0060429,GO:0060548,GO:0060631,GO:0065007,GO:0065008,GO:0070013,GO:0070076,GO:0070192,GO:0070193,GO:0070482,GO:0070534,GO:0070647,GO:0070887,GO:0070925,GO:0070936,GO:0070979,GO:0070988,GO:0071310,GO:0071375,GO:0071417,GO:0071495,GO:0071704,GO:0071822,GO:0071840,GO:0071944,GO:0080090,GO:0090068,GO:0090304,GO:0097159,GO:1901360,GO:1901363,GO:1901575,GO:1901652,GO:1901653,GO:1901698,GO:1901699,GO:1901700,GO:1901701,GO:1902275,GO:2000112,GO:2000113,GO:2001141,GO:2001251</t>
  </si>
  <si>
    <t>NVE18501</t>
  </si>
  <si>
    <t>fgenesh1_pg.scaffold_48000047</t>
  </si>
  <si>
    <t>NEMVEDRAFT_v1g204127</t>
  </si>
  <si>
    <t>NVE11506</t>
  </si>
  <si>
    <t>e_gw.264.7.1</t>
  </si>
  <si>
    <t>NEMVEDRAFT_v1g129319</t>
  </si>
  <si>
    <t xml:space="preserve">PREDICTED: extracellular calcium-sensing receptor-like [Takifugu rubripes] </t>
  </si>
  <si>
    <t>CASR_RATExtracellular calcium-sensing receptor;</t>
  </si>
  <si>
    <t>CASR</t>
  </si>
  <si>
    <t>glutamate receptor, metabotropic</t>
  </si>
  <si>
    <t>GO:0000165,GO:0000287,GO:0001503,GO:0001666,GO:0001678,GO:0001763,GO:0002009,GO:0002791,GO:0002793,GO:0002931,GO:0003008,GO:0003013,GO:0003018,GO:0003674,GO:0003824,GO:0004435,GO:0004620,GO:0004629,GO:0004871,GO:0004872,GO:0004888,GO:0004930,GO:0005488,GO:0005509,GO:0005513,GO:0005575,GO:0005622,GO:0005623,GO:0005634,GO:0005737,GO:0005886,GO:0005887,GO:0006140,GO:0006810,GO:0006811,GO:0006812,GO:0006816,GO:0006873,GO:0006874,GO:0006875,GO:0006915,GO:0006950,GO:0007154,GO:0007165,GO:0007166,GO:0007186,GO:0007187,GO:0007188,GO:0007193,GO:0007200,GO:0007243,GO:0007254,GO:0007275,GO:0007584,GO:0007610,GO:0007635,GO:0008015,GO:0008081,GO:0008144,GO:0008150,GO:0008152,GO:0008219,GO:0008284,GO:0009118,GO:0009593,GO:0009605,GO:0009628,GO:0009653,GO:0009719,GO:0009743,GO:0009746,GO:0009749,GO:0009888,GO:0009893,GO:0009894,GO:0009986,GO:0009987,GO:0009991,GO:0010033,GO:0010035,GO:0010038,GO:0010243,GO:0010468,GO:0010604,GO:0010628,GO:0010646,GO:0010959,GO:0012501,GO:0014070,GO:0016020,GO:0016021,GO:0016265,GO:0016298,GO:0016323,GO:0016324,GO:0016787,GO:0016788,GO:0019219,GO:0019220,GO:0019222,GO:0019229,GO:0019725,GO:0019808,GO:0023051,GO:0023052,GO:0030001,GO:0030003,GO:0030424,GO:0030811,GO:0031098,GO:0031224,GO:0031226,GO:0031323,GO:0031329,GO:0031667,GO:0031668,GO:0031669,GO:0031670,GO:0032024,GO:0032101,GO:0032103,GO:0032501,GO:0032502,GO:0032781,GO:0032879,GO:0033121,GO:0033267,GO:0033273,GO:0033280,GO:0033500,GO:0033554,GO:0033993,GO:0034220,GO:0034284,GO:0034762,GO:0034764,GO:0034765,GO:0034767,GO:0035150,GO:0035239,GO:0035295,GO:0035556,GO:0035728,GO:0035729,GO:0036293,GO:0036294,GO:0038023,GO:0040012,GO:0040017,GO:0042127,GO:0042221,GO:0042311,GO:0042578,GO:0042592,GO:0042593,GO:0042995,GO:0043005,GO:0043025,GO:0043085,GO:0043167,GO:0043169,GO:0043226,GO:0043227,GO:0043229,GO:0043231,GO:0043269,GO:0043270,GO:0043462,GO:0043679,GO:0044057,GO:0044093,GO:0044297,GO:0044306,GO:0044424,GO:0044425,GO:0044459,GO:0044463,GO:0044464,GO:0044699,GO:0044700,GO:0044707,GO:0044708,GO:0044763,GO:0044765,GO:0044767,GO:0045177,GO:0045907,GO:0046872,GO:0046883,GO:0046887,GO:0048513,GO:0048518,GO:0048520,GO:0048522,GO:0048583,GO:0048584,GO:0048729,GO:0048731,GO:0048754,GO:0048856,GO:0048878,GO:0050789,GO:0050790,GO:0050794,GO:0050795,GO:0050796,GO:0050801,GO:0050880,GO:0050896,GO:0050920,GO:0050921,GO:0050926,GO:0050927,GO:0051046,GO:0051047,GO:0051049,GO:0051050,GO:0051171,GO:0051174,GO:0051179,GO:0051234,GO:0051239,GO:0051240,GO:0051336,GO:0051345,GO:0051403,GO:0051592,GO:0051606,GO:0051716,GO:0051924,GO:0051928,GO:0055065,GO:0055074,GO:0055080,GO:0055082,GO:0055085,GO:0055094,GO:0055098,GO:0060089,GO:0060255,GO:0060341,GO:0060429,GO:0060562,GO:0060612,GO:0060613,GO:0061138,GO:0061448,GO:0065007,GO:0065008,GO:0065009,GO:0070482,GO:0070509,GO:0070588,GO:0070838,GO:0070848,GO:0070887,GO:0071295,GO:0071305,GO:0071310,GO:0071322,GO:0071326,GO:0071331,GO:0071333,GO:0071363,GO:0071396,GO:0071402,GO:0071404,GO:0071407,GO:0071417,GO:0071453,GO:0071456,GO:0071495,GO:0071496,GO:0071774,GO:0071944,GO:0072503,GO:0072507,GO:0072511,GO:0080090,GO:0090066,GO:0090087,GO:0090276,GO:0090277,GO:0090279,GO:0090280,GO:0097305,GO:0097306,GO:0097458,GO:1900542,GO:1901652,GO:1901653,GO:1901698,GO:1901699,GO:1901700,GO:1901701</t>
  </si>
  <si>
    <t>NVE13458</t>
  </si>
  <si>
    <t>NvTcf/Lef</t>
  </si>
  <si>
    <t>HMG box transcription factor Tcf [Hydra vulgaris]</t>
  </si>
  <si>
    <t>PANG1_DROMEProtein pangolin, isoforms A/H/I/S;</t>
  </si>
  <si>
    <t>PAN</t>
  </si>
  <si>
    <t>T-cell specific, HMG-box</t>
  </si>
  <si>
    <t>GO:0000981,GO:0001071,GO:0001704,GO:0001707,GO:0001709,GO:0001710,GO:0002165,GO:0002682,GO:0003002,GO:0003674,GO:0003676,GO:0003677,GO:0003700,GO:0003705,GO:0005488,GO:0005515,GO:0005575,GO:0005622,GO:0005623,GO:0005634,GO:0005654,GO:0005667,GO:0005856,GO:0005875,GO:0006139,GO:0006351,GO:0006355,GO:0006357,GO:0006366,GO:0006725,GO:0006807,GO:0007154,GO:0007165,GO:0007166,GO:0007275,GO:0007350,GO:0007365,GO:0007367,GO:0007369,GO:0007389,GO:0007424,GO:0007431,GO:0007435,GO:0007444,GO:0007472,GO:0007476,GO:0007498,GO:0007500,GO:0007507,GO:0007552,GO:0007560,GO:0008013,GO:0008134,GO:0008150,GO:0008152,GO:0009058,GO:0009059,GO:0009653,GO:0009790,GO:0009791,GO:0009880,GO:0009886,GO:0009887,GO:0009888,GO:0009889,GO:0009890,GO:0009891,GO:0009892,GO:0009893,GO:0009966,GO:0009968,GO:0009987,GO:0010467,GO:0010468,GO:0010556,GO:0010557,GO:0010558,GO:0010604,GO:0010605,GO:0010628,GO:0010629,GO:0010646,GO:0010648,GO:0015630,GO:0016055,GO:0016070,GO:0018130,GO:0019219,GO:0019222,GO:0019438,GO:0019899,GO:0019900,GO:0022612,GO:0023051,GO:0023052,GO:0023057,GO:0030111,GO:0030154,GO:0030178,GO:0031323,GO:0031324,GO:0031325,GO:0031326,GO:0031327,GO:0031328,GO:0031974,GO:0031981,GO:0032501,GO:0032502,GO:0032774,GO:0032991,GO:0034641,GO:0034645,GO:0034654,GO:0035107,GO:0035114,GO:0035120,GO:0035220,GO:0035272,GO:0035277,GO:0035282,GO:0042127,GO:0043170,GO:0043226,GO:0043227,GO:0043228,GO:0043229,GO:0043231,GO:0043232,GO:0043233,GO:0043234,GO:0043565,GO:0044237,GO:0044238,GO:0044249,GO:0044260,GO:0044271,GO:0044422,GO:0044424,GO:0044428,GO:0044430,GO:0044446,GO:0044451,GO:0044464,GO:0044699,GO:0044700,GO:0044707,GO:0044763,GO:0044767,GO:0045165,GO:0045595,GO:0045610,GO:0045892,GO:0045893,GO:0045934,GO:0045935,GO:0045944,GO:0046483,GO:0048332,GO:0048333,GO:0048513,GO:0048518,GO:0048519,GO:0048522,GO:0048523,GO:0048563,GO:0048569,GO:0048583,GO:0048585,GO:0048598,GO:0048646,GO:0048707,GO:0048729,GO:0048731,GO:0048732,GO:0048736,GO:0048737,GO:0048856,GO:0048869,GO:0050789,GO:0050793,GO:0050794,GO:0050896,GO:0051171,GO:0051172,GO:0051173,GO:0051239,GO:0051252,GO:0051253,GO:0051254,GO:0051716,GO:0060070,GO:0060255,GO:0060541,GO:0060795,GO:0065007,GO:0070013,GO:0070491,GO:0071704,GO:0072091,GO:0072358,GO:0072359,GO:0080090,GO:0090304,GO:0097159,GO:1901360,GO:1901362,GO:1901363,GO:1901576,GO:2000112,GO:2000113,GO:2001141</t>
  </si>
  <si>
    <t>NVE5191</t>
  </si>
  <si>
    <t>estExt_gwp.C_1570016</t>
  </si>
  <si>
    <t>NEMVEDRAFT_v1g170765</t>
  </si>
  <si>
    <t xml:space="preserve">PREDICTED: beta,beta-carotene 15,15'-monooxygenase [Bos mutus] </t>
  </si>
  <si>
    <t>BCDO1_MOUSEBeta,beta-carotene 15,15'-dioxygenase;</t>
  </si>
  <si>
    <t>Beta-carotene</t>
  </si>
  <si>
    <t>NVE11810</t>
  </si>
  <si>
    <t>estExt_fgenesh1_pg.C_270135</t>
  </si>
  <si>
    <t>NEMVEDRAFT_v1g240350</t>
  </si>
  <si>
    <t>Ubiquitin-like protein 7 [Tupaia chinensis]</t>
  </si>
  <si>
    <t>UBL7_BOVINUbiquitin-like protein 7;</t>
  </si>
  <si>
    <t>UBL7</t>
  </si>
  <si>
    <t>Ubiquitin-like 7 (Bone marrow stromal cell-derived)</t>
  </si>
  <si>
    <t>NVE11457</t>
  </si>
  <si>
    <t>e_gw.262.50.1</t>
  </si>
  <si>
    <t>NEMVEDRAFT_v1g129231</t>
  </si>
  <si>
    <t>Runx</t>
  </si>
  <si>
    <t>runt-related transcription factor 1 transcript variant 1 [Ctenopharyngodon idella]</t>
  </si>
  <si>
    <t>RUNX1_HUMANRunt-related transcription factor 1;</t>
  </si>
  <si>
    <t>RUNX2</t>
  </si>
  <si>
    <t>Runt-related transcription factor</t>
  </si>
  <si>
    <t>GO:0000003,GO:0000122,GO:0000166,GO:0000228,GO:0000785,GO:0000790,GO:0000902,GO:0000904,GO:0000975,GO:0000976,GO:0000977,GO:0000981,GO:0001012,GO:0001067,GO:0001071,GO:0001501,GO:0001503,GO:0001649,GO:0001654,GO:0001701,GO:0001703,GO:0001709,GO:0001745,GO:0001751,GO:0001754,GO:0001775,GO:0001816,GO:0001837,GO:0001882,GO:0001883,GO:0001889,GO:0001942,GO:0001958,GO:0002051,GO:0002062,GO:0002063,GO:0002076,GO:0002164,GO:0002244,GO:0002318,GO:0002376,GO:0002520,GO:0002521,GO:0002682,GO:0002761,GO:0002762,GO:0002763,GO:0003002,GO:0003006,GO:0003007,GO:0003674,GO:0003676,GO:0003677,GO:0003682,GO:0003700,GO:0003705,GO:0005488,GO:0005509,GO:0005515,GO:0005524,GO:0005575,GO:0005576,GO:0005578,GO:0005604,GO:0005622,GO:0005623,GO:0005634,GO:0005654,GO:0005667,GO:0005694,GO:0005737,GO:0006139,GO:0006351,GO:0006352,GO:0006355,GO:0006357,GO:0006366,GO:0006367,GO:0006464,GO:0006468,GO:0006725,GO:0006793,GO:0006796,GO:0006807,GO:0006917,GO:0006928,GO:0006935,GO:0006950,GO:0006952,GO:0007154,GO:0007165,GO:0007166,GO:0007167,GO:0007178,GO:0007275,GO:0007276,GO:0007292,GO:0007350,GO:0007365,GO:0007366,GO:0007369,GO:0007377,GO:0007389,GO:0007399,GO:0007400,GO:0007409,GO:0007411,GO:0007417,GO:0007419,GO:0007422,GO:0007423,GO:0007444,GO:0007469,GO:0007484,GO:0007486,GO:0007507,GO:0007530,GO:0007538,GO:0007539,GO:0007540,GO:0007548,GO:0007610,GO:0008052,GO:0008134,GO:0008150,GO:0008152,GO:0008283,GO:0008284,GO:0008285,GO:0008544,GO:0008589,GO:0009058,GO:0009059,GO:0009299,GO:0009605,GO:0009611,GO:0009653,GO:0009719,GO:0009790,GO:0009791,GO:0009792,GO:0009880,GO:0009887,GO:0009888,GO:0009889,GO:0009890,GO:0009891,GO:0009892,GO:0009893,GO:0009952,GO:0009953,GO:0009966,GO:0009968,GO:0009987,GO:0010004,GO:0010033,GO:0010160,GO:0010467,GO:0010468,GO:0010556,GO:0010557,GO:0010558,GO:0010604,GO:0010605,GO:0010628,GO:0010629,GO:0010646,GO:0010648,GO:0010941,GO:0010942,GO:0012502,GO:0014016,GO:0014017,GO:0014031,GO:0016043,GO:0016070,GO:0016310,GO:0016358,GO:0016360,GO:0017076,GO:0018130,GO:0018993,GO:0019219,GO:0019222,GO:0019438,GO:0019538,GO:0019953,GO:0021700,GO:0022008,GO:0022404,GO:0022405,GO:0022414,GO:0022603,GO:0023051,GO:0023052,GO:0023057,GO:0030030,GO:0030097,GO:0030098,GO:0030099,GO:0030154,GO:0030182,GO:0030217,GO:0030278,GO:0030326,GO:0030509,GO:0030540,GO:0030554,GO:0030852,GO:0030853,GO:0030854,GO:0031012,GO:0031069,GO:0031175,GO:0031323,GO:0031324,GO:0031325,GO:0031326,GO:0031327,GO:0031328,GO:0031974,GO:0031981,GO:0032330,GO:0032332,GO:0032368,GO:0032370,GO:0032501,GO:0032502,GO:0032504,GO:0032526,GO:0032549,GO:0032550,GO:0032553,GO:0032555,GO:0032559,GO:0032609,GO:0032774,GO:0032879,GO:0032989,GO:0032990,GO:0032991,GO:0033555,GO:0033993,GO:0034641,GO:0034645,GO:0034654,GO:0035107,GO:0035108,GO:0035113,GO:0035114,GO:0035115,GO:0035136,GO:0035162,GO:0035163,GO:0035165,GO:0035166,GO:0035167,GO:0035168,GO:0035170,GO:0035188,GO:0035211,GO:0035214,GO:0035215,GO:0035282,GO:0035314,GO:0035639,GO:0036075,GO:0036094,GO:0036211,GO:0040008,GO:0040011,GO:0040014,GO:0040018,GO:0040036,GO:0042051,GO:0042060,GO:0042110,GO:0042127,GO:0042221,GO:0042303,GO:0042330,GO:0042386,GO:0042461,GO:0042462,GO:0042475,GO:0042476,GO:0042481,GO:0042487,GO:0042633,GO:0042675,GO:0042688,GO:0042789,GO:0042802,GO:0042803,GO:0042981,GO:0043009,GO:0043065,GO:0043067,GO:0043068,GO:0043167,GO:0043168,GO:0043169,GO:0043170,GO:0043226,GO:0043227,GO:0043228,GO:0043229,GO:0043231,GO:0043232,GO:0043233,GO:0043234,GO:0043412,GO:0043565,GO:0043588,GO:0043589,GO:0044057,GO:0044060,GO:0044212,GO:0044237,GO:0044238,GO:0044249,GO:0044260,GO:0044267,GO:0044271,GO:0044344,GO:0044420,GO:0044421,GO:0044422,GO:0044424,GO:0044427,GO:0044428,GO:0044446,GO:0044451,GO:0044454,GO:0044464,GO:0044699,GO:0044700,GO:0044702,GO:0044707,GO:0044708,GO:0044763,GO:0044767,GO:0045137,GO:0045138,GO:0045165,GO:0045321,GO:0045466,GO:0045467,GO:0045595,GO:0045596,GO:0045597,GO:0045637,GO:0045638,GO:0045639,GO:0045667,GO:0045669,GO:0045765,GO:0045766,GO:0045778,GO:0045786,GO:0045879,GO:0045892,GO:0045893,GO:0045927,GO:0045934,GO:0045935,GO:0045944,GO:0046332,GO:0046483,GO:0046530,GO:0046545,GO:0046649,GO:0046660,GO:0046668,GO:0046669,GO:0046670,GO:0046672,GO:0046872,GO:0046883,GO:0046887,GO:0046982,GO:0046983,GO:0048265,GO:0048266,GO:0048468,GO:0048469,GO:0048477,GO:0048513,GO:0048518,GO:0048519,GO:0048522,GO:0048523,GO:0048534,GO:0048542,GO:0048562,GO:0048568,GO:0048569,GO:0048583,GO:0048585,GO:0048592,GO:0048598,GO:0048608,GO:0048609,GO:0048645,GO:0048646,GO:0048666,GO:0048667,GO:0048699,GO:0048701,GO:0048704,GO:0048705,GO:0048706,GO:0048729,GO:0048730,GO:0048731,GO:0048732,GO:0048736,GO:0048737,GO:0048749,GO:0048762,GO:0048806,GO:0048812,GO:0048813,GO:0048856,GO:0048858,GO:0048859,GO:0048863,GO:0048864,GO:0048865,GO:0048867,GO:0048869,GO:0048934,GO:0048935,GO:0050678,GO:0050680,GO:0050789,GO:0050793,GO:0050794,GO:0050896,GO:0051046,GO:0051047,GO:0051049,GO:0051050,GO:0051093,GO:0051094,GO:0051171,GO:0051172,GO:0051173,GO:0051216,GO:0051239,GO:0051240,GO:0051252,GO:0051253,GO:0051254,GO:0051716,GO:0051726,GO:0060173,GO:0060216,GO:0060255,GO:0060284,GO:0060317,GO:0060341,GO:0060348,GO:0060349,GO:0060350,GO:0060485,GO:0060581,GO:0060582,GO:0061008,GO:0061035,GO:0061448,GO:0061458,GO:0061564,GO:0065007,GO:0070013,GO:0070848,GO:0070887,GO:0071310,GO:0071336,GO:0071363,GO:0071425,GO:0071495,GO:0071684,GO:0071704,GO:0071772,GO:0071773,GO:0071774,GO:0071840,GO:0072089,GO:0072358,GO:0072359,GO:0080090,GO:0090287,GO:0090304,GO:0097159,GO:0097485,GO:1901265,GO:1901342,GO:1901360,GO:1901362,GO:1901363,GO:1901522,GO:1901576,GO:1901700,GO:1902105,GO:1902106,GO:1902107,GO:2000026,GO:2000027,GO:2000112,GO:2000113,GO:2000194,GO:2000241,GO:2000243,GO:2000831,GO:2000833,GO:2000870,GO:2000872,GO:2001141</t>
  </si>
  <si>
    <t>NVE11274</t>
  </si>
  <si>
    <t>e_gw.26.117.1</t>
  </si>
  <si>
    <t>NEMVEDRAFT_v1g91249</t>
  </si>
  <si>
    <t>putative tubulin polyglutamylase TTLL1 [Pelecanus crispus]</t>
  </si>
  <si>
    <t>TTLL1_HUMANProbable tubulin polyglutamylase TTLL1;</t>
  </si>
  <si>
    <t>TTLL1</t>
  </si>
  <si>
    <t>Tubulin tyrosine ligase-like family, member</t>
  </si>
  <si>
    <t>GO:0000226,GO:0000902,GO:0001578,GO:0003341,GO:0003351,GO:0003674,GO:0003824,GO:0004835,GO:0005575,GO:0005622,GO:0005623,GO:0005856,GO:0006464,GO:0006928,GO:0006996,GO:0007010,GO:0007017,GO:0007018,GO:0008150,GO:0008152,GO:0009653,GO:0009987,GO:0010927,GO:0016043,GO:0016874,GO:0016879,GO:0016881,GO:0018095,GO:0018166,GO:0018193,GO:0018200,GO:0018212,GO:0018322,GO:0018410,GO:0019538,GO:0022607,GO:0030030,GO:0030031,GO:0032502,GO:0032989,GO:0032990,GO:0035082,GO:0035083,GO:0036211,GO:0042384,GO:0043170,GO:0043226,GO:0043228,GO:0043229,GO:0043232,GO:0043412,GO:0043687,GO:0044085,GO:0044237,GO:0044238,GO:0044260,GO:0044267,GO:0044424,GO:0044464,GO:0044699,GO:0044763,GO:0044767,GO:0044782,GO:0048646,GO:0048856,GO:0048858,GO:0048869,GO:0060271,GO:0070739,GO:0070740,GO:0070925,GO:0071704,GO:0071840</t>
  </si>
  <si>
    <t>NVE12125</t>
  </si>
  <si>
    <t>e_gw.28.12.1</t>
  </si>
  <si>
    <t>NEMVEDRAFT_v1g91732</t>
  </si>
  <si>
    <t>H1D_STRPUHistone H1-delta;</t>
  </si>
  <si>
    <t>NVE1653</t>
  </si>
  <si>
    <t>e_gw.114.94.1</t>
  </si>
  <si>
    <t>NEMVEDRAFT_v1g112845</t>
  </si>
  <si>
    <t>ANK2_HUMANAnkyrin-2;</t>
  </si>
  <si>
    <t>TRPA1</t>
  </si>
  <si>
    <t>GO:0000003,GO:0000302,GO:0001580,GO:0003008,GO:0003674,GO:0005215,GO:0005216,GO:0005261,GO:0005262,GO:0005575,GO:0005622,GO:0005623,GO:0005886,GO:0005887,GO:0006810,GO:0006811,GO:0006812,GO:0006816,GO:0006950,GO:0006979,GO:0007600,GO:0007606,GO:0007610,GO:0007611,GO:0007613,GO:0007622,GO:0007623,GO:0007638,GO:0008150,GO:0008324,GO:0008381,GO:0009266,GO:0009408,GO:0009409,GO:0009581,GO:0009582,GO:0009593,GO:0009605,GO:0009612,GO:0009628,GO:0009987,GO:0010035,GO:0015075,GO:0015085,GO:0015267,GO:0015276,GO:0016020,GO:0016021,GO:0019098,GO:0019233,GO:0022414,GO:0022803,GO:0022833,GO:0022834,GO:0022836,GO:0022838,GO:0022839,GO:0022857,GO:0022890,GO:0022891,GO:0022892,GO:0030001,GO:0031224,GO:0031226,GO:0032421,GO:0032501,GO:0033554,GO:0033555,GO:0034220,GO:0034605,GO:0040011,GO:0040040,GO:0042221,GO:0042330,GO:0042493,GO:0042542,GO:0042745,GO:0043052,GO:0043226,GO:0043228,GO:0043229,GO:0043232,GO:0044424,GO:0044425,GO:0044459,GO:0044464,GO:0044699,GO:0044702,GO:0044704,GO:0044707,GO:0044708,GO:0044763,GO:0044765,GO:0046873,GO:0048265,GO:0048511,GO:0048512,GO:0050877,GO:0050890,GO:0050896,GO:0050906,GO:0050907,GO:0050909,GO:0050912,GO:0050913,GO:0050951,GO:0050954,GO:0050955,GO:0050966,GO:0050968,GO:0050974,GO:0050982,GO:0051179,GO:0051234,GO:0051606,GO:0051716,GO:0055085,GO:0070588,GO:0070838,GO:0071944,GO:0072509,GO:0072511,GO:1901700</t>
  </si>
  <si>
    <t>NVE11863</t>
  </si>
  <si>
    <t>e_gw.271.57.1</t>
  </si>
  <si>
    <t>NEMVEDRAFT_v1g129973</t>
  </si>
  <si>
    <t>sigP:1^22^0.785^YES</t>
  </si>
  <si>
    <t>nectin precursor [Paracentrotus lividus]</t>
  </si>
  <si>
    <t>EDIL3_HUMANEGF-like repeat and discoidin I-like domain-containing protein 3;</t>
  </si>
  <si>
    <t>FA58C</t>
  </si>
  <si>
    <t>NVE8779</t>
  </si>
  <si>
    <t>e_gw.209.47.1</t>
  </si>
  <si>
    <t>NEMVEDRAFT_v1g124291</t>
  </si>
  <si>
    <t>Interferon</t>
  </si>
  <si>
    <t>IRF4</t>
  </si>
  <si>
    <t>Interferon regulatory factor 4</t>
  </si>
  <si>
    <t>GO:0000228,GO:0000785,GO:0000786,GO:0000788,GO:0000790,GO:0001071,GO:0001562,GO:0001773,GO:0001775,GO:0001817,GO:0002250,GO:0002252,GO:0002263,GO:0002274,GO:0002285,GO:0002286,GO:0002287,GO:0002292,GO:0002293,GO:0002294,GO:0002295,GO:0002360,GO:0002363,GO:0002366,GO:0002376,GO:0002460,GO:0002520,GO:0002521,GO:0002573,GO:0002682,GO:0002683,GO:0002694,GO:0002697,GO:0003674,GO:0003676,GO:0003677,GO:0003700,GO:0003824,GO:0005488,GO:0005515,GO:0005575,GO:0005622,GO:0005623,GO:0005634,GO:0005694,GO:0005737,GO:0005829,GO:0006325,GO:0006355,GO:0006357,GO:0006464,GO:0006473,GO:0006475,GO:0006479,GO:0006950,GO:0006952,GO:0006955,GO:0006996,GO:0007154,GO:0007165,GO:0007166,GO:0007275,GO:0008134,GO:0008150,GO:0008152,GO:0008168,GO:0008170,GO:0008213,GO:0008276,GO:0008757,GO:0009607,GO:0009889,GO:0009891,GO:0009893,GO:0009966,GO:0009968,GO:0009987,GO:0010033,GO:0010468,GO:0010556,GO:0010557,GO:0010604,GO:0010628,GO:0010646,GO:0010648,GO:0016043,GO:0016278,GO:0016279,GO:0016568,GO:0016569,GO:0016570,GO:0016573,GO:0016740,GO:0016741,GO:0018022,GO:0018193,GO:0018205,GO:0018393,GO:0018394,GO:0019219,GO:0019221,GO:0019222,GO:0019538,GO:0023051,GO:0023052,GO:0023057,GO:0030097,GO:0030098,GO:0030099,GO:0030154,GO:0030217,GO:0031323,GO:0031325,GO:0031326,GO:0031328,GO:0031974,GO:0031981,GO:0032259,GO:0032501,GO:0032502,GO:0032653,GO:0032656,GO:0032663,GO:0032673,GO:0032991,GO:0032993,GO:0034097,GO:0034121,GO:0034122,GO:0034340,GO:0034341,GO:0035710,GO:0036211,GO:0042035,GO:0042093,GO:0042108,GO:0042110,GO:0042221,GO:0042832,GO:0043011,GO:0043170,GO:0043226,GO:0043227,GO:0043228,GO:0043229,GO:0043231,GO:0043232,GO:0043233,GO:0043367,GO:0043368,GO:0043369,GO:0043370,GO:0043373,GO:0043388,GO:0043412,GO:0043414,GO:0043543,GO:0043565,GO:0043966,GO:0043967,GO:0044093,GO:0044237,GO:0044238,GO:0044260,GO:0044267,GO:0044422,GO:0044424,GO:0044427,GO:0044428,GO:0044444,GO:0044446,GO:0044454,GO:0044464,GO:0044699,GO:0044700,GO:0044707,GO:0044763,GO:0044767,GO:0045058,GO:0045074,GO:0045076,GO:0045082,GO:0045086,GO:0045087,GO:0045165,GO:0045321,GO:0045366,GO:0045368,GO:0045402,GO:0045404,GO:0045580,GO:0045595,GO:0045619,GO:0045622,GO:0045893,GO:0045935,GO:0045944,GO:0046631,GO:0046632,GO:0046634,GO:0046637,GO:0046649,GO:0048513,GO:0048518,GO:0048519,GO:0048522,GO:0048523,GO:0048534,GO:0048583,GO:0048585,GO:0048731,GO:0048856,GO:0048869,GO:0050776,GO:0050789,GO:0050793,GO:0050794,GO:0050863,GO:0050865,GO:0050896,GO:0051098,GO:0051099,GO:0051101,GO:0051171,GO:0051173,GO:0051239,GO:0051246,GO:0051247,GO:0051249,GO:0051252,GO:0051254,GO:0051276,GO:0051704,GO:0051707,GO:0051716,GO:0060255,GO:0060333,GO:0060337,GO:0065007,GO:0065009,GO:0070013,GO:0070887,GO:0071310,GO:0071345,GO:0071346,GO:0071357,GO:0071704,GO:0071840,GO:0072538,GO:0072539,GO:0072540,GO:0080090,GO:0097028,GO:0097159,GO:1901363,GO:1902105,GO:2000026,GO:2000112,GO:2000514,GO:2001141</t>
  </si>
  <si>
    <t>NVE9808</t>
  </si>
  <si>
    <t>NVE23924</t>
  </si>
  <si>
    <t>fgenesh1_pg.scaffold_8000018</t>
  </si>
  <si>
    <t>NEMVEDRAFT_v1g197977</t>
  </si>
  <si>
    <t>follicle-stimulating hormone receptor [Cynops pyrrhogaster]</t>
  </si>
  <si>
    <t>GLHR_ANTELProbable glycoprotein hormone G-protein coupled receptor;</t>
  </si>
  <si>
    <t>GO:0000003,GO:0000902,GO:0000904,GO:0001653,GO:0001655,GO:0001656,GO:0001822,GO:0001837,GO:0002009,GO:0003006,GO:0003008,GO:0003338,GO:0003674,GO:0004871,GO:0004872,GO:0004888,GO:0004930,GO:0005575,GO:0005623,GO:0005886,GO:0005887,GO:0006355,GO:0007154,GO:0007165,GO:0007166,GO:0007186,GO:0007218,GO:0007267,GO:0007268,GO:0007275,GO:0007548,GO:0007564,GO:0008150,GO:0008188,GO:0008283,GO:0008528,GO:0009653,GO:0009887,GO:0009888,GO:0009889,GO:0009890,GO:0009891,GO:0009892,GO:0009893,GO:0009987,GO:0010468,GO:0010556,GO:0010557,GO:0010558,GO:0010604,GO:0010605,GO:0010628,GO:0010629,GO:0014031,GO:0016020,GO:0016021,GO:0016043,GO:0016055,GO:0016500,GO:0019219,GO:0019222,GO:0019226,GO:0022414,GO:0022603,GO:0023052,GO:0030154,GO:0030539,GO:0030594,GO:0031224,GO:0031226,GO:0031323,GO:0031324,GO:0031325,GO:0031326,GO:0031327,GO:0031328,GO:0032501,GO:0032502,GO:0032835,GO:0032989,GO:0035239,GO:0035295,GO:0035637,GO:0038023,GO:0044425,GO:0044459,GO:0044464,GO:0044699,GO:0044700,GO:0044707,GO:0044763,GO:0044767,GO:0045137,GO:0045892,GO:0045893,GO:0045934,GO:0045935,GO:0046546,GO:0046661,GO:0048468,GO:0048513,GO:0048518,GO:0048519,GO:0048522,GO:0048523,GO:0048608,GO:0048729,GO:0048731,GO:0048762,GO:0048806,GO:0048856,GO:0048863,GO:0048864,GO:0048869,GO:0050673,GO:0050789,GO:0050793,GO:0050794,GO:0050877,GO:0050896,GO:0051094,GO:0051171,GO:0051172,GO:0051173,GO:0051239,GO:0051240,GO:0051252,GO:0051253,GO:0051254,GO:0051716,GO:0060070,GO:0060089,GO:0060255,GO:0060429,GO:0060485,GO:0060562,GO:0060688,GO:0060993,GO:0060995,GO:0061005,GO:0061289,GO:0061290,GO:0061326,GO:0061333,GO:0061458,GO:0065007,GO:0071840,GO:0071944,GO:0072001,GO:0072006,GO:0072009,GO:0072028,GO:0072073,GO:0072078,GO:0072080,GO:0072088,GO:0072170,GO:0072173,GO:0072202,GO:0072204,GO:0072207,GO:0072210,GO:0072224,GO:0072234,GO:0072243,GO:0072273,GO:0072282,GO:0080090,GO:0090183,GO:0090189,GO:0090190,GO:2000026,GO:2000027,GO:2000112,GO:2000113,GO:2001141</t>
  </si>
  <si>
    <t>NVE20136</t>
  </si>
  <si>
    <t>estExt_gwp.C_550106</t>
  </si>
  <si>
    <t>NEMVEDRAFT_v1g164975</t>
  </si>
  <si>
    <t>COE</t>
  </si>
  <si>
    <t xml:space="preserve">PREDICTED: transcription factor COE3 isoform 1 [Pan troglodytes] </t>
  </si>
  <si>
    <t>COE3_HUMANTranscription factor COE3;</t>
  </si>
  <si>
    <t>EBF1</t>
  </si>
  <si>
    <t>Early B-cell factor</t>
  </si>
  <si>
    <t>GO:0000902,GO:0000904,GO:0001071,GO:0001700,GO:0001708,GO:0002119,GO:0002164,GO:0002165,GO:0002376,GO:0002682,GO:0003002,GO:0003674,GO:0003676,GO:0003677,GO:0003700,GO:0005488,GO:0005575,GO:0005622,GO:0005623,GO:0005634,GO:0005654,GO:0006355,GO:0006950,GO:0006952,GO:0006955,GO:0007154,GO:0007267,GO:0007275,GO:0007350,GO:0007379,GO:0007380,GO:0007389,GO:0007399,GO:0007444,GO:0007472,GO:0007474,GO:0007476,GO:0007517,GO:0007525,GO:0007526,GO:0007552,GO:0007560,GO:0008150,GO:0009607,GO:0009608,GO:0009653,GO:0009790,GO:0009791,GO:0009792,GO:0009880,GO:0009886,GO:0009887,GO:0009889,GO:0009891,GO:0009893,GO:0009966,GO:0009967,GO:0009987,GO:0010468,GO:0010556,GO:0010557,GO:0010604,GO:0010627,GO:0010628,GO:0010646,GO:0010647,GO:0010740,GO:0016043,GO:0016203,GO:0016204,GO:0016358,GO:0019219,GO:0019222,GO:0022008,GO:0023051,GO:0023052,GO:0023056,GO:0030030,GO:0030154,GO:0030182,GO:0031175,GO:0031323,GO:0031325,GO:0031326,GO:0031328,GO:0031974,GO:0031981,GO:0032501,GO:0032502,GO:0032989,GO:0032990,GO:0035107,GO:0035114,GO:0035120,GO:0035203,GO:0035220,GO:0035282,GO:0035287,GO:0035288,GO:0035289,GO:0035291,GO:0040011,GO:0040024,GO:0042692,GO:0042693,GO:0042694,GO:0043226,GO:0043227,GO:0043229,GO:0043231,GO:0043233,GO:0044422,GO:0044424,GO:0044428,GO:0044446,GO:0044464,GO:0044699,GO:0044700,GO:0044707,GO:0044763,GO:0044767,GO:0045087,GO:0045165,GO:0045595,GO:0045610,GO:0045613,GO:0045893,GO:0045935,GO:0046425,GO:0046427,GO:0048468,GO:0048513,GO:0048518,GO:0048522,GO:0048563,GO:0048569,GO:0048580,GO:0048583,GO:0048584,GO:0048666,GO:0048667,GO:0048699,GO:0048707,GO:0048731,GO:0048736,GO:0048737,GO:0048812,GO:0048813,GO:0048856,GO:0048858,GO:0048869,GO:0050789,GO:0050793,GO:0050794,GO:0050896,GO:0051171,GO:0051173,GO:0051239,GO:0051252,GO:0051254,GO:0051704,GO:0051707,GO:0060255,GO:0060322,GO:0060538,GO:0061061,GO:0065007,GO:0070013,GO:0071840,GO:0080090,GO:0097065,GO:0097159,GO:1901363,GO:2000026,GO:2000112,GO:2001141</t>
  </si>
  <si>
    <t>NVE19101</t>
  </si>
  <si>
    <t>estExt_GenewiseH_1.C_50530</t>
  </si>
  <si>
    <t>NEMVEDRAFT_v1g178184</t>
  </si>
  <si>
    <t>LIM and SH3 domain protein [Clytia hemisphaerica]</t>
  </si>
  <si>
    <t>LASP1_BOVINLIM and SH3 domain protein 1;</t>
  </si>
  <si>
    <t>LASP1</t>
  </si>
  <si>
    <t>LIM and SH3 protein 1</t>
  </si>
  <si>
    <t>GO:0001725,GO:0003674,GO:0003779,GO:0005070,GO:0005215,GO:0005488,GO:0005515,GO:0005575,GO:0005622,GO:0005623,GO:0005737,GO:0005856,GO:0005912,GO:0005924,GO:0005925,GO:0005938,GO:0006810,GO:0006811,GO:0006996,GO:0007010,GO:0007015,GO:0007275,GO:0007507,GO:0008092,GO:0008150,GO:0009653,GO:0009888,GO:0009966,GO:0009967,GO:0009987,GO:0010646,GO:0010647,GO:0010927,GO:0014706,GO:0015075,GO:0015629,GO:0016043,GO:0022607,GO:0022857,GO:0022891,GO:0022892,GO:0023051,GO:0023056,GO:0030016,GO:0030017,GO:0030018,GO:0030029,GO:0030036,GO:0030054,GO:0030055,GO:0030154,GO:0030239,GO:0030674,GO:0030863,GO:0030864,GO:0031032,GO:0031674,GO:0032432,GO:0032501,GO:0032502,GO:0032989,GO:0034220,GO:0035051,GO:0035591,GO:0042641,GO:0042692,GO:0043226,GO:0043228,GO:0043229,GO:0043232,GO:0043292,GO:0043933,GO:0044085,GO:0044422,GO:0044424,GO:0044430,GO:0044444,GO:0044446,GO:0044448,GO:0044449,GO:0044464,GO:0044699,GO:0044707,GO:0044763,GO:0044765,GO:0044767,GO:0048468,GO:0048513,GO:0048518,GO:0048522,GO:0048583,GO:0048584,GO:0048646,GO:0048731,GO:0048738,GO:0048856,GO:0048869,GO:0050789,GO:0050794,GO:0051015,GO:0051146,GO:0051179,GO:0051234,GO:0055001,GO:0055002,GO:0055003,GO:0055006,GO:0055007,GO:0055013,GO:0055085,GO:0060090,GO:0060537,GO:0061061,GO:0065007,GO:0070161,GO:0070925,GO:0071691,GO:0071822,GO:0071840,GO:0071944,GO:0072358,GO:0072359</t>
  </si>
  <si>
    <t>NVE5443</t>
  </si>
  <si>
    <t>fgenesh1_pg.scaffold_16000061</t>
  </si>
  <si>
    <t>NEMVEDRAFT_v1g199611</t>
  </si>
  <si>
    <t>ARI1L_DANREE3 ubiquitin-protein ligase arih1l;</t>
  </si>
  <si>
    <t>GO:0003674,GO:0003824,GO:0004842,GO:0005575,GO:0005622,GO:0005623,GO:0005634,GO:0005737,GO:0006464,GO:0006508,GO:0006511,GO:0008150,GO:0008152,GO:0009056,GO:0009057,GO:0009987,GO:0016567,GO:0016874,GO:0016879,GO:0016881,GO:0019538,GO:0019787,GO:0019941,GO:0030163,GO:0032446,GO:0036211,GO:0042787,GO:0043170,GO:0043226,GO:0043227,GO:0043229,GO:0043231,GO:0043412,GO:0043632,GO:0044237,GO:0044238,GO:0044248,GO:0044257,GO:0044260,GO:0044265,GO:0044267,GO:0044424,GO:0044464,GO:0051603,GO:0070647,GO:0071704,GO:1901575</t>
  </si>
  <si>
    <t>NVE23917</t>
  </si>
  <si>
    <t>estExt_fgenesh1_pg.C_80006</t>
  </si>
  <si>
    <t>NEMVEDRAFT_v1g238724</t>
  </si>
  <si>
    <t>Signal transducing adapter molecule 2 [Crassostrea gigas]</t>
  </si>
  <si>
    <t>AAC4_DICDIAAC-rich mRNA clone AAC4 protein;</t>
  </si>
  <si>
    <t>NVE11422</t>
  </si>
  <si>
    <t>e_gw.261.50.1</t>
  </si>
  <si>
    <t>NEMVEDRAFT_v1g129169</t>
  </si>
  <si>
    <t>FBN2_HUMANFibrillin-2;</t>
  </si>
  <si>
    <t>NVE12562</t>
  </si>
  <si>
    <t>NVE13435</t>
  </si>
  <si>
    <t>estExt_gwp.C_3070071</t>
  </si>
  <si>
    <t>NEMVEDRAFT_v1g174469</t>
  </si>
  <si>
    <t>SH3 and PX domain-containing protein 2A isoform 2 [Mus musculus]</t>
  </si>
  <si>
    <t>SPD2B_MOUSESH3 and PX domain-containing protein 2B;</t>
  </si>
  <si>
    <t>SH3PXD2B</t>
  </si>
  <si>
    <t>SH3 and PX domains</t>
  </si>
  <si>
    <t>GO:0001501,GO:0001654,GO:0001667,GO:0001755,GO:0002102,GO:0003674,GO:0005488,GO:0005515,GO:0005543,GO:0005575,GO:0005622,GO:0005623,GO:0005737,GO:0005856,GO:0006461,GO:0006801,GO:0006928,GO:0006996,GO:0007275,GO:0007423,GO:0007507,GO:0008104,GO:0008150,GO:0008152,GO:0008289,GO:0009888,GO:0009987,GO:0010314,GO:0014031,GO:0014032,GO:0014033,GO:0015629,GO:0016043,GO:0016044,GO:0016477,GO:0019904,GO:0022411,GO:0022607,GO:0022617,GO:0030154,GO:0030198,GO:0032266,GO:0032501,GO:0032502,GO:0032991,GO:0033036,GO:0034613,GO:0035091,GO:0040011,GO:0042169,GO:0043062,GO:0043167,GO:0043168,GO:0043226,GO:0043228,GO:0043229,GO:0043232,GO:0043234,GO:0043933,GO:0044085,GO:0044237,GO:0044422,GO:0044424,GO:0044430,GO:0044446,GO:0044464,GO:0044699,GO:0044707,GO:0044763,GO:0044767,GO:0045595,GO:0045597,GO:0045598,GO:0045600,GO:0048468,GO:0048513,GO:0048518,GO:0048522,GO:0048731,GO:0048762,GO:0048856,GO:0048863,GO:0048864,GO:0048869,GO:0048870,GO:0050789,GO:0050793,GO:0050794,GO:0051094,GO:0051179,GO:0051641,GO:0051674,GO:0060348,GO:0060485,GO:0060612,GO:0061024,GO:0061448,GO:0065003,GO:0065007,GO:0070271,GO:0070273,GO:0070727,GO:0070925,GO:0071800,GO:0071822,GO:0071840,GO:0072358,GO:0072359,GO:0072593,GO:0072657,GO:0080025,GO:1901981</t>
  </si>
  <si>
    <t>NVE10508</t>
  </si>
  <si>
    <t xml:space="preserve">dapp1 </t>
  </si>
  <si>
    <t>Dual adapter for phosphotyrosine and 3-phosphotyrosine and 3-phosphoinositide [Fukomys damarensis]</t>
  </si>
  <si>
    <t>DAPP1_HUMANDual adapter for phosphotyrosine and 3-phosphotyrosine and 3-phosphoinositide;</t>
  </si>
  <si>
    <t>DAPP1</t>
  </si>
  <si>
    <t>dual adaptor of phosphotyrosine and 3-phosphoinositides</t>
  </si>
  <si>
    <t>GO:0003674,GO:0003824,GO:0004721,GO:0004725,GO:0005488,GO:0005543,GO:0005547,GO:0005575,GO:0005622,GO:0005623,GO:0005737,GO:0005829,GO:0005886,GO:0006464,GO:0006470,GO:0006793,GO:0006796,GO:0007154,GO:0007165,GO:0008150,GO:0008152,GO:0008289,GO:0009987,GO:0016020,GO:0016311,GO:0016787,GO:0016788,GO:0016791,GO:0019538,GO:0023052,GO:0035091,GO:0035335,GO:0036211,GO:0042578,GO:0043167,GO:0043168,GO:0043170,GO:0043325,GO:0043412,GO:0044237,GO:0044238,GO:0044260,GO:0044267,GO:0044424,GO:0044444,GO:0044464,GO:0044699,GO:0044700,GO:0044763,GO:0050789,GO:0050794,GO:0050896,GO:0051716,GO:0065007,GO:0071704,GO:0071944,GO:1901981</t>
  </si>
  <si>
    <t>NVE9930</t>
  </si>
  <si>
    <t>fgenesh1_pg.scaffold_23000064</t>
  </si>
  <si>
    <t>NEMVEDRAFT_v1g200699</t>
  </si>
  <si>
    <t xml:space="preserve">cytosolic 10-formyltetrahydrofolate dehydrogenase [Xenopus laevis] </t>
  </si>
  <si>
    <t>AL1L1_XENLACytosolic 10-formyltetrahydrofolate dehydrogenase;</t>
  </si>
  <si>
    <t>NVE21637</t>
  </si>
  <si>
    <t>estExt_fgenesh1_pg.C_640060</t>
  </si>
  <si>
    <t>NEMVEDRAFT_v1g242464</t>
  </si>
  <si>
    <t>sigP:1^21^0.685^YES</t>
  </si>
  <si>
    <t>NVE12825</t>
  </si>
  <si>
    <t>NVE19094</t>
  </si>
  <si>
    <t>estExt_fgenesh1_kg.C_50021</t>
  </si>
  <si>
    <t>NEMVEDRAFT_v1g236363</t>
  </si>
  <si>
    <t>SnailB</t>
  </si>
  <si>
    <t>snail-2 [Acropora millepora]</t>
  </si>
  <si>
    <t>SNAI1_XENLAProtein snail homolog Sna;</t>
  </si>
  <si>
    <t>SNAI2</t>
  </si>
  <si>
    <t>snail homolog</t>
  </si>
  <si>
    <t>GO:0000122,GO:0000228,GO:0000785,GO:0000790,GO:0000902,GO:0000904,GO:0000981,GO:0000982,GO:0001071,GO:0001078,GO:0001227,GO:0001501,GO:0001503,GO:0001649,GO:0001667,GO:0001701,GO:0001704,GO:0001707,GO:0001708,GO:0001709,GO:0001763,GO:0001817,GO:0001837,GO:0001890,GO:0001892,GO:0001942,GO:0002009,GO:0002011,GO:0002165,GO:0002934,GO:0003002,GO:0003007,GO:0003008,GO:0003197,GO:0003198,GO:0003203,GO:0003272,GO:0003273,GO:0003674,GO:0003676,GO:0003677,GO:0003682,GO:0003700,GO:0003705,GO:0005488,GO:0005575,GO:0005622,GO:0005623,GO:0005634,GO:0005694,GO:0005737,GO:0006139,GO:0006275,GO:0006351,GO:0006355,GO:0006357,GO:0006366,GO:0006725,GO:0006807,GO:0006928,GO:0006929,GO:0006933,GO:0006950,GO:0007154,GO:0007162,GO:0007165,GO:0007166,GO:0007219,GO:0007267,GO:0007275,GO:0007369,GO:0007389,GO:0007399,GO:0007405,GO:0007417,GO:0007420,GO:0007422,GO:0007424,GO:0007427,GO:0007444,GO:0007488,GO:0007489,GO:0007498,GO:0007507,GO:0007552,GO:0007560,GO:0007600,GO:0007605,GO:0007610,GO:0007635,GO:0008150,GO:0008152,GO:0008156,GO:0008283,GO:0008285,GO:0008544,GO:0009058,GO:0009059,GO:0009314,GO:0009605,GO:0009611,GO:0009628,GO:0009629,GO:0009653,GO:0009719,GO:0009790,GO:0009791,GO:0009792,GO:0009886,GO:0009887,GO:0009888,GO:0009889,GO:0009890,GO:0009891,GO:0009892,GO:0009893,GO:0009966,GO:0009968,GO:0009987,GO:0010033,GO:0010212,GO:0010467,GO:0010468,GO:0010556,GO:0010557,GO:0010558,GO:0010564,GO:0010594,GO:0010595,GO:0010604,GO:0010605,GO:0010628,GO:0010629,GO:0010631,GO:0010632,GO:0010634,GO:0010638,GO:0010646,GO:0010648,GO:0010717,GO:0010718,GO:0010720,GO:0010769,GO:0010770,GO:0010837,GO:0010839,GO:0010894,GO:0010941,GO:0010948,GO:0010957,GO:0014031,GO:0014032,GO:0014033,GO:0016043,GO:0016055,GO:0016070,GO:0016358,GO:0016477,GO:0017145,GO:0018130,GO:0019216,GO:0019218,GO:0019219,GO:0019222,GO:0019438,GO:0019827,GO:0022008,GO:0022404,GO:0022405,GO:0022407,GO:0022408,GO:0022411,GO:0022603,GO:0022604,GO:0023051,GO:0023052,GO:0023057,GO:0030030,GO:0030111,GO:0030154,GO:0030155,GO:0030178,GO:0030182,GO:0030278,GO:0030334,GO:0030335,GO:0030656,GO:0030718,GO:0031056,GO:0031058,GO:0031069,GO:0031175,GO:0031323,GO:0031324,GO:0031325,GO:0031326,GO:0031327,GO:0031328,GO:0031399,GO:0031401,GO:0031974,GO:0031981,GO:0032101,GO:0032102,GO:0032103,GO:0032104,GO:0032105,GO:0032107,GO:0032108,GO:0032268,GO:0032270,GO:0032330,GO:0032331,GO:0032386,GO:0032387,GO:0032501,GO:0032502,GO:0032642,GO:0032774,GO:0032875,GO:0032876,GO:0032879,GO:0032880,GO:0032989,GO:0032990,GO:0033043,GO:0033044,GO:0033157,GO:0033628,GO:0033629,GO:0034330,GO:0034641,GO:0034645,GO:0034654,GO:0035065,GO:0035066,GO:0035146,GO:0035147,GO:0035153,GO:0035156,GO:0035215,GO:0035220,GO:0035239,GO:0035295,GO:0035412,GO:0035414,GO:0035921,GO:0036119,GO:0036120,GO:0040011,GO:0040012,GO:0040017,GO:0042048,GO:0042060,GO:0042127,GO:0042221,GO:0042303,GO:0042306,GO:0042308,GO:0042330,GO:0042332,GO:0042633,GO:0042981,GO:0043009,GO:0043066,GO:0043067,GO:0043069,GO:0043170,GO:0043226,GO:0043227,GO:0043228,GO:0043229,GO:0043231,GO:0043232,GO:0043233,GO:0043473,GO:0043516,GO:0043518,GO:0043565,GO:0043588,GO:0043589,GO:0044087,GO:0044237,GO:0044238,GO:0044249,GO:0044260,GO:0044271,GO:0044319,GO:0044344,GO:0044422,GO:0044424,GO:0044427,GO:0044428,GO:0044446,GO:0044454,GO:0044464,GO:0044699,GO:0044700,GO:0044707,GO:0044708,GO:0044763,GO:0044767,GO:0045165,GO:0045168,GO:0045216,GO:0045444,GO:0045595,GO:0045596,GO:0045597,GO:0045598,GO:0045600,GO:0045667,GO:0045786,GO:0045833,GO:0045892,GO:0045893,GO:0045934,GO:0045935,GO:0045939,GO:0045944,GO:0045995,GO:0046137,GO:0046331,GO:0046483,GO:0046822,GO:0046823,GO:0046890,GO:0048070,GO:0048073,GO:0048076,GO:0048103,GO:0048332,GO:0048468,GO:0048513,GO:0048518,GO:0048519,GO:0048520,GO:0048522,GO:0048523,GO:0048563,GO:0048568,GO:0048569,GO:0048583,GO:0048584,GO:0048585,GO:0048598,GO:0048646,GO:0048666,GO:0048667,GO:0048699,GO:0048707,GO:0048729,GO:0048730,GO:0048731,GO:0048754,GO:0048762,GO:0048812,GO:0048813,GO:0048856,GO:0048858,GO:0048863,GO:0048864,GO:0048869,GO:0048870,GO:0050678,GO:0050680,GO:0050789,GO:0050793,GO:0050794,GO:0050795,GO:0050810,GO:0050872,GO:0050877,GO:0050896,GO:0050920,GO:0050921,GO:0050954,GO:0051049,GO:0051051,GO:0051052,GO:0051053,GO:0051055,GO:0051093,GO:0051094,GO:0051128,GO:0051130,GO:0051171,GO:0051172,GO:0051173,GO:0051179,GO:0051216,GO:0051223,GO:0051224,GO:0051239,GO:0051246,GO:0051247,GO:0051252,GO:0051253,GO:0051254,GO:0051270,GO:0051272,GO:0051301,GO:0051674,GO:0051716,GO:0051726,GO:0055057,GO:0055059,GO:0060021,GO:0060070,GO:0060255,GO:0060284,GO:0060317,GO:0060341,GO:0060429,GO:0060446,GO:0060485,GO:0060536,GO:0060541,GO:0060548,GO:0060556,GO:0060562,GO:0060688,GO:0060693,GO:0060706,GO:0060707,GO:0060800,GO:0060806,GO:0060828,GO:0060972,GO:0060973,GO:0061035,GO:0061138,GO:0061311,GO:0061314,GO:0061351,GO:0061448,GO:0065007,GO:0070013,GO:0070201,GO:0070562,GO:0070563,GO:0070848,GO:0070849,GO:0070887,GO:0071214,GO:0071310,GO:0071363,GO:0071364,GO:0071478,GO:0071479,GO:0071495,GO:0071704,GO:0071774,GO:0071840,GO:0072089,GO:0072091,GO:0072132,GO:0072358,GO:0072359,GO:0080090,GO:0080134,GO:0080135,GO:0090090,GO:0090130,GO:0090132,GO:0090304,GO:0090317,GO:0090329,GO:0090504,GO:0090505,GO:0097159,GO:1900180,GO:1900387,GO:1901360,GO:1901362,GO:1901363,GO:1901419,GO:1901420,GO:1901576,GO:1901796,GO:1901797,GO:1901888,GO:1901983,GO:1901985,GO:1902275,GO:2000026,GO:2000027,GO:2000104,GO:2000112,GO:2000113,GO:2000145,GO:2000147,GO:2000209,GO:2000647,GO:2000736,GO:2000756,GO:2000758,GO:2000810,GO:2000811,GO:2001020,GO:2001021,GO:2001026,GO:2001028,GO:2001141,GO:2001252</t>
  </si>
  <si>
    <t>NVE23956</t>
  </si>
  <si>
    <t>estExt_gwp.C_80106</t>
  </si>
  <si>
    <t>NEMVEDRAFT_v1g159483</t>
  </si>
  <si>
    <t>NVE12375</t>
  </si>
  <si>
    <t>sigP:1^21^0.82^YES</t>
  </si>
  <si>
    <t xml:space="preserve">Protein NAS-15 [Caenorhabditis elegans] </t>
  </si>
  <si>
    <t>NAS15_CAEELZinc metalloproteinase nas-15;</t>
  </si>
  <si>
    <t>NVE21635</t>
  </si>
  <si>
    <t>estExt_fgenesh1_pg.C_640059</t>
  </si>
  <si>
    <t>NEMVEDRAFT_v1g242463</t>
  </si>
  <si>
    <t>sigP:1^23^0.85^YES</t>
  </si>
  <si>
    <t>NVE17438</t>
  </si>
  <si>
    <t>NVE19649</t>
  </si>
  <si>
    <t>SMYD4_CHICKSET and MYND domain-containing protein 4;</t>
  </si>
  <si>
    <t>NVE1683</t>
  </si>
  <si>
    <t>fgenesh1_pg.scaffold_114000058</t>
  </si>
  <si>
    <t>NEMVEDRAFT_v1g209986</t>
  </si>
  <si>
    <t>NVE13523</t>
  </si>
  <si>
    <t>sigP:1^24^0.845^YES</t>
  </si>
  <si>
    <t>NVE25711</t>
  </si>
  <si>
    <t>estExt_fgenesh1_pg.C_930081</t>
  </si>
  <si>
    <t>NEMVEDRAFT_v1g243644</t>
  </si>
  <si>
    <t>NVE3575</t>
  </si>
  <si>
    <t>estExt_fgenesh1_pg.C_1370024</t>
  </si>
  <si>
    <t>NEMVEDRAFT_v1g244866</t>
  </si>
  <si>
    <t>NVE15822</t>
  </si>
  <si>
    <t>fgenesh1_pg.scaffold_38000071</t>
  </si>
  <si>
    <t>NEMVEDRAFT_v1g202841</t>
  </si>
  <si>
    <t>polydom protein [Mus musculus]</t>
  </si>
  <si>
    <t>SVEP1_MOUSESushi, von Willebrand factor type A, EGF and pentraxin domain-containing protein 1;</t>
  </si>
  <si>
    <t>HYR domain</t>
  </si>
  <si>
    <t>NVE20419</t>
  </si>
  <si>
    <t>estExt_fgenesh1_pm.C_5680002</t>
  </si>
  <si>
    <t>NEMVEDRAFT_v1g236177</t>
  </si>
  <si>
    <t>KLF7_HUMANKrueppel-like factor 7;</t>
  </si>
  <si>
    <t>NVE8817</t>
  </si>
  <si>
    <t>fgenesh1_kg.scaffold_21000001</t>
  </si>
  <si>
    <t>NEMVEDRAFT_v1g226402</t>
  </si>
  <si>
    <t xml:space="preserve">thymidine kinase 2, mitochondrial [Xenopus laevis] </t>
  </si>
  <si>
    <t>KITM_MOUSEThymidine kinase 2, mitochondrial;</t>
  </si>
  <si>
    <t>thymidine kinase 2, mitochondrial</t>
  </si>
  <si>
    <t>NVE13180</t>
  </si>
  <si>
    <t>estExt_fgenesh1_pg.C_300167</t>
  </si>
  <si>
    <t>NEMVEDRAFT_v1g240523</t>
  </si>
  <si>
    <t>NVE10214</t>
  </si>
  <si>
    <t>estExt_GenewiseH_1.C_2360063</t>
  </si>
  <si>
    <t>NEMVEDRAFT_v1g192342</t>
  </si>
  <si>
    <t>cupin [Bacillus sp. UNC438CL73TsuS30]</t>
  </si>
  <si>
    <t>NVE23078</t>
  </si>
  <si>
    <t xml:space="preserve">protein slowmo homolog 2 [Sus scrofa] </t>
  </si>
  <si>
    <t>SLMO2_PIG .</t>
  </si>
  <si>
    <t>NVE24621</t>
  </si>
  <si>
    <t>fgenesh1_pg.scaffold_84000044</t>
  </si>
  <si>
    <t>NEMVEDRAFT_v1g207788</t>
  </si>
  <si>
    <t>tyrosine aminotransferase [Neovison vison]</t>
  </si>
  <si>
    <t>ATTY_MOUSETyrosine aminotransferase;</t>
  </si>
  <si>
    <t>TAT</t>
  </si>
  <si>
    <t>tyrosine aminotransferase</t>
  </si>
  <si>
    <t>GO:0003674,GO:0003824,GO:0004838,GO:0005488,GO:0005575,GO:0005622,GO:0005623,GO:0005737,GO:0005739,GO:0005829,GO:0005975,GO:0005996,GO:0006006,GO:0006082,GO:0006094,GO:0006103,GO:0006520,GO:0006536,GO:0006558,GO:0006559,GO:0006570,GO:0006572,GO:0006725,GO:0006807,GO:0006950,GO:0006979,GO:0008150,GO:0008152,GO:0008483,GO:0009056,GO:0009058,GO:0009063,GO:0009064,GO:0009072,GO:0009074,GO:0009719,GO:0009725,GO:0009987,GO:0010033,GO:0010035,GO:0010038,GO:0014070,GO:0016051,GO:0016054,GO:0016597,GO:0016740,GO:0016769,GO:0019318,GO:0019319,GO:0019439,GO:0019752,GO:0031406,GO:0031960,GO:0033993,GO:0034641,GO:0042221,GO:0043167,GO:0043168,GO:0043226,GO:0043227,GO:0043229,GO:0043231,GO:0043436,GO:0043648,GO:0044237,GO:0044238,GO:0044248,GO:0044281,GO:0044282,GO:0044424,GO:0044444,GO:0044464,GO:0044710,GO:0044712,GO:0044723,GO:0046364,GO:0046395,GO:0046689,GO:0048545,GO:0050896,GO:0051384,GO:0070547,GO:0071704,GO:1901360,GO:1901361,GO:1901564,GO:1901565,GO:1901575,GO:1901576,GO:1901605,GO:1901606,GO:1902221,GO:1902222</t>
  </si>
  <si>
    <t>NVE23536</t>
  </si>
  <si>
    <t>estExt_fgenesh1_pg.C_770016</t>
  </si>
  <si>
    <t>NEMVEDRAFT_v1g242998</t>
  </si>
  <si>
    <t>General transcription factor 3C polypeptide 1 [Crassostrea gigas]</t>
  </si>
  <si>
    <t>Domain of unknown function (DUF1772)</t>
  </si>
  <si>
    <t>NVE21031</t>
  </si>
  <si>
    <t>estExt_fgenesh1_pg.C_60157</t>
  </si>
  <si>
    <t>NEMVEDRAFT_v1g238554</t>
  </si>
  <si>
    <t>5-methyltetrahydropteroyltriglutamate--homocysteine methyltransferase [delta proteobacterium PSCGC 5451]</t>
  </si>
  <si>
    <t>METE_SULIYMethionine synthase {ECO:0000255|HAMAP-Rule:MF_00288};</t>
  </si>
  <si>
    <t>Cobalamin-independent synthase, N-terminal domain</t>
  </si>
  <si>
    <t>NVE21342</t>
  </si>
  <si>
    <t>fgenesh1_pg.scaffold_615000003</t>
  </si>
  <si>
    <t>NEMVEDRAFT_v1g220967</t>
  </si>
  <si>
    <t xml:space="preserve">Isoaspartyl aminopeptidase [Formosa sp. AK20] </t>
  </si>
  <si>
    <t>ASGL1_BOVINIsoaspartyl peptidase/L-asparaginase;</t>
  </si>
  <si>
    <t>ASRGL1</t>
  </si>
  <si>
    <t>asparaginase like 1</t>
  </si>
  <si>
    <t>GO:0002165,GO:0003674,GO:0003824,GO:0003948,GO:0004067,GO:0005575,GO:0005622,GO:0005623,GO:0005634,GO:0005737,GO:0005856,GO:0006082,GO:0006520,GO:0006528,GO:0006530,GO:0006807,GO:0007275,GO:0007431,GO:0007435,GO:0007552,GO:0007559,GO:0008150,GO:0008152,GO:0008219,GO:0008233,GO:0008238,GO:0008242,GO:0008798,GO:0009056,GO:0009063,GO:0009064,GO:0009065,GO:0009066,GO:0009068,GO:0009653,GO:0009791,GO:0009886,GO:0009888,GO:0009987,GO:0012501,GO:0015630,GO:0016054,GO:0016265,GO:0016271,GO:0016787,GO:0016810,GO:0016811,GO:0019752,GO:0022612,GO:0032501,GO:0032502,GO:0033345,GO:0034641,GO:0035070,GO:0035071,GO:0035272,GO:0043226,GO:0043227,GO:0043228,GO:0043229,GO:0043231,GO:0043232,GO:0043436,GO:0043603,GO:0044237,GO:0044238,GO:0044248,GO:0044281,GO:0044282,GO:0044424,GO:0044464,GO:0044699,GO:0044707,GO:0044710,GO:0044712,GO:0044763,GO:0044767,GO:0046395,GO:0048102,GO:0048513,GO:0048707,GO:0048731,GO:0048732,GO:0048856,GO:0070011,GO:0071704,GO:1901564,GO:1901565,GO:1901575,GO:1901605,GO:1901606</t>
  </si>
  <si>
    <t>NVE13854</t>
  </si>
  <si>
    <t>fgenesh1_pg.scaffold_32000011</t>
  </si>
  <si>
    <t>NEMVEDRAFT_v1g201999</t>
  </si>
  <si>
    <t>TDRD9</t>
  </si>
  <si>
    <t>Tudor domain containing 9</t>
  </si>
  <si>
    <t>GO:0000003,GO:0000070,GO:0000278,GO:0000280,GO:0000578,GO:0000819,GO:0001556,GO:0001709,GO:0003002,GO:0003006,GO:0003674,GO:0003724,GO:0003824,GO:0004004,GO:0004386,GO:0005575,GO:0005622,GO:0005623,GO:0005634,GO:0005737,GO:0006139,GO:0006152,GO:0006163,GO:0006195,GO:0006200,GO:0006259,GO:0006304,GO:0006305,GO:0006306,GO:0006323,GO:0006342,GO:0006355,GO:0006403,GO:0006725,GO:0006753,GO:0006793,GO:0006796,GO:0006807,GO:0006996,GO:0007028,GO:0007049,GO:0007059,GO:0007067,GO:0007076,GO:0007126,GO:0007140,GO:0007275,GO:0007276,GO:0007281,GO:0007283,GO:0007292,GO:0007293,GO:0007294,GO:0007304,GO:0007306,GO:0007308,GO:0007309,GO:0007314,GO:0007315,GO:0007316,GO:0007317,GO:0007350,GO:0007351,GO:0007389,GO:0008026,GO:0008150,GO:0008152,GO:0008186,GO:0008298,GO:0008358,GO:0008595,GO:0009056,GO:0009116,GO:0009117,GO:0009119,GO:0009123,GO:0009125,GO:0009126,GO:0009128,GO:0009141,GO:0009143,GO:0009144,GO:0009146,GO:0009150,GO:0009154,GO:0009158,GO:0009161,GO:0009164,GO:0009166,GO:0009167,GO:0009169,GO:0009199,GO:0009203,GO:0009205,GO:0009207,GO:0009259,GO:0009261,GO:0009566,GO:0009653,GO:0009790,GO:0009798,GO:0009880,GO:0009889,GO:0009890,GO:0009892,GO:0009893,GO:0009894,GO:0009896,GO:0009948,GO:0009949,GO:0009950,GO:0009951,GO:0009952,GO:0009953,GO:0009987,GO:0009994,GO:0010468,GO:0010528,GO:0010529,GO:0010556,GO:0010558,GO:0010604,GO:0010605,GO:0010608,GO:0010629,GO:0010927,GO:0016043,GO:0016070,GO:0016246,GO:0016441,GO:0016458,GO:0016462,GO:0016787,GO:0016817,GO:0016818,GO:0016887,GO:0017111,GO:0019094,GO:0019219,GO:0019222,GO:0019439,GO:0019637,GO:0019693,GO:0019953,GO:0021700,GO:0022402,GO:0022412,GO:0022414,GO:0022607,GO:0022613,GO:0022618,GO:0030154,GO:0030261,GO:0030423,GO:0030529,GO:0030703,GO:0030706,GO:0030707,GO:0030716,GO:0030717,GO:0030720,GO:0031047,GO:0031323,GO:0031324,GO:0031325,GO:0031326,GO:0031327,GO:0031329,GO:0031331,GO:0031440,GO:0031442,GO:0032259,GO:0032501,GO:0032502,GO:0032504,GO:0032879,GO:0032989,GO:0032991,GO:0033036,GO:0034587,GO:0034622,GO:0034641,GO:0034655,GO:0034660,GO:0035194,GO:0035282,GO:0035770,GO:0040029,GO:0042278,GO:0042454,GO:0042623,GO:0043046,GO:0043170,GO:0043186,GO:0043226,GO:0043227,GO:0043228,GO:0043229,GO:0043231,GO:0043232,GO:0043412,GO:0043414,GO:0043933,GO:0044085,GO:0044087,GO:0044237,GO:0044238,GO:0044248,GO:0044260,GO:0044270,GO:0044281,GO:0044424,GO:0044444,GO:0044464,GO:0044699,GO:0044702,GO:0044707,GO:0044710,GO:0044728,GO:0044763,GO:0044767,GO:0045165,GO:0045451,GO:0045495,GO:0045595,GO:0045814,GO:0045892,GO:0045934,GO:0045935,GO:0045995,GO:0046034,GO:0046128,GO:0046130,GO:0046434,GO:0046483,GO:0046700,GO:0046843,GO:0048232,GO:0048285,GO:0048468,GO:0048469,GO:0048477,GO:0048518,GO:0048519,GO:0048522,GO:0048523,GO:0048599,GO:0048609,GO:0048610,GO:0048646,GO:0048856,GO:0048869,GO:0050684,GO:0050685,GO:0050789,GO:0050793,GO:0050794,GO:0051128,GO:0051171,GO:0051172,GO:0051173,GO:0051179,GO:0051239,GO:0051252,GO:0051253,GO:0051254,GO:0051276,GO:0051321,GO:0051641,GO:0051674,GO:0055086,GO:0060211,GO:0060213,GO:0060255,GO:0060281,GO:0060284,GO:0060293,GO:0060341,GO:0060810,GO:0060811,GO:0061013,GO:0061014,GO:0065001,GO:0065003,GO:0065007,GO:0070035,GO:0070727,GO:0071103,GO:0071547,GO:0071704,GO:0071826,GO:0071840,GO:0072521,GO:0072523,GO:0080090,GO:0090304,GO:1900151,GO:1901135,GO:1901136,GO:1901292,GO:1901360,GO:1901361,GO:1901564,GO:1901565,GO:1901575,GO:1901657,GO:1901658,GO:2000026,GO:2000112,GO:2000113,GO:2000241,GO:2001141</t>
  </si>
  <si>
    <t>NVE1916</t>
  </si>
  <si>
    <t>e_gw.118.31.1</t>
  </si>
  <si>
    <t>NEMVEDRAFT_v1g113440</t>
  </si>
  <si>
    <t>rCG49780, isoform CRA_e [Rattus norvegicus]</t>
  </si>
  <si>
    <t>NTAN1_HUMANProtein N-terminal asparagine amidohydrolase;</t>
  </si>
  <si>
    <t>NVE9534</t>
  </si>
  <si>
    <t>sigP:1^26^0.885^YES</t>
  </si>
  <si>
    <t>GP2 THP-like protein [Montipora capitata]</t>
  </si>
  <si>
    <t>NVE1336</t>
  </si>
  <si>
    <t>estExt_fgenesh1_pg.C_110149</t>
  </si>
  <si>
    <t>NEMVEDRAFT_v1g239077</t>
  </si>
  <si>
    <t>NVE14348</t>
  </si>
  <si>
    <t>GAREM_XENLA .</t>
  </si>
  <si>
    <t>NVE5889</t>
  </si>
  <si>
    <t>e_gw.166.37.1</t>
  </si>
  <si>
    <t>NEMVEDRAFT_v1g119959</t>
  </si>
  <si>
    <t xml:space="preserve">cholinesterase precursor [Mus musculus] </t>
  </si>
  <si>
    <t>CHLE_RABITCholinesterase;</t>
  </si>
  <si>
    <t>NVE12957</t>
  </si>
  <si>
    <t>estExt_GenewiseH_1.C_30472</t>
  </si>
  <si>
    <t>NEMVEDRAFT_v1g177584</t>
  </si>
  <si>
    <t>Protein roadkill [Harpegnathos saltator]</t>
  </si>
  <si>
    <t>RDX_DROMEProtein roadkill;</t>
  </si>
  <si>
    <t>SPOPL</t>
  </si>
  <si>
    <t>Speckle-type POZ</t>
  </si>
  <si>
    <t>GO:0001654,GO:0001736,GO:0001738,GO:0001745,GO:0002009,GO:0003674,GO:0005488,GO:0005515,GO:0005575,GO:0005622,GO:0005623,GO:0005634,GO:0005654,GO:0006139,GO:0006396,GO:0006397,GO:0006464,GO:0006508,GO:0006511,GO:0006725,GO:0006807,GO:0007154,GO:0007163,GO:0007164,GO:0007267,GO:0007275,GO:0007349,GO:0007423,GO:0008150,GO:0008152,GO:0008589,GO:0009056,GO:0009057,GO:0009653,GO:0009887,GO:0009888,GO:0009966,GO:0009967,GO:0009968,GO:0009987,GO:0010467,GO:0010627,GO:0010646,GO:0010647,GO:0010648,GO:0010740,GO:0010941,GO:0010942,GO:0016070,GO:0016071,GO:0016567,GO:0016604,GO:0016607,GO:0019222,GO:0019538,GO:0019941,GO:0023051,GO:0023052,GO:0023056,GO:0023057,GO:0030154,GO:0030162,GO:0030163,GO:0031974,GO:0031981,GO:0032386,GO:0032387,GO:0032446,GO:0032501,GO:0032502,GO:0032872,GO:0032874,GO:0032879,GO:0032880,GO:0033157,GO:0034641,GO:0036211,GO:0042067,GO:0042306,GO:0042308,GO:0042787,GO:0042981,GO:0043065,GO:0043067,GO:0043068,GO:0043170,GO:0043226,GO:0043227,GO:0043229,GO:0043231,GO:0043233,GO:0043408,GO:0043410,GO:0043412,GO:0043632,GO:0044237,GO:0044238,GO:0044248,GO:0044257,GO:0044260,GO:0044265,GO:0044267,GO:0044422,GO:0044424,GO:0044428,GO:0044446,GO:0044451,GO:0044464,GO:0044699,GO:0044700,GO:0044707,GO:0044763,GO:0044767,GO:0045165,GO:0045168,GO:0045879,GO:0046328,GO:0046330,GO:0046331,GO:0046483,GO:0046822,GO:0046823,GO:0048513,GO:0048518,GO:0048519,GO:0048522,GO:0048523,GO:0048583,GO:0048584,GO:0048585,GO:0048592,GO:0048646,GO:0048729,GO:0048731,GO:0048749,GO:0048856,GO:0048869,GO:0050789,GO:0050794,GO:0051049,GO:0051051,GO:0051223,GO:0051224,GO:0051246,GO:0051603,GO:0060255,GO:0060341,GO:0060429,GO:0065007,GO:0070013,GO:0070201,GO:0070302,GO:0070304,GO:0070647,GO:0071704,GO:0080090,GO:0080134,GO:0080135,GO:0090304,GO:0090317,GO:1900180,GO:1901360,GO:1901575</t>
  </si>
  <si>
    <t>NVE12391</t>
  </si>
  <si>
    <t>estExt_fgenesh1_pg.C_2880006</t>
  </si>
  <si>
    <t>NEMVEDRAFT_v1g247291</t>
  </si>
  <si>
    <t xml:space="preserve">Cellulase (glycosyl hydrolase family 5) [Enterobacter sp. DC4] </t>
  </si>
  <si>
    <t>GUNE_CLOTM .</t>
  </si>
  <si>
    <t>NVE18522</t>
  </si>
  <si>
    <t>estExt_fgenesh1_pg.C_480076</t>
  </si>
  <si>
    <t>NEMVEDRAFT_v1g241632</t>
  </si>
  <si>
    <t>MORC4_MOUSEMORC family CW-type zinc finger protein 4;</t>
  </si>
  <si>
    <t>CW-type Zinc Finger</t>
  </si>
  <si>
    <t>NVE8394</t>
  </si>
  <si>
    <t>sigP:1^18^0.607^YES</t>
  </si>
  <si>
    <t>NVE9469</t>
  </si>
  <si>
    <t>fgenesh1_pg.scaffold_22000093</t>
  </si>
  <si>
    <t>NEMVEDRAFT_v1g200571</t>
  </si>
  <si>
    <t xml:space="preserve">uncharacterized protein LOC100124605 [Danio rerio] </t>
  </si>
  <si>
    <t>H2B1_DANREHistone H2B 1/2;</t>
  </si>
  <si>
    <t>NVE13266</t>
  </si>
  <si>
    <t>e_gw.302.10.1</t>
  </si>
  <si>
    <t>NEMVEDRAFT_v1g131938</t>
  </si>
  <si>
    <t xml:space="preserve">RIO kinase 1 [Callorhinchus milii] </t>
  </si>
  <si>
    <t>RIOK1_HUMANSerine/threonine-protein kinase RIO1;</t>
  </si>
  <si>
    <t>RIOK1</t>
  </si>
  <si>
    <t>serine threonine-protein kinase rio1</t>
  </si>
  <si>
    <t>GO:0000003,GO:0002119,GO:0002164,GO:0003006,GO:0003674,GO:0003824,GO:0004672,GO:0006464,GO:0006468,GO:0006793,GO:0006796,GO:0006810,GO:0006897,GO:0006898,GO:0007275,GO:0007399,GO:0007548,GO:0008150,GO:0008152,GO:0009790,GO:0009791,GO:0009792,GO:0009987,GO:0010876,GO:0016192,GO:0016301,GO:0016310,GO:0016740,GO:0016772,GO:0016773,GO:0019538,GO:0019915,GO:0022008,GO:0022414,GO:0030154,GO:0032501,GO:0032502,GO:0033036,GO:0036211,GO:0040007,GO:0040008,GO:0040009,GO:0040010,GO:0040014,GO:0040018,GO:0040035,GO:0043170,GO:0043412,GO:0044237,GO:0044238,GO:0044260,GO:0044267,GO:0044699,GO:0044707,GO:0044763,GO:0044767,GO:0045927,GO:0048513,GO:0048518,GO:0048608,GO:0048731,GO:0048806,GO:0048856,GO:0048869,GO:0050789,GO:0051179,GO:0051234,GO:0051239,GO:0051240,GO:0061458,GO:0065007,GO:0071704</t>
  </si>
  <si>
    <t>NVE8338</t>
  </si>
  <si>
    <t>e_gw.20.244.1</t>
  </si>
  <si>
    <t>NEMVEDRAFT_v1g88977</t>
  </si>
  <si>
    <t>prefoldin subunit 4-like protein [Acropora millepora]</t>
  </si>
  <si>
    <t>PFD1_HUMANPrefoldin subunit 1;</t>
  </si>
  <si>
    <t>PFDN1</t>
  </si>
  <si>
    <t>Prefoldin subunit 1</t>
  </si>
  <si>
    <t>GO:0001071,GO:0001775,GO:0002376,GO:0003674,GO:0003700,GO:0005575,GO:0005622,GO:0005623,GO:0005737,GO:0005829,GO:0006355,GO:0006457,GO:0006458,GO:0006996,GO:0007010,GO:0007049,GO:0007275,GO:0007399,GO:0007417,GO:0007420,GO:0008150,GO:0008152,GO:0009889,GO:0009987,GO:0010468,GO:0010556,GO:0016043,GO:0019219,GO:0019222,GO:0019538,GO:0021537,GO:0021549,GO:0022037,GO:0030029,GO:0030036,GO:0030900,GO:0030902,GO:0031323,GO:0031326,GO:0032501,GO:0032502,GO:0042113,GO:0043170,GO:0044237,GO:0044238,GO:0044260,GO:0044267,GO:0044424,GO:0044444,GO:0044464,GO:0044699,GO:0044707,GO:0044763,GO:0044767,GO:0045321,GO:0046649,GO:0048513,GO:0048731,GO:0048856,GO:0050789,GO:0050794,GO:0051084,GO:0051086,GO:0051171,GO:0051252,GO:0060255,GO:0061077,GO:0065007,GO:0071704,GO:0071840,GO:0080090,GO:2000112,GO:2001141</t>
  </si>
  <si>
    <t>NVE11944</t>
  </si>
  <si>
    <t>Hydra magnipapillata</t>
  </si>
  <si>
    <t>NVE20772</t>
  </si>
  <si>
    <t>fgenesh1_pg.scaffold_59000039</t>
  </si>
  <si>
    <t>NEMVEDRAFT_v1g205412</t>
  </si>
  <si>
    <t xml:space="preserve">tetraspanin-17 [Danio rerio] </t>
  </si>
  <si>
    <t>TSN5_RATTetraspanin-5;</t>
  </si>
  <si>
    <t>TSPAN5</t>
  </si>
  <si>
    <t>tetraspanin</t>
  </si>
  <si>
    <t>GO:0000003,GO:0000151,GO:0001667,GO:0003006,GO:0003674,GO:0003824,GO:0004842,GO:0005575,GO:0005622,GO:0005623,GO:0006464,GO:0006928,GO:0007155,GO:0007276,GO:0007292,GO:0007297,GO:0007298,GO:0008150,GO:0008152,GO:0008283,GO:0008593,GO:0009966,GO:0009967,GO:0009987,GO:0010631,GO:0010646,GO:0010647,GO:0016020,GO:0016021,GO:0016477,GO:0016567,GO:0016874,GO:0016879,GO:0016881,GO:0019538,GO:0019787,GO:0019953,GO:0022412,GO:0022414,GO:0022610,GO:0023051,GO:0023056,GO:0030154,GO:0030707,GO:0031224,GO:0032446,GO:0032501,GO:0032502,GO:0032504,GO:0032991,GO:0036211,GO:0040011,GO:0043170,GO:0043234,GO:0043412,GO:0044237,GO:0044238,GO:0044260,GO:0044267,GO:0044424,GO:0044425,GO:0044464,GO:0044699,GO:0044702,GO:0044707,GO:0044763,GO:0044767,GO:0045747,GO:0048468,GO:0048477,GO:0048518,GO:0048522,GO:0048583,GO:0048584,GO:0048609,GO:0048610,GO:0048856,GO:0048869,GO:0048870,GO:0050789,GO:0050794,GO:0051179,GO:0051674,GO:0065007,GO:0070647,GO:0071704,GO:0090130,GO:0090132</t>
  </si>
  <si>
    <t>NVE4276</t>
  </si>
  <si>
    <t xml:space="preserve">molecular chaperone DnaJ, putative [Ixodes scapularis] </t>
  </si>
  <si>
    <t>ARGL1_CHICKArginine and glutamate-rich protein 1;</t>
  </si>
  <si>
    <t>NVE2082</t>
  </si>
  <si>
    <t>estExt_fgenesh1_pg.C_120042</t>
  </si>
  <si>
    <t>NEMVEDRAFT_v1g239119</t>
  </si>
  <si>
    <t>sigP:1^25^0.729^YES</t>
  </si>
  <si>
    <t>NVE22489</t>
  </si>
  <si>
    <t>NVE377</t>
  </si>
  <si>
    <t>NVE8562</t>
  </si>
  <si>
    <t>NVE12723</t>
  </si>
  <si>
    <t>e_gw.296.8.1</t>
  </si>
  <si>
    <t>NEMVEDRAFT_v1g131533</t>
  </si>
  <si>
    <t>sigP:1^20^0.722^YES</t>
  </si>
  <si>
    <t>metalloproteinase 2 [Hydra vulgaris]</t>
  </si>
  <si>
    <t>MEP1A</t>
  </si>
  <si>
    <t>Meprin A, alpha (PABA peptide hydrolase)</t>
  </si>
  <si>
    <t>GO:0003674,GO:0003824,GO:0004175,GO:0004222,GO:0005575,GO:0005576,GO:0005615,GO:0005623,GO:0005886,GO:0005887,GO:0006508,GO:0007586,GO:0008150,GO:0008152,GO:0008233,GO:0008237,GO:0016020,GO:0016021,GO:0016787,GO:0017090,GO:0019538,GO:0022603,GO:0031224,GO:0031226,GO:0032501,GO:0032991,GO:0043170,GO:0043234,GO:0044238,GO:0044421,GO:0044425,GO:0044459,GO:0044464,GO:0044699,GO:0044707,GO:0045765,GO:0045766,GO:0048518,GO:0050789,GO:0050793,GO:0051094,GO:0051239,GO:0065007,GO:0070011,GO:0071704,GO:0071944,GO:1901342,GO:2000026</t>
  </si>
  <si>
    <t>NVE18431</t>
  </si>
  <si>
    <t>Coiled-coil domain-containing protein 17 [Crassostrea gigas]</t>
  </si>
  <si>
    <t>CCDC17</t>
  </si>
  <si>
    <t>coiled-coil domain containing 17</t>
  </si>
  <si>
    <t>NVE22530</t>
  </si>
  <si>
    <t>gw.7.502.1,estExt_fgenesh1_pg.C_70187</t>
  </si>
  <si>
    <t>NEMVEDRAFT_v1g74684,NEMVEDRAFT_v1g238689</t>
  </si>
  <si>
    <t xml:space="preserve">PFAM domain(EF-Hand)-containing protein [Naegleria gruberi] </t>
  </si>
  <si>
    <t>TNNC1_PIGTroponin C, slow skeletal and cardiac muscles;</t>
  </si>
  <si>
    <t>NVE21850</t>
  </si>
  <si>
    <t xml:space="preserve">hypothetical protein [Haemophilus parainfluenzae] </t>
  </si>
  <si>
    <t>SGS4_DROMESalivary glue protein Sgs-4;</t>
  </si>
  <si>
    <t>NVE3414</t>
  </si>
  <si>
    <t>NVE19776</t>
  </si>
  <si>
    <t>sigP:1^17^0.452^YES</t>
  </si>
  <si>
    <t>Gamma-aminobutyric acid type B receptor subunit 2 [Acromyrmex echinatior]</t>
  </si>
  <si>
    <t>GABR1_RATGamma-aminobutyric acid type B receptor subunit 1;</t>
  </si>
  <si>
    <t>Gamma-aminobutyric acid (GABA) B receptor</t>
  </si>
  <si>
    <t>NVE11135</t>
  </si>
  <si>
    <t>estExt_fgenesh1_pg.C_2570024</t>
  </si>
  <si>
    <t>NEMVEDRAFT_v1g246950</t>
  </si>
  <si>
    <t xml:space="preserve">hypothetical protein [Nostoc punctiforme] </t>
  </si>
  <si>
    <t>NVE19609</t>
  </si>
  <si>
    <t>e_gw.52.312.1</t>
  </si>
  <si>
    <t>NEMVEDRAFT_v1g99081</t>
  </si>
  <si>
    <t>sigP:1^18^0.582^YES</t>
  </si>
  <si>
    <t>eukaryotic translation initiation factor 2 alpha kinase [Polysphondylium pallidum PN500]</t>
  </si>
  <si>
    <t>NVE15823</t>
  </si>
  <si>
    <t>gw.38.219.1</t>
  </si>
  <si>
    <t>NEMVEDRAFT_v1g60307</t>
  </si>
  <si>
    <t>Sushi, von Willebrand factor type A, EGF and pentraxin domain-containing protein 1 [Chelonia mydas]</t>
  </si>
  <si>
    <t>NVE24801</t>
  </si>
  <si>
    <t>estExt_fgenesh1_pg.C_860017</t>
  </si>
  <si>
    <t>NEMVEDRAFT_v1g243349</t>
  </si>
  <si>
    <t>NVE16322</t>
  </si>
  <si>
    <t>NVE24738</t>
  </si>
  <si>
    <t>fgsh_est.C_scaffold_85000007</t>
  </si>
  <si>
    <t>NEMVEDRAFT_v1g232819</t>
  </si>
  <si>
    <t xml:space="preserve"> klf</t>
  </si>
  <si>
    <t>NVE19950</t>
  </si>
  <si>
    <t>fgenesh1_pg.scaffold_54000041</t>
  </si>
  <si>
    <t>NEMVEDRAFT_v1g204844</t>
  </si>
  <si>
    <t xml:space="preserve">PREDICTED: uncharacterized protein C20orf201 homolog isoform X4 [Mus musculus] </t>
  </si>
  <si>
    <t>LKAM1_MOUSEProtein LKAAEAR1;</t>
  </si>
  <si>
    <t>Inherit from opiNOG: chromosome 20 open reading frame 201</t>
  </si>
  <si>
    <t>NVE1902</t>
  </si>
  <si>
    <t>NVE19523</t>
  </si>
  <si>
    <t>estExt_GenewiseH_1.C_520088</t>
  </si>
  <si>
    <t>NEMVEDRAFT_v1g183837</t>
  </si>
  <si>
    <t>putative 2-oxoglutarate dehydrogenase E1 component DHKTD1-like protein, mitochondrial [Zootermopsis nevadensis]</t>
  </si>
  <si>
    <t>DHTK1_DANREProbable 2-oxoglutarate dehydrogenase E1 component DHKTD1, mitochondrial;</t>
  </si>
  <si>
    <t>NVE7536</t>
  </si>
  <si>
    <t>estExt_fgenesh1_pg.C_190127</t>
  </si>
  <si>
    <t>NEMVEDRAFT_v1g239771</t>
  </si>
  <si>
    <t xml:space="preserve">hypothetical protein [Nostoc sp. PCC 7120] </t>
  </si>
  <si>
    <t>NVE4803</t>
  </si>
  <si>
    <t>e_gw.15036.1.1</t>
  </si>
  <si>
    <t>NEMVEDRAFT_v1g157211</t>
  </si>
  <si>
    <t xml:space="preserve">GA10348 [Drosophila pseudoobscura pseudoobscura] </t>
  </si>
  <si>
    <t>PCY1B_MOUSECholine-phosphate cytidylyltransferase B;</t>
  </si>
  <si>
    <t>PCYT1A</t>
  </si>
  <si>
    <t>Phosphate cytidylyltransferase 1, choline</t>
  </si>
  <si>
    <t>GO:0000003,GO:0001541,GO:0001654,GO:0001736,GO:0001738,GO:0001745,GO:0002009,GO:0002119,GO:0002164,GO:0002165,GO:0003006,GO:0003674,GO:0003824,GO:0004105,GO:0005488,GO:0005575,GO:0005622,GO:0005623,GO:0005634,GO:0005737,GO:0005783,GO:0005789,GO:0005829,GO:0006066,GO:0006576,GO:0006629,GO:0006644,GO:0006650,GO:0006656,GO:0006657,GO:0006793,GO:0006796,GO:0006807,GO:0006810,GO:0006897,GO:0006909,GO:0006911,GO:0007163,GO:0007164,GO:0007275,GO:0007276,GO:0007283,GO:0007292,GO:0007423,GO:0007444,GO:0007472,GO:0007476,GO:0007548,GO:0007552,GO:0007560,GO:0007568,GO:0008150,GO:0008152,GO:0008289,GO:0008340,GO:0008406,GO:0008585,GO:0008610,GO:0008654,GO:0009058,GO:0009308,GO:0009628,GO:0009653,GO:0009791,GO:0009886,GO:0009887,GO:0009888,GO:0009987,GO:0010259,GO:0010324,GO:0012505,GO:0016020,GO:0016043,GO:0016044,GO:0016192,GO:0016740,GO:0016772,GO:0016779,GO:0019637,GO:0019898,GO:0019953,GO:0022414,GO:0022602,GO:0031090,GO:0032501,GO:0032502,GO:0032504,GO:0034641,GO:0035107,GO:0035114,GO:0035120,GO:0035220,GO:0040007,GO:0040011,GO:0042067,GO:0042175,GO:0042439,GO:0042587,GO:0042698,GO:0043226,GO:0043227,GO:0043229,GO:0043231,GO:0043277,GO:0043652,GO:0044106,GO:0044237,GO:0044238,GO:0044249,GO:0044255,GO:0044281,GO:0044283,GO:0044422,GO:0044424,GO:0044425,GO:0044432,GO:0044444,GO:0044446,GO:0044464,GO:0044699,GO:0044702,GO:0044707,GO:0044710,GO:0044711,GO:0044763,GO:0044765,GO:0044767,GO:0045017,GO:0045137,GO:0046165,GO:0046470,GO:0046474,GO:0046486,GO:0046545,GO:0046660,GO:0048232,GO:0048477,GO:0048511,GO:0048513,GO:0048563,GO:0048569,GO:0048592,GO:0048608,GO:0048609,GO:0048707,GO:0048729,GO:0048731,GO:0048736,GO:0048737,GO:0048749,GO:0048856,GO:0050896,GO:0051179,GO:0051234,GO:0060429,GO:0061024,GO:0061458,GO:0070567,GO:0071704,GO:0071840,GO:0090407,GO:1901564,GO:1901566,GO:1901576,GO:1901615,GO:1901617</t>
  </si>
  <si>
    <t>NVE20968</t>
  </si>
  <si>
    <t>estExt_fgenesh1_pg.C_60092</t>
  </si>
  <si>
    <t>NEMVEDRAFT_v1g238513</t>
  </si>
  <si>
    <t>pleckstrin homology domain-containing, family A (phosphoinositide binding specific) member 2, isoform CRA_b [Mus musculus]</t>
  </si>
  <si>
    <t>PKHA2_MOUSEPleckstrin homology domain-containing family A member 2;</t>
  </si>
  <si>
    <t>PLEKHA1</t>
  </si>
  <si>
    <t>Pleckstrin homology domain containing, family A (Phosphoinositide binding specific) member</t>
  </si>
  <si>
    <t>GO:0000003,GO:0000302,GO:0001501,GO:0001553,GO:0001726,GO:0002253,GO:0002376,GO:0002429,GO:0002682,GO:0002684,GO:0002757,GO:0002764,GO:0002768,GO:0003006,GO:0003674,GO:0005488,GO:0005543,GO:0005575,GO:0005622,GO:0005623,GO:0005634,GO:0005737,GO:0005886,GO:0006629,GO:0006950,GO:0006979,GO:0007154,GO:0007165,GO:0007166,GO:0007167,GO:0007169,GO:0007275,GO:0007276,GO:0007283,GO:0007548,GO:0008104,GO:0008150,GO:0008152,GO:0008202,GO:0008209,GO:0008210,GO:0008289,GO:0008406,GO:0008584,GO:0008585,GO:0009653,GO:0009791,GO:0009887,GO:0009966,GO:0009968,GO:0009987,GO:0010035,GO:0010171,GO:0010627,GO:0010646,GO:0010648,GO:0010741,GO:0010817,GO:0014065,GO:0016020,GO:0016043,GO:0019953,GO:0022414,GO:0022602,GO:0023051,GO:0023052,GO:0023057,GO:0030030,GO:0030154,GO:0031252,GO:0031253,GO:0031256,GO:0031529,GO:0032501,GO:0032502,GO:0032504,GO:0032587,GO:0033036,GO:0033327,GO:0033554,GO:0034599,GO:0034614,GO:0034754,GO:0035091,GO:0035264,GO:0035556,GO:0040007,GO:0042221,GO:0042445,GO:0042542,GO:0042698,GO:0042995,GO:0043167,GO:0043168,GO:0043226,GO:0043227,GO:0043229,GO:0043231,GO:0043325,GO:0044237,GO:0044238,GO:0044424,GO:0044425,GO:0044459,GO:0044463,GO:0044464,GO:0044699,GO:0044700,GO:0044702,GO:0044707,GO:0044710,GO:0044763,GO:0044767,GO:0045137,GO:0045184,GO:0046545,GO:0046546,GO:0046660,GO:0046661,GO:0048008,GO:0048015,GO:0048017,GO:0048232,GO:0048511,GO:0048513,GO:0048518,GO:0048519,GO:0048523,GO:0048583,GO:0048584,GO:0048585,GO:0048608,GO:0048609,GO:0048610,GO:0048705,GO:0048731,GO:0048856,GO:0048869,GO:0050776,GO:0050778,GO:0050789,GO:0050794,GO:0050851,GO:0050853,GO:0050896,GO:0051179,GO:0051234,GO:0051716,GO:0051896,GO:0051898,GO:0060021,GO:0060322,GO:0060323,GO:0060324,GO:0060325,GO:0061458,GO:0065007,GO:0065008,GO:0070301,GO:0070887,GO:0071704,GO:0071840,GO:0071944,GO:1901360,GO:1901700,GO:1901701,GO:1901981</t>
  </si>
  <si>
    <t>NVE4114</t>
  </si>
  <si>
    <t>estExt_fgenesh1_pg.C_1420036</t>
  </si>
  <si>
    <t>NEMVEDRAFT_v1g245025</t>
  </si>
  <si>
    <t>MFGM_MOUSELactadherin;</t>
  </si>
  <si>
    <t>Milk fat globule-EGF factor 8 protein</t>
  </si>
  <si>
    <t>NVE24161</t>
  </si>
  <si>
    <t>estExt_fgenesh1_pg.C_800034</t>
  </si>
  <si>
    <t>NEMVEDRAFT_v1g243143</t>
  </si>
  <si>
    <t>AaceriAAL178Wp [Saccharomycetaceae sp. 'Ashbya aceri']</t>
  </si>
  <si>
    <t>ECT_ACRMIEctin {ECO:0000303|PubMed:23765379};</t>
  </si>
  <si>
    <t>GLI pathogenesis-related 2</t>
  </si>
  <si>
    <t>NVE26112</t>
  </si>
  <si>
    <t>sigP:1^19^0.708^YES</t>
  </si>
  <si>
    <t xml:space="preserve">ephrin receptor EphA2 (tyrosine kinase family)-like precursor [Xenopus laevis] </t>
  </si>
  <si>
    <t>EPHA5_HUMANEphrin type-A receptor 5;</t>
  </si>
  <si>
    <t>eph receptor</t>
  </si>
  <si>
    <t>NVE1068</t>
  </si>
  <si>
    <t>e_gw.108.32.1</t>
  </si>
  <si>
    <t>NEMVEDRAFT_v1g111827</t>
  </si>
  <si>
    <t>sigP:1^17^0.858^YES</t>
  </si>
  <si>
    <t>LPHN3_MOUSE .</t>
  </si>
  <si>
    <t>Galactose binding lectin domain</t>
  </si>
  <si>
    <t>NVE24329</t>
  </si>
  <si>
    <t>NVE17266</t>
  </si>
  <si>
    <t>fgenesh1_pg.scaffold_427000004</t>
  </si>
  <si>
    <t>NEMVEDRAFT_v1g219655</t>
  </si>
  <si>
    <t xml:space="preserve">histone H2A-XXII protein [Balanoglossus clavigerus] </t>
  </si>
  <si>
    <t>H2A_ONCMYHistone H2A;</t>
  </si>
  <si>
    <t>Histone H2A</t>
  </si>
  <si>
    <t>GO:0000003,GO:0000785,GO:0000786,GO:0002119,GO:0002164,GO:0003006,GO:0003674,GO:0003676,GO:0003677,GO:0005488,GO:0005575,GO:0005622,GO:0005623,GO:0005634,GO:0005694,GO:0006139,GO:0006259,GO:0006281,GO:0006355,GO:0006725,GO:0006807,GO:0006915,GO:0006950,GO:0006952,GO:0006974,GO:0006996,GO:0006997,GO:0007275,GO:0007548,GO:0007610,GO:0008150,GO:0008152,GO:0008219,GO:0009790,GO:0009791,GO:0009792,GO:0009889,GO:0009987,GO:0010468,GO:0010556,GO:0012501,GO:0016043,GO:0016265,GO:0018991,GO:0019098,GO:0019219,GO:0019222,GO:0022414,GO:0031323,GO:0031326,GO:0032501,GO:0032502,GO:0032504,GO:0032991,GO:0032993,GO:0033057,GO:0033554,GO:0034641,GO:0040007,GO:0040008,GO:0040009,GO:0040010,GO:0040011,GO:0040035,GO:0043170,GO:0043226,GO:0043227,GO:0043228,GO:0043229,GO:0043231,GO:0043232,GO:0044237,GO:0044238,GO:0044260,GO:0044422,GO:0044424,GO:0044427,GO:0044446,GO:0044464,GO:0044699,GO:0044706,GO:0044707,GO:0044763,GO:0044767,GO:0045927,GO:0046483,GO:0048513,GO:0048518,GO:0048565,GO:0048608,GO:0048609,GO:0048731,GO:0048806,GO:0048856,GO:0050789,GO:0050794,GO:0050896,GO:0051171,GO:0051252,GO:0051704,GO:0051716,GO:0055123,GO:0060255,GO:0060465,GO:0061458,GO:0065007,GO:0071704,GO:0071840,GO:0080090,GO:0090304,GO:0097159,GO:1901360,GO:1901363,GO:2000112,GO:2001141</t>
  </si>
  <si>
    <t>NVE13096</t>
  </si>
  <si>
    <t>fgenesh1_kg.scaffold_30000003</t>
  </si>
  <si>
    <t>NEMVEDRAFT_v1g226489</t>
  </si>
  <si>
    <t>hepatitis B virus x interacting protein [Gallus gallus]</t>
  </si>
  <si>
    <t>LTOR5_NEMVERagulator complex protein LAMTOR5 homolog;</t>
  </si>
  <si>
    <t>LAMTOR5</t>
  </si>
  <si>
    <t>late endosomal lysosomal adaptor, MAPK and MTOR activator 5</t>
  </si>
  <si>
    <t>GO:0000323,GO:0001101,GO:0005575,GO:0005622,GO:0005623,GO:0005737,GO:0005764,GO:0005768,GO:0005770,GO:0005773,GO:0005829,GO:0006915,GO:0008104,GO:0008150,GO:0008219,GO:0008361,GO:0009607,GO:0009615,GO:0009719,GO:0009966,GO:0009967,GO:0009987,GO:0010008,GO:0010033,GO:0010243,GO:0010466,GO:0010646,GO:0010647,GO:0010941,GO:0010951,GO:0012501,GO:0016020,GO:0016032,GO:0016043,GO:0016265,GO:0019058,GO:0019079,GO:0019222,GO:0023051,GO:0023056,GO:0031090,GO:0031902,GO:0032006,GO:0032008,GO:0032535,GO:0032991,GO:0033036,GO:0033365,GO:0034613,GO:0042221,GO:0042981,GO:0043066,GO:0043067,GO:0043069,GO:0043086,GO:0043154,GO:0043200,GO:0043226,GO:0043227,GO:0043229,GO:0043231,GO:0043234,GO:0043281,GO:0044092,GO:0044403,GO:0044419,GO:0044422,GO:0044424,GO:0044425,GO:0044440,GO:0044444,GO:0044446,GO:0044464,GO:0044699,GO:0044763,GO:0044764,GO:0045121,GO:0048518,GO:0048519,GO:0048522,GO:0048523,GO:0048583,GO:0048584,GO:0050789,GO:0050790,GO:0050794,GO:0050896,GO:0051179,GO:0051336,GO:0051346,GO:0051641,GO:0051704,GO:0051707,GO:0051716,GO:0052547,GO:0052548,GO:0060548,GO:0061462,GO:0065007,GO:0065008,GO:0065009,GO:0070727,GO:0070887,GO:0071229,GO:0071230,GO:0071310,GO:0071417,GO:0071495,GO:0071840,GO:0071986,GO:0072665,GO:0090066,GO:1901698,GO:1901699,GO:1901700,GO:1901701,GO:2000116,GO:2000117</t>
  </si>
  <si>
    <t>NVE18839</t>
  </si>
  <si>
    <t xml:space="preserve">RecName: Full=Chymotrypsin-like elastase family member 2B; AltName: Full=Elastase-2B; Flags: Precursor [Homo sapiens] </t>
  </si>
  <si>
    <t>CEL2B_HUMANChymotrypsin-like elastase family member 2B;</t>
  </si>
  <si>
    <t>NVE9311</t>
  </si>
  <si>
    <t>fgenesh1_pg.scaffold_218000001</t>
  </si>
  <si>
    <t>NEMVEDRAFT_v1g215081</t>
  </si>
  <si>
    <t>Solute carrier organic anion transporter family member 4A1 [Harpegnathos saltator]</t>
  </si>
  <si>
    <t>SLCO4A1</t>
  </si>
  <si>
    <t>Solute carrier organic anion transporter family member</t>
  </si>
  <si>
    <t>GO:0003333,GO:0003674,GO:0005215,GO:0005342,GO:0005575,GO:0005623,GO:0005886,GO:0006082,GO:0006520,GO:0006575,GO:0006725,GO:0006807,GO:0006810,GO:0006811,GO:0006820,GO:0006865,GO:0008150,GO:0008152,GO:0008509,GO:0008514,GO:0009914,GO:0009987,GO:0010817,GO:0015075,GO:0015171,GO:0015291,GO:0015349,GO:0015711,GO:0015849,GO:0016020,GO:0016021,GO:0016323,GO:0018958,GO:0019752,GO:0022804,GO:0022857,GO:0022891,GO:0022892,GO:0031224,GO:0034220,GO:0042403,GO:0042445,GO:0043252,GO:0043436,GO:0044237,GO:0044238,GO:0044281,GO:0044425,GO:0044459,GO:0044464,GO:0044699,GO:0044710,GO:0044763,GO:0044765,GO:0046942,GO:0046943,GO:0051179,GO:0051234,GO:0055085,GO:0065007,GO:0065008,GO:0070327,GO:0071702,GO:0071704,GO:0071705,GO:0071944,GO:0072337,GO:0072349,GO:1901360,GO:1901564,GO:1901615</t>
  </si>
  <si>
    <t>NVE24328</t>
  </si>
  <si>
    <t>NVE19324</t>
  </si>
  <si>
    <t>estExt_fgenesh1_pg.C_5080010</t>
  </si>
  <si>
    <t>NEMVEDRAFT_v1g248334</t>
  </si>
  <si>
    <t>NVE13689</t>
  </si>
  <si>
    <t xml:space="preserve">CTF8, chromosome transmission fidelity factor 8 homolog [Xenopus laevis] </t>
  </si>
  <si>
    <t>CTF8_BOVINChromosome transmission fidelity protein 8 homolog;</t>
  </si>
  <si>
    <t>CHTF8</t>
  </si>
  <si>
    <t>CTF8, chromosome transmission fidelity factor 8 homolog (S. cerevisiae)</t>
  </si>
  <si>
    <t>GO:0005575,GO:0005622,GO:0005623,GO:0005634,GO:0005856,GO:0005875,GO:0015630,GO:0032991,GO:0043226,GO:0043227,GO:0043228,GO:0043229,GO:0043231,GO:0043232,GO:0043234,GO:0044422,GO:0044424,GO:0044430,GO:0044446,GO:0044464</t>
  </si>
  <si>
    <t>NVE24770</t>
  </si>
  <si>
    <t>NVE6808</t>
  </si>
  <si>
    <t>NVE21636</t>
  </si>
  <si>
    <t>Inherit from euNOG: protein Hydra magnipapillata</t>
  </si>
  <si>
    <t>NVE909</t>
  </si>
  <si>
    <t>NVE17672</t>
  </si>
  <si>
    <t>estExt_fgenesh1_pg.C_440110</t>
  </si>
  <si>
    <t>NEMVEDRAFT_v1g241392</t>
  </si>
  <si>
    <t xml:space="preserve">transporter, putative [Aspergillus flavus NRRL3357] </t>
  </si>
  <si>
    <t>VIAAT_XENLAVesicular inhibitory amino acid transporter;</t>
  </si>
  <si>
    <t>GO:0008150,GO:0010876,GO:0019915,GO:0033036,GO:0040011,GO:0051179</t>
  </si>
  <si>
    <t>NVE22948</t>
  </si>
  <si>
    <t>Thiosulfate sulfurtransferase/rhodanese-like domain-containing protein 1 [Fukomys damarensis]</t>
  </si>
  <si>
    <t>NVE1301</t>
  </si>
  <si>
    <t>e_gw.11.337.1</t>
  </si>
  <si>
    <t>NEMVEDRAFT_v1g85267</t>
  </si>
  <si>
    <t>Potassium voltage-gated channel protein Shab [Cerapachys biroi]</t>
  </si>
  <si>
    <t>KCNB1_RABITPotassium voltage-gated channel subfamily B member 1 {ECO:0000250|UniProtKB:Q14721};</t>
  </si>
  <si>
    <t>Potassium voltage-gated channel</t>
  </si>
  <si>
    <t>NVE15091</t>
  </si>
  <si>
    <t>estExt_fgenesh1_pg.C_3560012</t>
  </si>
  <si>
    <t>NEMVEDRAFT_v1g247828</t>
  </si>
  <si>
    <t xml:space="preserve">PREDICTED: solute carrier family 28 member 3 isoform X1 [Rattus norvegicus] </t>
  </si>
  <si>
    <t>S28A3_EPTSTSolute carrier family 28 member 3;</t>
  </si>
  <si>
    <t>SLC28A3</t>
  </si>
  <si>
    <t>Solute carrier family 28 (Sodium-coupled nucleoside transporter), member</t>
  </si>
  <si>
    <t>GO:0001894,GO:0001895,GO:0003674,GO:0005215,GO:0005337,GO:0005345,GO:0005350,GO:0005415,GO:0005575,GO:0005623,GO:0005886,GO:0005887,GO:0006810,GO:0006811,GO:0006812,GO:0006814,GO:0006863,GO:0008150,GO:0008324,GO:0009987,GO:0015075,GO:0015077,GO:0015081,GO:0015205,GO:0015211,GO:0015291,GO:0015293,GO:0015294,GO:0015370,GO:0015389,GO:0015390,GO:0015672,GO:0015851,GO:0015855,GO:0015858,GO:0015860,GO:0015864,GO:0015931,GO:0015932,GO:0016020,GO:0016021,GO:0022804,GO:0022857,GO:0022890,GO:0022891,GO:0022892,GO:0030001,GO:0031224,GO:0031226,GO:0032501,GO:0034220,GO:0035725,GO:0042592,GO:0044425,GO:0044459,GO:0044464,GO:0044699,GO:0044707,GO:0044763,GO:0044765,GO:0046873,GO:0048871,GO:0051179,GO:0051234,GO:0055085,GO:0060249,GO:0065007,GO:0065008,GO:0071702,GO:0071705,GO:0071944,GO:0072530,GO:0072531,GO:1901264,GO:1901505,GO:1901642</t>
  </si>
  <si>
    <t>NVE5713</t>
  </si>
  <si>
    <t>fgenesh1_pg.scaffold_163000025</t>
  </si>
  <si>
    <t>NEMVEDRAFT_v1g212808</t>
  </si>
  <si>
    <t xml:space="preserve">secreted protein containing DUF885, bacterial [Rhodopirellula maiorica] </t>
  </si>
  <si>
    <t>NVE18631</t>
  </si>
  <si>
    <t>fgenesh1_pg.scaffold_4860000001</t>
  </si>
  <si>
    <t>NEMVEDRAFT_v1g224485</t>
  </si>
  <si>
    <t>Solute carrier family 8 sodium calcium exchanger member</t>
  </si>
  <si>
    <t>NVE23862</t>
  </si>
  <si>
    <t>sigP:1^20^0.734^YES</t>
  </si>
  <si>
    <t>lectin [Nemopilema nomurai]</t>
  </si>
  <si>
    <t>NVE1094</t>
  </si>
  <si>
    <t>gw.108.109.1</t>
  </si>
  <si>
    <t>NEMVEDRAFT_v1g38219</t>
  </si>
  <si>
    <t xml:space="preserve">neuropeptide FF receptor 2.1 [Danio rerio] </t>
  </si>
  <si>
    <t>NPFF2_MOUSENeuropeptide FF receptor 2;</t>
  </si>
  <si>
    <t>receptor</t>
  </si>
  <si>
    <t>GO:0001653,GO:0003008,GO:0003674,GO:0004871,GO:0004872,GO:0004888,GO:0004930,GO:0004983,GO:0005575,GO:0005623,GO:0005886,GO:0005887,GO:0007154,GO:0007165,GO:0007166,GO:0007186,GO:0007218,GO:0007267,GO:0007268,GO:0008150,GO:0008188,GO:0008528,GO:0009987,GO:0016020,GO:0016021,GO:0019226,GO:0023052,GO:0030594,GO:0031224,GO:0031226,GO:0032501,GO:0035637,GO:0038023,GO:0040008,GO:0040014,GO:0040018,GO:0044425,GO:0044459,GO:0044464,GO:0044699,GO:0044700,GO:0044707,GO:0044763,GO:0045927,GO:0048518,GO:0050789,GO:0050794,GO:0050877,GO:0050896,GO:0051239,GO:0051240,GO:0051716,GO:0060089,GO:0065007,GO:0071944</t>
  </si>
  <si>
    <t>NVE3343</t>
  </si>
  <si>
    <t>fgenesh1_pm.scaffold_133000009</t>
  </si>
  <si>
    <t>NEMVEDRAFT_v1g230044</t>
  </si>
  <si>
    <t xml:space="preserve">renin binding protein [Xenopus laevis] </t>
  </si>
  <si>
    <t>RENBP_PIGN-acylglucosamine 2-epimerase;</t>
  </si>
  <si>
    <t>RENBP</t>
  </si>
  <si>
    <t>Renin binding protein</t>
  </si>
  <si>
    <t>GO:0000166,GO:0001882,GO:0001883,GO:0003008,GO:0003013,GO:0003674,GO:0003824,GO:0004857,GO:0004866,GO:0005488,GO:0005515,GO:0005524,GO:0006040,GO:0006044,GO:0006050,GO:0006051,GO:0006054,GO:0006082,GO:0008015,GO:0008150,GO:0008152,GO:0008217,GO:0009056,GO:0009987,GO:0010466,GO:0010951,GO:0016054,GO:0016853,GO:0016854,GO:0016857,GO:0017076,GO:0019222,GO:0019262,GO:0019752,GO:0030234,GO:0030414,GO:0030554,GO:0032501,GO:0032549,GO:0032550,GO:0032553,GO:0032555,GO:0032559,GO:0035639,GO:0036094,GO:0042802,GO:0042803,GO:0043086,GO:0043167,GO:0043168,GO:0043436,GO:0044092,GO:0044237,GO:0044248,GO:0044281,GO:0044282,GO:0044699,GO:0044707,GO:0044710,GO:0044712,GO:0046348,GO:0046395,GO:0046983,GO:0050121,GO:0050789,GO:0050790,GO:0051336,GO:0051346,GO:0052547,GO:0052548,GO:0061134,GO:0061135,GO:0065007,GO:0065008,GO:0065009,GO:0071704,GO:0097159,GO:1901071,GO:1901135,GO:1901136,GO:1901265,GO:1901363,GO:1901575</t>
  </si>
  <si>
    <t>NVE16259</t>
  </si>
  <si>
    <t>fgenesh1_kg.scaffold_397000003</t>
  </si>
  <si>
    <t>NEMVEDRAFT_v1g227597</t>
  </si>
  <si>
    <t xml:space="preserve">borealin [Danio rerio] </t>
  </si>
  <si>
    <t>BORE1_DANREBorealin;</t>
  </si>
  <si>
    <t>Cell division cycle-associated protein 8</t>
  </si>
  <si>
    <t>NVE20467</t>
  </si>
  <si>
    <t>estExt_fgenesh1_pg.C_570049</t>
  </si>
  <si>
    <t>NEMVEDRAFT_v1g242118</t>
  </si>
  <si>
    <t>Myc-type, basic helix-loop-helix (bHLH) domain-containing protein 2 [Strongyloides ratti]</t>
  </si>
  <si>
    <t>ESMD_DROMEEnhancer of split mdelta protein;</t>
  </si>
  <si>
    <t>NVE12915</t>
  </si>
  <si>
    <t>e_gw.3.147.1</t>
  </si>
  <si>
    <t>NEMVEDRAFT_v1g80647</t>
  </si>
  <si>
    <t xml:space="preserve">trans-sialidase [Trypanosoma cruzi strain CL Brener] </t>
  </si>
  <si>
    <t>RPTN_HUMANRepetin;</t>
  </si>
  <si>
    <t>NVE22524</t>
  </si>
  <si>
    <t>fgenesh1_pg.scaffold_7000178</t>
  </si>
  <si>
    <t>NEMVEDRAFT_v1g197895</t>
  </si>
  <si>
    <t>neuromedin K receptor [Mus musculus]</t>
  </si>
  <si>
    <t>NK3R_RATNeuromedin-K receptor;</t>
  </si>
  <si>
    <t>TACR2</t>
  </si>
  <si>
    <t>NVE21674</t>
  </si>
  <si>
    <t>NVE12865</t>
  </si>
  <si>
    <t xml:space="preserve">speckle targeted PIP5K1A-regulated poly(A) polymerase [Danio rerio] </t>
  </si>
  <si>
    <t>STPAP_DANRESpeckle targeted PIP5K1A-regulated poly(A) polymerase;</t>
  </si>
  <si>
    <t>NVE21326</t>
  </si>
  <si>
    <t>NVE18671</t>
  </si>
  <si>
    <t xml:space="preserve">glutathione Stransferase omegalike protein putative [Albugo laibachii Nc14] </t>
  </si>
  <si>
    <t>NVE12971</t>
  </si>
  <si>
    <t>gw.3.801.1,fgenesh1_pg.scaffold_3000169</t>
  </si>
  <si>
    <t>NEMVEDRAFT_v1g77086,NEMVEDRAFT_v1g196848</t>
  </si>
  <si>
    <t>Lateral signaling target protein 2-like protein [Crassostrea gigas]</t>
  </si>
  <si>
    <t>ZFY21_HUMANZinc finger FYVE domain-containing protein 21;</t>
  </si>
  <si>
    <t>FYVE zinc finger</t>
  </si>
  <si>
    <t>NVE6069</t>
  </si>
  <si>
    <t>NVE2331</t>
  </si>
  <si>
    <t xml:space="preserve">protein FAM26E [Mus musculus] </t>
  </si>
  <si>
    <t>FA26E_MOUSEProtein FAM26E;</t>
  </si>
  <si>
    <t>FAM26E</t>
  </si>
  <si>
    <t>family with sequence similarity 26, member E</t>
  </si>
  <si>
    <t>NVE1623</t>
  </si>
  <si>
    <t>BC048562</t>
  </si>
  <si>
    <t>NVE21091</t>
  </si>
  <si>
    <t>estExt_fgenesh1_pg.C_60221</t>
  </si>
  <si>
    <t>NEMVEDRAFT_v1g238590</t>
  </si>
  <si>
    <t>MutS-like protein 5 [Crassostrea gigas]</t>
  </si>
  <si>
    <t>MSH5_HUMANMutS protein homolog 5;</t>
  </si>
  <si>
    <t>MSH5</t>
  </si>
  <si>
    <t>MutS homolog 5 (E. coli)</t>
  </si>
  <si>
    <t>GO:0000003,GO:0000228,GO:0000279,GO:0000793,GO:0000794,GO:0000795,GO:0002119,GO:0002164,GO:0003674,GO:0003676,GO:0003677,GO:0003690,GO:0003824,GO:0005488,GO:0005515,GO:0005575,GO:0005622,GO:0005623,GO:0005634,GO:0005654,GO:0005694,GO:0006139,GO:0006152,GO:0006163,GO:0006195,GO:0006200,GO:0006259,GO:0006281,GO:0006298,GO:0006310,GO:0006725,GO:0006753,GO:0006793,GO:0006796,GO:0006807,GO:0006950,GO:0006974,GO:0006996,GO:0007049,GO:0007059,GO:0007126,GO:0007127,GO:0007129,GO:0007131,GO:0007136,GO:0007275,GO:0007276,GO:0007292,GO:0008094,GO:0008150,GO:0008152,GO:0009056,GO:0009116,GO:0009117,GO:0009119,GO:0009123,GO:0009125,GO:0009126,GO:0009128,GO:0009141,GO:0009143,GO:0009144,GO:0009146,GO:0009150,GO:0009154,GO:0009158,GO:0009161,GO:0009164,GO:0009166,GO:0009167,GO:0009169,GO:0009199,GO:0009203,GO:0009205,GO:0009207,GO:0009259,GO:0009261,GO:0009790,GO:0009791,GO:0009792,GO:0009987,GO:0016043,GO:0016462,GO:0016787,GO:0016817,GO:0016818,GO:0016887,GO:0017111,GO:0019439,GO:0019637,GO:0019693,GO:0019953,GO:0022402,GO:0022403,GO:0022414,GO:0022607,GO:0030983,GO:0031974,GO:0031981,GO:0032501,GO:0032502,GO:0032504,GO:0033554,GO:0034641,GO:0034655,GO:0035825,GO:0040007,GO:0042278,GO:0042454,GO:0042623,GO:0043170,GO:0043226,GO:0043227,GO:0043228,GO:0043229,GO:0043231,GO:0043232,GO:0043233,GO:0043566,GO:0044085,GO:0044237,GO:0044238,GO:0044248,GO:0044260,GO:0044270,GO:0044281,GO:0044422,GO:0044424,GO:0044427,GO:0044428,GO:0044446,GO:0044454,GO:0044464,GO:0044699,GO:0044702,GO:0044707,GO:0044710,GO:0044763,GO:0044767,GO:0045132,GO:0045143,GO:0046034,GO:0046128,GO:0046130,GO:0046434,GO:0046483,GO:0046700,GO:0048609,GO:0048610,GO:0048856,GO:0050896,GO:0051026,GO:0051276,GO:0051321,GO:0051324,GO:0051716,GO:0055086,GO:0070013,GO:0070192,GO:0071704,GO:0071840,GO:0072521,GO:0072523,GO:0090304,GO:0097159,GO:1901135,GO:1901136,GO:1901292,GO:1901360,GO:1901361,GO:1901363,GO:1901564,GO:1901565,GO:1901575,GO:1901657,GO:1901658</t>
  </si>
  <si>
    <t>NVE20319</t>
  </si>
  <si>
    <t>estExt_fgenesh1_pg.C_560052</t>
  </si>
  <si>
    <t>NEMVEDRAFT_v1g242075</t>
  </si>
  <si>
    <t xml:space="preserve">calcium-responsive transcription factor [Rattus norvegicus] </t>
  </si>
  <si>
    <t>CARTF_RATCalcium-responsive transcription factor;</t>
  </si>
  <si>
    <t>ALS2CR8</t>
  </si>
  <si>
    <t>amyotrophic lateral sclerosis 2 (juvenile) chromosome region, candidate 8</t>
  </si>
  <si>
    <t>GO:0001071,GO:0003674,GO:0003700,GO:0005575,GO:0005622,GO:0005623,GO:0005634,GO:0005654,GO:0005730,GO:0006355,GO:0008150,GO:0009889,GO:0010468,GO:0010556,GO:0019219,GO:0019222,GO:0031323,GO:0031326,GO:0031974,GO:0031981,GO:0043226,GO:0043227,GO:0043228,GO:0043229,GO:0043231,GO:0043232,GO:0043233,GO:0044422,GO:0044424,GO:0044428,GO:0044446,GO:0044464,GO:0050789,GO:0050794,GO:0051171,GO:0051252,GO:0060255,GO:0065007,GO:0070013,GO:0080090,GO:2000112,GO:2001141</t>
  </si>
  <si>
    <t>NVE6943</t>
  </si>
  <si>
    <t>estExt_fgenesh1_pg.C_180117</t>
  </si>
  <si>
    <t>NEMVEDRAFT_v1g239716</t>
  </si>
  <si>
    <t xml:space="preserve">centriole, cilia and spindle-associated protein [Danio rerio] </t>
  </si>
  <si>
    <t>CCSAP_DANRECentriole, cilia and spindle-associated protein;</t>
  </si>
  <si>
    <t>NVE4570</t>
  </si>
  <si>
    <t>e_gw.149.46.1</t>
  </si>
  <si>
    <t>NEMVEDRAFT_v1g117891</t>
  </si>
  <si>
    <t>Dopamine receptor 2 [Harpegnathos saltator]</t>
  </si>
  <si>
    <t>OAR2_CAEELTyramine receptor tyra-2;</t>
  </si>
  <si>
    <t>NVE599</t>
  </si>
  <si>
    <t>estExt_fgenesh1_pg.C_1020005</t>
  </si>
  <si>
    <t>NEMVEDRAFT_v1g243916</t>
  </si>
  <si>
    <t>NVE21278</t>
  </si>
  <si>
    <t>fgenesh1_pg.scaffold_61000068</t>
  </si>
  <si>
    <t>NEMVEDRAFT_v1g205636</t>
  </si>
  <si>
    <t>HoxC/Anthox7</t>
  </si>
  <si>
    <t>hox3 protein [Capitella teleta]</t>
  </si>
  <si>
    <t>HXA5_HETFRHomeobox protein Hox-A5;</t>
  </si>
  <si>
    <t>HOXD3</t>
  </si>
  <si>
    <t>homeobox D3</t>
  </si>
  <si>
    <t>GO:0001501,GO:0003002,GO:0005575,GO:0005622,GO:0005623,GO:0005634,GO:0006139,GO:0006351,GO:0006725,GO:0006807,GO:0007154,GO:0007155,GO:0007160,GO:0007165,GO:0007166,GO:0007219,GO:0007275,GO:0007389,GO:0007399,GO:0008150,GO:0008152,GO:0009058,GO:0009059,GO:0009653,GO:0009790,GO:0009792,GO:0009887,GO:0009888,GO:0009893,GO:0009952,GO:0009987,GO:0010467,GO:0010468,GO:0010604,GO:0010628,GO:0016070,GO:0018130,GO:0019222,GO:0019438,GO:0021545,GO:0021563,GO:0021602,GO:0021615,GO:0021675,GO:0022008,GO:0022610,GO:0023052,GO:0030154,GO:0030878,GO:0031589,GO:0032501,GO:0032502,GO:0032774,GO:0034641,GO:0034645,GO:0034654,GO:0035270,GO:0043009,GO:0043170,GO:0043226,GO:0043227,GO:0043229,GO:0043231,GO:0044237,GO:0044238,GO:0044249,GO:0044260,GO:0044271,GO:0044424,GO:0044464,GO:0044699,GO:0044700,GO:0044707,GO:0044763,GO:0044767,GO:0045595,GO:0045597,GO:0045664,GO:0045666,GO:0046483,GO:0048513,GO:0048518,GO:0048522,GO:0048562,GO:0048568,GO:0048598,GO:0048699,GO:0048704,GO:0048705,GO:0048706,GO:0048731,GO:0048732,GO:0048856,GO:0048869,GO:0050767,GO:0050789,GO:0050793,GO:0050794,GO:0050896,GO:0051094,GO:0051216,GO:0051239,GO:0051716,GO:0051960,GO:0060255,GO:0060284,GO:0061448,GO:0065007,GO:0071704,GO:0090304,GO:1901360,GO:1901362,GO:1901576,GO:2000026</t>
  </si>
  <si>
    <t>NVE18343</t>
  </si>
  <si>
    <t>fgenesh1_pg.scaffold_47000132</t>
  </si>
  <si>
    <t>NEMVEDRAFT_v1g204073</t>
  </si>
  <si>
    <t xml:space="preserve">GE13427 [Drosophila yakuba] </t>
  </si>
  <si>
    <t>NVE22723</t>
  </si>
  <si>
    <t>fgenesh1_pg.scaffold_71000047</t>
  </si>
  <si>
    <t>NEMVEDRAFT_v1g206578</t>
  </si>
  <si>
    <t xml:space="preserve">GI21970 [Drosophila mojavensis] </t>
  </si>
  <si>
    <t>TLR2_DROMETachykinin-like peptides receptor 99D;</t>
  </si>
  <si>
    <t>QRFPR</t>
  </si>
  <si>
    <t>GO:0001653,GO:0003008,GO:0003674,GO:0004871,GO:0004872,GO:0004888,GO:0004930,GO:0005575,GO:0005623,GO:0005886,GO:0005887,GO:0007154,GO:0007165,GO:0007166,GO:0007186,GO:0007218,GO:0007267,GO:0007268,GO:0007610,GO:0007631,GO:0008150,GO:0008188,GO:0008528,GO:0009628,GO:0009987,GO:0010033,GO:0016020,GO:0016021,GO:0019226,GO:0023052,GO:0030594,GO:0031224,GO:0031226,GO:0032501,GO:0035637,GO:0038023,GO:0042221,GO:0044425,GO:0044459,GO:0044464,GO:0044699,GO:0044700,GO:0044707,GO:0044763,GO:0045471,GO:0050789,GO:0050794,GO:0050877,GO:0050896,GO:0051716,GO:0060089,GO:0065007,GO:0070482,GO:0071944,GO:0097305,GO:1901700</t>
  </si>
  <si>
    <t>NVE2926</t>
  </si>
  <si>
    <t>fgenesh1_pm.scaffold_13000009</t>
  </si>
  <si>
    <t>NEMVEDRAFT_v1g228294</t>
  </si>
  <si>
    <t>trans-2-enoyl-CoA reductase, mitochondrial [Sus scrofa]</t>
  </si>
  <si>
    <t>MECR_DANRETrans-2-enoyl-CoA reductase, mitochondrial;</t>
  </si>
  <si>
    <t>MECR</t>
  </si>
  <si>
    <t>Mitochondrial trans-2-enoyl-CoA reductase</t>
  </si>
  <si>
    <t>GO:0001655,GO:0001822,GO:0003674,GO:0003824,GO:0005102,GO:0005488,GO:0005515,GO:0005575,GO:0005622,GO:0005623,GO:0005634,GO:0005737,GO:0005739,GO:0005829,GO:0005856,GO:0005875,GO:0006082,GO:0006629,GO:0006631,GO:0007275,GO:0007568,GO:0008150,GO:0008152,GO:0008340,GO:0009888,GO:0009987,GO:0010259,GO:0015630,GO:0016491,GO:0016627,GO:0016628,GO:0016922,GO:0019166,GO:0019752,GO:0032501,GO:0032502,GO:0032787,GO:0032991,GO:0035295,GO:0039019,GO:0039020,GO:0043226,GO:0043227,GO:0043228,GO:0043229,GO:0043231,GO:0043232,GO:0043234,GO:0043436,GO:0044237,GO:0044238,GO:0044255,GO:0044281,GO:0044422,GO:0044424,GO:0044430,GO:0044444,GO:0044446,GO:0044464,GO:0044699,GO:0044707,GO:0044710,GO:0044767,GO:0048513,GO:0048731,GO:0048793,GO:0048856,GO:0055114,GO:0060429,GO:0061326,GO:0071704,GO:0072001,GO:0072006,GO:0072009,GO:0072073,GO:0072080</t>
  </si>
  <si>
    <t>NVE4988</t>
  </si>
  <si>
    <t>NVE7835</t>
  </si>
  <si>
    <t>fgenesh1_pg.scaffold_196000046</t>
  </si>
  <si>
    <t>NEMVEDRAFT_v1g214313</t>
  </si>
  <si>
    <t>MORN</t>
  </si>
  <si>
    <t>NVE6329</t>
  </si>
  <si>
    <t>estExt_fgenesh1_pg.C_1710028</t>
  </si>
  <si>
    <t>NEMVEDRAFT_v1g245656</t>
  </si>
  <si>
    <t>CAAP1_BOVINCaspase activity and apoptosis inhibitor 1;</t>
  </si>
  <si>
    <t>NVE2332</t>
  </si>
  <si>
    <t>estExt_GenewiseH_1.C_1210072</t>
  </si>
  <si>
    <t>NEMVEDRAFT_v1g188390</t>
  </si>
  <si>
    <t xml:space="preserve">galactosidase, beta 1-like 2 [Xenopus laevis] </t>
  </si>
  <si>
    <t>GLBL2_MOUSEBeta-galactosidase-1-like protein 2;</t>
  </si>
  <si>
    <t>GLB1L2</t>
  </si>
  <si>
    <t>galactosidase, beta</t>
  </si>
  <si>
    <t>NVE18505</t>
  </si>
  <si>
    <t>MGC173689 protein [Danio rerio]</t>
  </si>
  <si>
    <t>TOIP2_MOUSETorsin-1A-interacting protein 2;</t>
  </si>
  <si>
    <t>TOR1AIP2</t>
  </si>
  <si>
    <t>Torsin A interacting protein</t>
  </si>
  <si>
    <t>GO:0003674,GO:0005488,GO:0005515,GO:0005521,GO:0005575,GO:0005622,GO:0005623,GO:0005634,GO:0005635,GO:0005637,GO:0005737,GO:0005783,GO:0005789,GO:0006996,GO:0006997,GO:0006998,GO:0008104,GO:0008150,GO:0009987,GO:0012505,GO:0016020,GO:0016043,GO:0016044,GO:0019866,GO:0031090,GO:0031965,GO:0031967,GO:0031975,GO:0033036,GO:0033365,GO:0034504,GO:0034613,GO:0042175,GO:0043226,GO:0043227,GO:0043229,GO:0043231,GO:0044422,GO:0044424,GO:0044425,GO:0044428,GO:0044432,GO:0044444,GO:0044446,GO:0044464,GO:0044699,GO:0044763,GO:0051179,GO:0051641,GO:0061024,GO:0070727,GO:0071763,GO:0071840</t>
  </si>
  <si>
    <t>NVE25195</t>
  </si>
  <si>
    <t>sigP:1^17^0.705^YES</t>
  </si>
  <si>
    <t>Potassium voltage-gated channel subfamily A member 4 [Colius striatus]</t>
  </si>
  <si>
    <t>KCNA1_MOUSEPotassium voltage-gated channel subfamily A member 1;</t>
  </si>
  <si>
    <t>NVE18504</t>
  </si>
  <si>
    <t>estExt_fgenesh1_pg.C_480050</t>
  </si>
  <si>
    <t>NEMVEDRAFT_v1g241617</t>
  </si>
  <si>
    <t>NVE2624</t>
  </si>
  <si>
    <t>estExt_fgenesh1_pg.C_1260042</t>
  </si>
  <si>
    <t>NEMVEDRAFT_v1g244559</t>
  </si>
  <si>
    <t>NVE16242</t>
  </si>
  <si>
    <t xml:space="preserve">cholecystokinin receptor [Xenopus laevis] </t>
  </si>
  <si>
    <t>GPR54_ORENIG-protein coupled receptor 54;</t>
  </si>
  <si>
    <t>NVE10941</t>
  </si>
  <si>
    <t>e_gw.251.58.1</t>
  </si>
  <si>
    <t>NEMVEDRAFT_v1g128500</t>
  </si>
  <si>
    <t>mitochondrial carrier protein [Lichtheimia corymbifera JMRC:FSU:9682]</t>
  </si>
  <si>
    <t>ADNT1_ARATHMitochondrial adenine nucleotide transporter ADNT1;</t>
  </si>
  <si>
    <t>Mitochondrial carrier protein</t>
  </si>
  <si>
    <t>NVE8604</t>
  </si>
  <si>
    <t>fgenesh1_pg.scaffold_2042000001</t>
  </si>
  <si>
    <t>NEMVEDRAFT_v1g222891</t>
  </si>
  <si>
    <t>RHTO0S01e11386g1_1 [Rhodosporidium toruloides]</t>
  </si>
  <si>
    <t>VP13A_HUMANVacuolar protein sorting-associated protein 13A;</t>
  </si>
  <si>
    <t>vacuolar protein sorting 13 homolog</t>
  </si>
  <si>
    <t>NVE22104</t>
  </si>
  <si>
    <t>e_gw.679.11.1</t>
  </si>
  <si>
    <t>NEMVEDRAFT_v1g142537</t>
  </si>
  <si>
    <t>Torsin-1A-interacting protein 1 [Ophiophagus hannah]</t>
  </si>
  <si>
    <t>NVE24900</t>
  </si>
  <si>
    <t>Pyridoxal-dependent decarboxylase conserved domain</t>
  </si>
  <si>
    <t>NVE21719</t>
  </si>
  <si>
    <t>estExt_fgenesh1_pg.C_650004</t>
  </si>
  <si>
    <t>NEMVEDRAFT_v1g242475</t>
  </si>
  <si>
    <t xml:space="preserve">N-acetyltransferase GCN5 [Rhodomicrobium vannielii] </t>
  </si>
  <si>
    <t>YQY2_CAEELUncharacterized protein F36G3.2;</t>
  </si>
  <si>
    <t>Acetyltransferase (GNAT) family</t>
  </si>
  <si>
    <t>NVE13306</t>
  </si>
  <si>
    <t>estExt_fgenesh1_pg.C_3030010</t>
  </si>
  <si>
    <t>NEMVEDRAFT_v1g247440</t>
  </si>
  <si>
    <t>ANKRD63</t>
  </si>
  <si>
    <t>ankyrin repeat domain 63</t>
  </si>
  <si>
    <t>NVE3333</t>
  </si>
  <si>
    <t>NVE22915</t>
  </si>
  <si>
    <t>A disintegrin and metalloproteinase with thrombospondin motif 1 [Pteropus alecto]</t>
  </si>
  <si>
    <t>ATS1_RATA disintegrin and metalloproteinase with thrombospondin motifs 1;</t>
  </si>
  <si>
    <t>NVE18306</t>
  </si>
  <si>
    <t>e_gw.47.130.1</t>
  </si>
  <si>
    <t>NEMVEDRAFT_v1g97739</t>
  </si>
  <si>
    <t>Etoposide-induced protein 2.4-like protein [Cerapachys biroi]</t>
  </si>
  <si>
    <t>EI24_HUMANEtoposide-induced protein 2.4 homolog;</t>
  </si>
  <si>
    <t>EI24</t>
  </si>
  <si>
    <t>Etoposide induced 2.4 mRNA</t>
  </si>
  <si>
    <t>GO:0001558,GO:0002119,GO:0002164,GO:0005575,GO:0005622,GO:0005623,GO:0005634,GO:0005635,GO:0005737,GO:0005783,GO:0005789,GO:0006917,GO:0007275,GO:0008150,GO:0009790,GO:0009791,GO:0009792,GO:0010941,GO:0010942,GO:0012502,GO:0012505,GO:0016020,GO:0030308,GO:0031090,GO:0031965,GO:0031967,GO:0031975,GO:0032501,GO:0032502,GO:0040007,GO:0040008,GO:0042175,GO:0042221,GO:0042493,GO:0042981,GO:0043065,GO:0043067,GO:0043068,GO:0043226,GO:0043227,GO:0043229,GO:0043231,GO:0044422,GO:0044424,GO:0044425,GO:0044428,GO:0044432,GO:0044444,GO:0044446,GO:0044464,GO:0044699,GO:0044707,GO:0044767,GO:0045926,GO:0048518,GO:0048519,GO:0048522,GO:0048523,GO:0048856,GO:0050789,GO:0050794,GO:0050896,GO:0051128,GO:0065007</t>
  </si>
  <si>
    <t>NVE3277</t>
  </si>
  <si>
    <t>estExt_fgenesh1_pg.C_1320041</t>
  </si>
  <si>
    <t>NEMVEDRAFT_v1g244734</t>
  </si>
  <si>
    <t>sigP:1^19^0.911^YES</t>
  </si>
  <si>
    <t>NVE283</t>
  </si>
  <si>
    <t>fgenesh1_pg.scaffold_10000027</t>
  </si>
  <si>
    <t>NEMVEDRAFT_v1g198435</t>
  </si>
  <si>
    <t>sigP:1^23^0.888^YES</t>
  </si>
  <si>
    <t>ROR2_HUMANTyrosine-protein kinase transmembrane receptor ROR2;</t>
  </si>
  <si>
    <t>Kringle domain</t>
  </si>
  <si>
    <t>NVE7596</t>
  </si>
  <si>
    <t>Inherit from KOG: N-acetyltransferase 6 (GCN5-related)</t>
  </si>
  <si>
    <t>NVE7954</t>
  </si>
  <si>
    <t xml:space="preserve">prefoldin subunit 2 [Homo sapiens] </t>
  </si>
  <si>
    <t>PFD2_HUMANPrefoldin subunit 2;</t>
  </si>
  <si>
    <t>PFDN2</t>
  </si>
  <si>
    <t>Prefoldin subunit 2</t>
  </si>
  <si>
    <t>GO:0000003,GO:0002119,GO:0002164,GO:0003674,GO:0005488,GO:0005515,GO:0005575,GO:0005622,GO:0005623,GO:0005634,GO:0005737,GO:0005739,GO:0005783,GO:0005829,GO:0006457,GO:0006458,GO:0006810,GO:0006897,GO:0006909,GO:0007097,GO:0007275,GO:0007276,GO:0007292,GO:0007338,GO:0008150,GO:0008152,GO:0009566,GO:0009653,GO:0009790,GO:0009791,GO:0009792,GO:0009987,GO:0010171,GO:0016192,GO:0016272,GO:0019538,GO:0019953,GO:0022414,GO:0030016,GO:0030017,GO:0032501,GO:0032502,GO:0032504,GO:0032991,GO:0035046,GO:0040007,GO:0040011,GO:0040023,GO:0043170,GO:0043226,GO:0043227,GO:0043228,GO:0043229,GO:0043231,GO:0043232,GO:0043234,GO:0043292,GO:0044237,GO:0044238,GO:0044260,GO:0044267,GO:0044422,GO:0044424,GO:0044444,GO:0044445,GO:0044449,GO:0044464,GO:0044699,GO:0044702,GO:0044707,GO:0044763,GO:0044765,GO:0044767,GO:0048477,GO:0048609,GO:0048856,GO:0051082,GO:0051084,GO:0051086,GO:0051087,GO:0051179,GO:0051234,GO:0051640,GO:0051641,GO:0051647,GO:0051649,GO:0051656,GO:0055120,GO:0061077,GO:0071704</t>
  </si>
  <si>
    <t>NVE7754</t>
  </si>
  <si>
    <t>fgenesh1_pg.scaffold_1945000001</t>
  </si>
  <si>
    <t>NEMVEDRAFT_v1g222783</t>
  </si>
  <si>
    <t>PKHL1_HUMANFibrocystin-L;</t>
  </si>
  <si>
    <t>PKHD1L1</t>
  </si>
  <si>
    <t>polycystic kidney and hepatic disease 1 (autosomal</t>
  </si>
  <si>
    <t>GO:0002376,GO:0003674,GO:0004872,GO:0005575,GO:0005576,GO:0005615,GO:0005622,GO:0005623,GO:0005737,GO:0005829,GO:0006955,GO:0008150,GO:0016020,GO:0016021,GO:0031224,GO:0044421,GO:0044424,GO:0044425,GO:0044444,GO:0044464,GO:0050896</t>
  </si>
  <si>
    <t>NVE6789</t>
  </si>
  <si>
    <t>RAD9B_MOUSECell cycle checkpoint control protein RAD9B;</t>
  </si>
  <si>
    <t>RAD9B</t>
  </si>
  <si>
    <t>rad9 homolog</t>
  </si>
  <si>
    <t>GO:0000075,GO:0000076,GO:0000077,GO:0000228,GO:0000793,GO:0000794,GO:0003674,GO:0003824,GO:0004518,GO:0004527,GO:0005575,GO:0005622,GO:0005623,GO:0005634,GO:0005635,GO:0005654,GO:0005694,GO:0005737,GO:0006139,GO:0006259,GO:0006260,GO:0006281,GO:0006725,GO:0006807,GO:0006950,GO:0006974,GO:0008150,GO:0008152,GO:0008408,GO:0009058,GO:0009059,GO:0009314,GO:0009628,GO:0009987,GO:0010212,GO:0010564,GO:0010941,GO:0010942,GO:0010948,GO:0012505,GO:0016020,GO:0016787,GO:0016788,GO:0030896,GO:0031090,GO:0031570,GO:0031965,GO:0031967,GO:0031974,GO:0031975,GO:0031981,GO:0032991,GO:0033554,GO:0034641,GO:0034645,GO:0042981,GO:0043065,GO:0043067,GO:0043068,GO:0043170,GO:0043226,GO:0043227,GO:0043228,GO:0043229,GO:0043231,GO:0043232,GO:0043233,GO:0043234,GO:0044237,GO:0044238,GO:0044249,GO:0044260,GO:0044422,GO:0044424,GO:0044427,GO:0044428,GO:0044446,GO:0044454,GO:0044464,GO:0044699,GO:0044763,GO:0046483,GO:0048518,GO:0048519,GO:0048522,GO:0048523,GO:0050789,GO:0050794,GO:0050896,GO:0051716,GO:0051726,GO:0065007,GO:0070013,GO:0071214,GO:0071478,GO:0071479,GO:0071704,GO:0090304,GO:0090305,GO:1901360,GO:1901576,GO:1901987,GO:1901988</t>
  </si>
  <si>
    <t>NVE2549</t>
  </si>
  <si>
    <t>NVE1711</t>
  </si>
  <si>
    <t>NVE21875</t>
  </si>
  <si>
    <t>NVE23684</t>
  </si>
  <si>
    <t>NVE7144</t>
  </si>
  <si>
    <t>fgenesh1_pg.scaffold_183000048</t>
  </si>
  <si>
    <t>NEMVEDRAFT_v1g213762</t>
  </si>
  <si>
    <t>Protein of unknown function (DUF1399)</t>
  </si>
  <si>
    <t>GO:0006461,GO:0006996,GO:0007010,GO:0008150,GO:0009653,GO:0009987,GO:0010927,GO:0016043,GO:0022607,GO:0030029,GO:0030036,GO:0030154,GO:0030239,GO:0031032,GO:0031033,GO:0031034,GO:0032502,GO:0032989,GO:0034622,GO:0042692,GO:0043623,GO:0043933,GO:0044085,GO:0044699,GO:0044763,GO:0044767,GO:0048468,GO:0048646,GO:0048856,GO:0048869,GO:0051146,GO:0055001,GO:0055002,GO:0061061,GO:0065003,GO:0070271,GO:0070925,GO:0071688,GO:0071822,GO:0071840</t>
  </si>
  <si>
    <t>NVE12784</t>
  </si>
  <si>
    <t>estExt_fgenesh1_pg.C_2980004</t>
  </si>
  <si>
    <t>NEMVEDRAFT_v1g247396</t>
  </si>
  <si>
    <t>NVE1913</t>
  </si>
  <si>
    <t>fgenesh1_pg.scaffold_118000013</t>
  </si>
  <si>
    <t>NEMVEDRAFT_v1g210181</t>
  </si>
  <si>
    <t>Protein N-terminal asparagine amidohydrolase [Fukomys damarensis]</t>
  </si>
  <si>
    <t>NTAN1_PIGProtein N-terminal asparagine amidohydrolase;</t>
  </si>
  <si>
    <t>NTAN1</t>
  </si>
  <si>
    <t>N-terminal asparagine</t>
  </si>
  <si>
    <t>GO:0003008,GO:0003674,GO:0003824,GO:0004067,GO:0005575,GO:0005622,GO:0005623,GO:0005634,GO:0005737,GO:0007610,GO:0007611,GO:0007613,GO:0007626,GO:0008150,GO:0008152,GO:0008344,GO:0008418,GO:0016787,GO:0016810,GO:0016811,GO:0030534,GO:0032501,GO:0043226,GO:0043227,GO:0043229,GO:0043231,GO:0044424,GO:0044464,GO:0044699,GO:0044707,GO:0044708,GO:0050877,GO:0050890,GO:0050896</t>
  </si>
  <si>
    <t>NVE8675</t>
  </si>
  <si>
    <t>estExt_fgenesh1_pg.C_2060033</t>
  </si>
  <si>
    <t>NEMVEDRAFT_v1g246248</t>
  </si>
  <si>
    <t>NVE10716</t>
  </si>
  <si>
    <t>fgenesh1_pg.scaffold_247000026</t>
  </si>
  <si>
    <t>NEMVEDRAFT_v1g216057</t>
  </si>
  <si>
    <t>Putative protein C21orf59 [Chelonia mydas]</t>
  </si>
  <si>
    <t>CU059_DANREUPF0769 protein C21orf59 homolog;</t>
  </si>
  <si>
    <t>C21ORF59</t>
  </si>
  <si>
    <t>Chromosome 21 open reading frame 59</t>
  </si>
  <si>
    <t>GO:0000902,GO:0005575,GO:0005622,GO:0005623,GO:0005634,GO:0005737,GO:0005829,GO:0007275,GO:0007399,GO:0008150,GO:0009653,GO:0009987,GO:0016043,GO:0022008,GO:0030030,GO:0030154,GO:0030182,GO:0031175,GO:0032501,GO:0032502,GO:0032989,GO:0032990,GO:0043226,GO:0043227,GO:0043229,GO:0043231,GO:0044424,GO:0044444,GO:0044464,GO:0044699,GO:0044707,GO:0044763,GO:0044767,GO:0048468,GO:0048666,GO:0048699,GO:0048731,GO:0048812,GO:0048856,GO:0048858,GO:0048869,GO:0071840</t>
  </si>
  <si>
    <t>NVE3805</t>
  </si>
  <si>
    <t>CBN-NAS-6 protein [Caenorhabditis brenneri]</t>
  </si>
  <si>
    <t>BP10_PARLIBlastula protease 10;</t>
  </si>
  <si>
    <t>Astacin (Peptidase family M12A)</t>
  </si>
  <si>
    <t>NVE17710</t>
  </si>
  <si>
    <t>NVE4370</t>
  </si>
  <si>
    <t>fgsh_est.C_scaffold_146000006</t>
  </si>
  <si>
    <t>NEMVEDRAFT_v1g233184</t>
  </si>
  <si>
    <t xml:space="preserve">deoxycytidylate deaminase [Danio rerio] </t>
  </si>
  <si>
    <t>DCTD_RATDeoxycytidylate deaminase;</t>
  </si>
  <si>
    <t>DCTD</t>
  </si>
  <si>
    <t>dCMP deaminase</t>
  </si>
  <si>
    <t>GO:0003674,GO:0003824,GO:0004132,GO:0005575,GO:0005622,GO:0005623,GO:0005737,GO:0005829,GO:0006139,GO:0006206,GO:0006213,GO:0006220,GO:0006725,GO:0006753,GO:0006793,GO:0006796,GO:0006807,GO:0008150,GO:0008152,GO:0009058,GO:0009112,GO:0009116,GO:0009117,GO:0009163,GO:0009987,GO:0016787,GO:0016810,GO:0016814,GO:0018130,GO:0019239,GO:0019438,GO:0019637,GO:0034641,GO:0034654,GO:0044237,GO:0044238,GO:0044249,GO:0044271,GO:0044281,GO:0044424,GO:0044444,GO:0044464,GO:0044710,GO:0046134,GO:0046483,GO:0055086,GO:0071704,GO:0072527,GO:0072528,GO:1901135,GO:1901137,GO:1901360,GO:1901362,GO:1901564,GO:1901566,GO:1901576,GO:1901657,GO:1901659</t>
  </si>
  <si>
    <t>NVE16560</t>
  </si>
  <si>
    <t>long-chain fatty acid--CoA ligase [Mycobacterium sp. URHB0044]</t>
  </si>
  <si>
    <t>ACSF2_RATAcyl-CoA synthetase family member 2, mitochondrial;</t>
  </si>
  <si>
    <t>Acyl-CoA synthetase family member 2</t>
  </si>
  <si>
    <t>GO:0001676,GO:0003674,GO:0003824,GO:0004467,GO:0005575,GO:0005622,GO:0005623,GO:0005856,GO:0005875,GO:0006082,GO:0006629,GO:0006631,GO:0008150,GO:0008152,GO:0009987,GO:0015630,GO:0015645,GO:0016874,GO:0016877,GO:0019752,GO:0032787,GO:0032991,GO:0043226,GO:0043228,GO:0043229,GO:0043232,GO:0043234,GO:0043436,GO:0044237,GO:0044238,GO:0044255,GO:0044281,GO:0044422,GO:0044424,GO:0044430,GO:0044446,GO:0044464,GO:0044710,GO:0071704</t>
  </si>
  <si>
    <t>NVE25367</t>
  </si>
  <si>
    <t>fgenesh1_pg.scaffold_90000016</t>
  </si>
  <si>
    <t>NEMVEDRAFT_v1g208248</t>
  </si>
  <si>
    <t>NVE24041</t>
  </si>
  <si>
    <t>fgenesh1_pg.scaffold_8000149</t>
  </si>
  <si>
    <t>NEMVEDRAFT_v1g198108</t>
  </si>
  <si>
    <t xml:space="preserve">histone 2, H2, like [Danio rerio] </t>
  </si>
  <si>
    <t>H2B3_DANREHistone H2B 3;</t>
  </si>
  <si>
    <t>NVE8308</t>
  </si>
  <si>
    <t>fgenesh1_pg.scaffold_20000047</t>
  </si>
  <si>
    <t>NEMVEDRAFT_v1g200209</t>
  </si>
  <si>
    <t>OTOA</t>
  </si>
  <si>
    <t>Otoancorin</t>
  </si>
  <si>
    <t>GO:0005575,GO:0005576,GO:0005578,GO:0005623,GO:0005886,GO:0016020,GO:0016324,GO:0031012,GO:0044421,GO:0044425,GO:0044459,GO:0044464,GO:0045177,GO:0071944</t>
  </si>
  <si>
    <t>NVE23529</t>
  </si>
  <si>
    <t xml:space="preserve">PREDICTED: leucine-rich repeat-containing protein 29 isoform X3 [Rattus norvegicus] </t>
  </si>
  <si>
    <t>FBL4_ARATHF-box/LRR-repeat protein 4;</t>
  </si>
  <si>
    <t>LRRC29</t>
  </si>
  <si>
    <t>leucine rich repeat containing 29</t>
  </si>
  <si>
    <t>NVE9146</t>
  </si>
  <si>
    <t>UBP1_MOUSEUbiquitin carboxyl-terminal hydrolase 1;</t>
  </si>
  <si>
    <t>USP1</t>
  </si>
  <si>
    <t>ubiquitin specific peptidase 1</t>
  </si>
  <si>
    <t>NVE1082</t>
  </si>
  <si>
    <t>e_gw.108.146.1</t>
  </si>
  <si>
    <t>NEMVEDRAFT_v1g111867</t>
  </si>
  <si>
    <t xml:space="preserve">tctex1 domain-containing protein 1 isoform 1 [Mus musculus] </t>
  </si>
  <si>
    <t>TC1DB_XENLATctex1 domain-containing protein 1-B;</t>
  </si>
  <si>
    <t>TCTEX1D1</t>
  </si>
  <si>
    <t>Tctex1 domain containing 1</t>
  </si>
  <si>
    <t>NVE23821</t>
  </si>
  <si>
    <t>estExt_fgenesh1_pg.C_790046</t>
  </si>
  <si>
    <t>NEMVEDRAFT_v1g243093</t>
  </si>
  <si>
    <t>NVE5652</t>
  </si>
  <si>
    <t xml:space="preserve">GM19327 [Drosophila sechellia] </t>
  </si>
  <si>
    <t>NVE4584</t>
  </si>
  <si>
    <t>e_gw.149.99.1</t>
  </si>
  <si>
    <t>NEMVEDRAFT_v1g117889</t>
  </si>
  <si>
    <t xml:space="preserve">PREDICTED: proteasome assembly chaperone 4 [Pteropus alecto] </t>
  </si>
  <si>
    <t>PSMG4_HUMANProteasome assembly chaperone 4;</t>
  </si>
  <si>
    <t>NVE19161</t>
  </si>
  <si>
    <t>fgenesh1_pg.scaffold_50000019</t>
  </si>
  <si>
    <t>NEMVEDRAFT_v1g204335</t>
  </si>
  <si>
    <t xml:space="preserve">cell division cycle 23 [Xenopus (Silurana) tropicalis] </t>
  </si>
  <si>
    <t>CDC23_BOVINCell division cycle protein 23 homolog;</t>
  </si>
  <si>
    <t>CDC23</t>
  </si>
  <si>
    <t>cell division cycle 23 homolog (S. cerevisiae)</t>
  </si>
  <si>
    <t>GO:0000003,GO:0000070,GO:0000075,GO:0000080,GO:0000090,GO:0000151,GO:0000152,GO:0000209,GO:0000278,GO:0000279,GO:0000280,GO:0000819,GO:0002009,GO:0002119,GO:0002164,GO:0003006,GO:0003674,GO:0003824,GO:0004842,GO:0005575,GO:0005622,GO:0005623,GO:0005634,GO:0005654,GO:0005680,GO:0005737,GO:0005829,GO:0006464,GO:0006508,GO:0006511,GO:0006810,GO:0006897,GO:0006898,GO:0006909,GO:0006996,GO:0007049,GO:0007059,GO:0007067,GO:0007080,GO:0007088,GO:0007091,GO:0007093,GO:0007094,GO:0007096,GO:0007113,GO:0007126,GO:0007275,GO:0007346,GO:0007399,GO:0007548,GO:0008150,GO:0008152,GO:0009056,GO:0009057,GO:0009653,GO:0009790,GO:0009791,GO:0009792,GO:0009888,GO:0009892,GO:0009893,GO:0009987,GO:0010171,GO:0010498,GO:0010564,GO:0010604,GO:0010605,GO:0010638,GO:0010639,GO:0010948,GO:0016043,GO:0016192,GO:0016567,GO:0016874,GO:0016879,GO:0016881,GO:0019222,GO:0019538,GO:0019787,GO:0019941,GO:0022008,GO:0022402,GO:0022403,GO:0022414,GO:0030071,GO:0030154,GO:0030163,GO:0031145,GO:0031323,GO:0031324,GO:0031325,GO:0031396,GO:0031397,GO:0031398,GO:0031399,GO:0031400,GO:0031401,GO:0031461,GO:0031577,GO:0031974,GO:0031981,GO:0032268,GO:0032269,GO:0032270,GO:0032446,GO:0032501,GO:0032502,GO:0032991,GO:0033043,GO:0036211,GO:0040035,GO:0043085,GO:0043086,GO:0043161,GO:0043170,GO:0043226,GO:0043227,GO:0043229,GO:0043231,GO:0043233,GO:0043234,GO:0043412,GO:0043632,GO:0044092,GO:0044093,GO:0044237,GO:0044238,GO:0044248,GO:0044257,GO:0044260,GO:0044265,GO:0044267,GO:0044422,GO:0044424,GO:0044428,GO:0044444,GO:0044446,GO:0044464,GO:0044699,GO:0044707,GO:0044763,GO:0044765,GO:0044767,GO:0044770,GO:0044772,GO:0044784,GO:0045786,GO:0045787,GO:0045839,GO:0045840,GO:0045841,GO:0045842,GO:0048285,GO:0048513,GO:0048518,GO:0048519,GO:0048522,GO:0048523,GO:0048608,GO:0048610,GO:0048729,GO:0048731,GO:0048806,GO:0048856,GO:0048869,GO:0050000,GO:0050789,GO:0050790,GO:0050794,GO:0051128,GO:0051129,GO:0051130,GO:0051179,GO:0051234,GO:0051246,GO:0051247,GO:0051248,GO:0051276,GO:0051303,GO:0051310,GO:0051318,GO:0051321,GO:0051322,GO:0051325,GO:0051329,GO:0051340,GO:0051351,GO:0051352,GO:0051436,GO:0051437,GO:0051438,GO:0051439,GO:0051443,GO:0051444,GO:0051603,GO:0051640,GO:0051641,GO:0051649,GO:0051656,GO:0051726,GO:0051783,GO:0051784,GO:0051785,GO:0060255,GO:0060429,GO:0061458,GO:0065007,GO:0065009,GO:0070013,GO:0070647,GO:0070979,GO:0071173,GO:0071174,GO:0071704,GO:0071840,GO:0080090,GO:0090068,GO:0090302,GO:1901575,GO:1901987,GO:1901988,GO:1901989,GO:1901990,GO:1901991,GO:1901992,GO:1902099,GO:1902100,GO:1902101</t>
  </si>
  <si>
    <t>NVE14172</t>
  </si>
  <si>
    <t>e_gw.3292.3.1</t>
  </si>
  <si>
    <t>NEMVEDRAFT_v1g150101</t>
  </si>
  <si>
    <t>Lambda-crystallin like protein [Fukomys damarensis]</t>
  </si>
  <si>
    <t>CRYL1_BOVINLambda-crystallin homolog;</t>
  </si>
  <si>
    <t>NVE18381</t>
  </si>
  <si>
    <t>NVE11890</t>
  </si>
  <si>
    <t>NVE7595</t>
  </si>
  <si>
    <t>NVE21236</t>
  </si>
  <si>
    <t>e_gw.61.24.1</t>
  </si>
  <si>
    <t>NEMVEDRAFT_v1g101604</t>
  </si>
  <si>
    <t xml:space="preserve">DNA polymerase eta [Danio rerio] </t>
  </si>
  <si>
    <t>POLH_HUMANDNA polymerase eta;</t>
  </si>
  <si>
    <t>DNAPOL-ETA</t>
  </si>
  <si>
    <t>polymerase (DNA directed), eta</t>
  </si>
  <si>
    <t>GO:0000724,GO:0000725,GO:0003674,GO:0003824,GO:0003887,GO:0005575,GO:0005622,GO:0005623,GO:0005634,GO:0006139,GO:0006259,GO:0006281,GO:0006301,GO:0006302,GO:0006310,GO:0006725,GO:0006807,GO:0006950,GO:0006974,GO:0008150,GO:0008152,GO:0009058,GO:0009059,GO:0009987,GO:0016740,GO:0016772,GO:0016779,GO:0018130,GO:0019438,GO:0019985,GO:0033554,GO:0034061,GO:0034641,GO:0034645,GO:0034654,GO:0043170,GO:0043226,GO:0043227,GO:0043229,GO:0043231,GO:0044237,GO:0044238,GO:0044249,GO:0044260,GO:0044271,GO:0044424,GO:0044464,GO:0044699,GO:0044763,GO:0046483,GO:0050896,GO:0051716,GO:0071704,GO:0071897,GO:0090304,GO:1901360,GO:1901362,GO:1901576</t>
  </si>
  <si>
    <t>NVE26208</t>
  </si>
  <si>
    <t>estExt_gwp.C_990086</t>
  </si>
  <si>
    <t>NEMVEDRAFT_v1g168119</t>
  </si>
  <si>
    <t>ATP-binding cassette sub-family D member 4 [Bos mutus]</t>
  </si>
  <si>
    <t>ABCD4_MOUSEATP-binding cassette sub-family D member 4;</t>
  </si>
  <si>
    <t>ABCD4</t>
  </si>
  <si>
    <t>ATP-binding cassette, subfamily D (ALD), member 4</t>
  </si>
  <si>
    <t>GO:0000166,GO:0001882,GO:0001883,GO:0003674,GO:0003824,GO:0005215,GO:0005488,GO:0005524,GO:0005575,GO:0005622,GO:0005623,GO:0005737,GO:0005777,GO:0005778,GO:0005783,GO:0005789,GO:0006139,GO:0006152,GO:0006163,GO:0006195,GO:0006200,GO:0006725,GO:0006753,GO:0006766,GO:0006767,GO:0006793,GO:0006796,GO:0006807,GO:0006810,GO:0008150,GO:0008152,GO:0009056,GO:0009116,GO:0009117,GO:0009119,GO:0009123,GO:0009125,GO:0009126,GO:0009128,GO:0009141,GO:0009143,GO:0009144,GO:0009146,GO:0009150,GO:0009154,GO:0009158,GO:0009161,GO:0009164,GO:0009166,GO:0009167,GO:0009169,GO:0009199,GO:0009203,GO:0009205,GO:0009207,GO:0009235,GO:0009259,GO:0009261,GO:0009987,GO:0012505,GO:0015399,GO:0015405,GO:0016020,GO:0016021,GO:0016462,GO:0016787,GO:0016817,GO:0016818,GO:0016820,GO:0016887,GO:0017076,GO:0017111,GO:0019439,GO:0019637,GO:0019693,GO:0022804,GO:0022857,GO:0030554,GO:0031090,GO:0031224,GO:0031903,GO:0032549,GO:0032550,GO:0032553,GO:0032555,GO:0032559,GO:0032991,GO:0033013,GO:0034641,GO:0034655,GO:0035639,GO:0036094,GO:0042175,GO:0042278,GO:0042454,GO:0042579,GO:0042623,GO:0042626,GO:0043167,GO:0043168,GO:0043190,GO:0043226,GO:0043227,GO:0043229,GO:0043231,GO:0043234,GO:0043492,GO:0044237,GO:0044238,GO:0044248,GO:0044270,GO:0044281,GO:0044422,GO:0044424,GO:0044425,GO:0044432,GO:0044438,GO:0044439,GO:0044444,GO:0044446,GO:0044464,GO:0044699,GO:0044710,GO:0044763,GO:0044765,GO:0046034,GO:0046128,GO:0046130,GO:0046434,GO:0046483,GO:0046700,GO:0051179,GO:0051234,GO:0055085,GO:0055086,GO:0071704,GO:0072521,GO:0072523,GO:0097159,GO:1901135,GO:1901136,GO:1901265,GO:1901292,GO:1901360,GO:1901361,GO:1901363,GO:1901564,GO:1901565,GO:1901575,GO:1901657,GO:1901658</t>
  </si>
  <si>
    <t>NVE24206</t>
  </si>
  <si>
    <t>e_gw.80.87.1</t>
  </si>
  <si>
    <t>NEMVEDRAFT_v1g105970</t>
  </si>
  <si>
    <t xml:space="preserve">methyltransferase-like protein 7A [Macaca mulatta] </t>
  </si>
  <si>
    <t>MET7A_HUMANMethyltransferase-like protein 7A;</t>
  </si>
  <si>
    <t>METTL7A</t>
  </si>
  <si>
    <t>methyltransferase like 7A</t>
  </si>
  <si>
    <t>GO:0005575,GO:0005622,GO:0005623,GO:0005737,GO:0005783,GO:0005811,GO:0016020,GO:0043226,GO:0043227,GO:0043229,GO:0043231,GO:0044424,GO:0044444,GO:0044464</t>
  </si>
  <si>
    <t>NVE19621</t>
  </si>
  <si>
    <t>e_gw.52.181.1</t>
  </si>
  <si>
    <t>NEMVEDRAFT_v1g99150</t>
  </si>
  <si>
    <t>Methyltransferase-like 5 [Pygoscelis adeliae]</t>
  </si>
  <si>
    <t>METL5_HUMANMethyltransferase-like protein 5;</t>
  </si>
  <si>
    <t>METTL5</t>
  </si>
  <si>
    <t>methyltransferase like 5</t>
  </si>
  <si>
    <t>GO:0003674,GO:0003824,GO:0006139,GO:0006259,GO:0006304,GO:0006305,GO:0006306,GO:0006725,GO:0006807,GO:0008150,GO:0008152,GO:0008168,GO:0008757,GO:0009007,GO:0009008,GO:0009987,GO:0010468,GO:0016740,GO:0016741,GO:0019222,GO:0032259,GO:0032775,GO:0034641,GO:0040029,GO:0043170,GO:0043412,GO:0043414,GO:0044237,GO:0044238,GO:0044260,GO:0044728,GO:0046483,GO:0050789,GO:0060255,GO:0065007,GO:0071704,GO:0090304,GO:1901360</t>
  </si>
  <si>
    <t>NVE2141</t>
  </si>
  <si>
    <t>fgenesh1_pg.scaffold_12000106</t>
  </si>
  <si>
    <t>NEMVEDRAFT_v1g198883</t>
  </si>
  <si>
    <t>Adenosine receptor A2b [Cerapachys biroi]</t>
  </si>
  <si>
    <t>HRH2_MOUSEHistamine H2 receptor;</t>
  </si>
  <si>
    <t>NVE15137</t>
  </si>
  <si>
    <t>Ulp1 protease family, C-terminal catalytic domain</t>
  </si>
  <si>
    <t>NVE313</t>
  </si>
  <si>
    <t>fgenesh1_pg.scaffold_10000061</t>
  </si>
  <si>
    <t>NEMVEDRAFT_v1g198469</t>
  </si>
  <si>
    <t>Sodium/potassium/calcium exchanger 2 [Heterocephalus glaber]</t>
  </si>
  <si>
    <t>NCKX2_RATSodium/potassium/calcium exchanger 2;</t>
  </si>
  <si>
    <t>SLC24A5</t>
  </si>
  <si>
    <t>Solute carrier family 24 (Sodium potassium calcium exchanger), member</t>
  </si>
  <si>
    <t>GO:0002065,GO:0003674,GO:0005215,GO:0005575,GO:0005622,GO:0005623,GO:0005737,GO:0005886,GO:0006810,GO:0006811,GO:0006812,GO:0006813,GO:0006814,GO:0006816,GO:0008150,GO:0008273,GO:0008324,GO:0009888,GO:0009987,GO:0012505,GO:0015075,GO:0015077,GO:0015079,GO:0015081,GO:0015085,GO:0015291,GO:0015297,GO:0015298,GO:0015368,GO:0015491,GO:0015672,GO:0016020,GO:0016021,GO:0016023,GO:0022804,GO:0022821,GO:0022857,GO:0022890,GO:0022891,GO:0022892,GO:0030001,GO:0030154,GO:0030318,GO:0030855,GO:0031224,GO:0031410,GO:0031982,GO:0031988,GO:0032502,GO:0034220,GO:0035725,GO:0042470,GO:0043226,GO:0043227,GO:0043229,GO:0043231,GO:0043473,GO:0044424,GO:0044425,GO:0044444,GO:0044464,GO:0044699,GO:0044763,GO:0044765,GO:0046873,GO:0048066,GO:0048770,GO:0048856,GO:0048869,GO:0050931,GO:0051179,GO:0051234,GO:0055085,GO:0060429,GO:0060563,GO:0070588,GO:0070838,GO:0071804,GO:0071805,GO:0071944,GO:0072509,GO:0072511</t>
  </si>
  <si>
    <t>NVE20945</t>
  </si>
  <si>
    <t>gw.6.235.1</t>
  </si>
  <si>
    <t>NEMVEDRAFT_v1g38861</t>
  </si>
  <si>
    <t>Protein ANC-1 [Haemonchus contortus]</t>
  </si>
  <si>
    <t>MUC19_HUMANMucin-19;</t>
  </si>
  <si>
    <t>Inherit from euNOG: ribosome binding protein 1 homolog 180kDa (dog)</t>
  </si>
  <si>
    <t>GO:0003674,GO:0005215,GO:0005575,GO:0005623,GO:0005886,GO:0006810,GO:0006811,GO:0006817,GO:0006820,GO:0008150,GO:0008509,GO:0009987,GO:0015075,GO:0015103,GO:0015114,GO:0015321,GO:0015698,GO:0016020,GO:0016324,GO:0022857,GO:0022891,GO:0022892,GO:0034220,GO:0035435,GO:0044341,GO:0044425,GO:0044459,GO:0044464,GO:0044699,GO:0044763,GO:0044765,GO:0045177,GO:0051179,GO:0051234,GO:0055085,GO:0071944</t>
  </si>
  <si>
    <t>NVE12324</t>
  </si>
  <si>
    <t>fgenesh1_pm.scaffold_285000001</t>
  </si>
  <si>
    <t>NEMVEDRAFT_v1g230884</t>
  </si>
  <si>
    <t>synaptotagmin II [Schistosoma japonicum]</t>
  </si>
  <si>
    <t>SY63_DIPOMSynaptotagmin-C;</t>
  </si>
  <si>
    <t>NVE4660</t>
  </si>
  <si>
    <t>estExt_fgenesh1_pg.C_150029</t>
  </si>
  <si>
    <t>NEMVEDRAFT_v1g239450</t>
  </si>
  <si>
    <t>NVE8513</t>
  </si>
  <si>
    <t>estExt_fgenesh1_pg.C_2020019</t>
  </si>
  <si>
    <t>NEMVEDRAFT_v1g246185</t>
  </si>
  <si>
    <t>NVE16960</t>
  </si>
  <si>
    <t>gw.414.21.1</t>
  </si>
  <si>
    <t>NEMVEDRAFT_v1g40445</t>
  </si>
  <si>
    <t>Dynein heavy chain 8, axonemal [Crassostrea gigas]</t>
  </si>
  <si>
    <t>DYH5_HUMANDynein heavy chain 5, axonemal;</t>
  </si>
  <si>
    <t>Dynein, axonemal, heavy chain</t>
  </si>
  <si>
    <t>NVE10746</t>
  </si>
  <si>
    <t>estExt_fgenesh1_pg.C_2480023</t>
  </si>
  <si>
    <t>NEMVEDRAFT_v1g246859</t>
  </si>
  <si>
    <t xml:space="preserve">cofilin, putative [Entamoeba invadens IP1] </t>
  </si>
  <si>
    <t>ADF2_ORYSJActin-depolymerizing factor 2;</t>
  </si>
  <si>
    <t>NVE10280</t>
  </si>
  <si>
    <t>estExt_fgenesh1_pg.C_2390009</t>
  </si>
  <si>
    <t>NEMVEDRAFT_v1g246749</t>
  </si>
  <si>
    <t>PPR35_MOUSEProtein phosphatase 1 regulatory subunit 35;</t>
  </si>
  <si>
    <t>NVE11912</t>
  </si>
  <si>
    <t>fgenesh1_pg.scaffold_273000006,estExt_fgenesh1_pg.C_2730005</t>
  </si>
  <si>
    <t>NEMVEDRAFT_v1g216814,NEMVEDRAFT_v1g247152</t>
  </si>
  <si>
    <t>NVE26020</t>
  </si>
  <si>
    <t>estExt_gwp.C_970080</t>
  </si>
  <si>
    <t>NEMVEDRAFT_v1g167977</t>
  </si>
  <si>
    <t xml:space="preserve">hypothetical protein AaeL_AAEL015300 [Aedes aegypti] </t>
  </si>
  <si>
    <t>GXLT1_DANREGlucoside xylosyltransferase 1;</t>
  </si>
  <si>
    <t>GXYLT2</t>
  </si>
  <si>
    <t>Glucoside xylosyltransferase</t>
  </si>
  <si>
    <t>GO:0000139,GO:0003674,GO:0003824,GO:0005575,GO:0005622,GO:0005623,GO:0005737,GO:0005794,GO:0005975,GO:0006022,GO:0006029,GO:0006082,GO:0006464,GO:0006486,GO:0006493,GO:0006790,GO:0006807,GO:0008150,GO:0008152,GO:0008194,GO:0009058,GO:0009059,GO:0009100,GO:0009101,GO:0009987,GO:0012505,GO:0016020,GO:0016266,GO:0016740,GO:0016757,GO:0016763,GO:0019538,GO:0030203,GO:0030204,GO:0031090,GO:0034645,GO:0035252,GO:0036211,GO:0042285,GO:0043170,GO:0043226,GO:0043227,GO:0043229,GO:0043231,GO:0043412,GO:0043413,GO:0043436,GO:0044237,GO:0044238,GO:0044249,GO:0044260,GO:0044267,GO:0044281,GO:0044422,GO:0044424,GO:0044431,GO:0044444,GO:0044446,GO:0044464,GO:0044710,GO:0044723,GO:0050654,GO:0070085,GO:0071704,GO:1901135,GO:1901137,GO:1901564,GO:1901576</t>
  </si>
  <si>
    <t>NVE463</t>
  </si>
  <si>
    <t>e_gw.100.30.1</t>
  </si>
  <si>
    <t>NEMVEDRAFT_v1g110323</t>
  </si>
  <si>
    <t>LOC100036998 protein [Xenopus laevis]</t>
  </si>
  <si>
    <t>NAPEP_BOVINN-acyl-phosphatidylethanolamine-hydrolyzing phospholipase D;</t>
  </si>
  <si>
    <t>NAPEPLD</t>
  </si>
  <si>
    <t>N-acyl phosphatidylethanolamine phospholipase D</t>
  </si>
  <si>
    <t>GO:0003674,GO:0003824,GO:0004620,GO:0005575,GO:0006629,GO:0006644,GO:0006793,GO:0006796,GO:0008150,GO:0008152,GO:0009987,GO:0016020,GO:0016298,GO:0016787,GO:0016788,GO:0019637,GO:0044237,GO:0044238,GO:0044255,GO:0044710,GO:0071704</t>
  </si>
  <si>
    <t>NVE30</t>
  </si>
  <si>
    <t>estExt_fgenesh1_pg.C_10034</t>
  </si>
  <si>
    <t>NEMVEDRAFT_v1g237706</t>
  </si>
  <si>
    <t xml:space="preserve">39S ribosomal protein L47, mitochondrial [Bos taurus] </t>
  </si>
  <si>
    <t>RM47_BOVIN39S ribosomal protein L47, mitochondrial;</t>
  </si>
  <si>
    <t>MRPL47</t>
  </si>
  <si>
    <t>mitochondrial ribosomal protein L47</t>
  </si>
  <si>
    <t>GO:0000003,GO:0000313,GO:0000315,GO:0002119,GO:0002164,GO:0003674,GO:0003735,GO:0005198,GO:0005575,GO:0005622,GO:0005623,GO:0005737,GO:0005739,GO:0005759,GO:0005761,GO:0005762,GO:0005840,GO:0006412,GO:0006996,GO:0007005,GO:0007275,GO:0007276,GO:0007292,GO:0007568,GO:0008150,GO:0008152,GO:0008340,GO:0009058,GO:0009059,GO:0009653,GO:0009790,GO:0009791,GO:0009792,GO:0009987,GO:0010171,GO:0010259,GO:0010467,GO:0015934,GO:0016043,GO:0019538,GO:0019953,GO:0022414,GO:0030529,GO:0031974,GO:0032501,GO:0032502,GO:0032504,GO:0032543,GO:0032991,GO:0034645,GO:0040007,GO:0040008,GO:0040009,GO:0040010,GO:0043170,GO:0043226,GO:0043227,GO:0043228,GO:0043229,GO:0043231,GO:0043232,GO:0043233,GO:0044237,GO:0044238,GO:0044249,GO:0044260,GO:0044267,GO:0044391,GO:0044422,GO:0044424,GO:0044429,GO:0044444,GO:0044446,GO:0044464,GO:0044699,GO:0044702,GO:0044707,GO:0044763,GO:0044767,GO:0045927,GO:0048477,GO:0048518,GO:0048609,GO:0048856,GO:0050789,GO:0065007,GO:0070013,GO:0071704,GO:0071840,GO:1901576</t>
  </si>
  <si>
    <t>NVE12753</t>
  </si>
  <si>
    <t>estExt_gwp.C_2970021</t>
  </si>
  <si>
    <t>NEMVEDRAFT_v1g174298</t>
  </si>
  <si>
    <t>Structure-specific endonuclease subunit slx1 [Crassostrea gigas]</t>
  </si>
  <si>
    <t>SLX1_NEMVEStructure-specific endonuclease subunit SLX1 homolog {ECO:0000255|HAMAP-Rule:MF_03100};</t>
  </si>
  <si>
    <t>SLX1A</t>
  </si>
  <si>
    <t>structure-specific endonuclease that resolves DNA secondary structures generated during DNA repair and recombination. Has endonuclease activity towards branched DNA substrates, introducing single-strand cuts in duplex DNA close to junctions with ss-DNA</t>
  </si>
  <si>
    <t>GO:0000075,GO:0000077,GO:0000228,GO:0000724,GO:0000725,GO:0000726,GO:0000729,GO:0000738,GO:0002119,GO:0002164,GO:0003674,GO:0003824,GO:0004518,GO:0004519,GO:0004520,GO:0004536,GO:0005488,GO:0005515,GO:0005575,GO:0005622,GO:0005623,GO:0005634,GO:0005694,GO:0006139,GO:0006259,GO:0006281,GO:0006302,GO:0006308,GO:0006310,GO:0006725,GO:0006807,GO:0006950,GO:0006974,GO:0007049,GO:0007093,GO:0007095,GO:0007275,GO:0007346,GO:0008150,GO:0008152,GO:0008821,GO:0009056,GO:0009057,GO:0009790,GO:0009791,GO:0009792,GO:0009987,GO:0010564,GO:0010792,GO:0010948,GO:0016787,GO:0016788,GO:0016888,GO:0016889,GO:0016893,GO:0016894,GO:0017108,GO:0019439,GO:0022402,GO:0031570,GO:0031572,GO:0031974,GO:0031981,GO:0032501,GO:0032502,GO:0032991,GO:0033554,GO:0033557,GO:0034641,GO:0034655,GO:0040007,GO:0043170,GO:0043226,GO:0043227,GO:0043228,GO:0043229,GO:0043231,GO:0043232,GO:0043233,GO:0043234,GO:0044237,GO:0044238,GO:0044248,GO:0044260,GO:0044265,GO:0044270,GO:0044422,GO:0044424,GO:0044427,GO:0044428,GO:0044446,GO:0044454,GO:0044464,GO:0044699,GO:0044707,GO:0044763,GO:0044767,GO:0044773,GO:0044774,GO:0045002,GO:0046483,GO:0046700,GO:0048256,GO:0048519,GO:0048523,GO:0048856,GO:0050789,GO:0050794,GO:0050896,GO:0051716,GO:0051726,GO:0065007,GO:0070013,GO:0071704,GO:0090304,GO:0090305,GO:1901360,GO:1901361,GO:1901575,GO:1901987,GO:1901988,GO:1901990,GO:1901991</t>
  </si>
  <si>
    <t>NVE25224</t>
  </si>
  <si>
    <t>estExt_fgenesh1_pg.C_90049</t>
  </si>
  <si>
    <t>NEMVEDRAFT_v1g238856</t>
  </si>
  <si>
    <t>Quinone oxidoreductase-like protein 2 [Myotis davidii]</t>
  </si>
  <si>
    <t>QORL2_NEMVEQuinone oxidoreductase-like protein 2 homolog;</t>
  </si>
  <si>
    <t>NVE22966</t>
  </si>
  <si>
    <t xml:space="preserve">glutamate receptor channel subunit beta-2 [Mus musculus] </t>
  </si>
  <si>
    <t>GRIK1_MOUSEGlutamate receptor ionotropic, kainate 1;</t>
  </si>
  <si>
    <t>NVE15423</t>
  </si>
  <si>
    <t>fgenesh1_pg.scaffold_37000014</t>
  </si>
  <si>
    <t>NEMVEDRAFT_v1g202639</t>
  </si>
  <si>
    <t xml:space="preserve">PREDICTED: SRR1 domain containing isoform X1 [Mus musculus] </t>
  </si>
  <si>
    <t>SRR1L_HUMANSRR1-like protein;</t>
  </si>
  <si>
    <t>SRRD</t>
  </si>
  <si>
    <t>SRR1 domain containing</t>
  </si>
  <si>
    <t>GO:0007623,GO:0008150,GO:0048511</t>
  </si>
  <si>
    <t>NVE25100</t>
  </si>
  <si>
    <t>estExt_fgenesh1_pg.C_890035</t>
  </si>
  <si>
    <t>NEMVEDRAFT_v1g243463</t>
  </si>
  <si>
    <t>PKHB2_CHICKPleckstrin homology domain-containing family B member 2;</t>
  </si>
  <si>
    <t>NVE2237</t>
  </si>
  <si>
    <t>estExt_fgenesh1_pg.C_120205</t>
  </si>
  <si>
    <t>NEMVEDRAFT_v1g239200</t>
  </si>
  <si>
    <t>sigP:1^20^0.769^YES</t>
  </si>
  <si>
    <t>NVE19780</t>
  </si>
  <si>
    <t>e_gw.53.159.1</t>
  </si>
  <si>
    <t>NEMVEDRAFT_v1g99385</t>
  </si>
  <si>
    <t xml:space="preserve">PREDICTED: phytanoyl-CoA dioxygenase domain-containing protein 1 isoform X3 [Columba livia] </t>
  </si>
  <si>
    <t>PHYD1_DANREPhytanoyl-CoA dioxygenase domain-containing protein 1;</t>
  </si>
  <si>
    <t>PHYHD1</t>
  </si>
  <si>
    <t>phytanoyl-CoA dioxygenase domain containing 1</t>
  </si>
  <si>
    <t>NVE8889</t>
  </si>
  <si>
    <t>estExt_fgenesh1_pg.C_210080</t>
  </si>
  <si>
    <t>NEMVEDRAFT_v1g239894</t>
  </si>
  <si>
    <t xml:space="preserve">ATP-dependent RNA helicase DBP7, putative [Metarhizium acridum CQMa 102] </t>
  </si>
  <si>
    <t>RH22_ORYSJDEAD-box ATP-dependent RNA helicase 22;</t>
  </si>
  <si>
    <t>Inherit from KOG: ATPdependent RNA helicase</t>
  </si>
  <si>
    <t>NVE17411</t>
  </si>
  <si>
    <t>gw.43.39.1</t>
  </si>
  <si>
    <t>NEMVEDRAFT_v1g23808</t>
  </si>
  <si>
    <t>Bxdc2 protein [Danio rerio]</t>
  </si>
  <si>
    <t>BRX1_BOVINRibosome biogenesis protein BRX1 homolog;</t>
  </si>
  <si>
    <t>BRIX1</t>
  </si>
  <si>
    <t>BRX1, biogenesis of ribosomes, homolog (S. cerevisiae)</t>
  </si>
  <si>
    <t>GO:0000003,GO:0002119,GO:0002164,GO:0003006,GO:0005575,GO:0005622,GO:0005623,GO:0005634,GO:0005730,GO:0007275,GO:0007276,GO:0007399,GO:0007548,GO:0008150,GO:0009790,GO:0009791,GO:0009792,GO:0009987,GO:0019953,GO:0022008,GO:0022414,GO:0022613,GO:0030154,GO:0031974,GO:0031981,GO:0032501,GO:0032502,GO:0032504,GO:0040007,GO:0040008,GO:0040009,GO:0040010,GO:0040035,GO:0042254,GO:0042273,GO:0043226,GO:0043227,GO:0043228,GO:0043229,GO:0043231,GO:0043232,GO:0043233,GO:0044085,GO:0044422,GO:0044424,GO:0044428,GO:0044446,GO:0044464,GO:0044699,GO:0044702,GO:0044707,GO:0044763,GO:0044767,GO:0045927,GO:0048513,GO:0048518,GO:0048608,GO:0048609,GO:0048731,GO:0048806,GO:0048856,GO:0048869,GO:0050789,GO:0061458,GO:0065007,GO:0070013,GO:0071840</t>
  </si>
  <si>
    <t>NVE22399</t>
  </si>
  <si>
    <t>estExt_gwp.C_70078</t>
  </si>
  <si>
    <t>NEMVEDRAFT_v1g159282</t>
  </si>
  <si>
    <t>TEX30_MOUSETestis-expressed sequence 30 protein;</t>
  </si>
  <si>
    <t>TEX30</t>
  </si>
  <si>
    <t>testis expressed 30</t>
  </si>
  <si>
    <t>NVE17312</t>
  </si>
  <si>
    <t>estExt_fgenesh1_pg.C_430012</t>
  </si>
  <si>
    <t>NEMVEDRAFT_v1g241267</t>
  </si>
  <si>
    <t>TATA box-binding protein-associated factor, RNA polymerase I, subunit C [Crassostrea gigas]</t>
  </si>
  <si>
    <t>TAF1C_RATTATA box-binding protein-associated factor, RNA polymerase I, subunit C;</t>
  </si>
  <si>
    <t>TAF1C</t>
  </si>
  <si>
    <t>TATA box binding protein (Tbp)-associated factor, RNA polymerase I, C</t>
  </si>
  <si>
    <t>GO:0000120,GO:0005575,GO:0005622,GO:0005623,GO:0005634,GO:0005654,GO:0005667,GO:0005730,GO:0006139,GO:0006351,GO:0006352,GO:0006353,GO:0006354,GO:0006360,GO:0006361,GO:0006362,GO:0006363,GO:0006366,GO:0006725,GO:0006807,GO:0008150,GO:0008152,GO:0009058,GO:0009059,GO:0009987,GO:0010467,GO:0016070,GO:0018130,GO:0019438,GO:0031974,GO:0031981,GO:0032774,GO:0032991,GO:0034641,GO:0034645,GO:0034654,GO:0043170,GO:0043226,GO:0043227,GO:0043228,GO:0043229,GO:0043231,GO:0043232,GO:0043233,GO:0043234,GO:0044237,GO:0044238,GO:0044249,GO:0044260,GO:0044271,GO:0044422,GO:0044424,GO:0044428,GO:0044446,GO:0044451,GO:0044452,GO:0044464,GO:0046483,GO:0070013,GO:0071704,GO:0090304,GO:1901360,GO:1901362,GO:1901576</t>
  </si>
  <si>
    <t>NVE7648</t>
  </si>
  <si>
    <t>estExt_fgenesh1_pg.C_1920019</t>
  </si>
  <si>
    <t>NEMVEDRAFT_v1g246024</t>
  </si>
  <si>
    <t xml:space="preserve">thiamine triphosphatase [Xenopus laevis] </t>
  </si>
  <si>
    <t>THTPA_HUMANThiamine-triphosphatase;</t>
  </si>
  <si>
    <t>THTPA</t>
  </si>
  <si>
    <t>Hydrolase highly specific for thiamine triphosphate (ThTP) (By similarity)</t>
  </si>
  <si>
    <t>GO:0003674,GO:0003824,GO:0005575,GO:0005622,GO:0005623,GO:0005634,GO:0005730,GO:0005737,GO:0005829,GO:0006091,GO:0006725,GO:0006766,GO:0006767,GO:0006772,GO:0006790,GO:0006793,GO:0006796,GO:0006807,GO:0008150,GO:0008152,GO:0009987,GO:0016311,GO:0016462,GO:0016787,GO:0016817,GO:0016818,GO:0017111,GO:0031974,GO:0031981,GO:0034641,GO:0042723,GO:0043226,GO:0043227,GO:0043228,GO:0043229,GO:0043231,GO:0043232,GO:0043233,GO:0044237,GO:0044281,GO:0044422,GO:0044424,GO:0044428,GO:0044444,GO:0044446,GO:0044464,GO:0044710,GO:0046483,GO:0050333,GO:0070013,GO:0071704,GO:0072527,GO:1901360,GO:1901564</t>
  </si>
  <si>
    <t>NVE8003</t>
  </si>
  <si>
    <t>e_gw.2.464.1</t>
  </si>
  <si>
    <t>NEMVEDRAFT_v1g80173</t>
  </si>
  <si>
    <t xml:space="preserve">uncharacterized protein LOC751683 [Danio rerio] </t>
  </si>
  <si>
    <t>NUD20_ARATHNudix hydrolase 20, chloroplastic;</t>
  </si>
  <si>
    <t>NUDIX domain</t>
  </si>
  <si>
    <t>GO:0003674,GO:0003824,GO:0004788,GO:0008150,GO:0008152,GO:0016740,GO:0016772,GO:0016778</t>
  </si>
  <si>
    <t>NVE21585</t>
  </si>
  <si>
    <t>e_gw.636.15.1</t>
  </si>
  <si>
    <t>NEMVEDRAFT_v1g142073</t>
  </si>
  <si>
    <t>sigP:1^26^0.572^YES</t>
  </si>
  <si>
    <t>Laccase-1 [Crassostrea gigas]</t>
  </si>
  <si>
    <t>ASO_TOBACL-ascorbate oxidase;</t>
  </si>
  <si>
    <t>Multicopper oxidase</t>
  </si>
  <si>
    <t>GO:0000041,GO:0003674,GO:0003824,GO:0004322,GO:0005215,GO:0005381,GO:0005575,GO:0005623,GO:0005886,GO:0006810,GO:0006811,GO:0006812,GO:0006826,GO:0007275,GO:0008150,GO:0008152,GO:0008324,GO:0009897,GO:0009986,GO:0009987,GO:0015075,GO:0016020,GO:0016491,GO:0016679,GO:0016682,GO:0016722,GO:0016724,GO:0022857,GO:0022890,GO:0022891,GO:0022892,GO:0030001,GO:0031224,GO:0031226,GO:0031233,GO:0032501,GO:0032502,GO:0034220,GO:0034755,GO:0040003,GO:0042335,GO:0042592,GO:0044425,GO:0044459,GO:0044464,GO:0044699,GO:0044707,GO:0044710,GO:0044763,GO:0044765,GO:0044767,GO:0045178,GO:0046873,GO:0046915,GO:0048856,GO:0048878,GO:0050801,GO:0051179,GO:0051234,GO:0052716,GO:0055065,GO:0055072,GO:0055076,GO:0055080,GO:0055085,GO:0055114,GO:0065007,GO:0065008,GO:0071944</t>
  </si>
  <si>
    <t>NVE11840</t>
  </si>
  <si>
    <t>estExt_gwp.C_2700096</t>
  </si>
  <si>
    <t>NEMVEDRAFT_v1g173814</t>
  </si>
  <si>
    <t xml:space="preserve">Golgi SNAP receptor complex member 2 [Danio rerio] </t>
  </si>
  <si>
    <t>GOSR2_RATGolgi SNAP receptor complex member 2;</t>
  </si>
  <si>
    <t>GOSR2</t>
  </si>
  <si>
    <t>GOlgi Snap Receptor complex member</t>
  </si>
  <si>
    <t>GO:0000139,GO:0001763,GO:0001932,GO:0001934,GO:0002009,GO:0003674,GO:0005215,GO:0005484,GO:0005488,GO:0005515,GO:0005575,GO:0005622,GO:0005623,GO:0005737,GO:0005783,GO:0005789,GO:0005794,GO:0006810,GO:0006888,GO:0006891,GO:0006897,GO:0006909,GO:0006944,GO:0006950,GO:0006984,GO:0006986,GO:0006987,GO:0007154,GO:0007165,GO:0007275,GO:0007424,GO:0007430,GO:0008150,GO:0009653,GO:0009790,GO:0009792,GO:0009887,GO:0009888,GO:0009893,GO:0009987,GO:0010033,GO:0010562,GO:0010604,GO:0012505,GO:0016020,GO:0016043,GO:0016044,GO:0016192,GO:0016482,GO:0019219,GO:0019220,GO:0019222,GO:0023052,GO:0030968,GO:0031090,GO:0031323,GO:0031325,GO:0031399,GO:0031401,GO:0032069,GO:0032075,GO:0032268,GO:0032270,GO:0032501,GO:0032502,GO:0033554,GO:0033674,GO:0034620,GO:0034976,GO:0035239,GO:0035295,GO:0035966,GO:0035967,GO:0042175,GO:0042221,GO:0042325,GO:0042327,GO:0043085,GO:0043226,GO:0043227,GO:0043229,GO:0043231,GO:0043549,GO:0044093,GO:0044422,GO:0044424,GO:0044425,GO:0044431,GO:0044432,GO:0044444,GO:0044446,GO:0044464,GO:0044699,GO:0044700,GO:0044707,GO:0044763,GO:0044765,GO:0044767,GO:0045859,GO:0045860,GO:0045937,GO:0046907,GO:0048193,GO:0048513,GO:0048518,GO:0048522,GO:0048729,GO:0048731,GO:0048754,GO:0048856,GO:0050789,GO:0050790,GO:0050794,GO:0050896,GO:0051171,GO:0051174,GO:0051179,GO:0051234,GO:0051246,GO:0051247,GO:0051336,GO:0051338,GO:0051345,GO:0051347,GO:0051641,GO:0051649,GO:0051716,GO:0060255,GO:0060429,GO:0060438,GO:0060439,GO:0060446,GO:0060541,GO:0060562,GO:0061024,GO:0061025,GO:0061138,GO:0065007,GO:0065009,GO:0070887,GO:0071310,GO:0071840,GO:0080090</t>
  </si>
  <si>
    <t>NVE14374</t>
  </si>
  <si>
    <t>fgenesh1_pg.scaffold_333000008</t>
  </si>
  <si>
    <t>NEMVEDRAFT_v1g218163</t>
  </si>
  <si>
    <t xml:space="preserve">tail-anchored protein insertion receptor WRB [Rattus norvegicus] </t>
  </si>
  <si>
    <t>WRB_DANRETail-anchored protein insertion receptor WRB;</t>
  </si>
  <si>
    <t>WRB</t>
  </si>
  <si>
    <t>Tryptophan rich basic protein</t>
  </si>
  <si>
    <t>GO:0001654,GO:0005575,GO:0005622,GO:0005623,GO:0005634,GO:0005730,GO:0005737,GO:0005783,GO:0005789,GO:0007275,GO:0007423,GO:0007507,GO:0008150,GO:0012505,GO:0016020,GO:0031090,GO:0031974,GO:0031981,GO:0032501,GO:0032502,GO:0042175,GO:0043010,GO:0043226,GO:0043227,GO:0043228,GO:0043229,GO:0043231,GO:0043232,GO:0043233,GO:0044422,GO:0044424,GO:0044425,GO:0044428,GO:0044432,GO:0044444,GO:0044446,GO:0044464,GO:0044699,GO:0044707,GO:0044767,GO:0048513,GO:0048731,GO:0048856,GO:0060041,GO:0070013,GO:0072358,GO:0072359</t>
  </si>
  <si>
    <t>NVE740</t>
  </si>
  <si>
    <t>fgenesh1_pg.scaffold_103000069</t>
  </si>
  <si>
    <t>NEMVEDRAFT_v1g209294</t>
  </si>
  <si>
    <t>NVE19530</t>
  </si>
  <si>
    <t>fgenesh1_pg.scaffold_52000024</t>
  </si>
  <si>
    <t>NEMVEDRAFT_v1g204559</t>
  </si>
  <si>
    <t>kelch-like protein 3 [Clonorchis sinensis]</t>
  </si>
  <si>
    <t>KLHL3_BOVINKelch-like protein 3;</t>
  </si>
  <si>
    <t>BACK</t>
  </si>
  <si>
    <t>NVE125</t>
  </si>
  <si>
    <t>NVE13910</t>
  </si>
  <si>
    <t>e_gw.32.75.1</t>
  </si>
  <si>
    <t>NEMVEDRAFT_v1g93189</t>
  </si>
  <si>
    <t>DPH5 homolog-like [Strongylocentrotus purpuratus]</t>
  </si>
  <si>
    <t>DPH5_DICDIDiphthine methyl ester synthase;</t>
  </si>
  <si>
    <t>DPH5</t>
  </si>
  <si>
    <t>S-adenosyl-L-methionine-dependent methyltransferase that catalyzes the trimethylation of the amino group of the modified target histidine residue in translation elongation factor 2 (EF- 2), to form an intermediate called diphthine. The three successive methylation reactions represent the second step of diphthamide biosynthesis (By similarity)</t>
  </si>
  <si>
    <t>GO:0003674,GO:0003824,GO:0004164,GO:0006464,GO:0008150,GO:0008152,GO:0008168,GO:0008757,GO:0009058,GO:0009987,GO:0016740,GO:0016741,GO:0017182,GO:0017183,GO:0018193,GO:0018202,GO:0019538,GO:0032259,GO:0036211,GO:0043170,GO:0043412,GO:0044237,GO:0044238,GO:0044249,GO:0044260,GO:0044267,GO:0071704</t>
  </si>
  <si>
    <t>NVE5735</t>
  </si>
  <si>
    <t>fgenesh1_pg.scaffold_1631000002</t>
  </si>
  <si>
    <t>NEMVEDRAFT_v1g222441</t>
  </si>
  <si>
    <t xml:space="preserve">short-chain dehydrogenase/reductase SDR [Nostoc sp. PCC 7107] </t>
  </si>
  <si>
    <t>FABL_BACSUEnoyl-[acyl-carrier-protein] reductase [NADPH] FabL;</t>
  </si>
  <si>
    <t>NVE24216</t>
  </si>
  <si>
    <t>Laccase-2 [Crassostrea gigas]</t>
  </si>
  <si>
    <t>LAC24_ORYSJLaccase-24;</t>
  </si>
  <si>
    <t>NVE21480</t>
  </si>
  <si>
    <t>HMG CoA reductase [Villosiclava virens]</t>
  </si>
  <si>
    <t>HMDH_AGRIP3-hydroxy-3-methylglutaryl-coenzyme A reductase;</t>
  </si>
  <si>
    <t>NVE13121</t>
  </si>
  <si>
    <t>fgenesh1_pg.scaffold_30000103</t>
  </si>
  <si>
    <t>NEMVEDRAFT_v1g201752</t>
  </si>
  <si>
    <t>Cytidine and dCMP deaminase domain-containing protein 1 [Cuculus canorus]</t>
  </si>
  <si>
    <t>CDAC1_DANRECytidine and dCMP deaminase domain-containing protein 1;</t>
  </si>
  <si>
    <t>CDADC1</t>
  </si>
  <si>
    <t>Cytidine and dCMP deaminase domain containing 1</t>
  </si>
  <si>
    <t>NVE8790</t>
  </si>
  <si>
    <t>e_gw.209.37.1</t>
  </si>
  <si>
    <t>NEMVEDRAFT_v1g124326</t>
  </si>
  <si>
    <t>NVE7655</t>
  </si>
  <si>
    <t>estExt_fgenesh1_pg.C_1920028</t>
  </si>
  <si>
    <t>NEMVEDRAFT_v1g246031</t>
  </si>
  <si>
    <t>Low-density lipoprotein receptor-related protein 2 [Crassostrea gigas]</t>
  </si>
  <si>
    <t>SUREJ_STRPUSperm receptor for egg jelly;</t>
  </si>
  <si>
    <t>REJ domain</t>
  </si>
  <si>
    <t>NVE14032</t>
  </si>
  <si>
    <t>estExt_gwp.C_3220024</t>
  </si>
  <si>
    <t>NEMVEDRAFT_v1g174742</t>
  </si>
  <si>
    <t>Coiled-coil-helix-coiled-coil-helix domain-containing protein 7 [Acromyrmex echinatior]</t>
  </si>
  <si>
    <t>CHCH7_XENLACoiled-coil-helix-coiled-coil-helix domain-containing protein 7;</t>
  </si>
  <si>
    <t>CHCHD7</t>
  </si>
  <si>
    <t>coiled-coil-helix-coiled-coil-helix domain containing 7</t>
  </si>
  <si>
    <t>GO:0005575,GO:0005622,GO:0005623,GO:0005737,GO:0005739,GO:0005740,GO:0005758,GO:0031967,GO:0031970,GO:0031974,GO:0031975,GO:0043226,GO:0043227,GO:0043229,GO:0043231,GO:0044422,GO:0044424,GO:0044429,GO:0044444,GO:0044446,GO:0044464</t>
  </si>
  <si>
    <t>NVE16317</t>
  </si>
  <si>
    <t>fgenesh1_pg.scaffold_4000041</t>
  </si>
  <si>
    <t>NEMVEDRAFT_v1g196961</t>
  </si>
  <si>
    <t>PR domain zinc finger protein 9 [Homo sapiens]</t>
  </si>
  <si>
    <t>NVE11579</t>
  </si>
  <si>
    <t>estExt_gwp.C_2660031</t>
  </si>
  <si>
    <t>NEMVEDRAFT_v1g173734</t>
  </si>
  <si>
    <t xml:space="preserve">ADP-ribosylarginine hydrolase [Xenopus (Silurana) tropicalis] </t>
  </si>
  <si>
    <t>ADPRH_HUMAN[Protein ADP-ribosylarginine] hydrolase;</t>
  </si>
  <si>
    <t>ADPRH</t>
  </si>
  <si>
    <t>ADP-ribosylhydrolase like 1</t>
  </si>
  <si>
    <t>GO:0003674,GO:0003824,GO:0003875,GO:0006464,GO:0008150,GO:0008152,GO:0009987,GO:0016787,GO:0016798,GO:0016799,GO:0019538,GO:0036211,GO:0043170,GO:0043412,GO:0044237,GO:0044238,GO:0044260,GO:0044267,GO:0071704</t>
  </si>
  <si>
    <t>NVE24943</t>
  </si>
  <si>
    <t>KIAA1208 protein [Homo sapiens]</t>
  </si>
  <si>
    <t>GNPTA_HUMANN-acetylglucosamine-1-phosphotransferase subunits alpha/beta;</t>
  </si>
  <si>
    <t>GNPTAB</t>
  </si>
  <si>
    <t>N-acetylglucosamine-1-phosphate transferase, alpha and beta subunits</t>
  </si>
  <si>
    <t>GO:0000139,GO:0001501,GO:0002062,GO:0002063,GO:0005575,GO:0005622,GO:0005623,GO:0005737,GO:0005794,GO:0005975,GO:0006793,GO:0006796,GO:0006810,GO:0007275,GO:0008104,GO:0008150,GO:0008152,GO:0009306,GO:0009653,GO:0009790,GO:0009792,GO:0009887,GO:0009888,GO:0009987,GO:0012505,GO:0015031,GO:0016020,GO:0016310,GO:0030154,GO:0031090,GO:0032501,GO:0032502,GO:0032940,GO:0033036,GO:0043009,GO:0043226,GO:0043227,GO:0043229,GO:0043231,GO:0044237,GO:0044238,GO:0044262,GO:0044422,GO:0044424,GO:0044431,GO:0044444,GO:0044446,GO:0044464,GO:0044699,GO:0044707,GO:0044763,GO:0044765,GO:0044767,GO:0045184,GO:0046835,GO:0046903,GO:0048468,GO:0048513,GO:0048562,GO:0048568,GO:0048598,GO:0048701,GO:0048704,GO:0048705,GO:0048706,GO:0048731,GO:0048856,GO:0048869,GO:0051179,GO:0051216,GO:0051234,GO:0051641,GO:0051649,GO:0061448,GO:0071702,GO:0071704</t>
  </si>
  <si>
    <t>NVE13612</t>
  </si>
  <si>
    <t>e_gw.31.151.1</t>
  </si>
  <si>
    <t>NEMVEDRAFT_v1g92785</t>
  </si>
  <si>
    <t>MIXL1_MOUSEHomeobox protein MIXL1;</t>
  </si>
  <si>
    <t>Mix paired-like homeobox</t>
  </si>
  <si>
    <t>GO:0001704,GO:0001706,GO:0003007,GO:0005575,GO:0005622,GO:0005623,GO:0005634,GO:0007275,GO:0007369,GO:0007389,GO:0007492,GO:0007507,GO:0008150,GO:0009653,GO:0009790,GO:0009880,GO:0009887,GO:0009888,GO:0032501,GO:0032502,GO:0035050,GO:0035295,GO:0043226,GO:0043227,GO:0043229,GO:0043231,GO:0044424,GO:0044464,GO:0044699,GO:0044707,GO:0044767,GO:0048513,GO:0048568,GO:0048598,GO:0048646,GO:0048731,GO:0048856,GO:0072358,GO:0072359</t>
  </si>
  <si>
    <t>NVE10509</t>
  </si>
  <si>
    <t xml:space="preserve">Anaphase-promoting complex subunit 13 [Crassostrea gigas] </t>
  </si>
  <si>
    <t>APC13_MOUSEAnaphase-promoting complex subunit 13;</t>
  </si>
  <si>
    <t>ANAPC13</t>
  </si>
  <si>
    <t>anaphase promoting complex subunit 13</t>
  </si>
  <si>
    <t>GO:0000151,GO:0000152,GO:0000209,GO:0005575,GO:0005622,GO:0005623,GO:0005634,GO:0005680,GO:0006464,GO:0008150,GO:0008152,GO:0009987,GO:0016567,GO:0019538,GO:0031461,GO:0032446,GO:0032991,GO:0036211,GO:0043170,GO:0043226,GO:0043227,GO:0043229,GO:0043231,GO:0043234,GO:0043412,GO:0044237,GO:0044238,GO:0044260,GO:0044267,GO:0044422,GO:0044424,GO:0044428,GO:0044446,GO:0044464,GO:0070647,GO:0070979,GO:0071704</t>
  </si>
  <si>
    <t>NVE3953</t>
  </si>
  <si>
    <t xml:space="preserve">phage portal protein [Bacillus amyloliquefaciens] </t>
  </si>
  <si>
    <t>NVE17555</t>
  </si>
  <si>
    <t xml:space="preserve">uncharacterized protein LOC100274387 [Zea mays] </t>
  </si>
  <si>
    <t>MT21B_HUMANProtein-lysine methyltransferase METTL21B;</t>
  </si>
  <si>
    <t>METTL21D</t>
  </si>
  <si>
    <t>Methyltransferase like 21D</t>
  </si>
  <si>
    <t>GO:0003674,GO:0003824,GO:0006464,GO:0006479,GO:0008150,GO:0008152,GO:0008168,GO:0008170,GO:0008213,GO:0008276,GO:0008757,GO:0009987,GO:0016278,GO:0016279,GO:0016740,GO:0016741,GO:0018022,GO:0018023,GO:0018193,GO:0018205,GO:0019538,GO:0032259,GO:0036211,GO:0043170,GO:0043412,GO:0043414,GO:0044237,GO:0044238,GO:0044260,GO:0044267,GO:0071704</t>
  </si>
  <si>
    <t>NVE2003</t>
  </si>
  <si>
    <t>fgenesh1_pg.scaffold_119000048</t>
  </si>
  <si>
    <t>NEMVEDRAFT_v1g210286</t>
  </si>
  <si>
    <t xml:space="preserve">protein FAM69B [Xenopus (Silurana) tropicalis] </t>
  </si>
  <si>
    <t>FA69B_XENTRProtein FAM69B;</t>
  </si>
  <si>
    <t>FAM69B</t>
  </si>
  <si>
    <t>family with sequence similarity 69, member B</t>
  </si>
  <si>
    <t>GO:0005575,GO:0005622,GO:0005623,GO:0005737,GO:0005783,GO:0005789,GO:0012505,GO:0016020,GO:0031090,GO:0042175,GO:0043226,GO:0043227,GO:0043229,GO:0043231,GO:0044422,GO:0044424,GO:0044425,GO:0044432,GO:0044444,GO:0044446,GO:0044464</t>
  </si>
  <si>
    <t>NVE6420</t>
  </si>
  <si>
    <t>NVE20619</t>
  </si>
  <si>
    <t>fgenesh1_pg.scaffold_58000037</t>
  </si>
  <si>
    <t>NEMVEDRAFT_v1g205299</t>
  </si>
  <si>
    <t xml:space="preserve">GK22946 [Drosophila willistoni] </t>
  </si>
  <si>
    <t>COA1_HUMANCytochrome c oxidase assembly factor 1 homolog;</t>
  </si>
  <si>
    <t>NVE19151</t>
  </si>
  <si>
    <t>NVE21456</t>
  </si>
  <si>
    <t>estExt_GenewiseH_1.C_620237</t>
  </si>
  <si>
    <t>NEMVEDRAFT_v1g184858</t>
  </si>
  <si>
    <t xml:space="preserve">asparaginyl-tRNA synthetase isoform 2 [Galdieria sulphuraria] </t>
  </si>
  <si>
    <t>SYNC_MOUSEAsparagine--tRNA ligase, cytoplasmic;</t>
  </si>
  <si>
    <t>NARS</t>
  </si>
  <si>
    <t>Asparaginyl-tRNA synthetase</t>
  </si>
  <si>
    <t>GO:0000003,GO:0002119,GO:0002164,GO:0003674,GO:0003824,GO:0004812,GO:0004816,GO:0005575,GO:0005622,GO:0005623,GO:0005737,GO:0005739,GO:0005829,GO:0006082,GO:0006139,GO:0006399,GO:0006412,GO:0006418,GO:0006421,GO:0006520,GO:0006725,GO:0006807,GO:0006915,GO:0007275,GO:0008150,GO:0008152,GO:0008219,GO:0009058,GO:0009059,GO:0009790,GO:0009791,GO:0009792,GO:0009987,GO:0010467,GO:0012501,GO:0016070,GO:0016265,GO:0016874,GO:0016875,GO:0016876,GO:0019538,GO:0019752,GO:0032501,GO:0032502,GO:0034641,GO:0034645,GO:0034660,GO:0040007,GO:0043038,GO:0043039,GO:0043170,GO:0043226,GO:0043227,GO:0043229,GO:0043231,GO:0043436,GO:0044237,GO:0044238,GO:0044249,GO:0044260,GO:0044267,GO:0044281,GO:0044424,GO:0044444,GO:0044464,GO:0044699,GO:0044707,GO:0044710,GO:0044763,GO:0044767,GO:0046483,GO:0048856,GO:0071704,GO:0090304,GO:1901360,GO:1901564,GO:1901576</t>
  </si>
  <si>
    <t>NVE18207</t>
  </si>
  <si>
    <t>NVE10360</t>
  </si>
  <si>
    <t>estExt_GenewiseH_1.C_240117</t>
  </si>
  <si>
    <t>NEMVEDRAFT_v1g180983</t>
  </si>
  <si>
    <t>sigP:1^23^0.787^YES</t>
  </si>
  <si>
    <t>Out at first protein [Camponotus floridanus]</t>
  </si>
  <si>
    <t>OAF_DROMEOut at first protein;</t>
  </si>
  <si>
    <t>NVE1423</t>
  </si>
  <si>
    <t>e_gw.110.132.1</t>
  </si>
  <si>
    <t>NEMVEDRAFT_v1g112202</t>
  </si>
  <si>
    <t xml:space="preserve">Os02g0554100 [Oryza sativa Japonica Group] </t>
  </si>
  <si>
    <t>RCCD1_MOUSERCC1 domain-containing protein 1;</t>
  </si>
  <si>
    <t>RCCD1</t>
  </si>
  <si>
    <t>RCC1 domain containing 1</t>
  </si>
  <si>
    <t>GO:0005575,GO:0005622,GO:0005623,GO:0005737,GO:0005886,GO:0016020,GO:0044424,GO:0044464,GO:0071944</t>
  </si>
  <si>
    <t>NVE9160</t>
  </si>
  <si>
    <t>NVE18390</t>
  </si>
  <si>
    <t>estExt_fgenesh1_pg.C_4720010</t>
  </si>
  <si>
    <t>NEMVEDRAFT_v1g248257</t>
  </si>
  <si>
    <t>Fatty-acid amide hydrolase 2 [Crassostrea gigas]</t>
  </si>
  <si>
    <t>FAH2A_DANREFatty-acid amide hydrolase 2-A;</t>
  </si>
  <si>
    <t>FAAH2</t>
  </si>
  <si>
    <t>Fatty acid amide hydrolase 2</t>
  </si>
  <si>
    <t>GO:0003674,GO:0003824,GO:0005575,GO:0005622,GO:0005623,GO:0005737,GO:0005811,GO:0008150,GO:0008152,GO:0016020,GO:0016787,GO:0016810,GO:0016811,GO:0017064,GO:0044424,GO:0044444,GO:0044464</t>
  </si>
  <si>
    <t>NVE2370</t>
  </si>
  <si>
    <t>NVE18233</t>
  </si>
  <si>
    <t>estExt_fgenesh1_pg.C_4690015</t>
  </si>
  <si>
    <t>NEMVEDRAFT_v1g248239</t>
  </si>
  <si>
    <t xml:space="preserve">SAM-dependent methyltransferase [Sorangium cellulosum] </t>
  </si>
  <si>
    <t>TAM_DEIRATrans-aconitate 2-methyltransferase {ECO:0000255|HAMAP-Rule:MF_00560};</t>
  </si>
  <si>
    <t>JHAMT</t>
  </si>
  <si>
    <t>Acid methyltransferase</t>
  </si>
  <si>
    <t>GO:0003674,GO:0003824,GO:0006629,GO:0006714,GO:0006716,GO:0006718,GO:0006720,GO:0006721,GO:0008150,GO:0008152,GO:0008168,GO:0008171,GO:0008299,GO:0008610,GO:0008757,GO:0009058,GO:0009987,GO:0010817,GO:0016106,GO:0016114,GO:0016740,GO:0016741,GO:0019010,GO:0032259,GO:0034754,GO:0035049,GO:0042445,GO:0042446,GO:0044237,GO:0044238,GO:0044249,GO:0044255,GO:0044710,GO:0065007,GO:0065008,GO:0071704,GO:1901576</t>
  </si>
  <si>
    <t>NVE20355</t>
  </si>
  <si>
    <t>NVE21552</t>
  </si>
  <si>
    <t>gw.63.26.1</t>
  </si>
  <si>
    <t>NEMVEDRAFT_v1g20972</t>
  </si>
  <si>
    <t xml:space="preserve">zinc finger protein 99 [Homo sapiens] </t>
  </si>
  <si>
    <t>ZNF85_HUMANZinc finger protein 85;</t>
  </si>
  <si>
    <t>ZNF7</t>
  </si>
  <si>
    <t>Zinc finger protein 7</t>
  </si>
  <si>
    <t>GO:0003674,GO:0003676,GO:0003677,GO:0005488,GO:0005575,GO:0005622,GO:0005623,GO:0005634,GO:0007275,GO:0008150,GO:0032501,GO:0032502,GO:0043226,GO:0043227,GO:0043229,GO:0043231,GO:0044424,GO:0044464,GO:0044699,GO:0044707,GO:0097159,GO:1901363</t>
  </si>
  <si>
    <t>NVE20641</t>
  </si>
  <si>
    <t xml:space="preserve">family with sequence similarity 207, member A [Xenopus laevis] </t>
  </si>
  <si>
    <t>F207A_HUMANProtein FAM207A;</t>
  </si>
  <si>
    <t>FAM207A</t>
  </si>
  <si>
    <t>family with sequence similarity 207, member A</t>
  </si>
  <si>
    <t>NVE14586</t>
  </si>
  <si>
    <t>psmd10 protein [Xenopus (Silurana) tropicalis]</t>
  </si>
  <si>
    <t>PSD10_HUMAN26S proteasome non-ATPase regulatory subunit 10;</t>
  </si>
  <si>
    <t>NVE19230</t>
  </si>
  <si>
    <t>e_gw.50.48.1</t>
  </si>
  <si>
    <t>NEMVEDRAFT_v1g98684</t>
  </si>
  <si>
    <t xml:space="preserve">PREDICTED: peroxisomal biogenesis factor 3 [Cricetulus griseus] </t>
  </si>
  <si>
    <t>PEX3_CRILOPeroxisomal biogenesis factor 3;</t>
  </si>
  <si>
    <t>PEX3</t>
  </si>
  <si>
    <t>peroxisomal biogenesis factor 3</t>
  </si>
  <si>
    <t>GO:0003674,GO:0005488,GO:0005515,GO:0005575,GO:0005622,GO:0005623,GO:0005634,GO:0005737,GO:0005777,GO:0005778,GO:0005779,GO:0005783,GO:0005829,GO:0005886,GO:0005887,GO:0006605,GO:0006612,GO:0006625,GO:0006810,GO:0006886,GO:0006996,GO:0007031,GO:0008104,GO:0008150,GO:0008289,GO:0009987,GO:0015031,GO:0015919,GO:0016020,GO:0016021,GO:0016043,GO:0016482,GO:0016557,GO:0017038,GO:0031090,GO:0031224,GO:0031226,GO:0031231,GO:0031300,GO:0031301,GO:0031903,GO:0032991,GO:0032994,GO:0033036,GO:0033365,GO:0034613,GO:0040008,GO:0040009,GO:0040010,GO:0042579,GO:0043226,GO:0043227,GO:0043229,GO:0043231,GO:0043234,GO:0043574,GO:0044085,GO:0044091,GO:0044422,GO:0044424,GO:0044425,GO:0044438,GO:0044439,GO:0044444,GO:0044446,GO:0044459,GO:0044464,GO:0044699,GO:0044743,GO:0044763,GO:0044765,GO:0045046,GO:0045184,GO:0045927,GO:0046907,GO:0046983,GO:0048518,GO:0050789,GO:0051179,GO:0051234,GO:0051641,GO:0051649,GO:0055085,GO:0065002,GO:0065007,GO:0070727,GO:0071702,GO:0071806,GO:0071840,GO:0071944,GO:0072594,GO:0072662,GO:0072663</t>
  </si>
  <si>
    <t>NVE15249</t>
  </si>
  <si>
    <t>e_gw.360.58.1</t>
  </si>
  <si>
    <t>NEMVEDRAFT_v1g135702</t>
  </si>
  <si>
    <t>histone H3 [Mortierella verticillata NRRL 6337]</t>
  </si>
  <si>
    <t>H3_STRPUHistone H3, embryonic;</t>
  </si>
  <si>
    <t>CENPA</t>
  </si>
  <si>
    <t>Centromere protein A</t>
  </si>
  <si>
    <t>GO:0000775,GO:0000776,GO:0000777,GO:0000779,GO:0000793,GO:0005575,GO:0005622,GO:0005623,GO:0005634,GO:0005694,GO:0032991,GO:0043226,GO:0043227,GO:0043228,GO:0043229,GO:0043231,GO:0043232,GO:0043234,GO:0044422,GO:0044424,GO:0044427,GO:0044446,GO:0044464</t>
  </si>
  <si>
    <t>NVE2655</t>
  </si>
  <si>
    <t>NVE18160</t>
  </si>
  <si>
    <t>gw.464.14.1</t>
  </si>
  <si>
    <t>NEMVEDRAFT_v1g48828</t>
  </si>
  <si>
    <t xml:space="preserve">nk homeobox 7 [Branchiostoma floridae] </t>
  </si>
  <si>
    <t>HM09_CAEELHomeobox protein ceh-9;</t>
  </si>
  <si>
    <t>Homeobox protein</t>
  </si>
  <si>
    <t>NVE25555</t>
  </si>
  <si>
    <t>estExt_GenewiseH_1.C_920048</t>
  </si>
  <si>
    <t>NEMVEDRAFT_v1g186944</t>
  </si>
  <si>
    <t xml:space="preserve">PREDICTED: kidney mitochondrial carrier protein 1 isoform X2 [Cricetulus griseus] </t>
  </si>
  <si>
    <t>KMCP1_RATKidney mitochondrial carrier protein 1;</t>
  </si>
  <si>
    <t>SLC25A14</t>
  </si>
  <si>
    <t>Solute carrier family 25</t>
  </si>
  <si>
    <t>GO:0003008,GO:0003674,GO:0005215,GO:0005575,GO:0005622,GO:0005623,GO:0005737,GO:0005739,GO:0005740,GO:0005743,GO:0005886,GO:0005887,GO:0006091,GO:0006810,GO:0007600,GO:0007605,GO:0008150,GO:0008152,GO:0009060,GO:0009987,GO:0015980,GO:0016020,GO:0016021,GO:0019222,GO:0019866,GO:0022857,GO:0031090,GO:0031224,GO:0031226,GO:0031966,GO:0031967,GO:0031975,GO:0032501,GO:0043226,GO:0043227,GO:0043229,GO:0043231,GO:0044237,GO:0044422,GO:0044424,GO:0044425,GO:0044429,GO:0044444,GO:0044446,GO:0044459,GO:0044464,GO:0044699,GO:0044707,GO:0044710,GO:0044763,GO:0044765,GO:0045333,GO:0050789,GO:0050877,GO:0050954,GO:0051179,GO:0051234,GO:0055085,GO:0055114,GO:0065007,GO:0071944</t>
  </si>
  <si>
    <t>NVE5405</t>
  </si>
  <si>
    <t>NVE14807</t>
  </si>
  <si>
    <t>gw.348.38.1</t>
  </si>
  <si>
    <t>NEMVEDRAFT_v1g44064</t>
  </si>
  <si>
    <t xml:space="preserve">MULTISPECIES: adenylate cyclase [Burkholderia] </t>
  </si>
  <si>
    <t>NVE6554</t>
  </si>
  <si>
    <t>fgenesh1_kg.scaffold_175000002</t>
  </si>
  <si>
    <t>NEMVEDRAFT_v1g227269</t>
  </si>
  <si>
    <t>LOC496886 protein [Xenopus (Silurana) tropicalis]</t>
  </si>
  <si>
    <t>ECHD1_XENLAEthylmalonyl-CoA decarboxylase;</t>
  </si>
  <si>
    <t>NVE20479</t>
  </si>
  <si>
    <t>fgenesh1_pg.scaffold_57000059</t>
  </si>
  <si>
    <t>NEMVEDRAFT_v1g205207</t>
  </si>
  <si>
    <t xml:space="preserve">DNA polymerase epsilon subunit 4 [Xenopus (Silurana) tropicalis] </t>
  </si>
  <si>
    <t>DPOE4_HUMANDNA polymerase epsilon subunit 4;</t>
  </si>
  <si>
    <t>POLE4</t>
  </si>
  <si>
    <t>polymerase (DNA-directed), epsilon 4, accessory subunit</t>
  </si>
  <si>
    <t>GO:0000109,GO:0000123,GO:0000228,GO:0003674,GO:0003824,GO:0003887,GO:0005575,GO:0005622,GO:0005623,GO:0005634,GO:0005654,GO:0005657,GO:0005671,GO:0005694,GO:0006139,GO:0006259,GO:0006260,GO:0006325,GO:0006464,GO:0006473,GO:0006475,GO:0006725,GO:0006807,GO:0006950,GO:0006974,GO:0006996,GO:0008150,GO:0008152,GO:0008622,GO:0009058,GO:0009059,GO:0009987,GO:0016043,GO:0016568,GO:0016569,GO:0016570,GO:0016573,GO:0016740,GO:0016772,GO:0016779,GO:0018193,GO:0018205,GO:0018393,GO:0018394,GO:0019538,GO:0030894,GO:0031974,GO:0031981,GO:0032991,GO:0032993,GO:0033554,GO:0034061,GO:0034641,GO:0034645,GO:0036211,GO:0040027,GO:0040028,GO:0042575,GO:0043170,GO:0043226,GO:0043227,GO:0043228,GO:0043229,GO:0043231,GO:0043232,GO:0043233,GO:0043234,GO:0043412,GO:0043543,GO:0043596,GO:0043601,GO:0043966,GO:0044237,GO:0044238,GO:0044249,GO:0044260,GO:0044267,GO:0044422,GO:0044424,GO:0044427,GO:0044428,GO:0044446,GO:0044451,GO:0044454,GO:0044464,GO:0044699,GO:0044763,GO:0046483,GO:0048519,GO:0048580,GO:0048581,GO:0050789,GO:0050793,GO:0050896,GO:0051093,GO:0051239,GO:0051241,GO:0051276,GO:0051716,GO:0061062,GO:0061064,GO:0065007,GO:0070013,GO:0071704,GO:0071840,GO:0090304,GO:1901360,GO:1901576,GO:2000026</t>
  </si>
  <si>
    <t>NVE25411</t>
  </si>
  <si>
    <t>e_gw.903.3.1</t>
  </si>
  <si>
    <t>NEMVEDRAFT_v1g143957</t>
  </si>
  <si>
    <t>NVE13649</t>
  </si>
  <si>
    <t>fgenesh1_pg.scaffold_3117000001</t>
  </si>
  <si>
    <t>NEMVEDRAFT_v1g223652</t>
  </si>
  <si>
    <t>RecName: Full=DNA-directed primase/polymerase protein; AltName: Full=Coiled-coil domain-containing protein 111 homolog [Danio rerio]</t>
  </si>
  <si>
    <t>PRIPO_HUMANDNA-directed primase/polymerase protein;</t>
  </si>
  <si>
    <t>CCDC111</t>
  </si>
  <si>
    <t>Coiled-coil domain containing 111</t>
  </si>
  <si>
    <t>NVE18744</t>
  </si>
  <si>
    <t xml:space="preserve">uncharacterized protein LOC556929 [Danio rerio] </t>
  </si>
  <si>
    <t>Y1686_STRPNUncharacterized oxidoreductase SP_1686;</t>
  </si>
  <si>
    <t>Oxidoreductase family, C-terminal alpha/beta domain</t>
  </si>
  <si>
    <t>NVE24624</t>
  </si>
  <si>
    <t>estExt_fgenesh1_pg.C_840046</t>
  </si>
  <si>
    <t>NEMVEDRAFT_v1g243289</t>
  </si>
  <si>
    <t>NVE21747</t>
  </si>
  <si>
    <t>NVE23255</t>
  </si>
  <si>
    <t>fgenesh1_pg.scaffold_7464000001</t>
  </si>
  <si>
    <t>NEMVEDRAFT_v1g225154</t>
  </si>
  <si>
    <t>TTLL1_BOVINProbable tubulin polyglutamylase TTLL1;</t>
  </si>
  <si>
    <t>NVE8512</t>
  </si>
  <si>
    <t>NVE12027</t>
  </si>
  <si>
    <t>estExt_fgenesh1_pg.C_2780011</t>
  </si>
  <si>
    <t>NEMVEDRAFT_v1g247202</t>
  </si>
  <si>
    <t xml:space="preserve">Nucleolar transcription factor 1 [Salmo salar] </t>
  </si>
  <si>
    <t>UBF1B_XENLANucleolar transcription factor 1-B;</t>
  </si>
  <si>
    <t>UBTF</t>
  </si>
  <si>
    <t>Upstream binding transcription factor, RNA polymerase I</t>
  </si>
  <si>
    <t>GO:0000183,GO:0005575,GO:0005622,GO:0005623,GO:0005634,GO:0005654,GO:0005730,GO:0006139,GO:0006342,GO:0006351,GO:0006352,GO:0006353,GO:0006354,GO:0006355,GO:0006356,GO:0006360,GO:0006361,GO:0006362,GO:0006363,GO:0006725,GO:0006807,GO:0008150,GO:0008152,GO:0009058,GO:0009059,GO:0009889,GO:0009890,GO:0009891,GO:0009892,GO:0009893,GO:0009987,GO:0010467,GO:0010468,GO:0010556,GO:0010557,GO:0010558,GO:0010604,GO:0010605,GO:0010628,GO:0010629,GO:0016070,GO:0016458,GO:0018130,GO:0019219,GO:0019222,GO:0019438,GO:0031323,GO:0031324,GO:0031325,GO:0031326,GO:0031327,GO:0031328,GO:0031974,GO:0031981,GO:0032774,GO:0034641,GO:0034645,GO:0034654,GO:0040029,GO:0043170,GO:0043226,GO:0043227,GO:0043228,GO:0043229,GO:0043231,GO:0043232,GO:0043233,GO:0044237,GO:0044238,GO:0044249,GO:0044260,GO:0044271,GO:0044422,GO:0044424,GO:0044428,GO:0044446,GO:0044464,GO:0044699,GO:0044763,GO:0045814,GO:0045892,GO:0045893,GO:0045934,GO:0045935,GO:0045943,GO:0046483,GO:0048518,GO:0048519,GO:0048522,GO:0048523,GO:0050789,GO:0050794,GO:0051171,GO:0051172,GO:0051173,GO:0051252,GO:0051253,GO:0051254,GO:0060255,GO:0065007,GO:0070013,GO:0071704,GO:0080090,GO:0090304,GO:1901360,GO:1901362,GO:1901576,GO:2000112,GO:2000113,GO:2001141</t>
  </si>
  <si>
    <t>NVE23410</t>
  </si>
  <si>
    <t>NVE10480</t>
  </si>
  <si>
    <t>e_gw.241.27.1</t>
  </si>
  <si>
    <t>NEMVEDRAFT_v1g127653</t>
  </si>
  <si>
    <t>LOC571260 protein [Danio rerio]</t>
  </si>
  <si>
    <t>DTHAD_DELSHD-threo-3-hydroxyaspartate dehydratase;</t>
  </si>
  <si>
    <t>Alanine racemase, N-terminal domain</t>
  </si>
  <si>
    <t>NVE12409</t>
  </si>
  <si>
    <t>NVE15178</t>
  </si>
  <si>
    <t xml:space="preserve">cysteine rich BMP regulator 2 precursor [Hydra vulgaris] </t>
  </si>
  <si>
    <t>Kazal-type serine protease inhibitor domain</t>
  </si>
  <si>
    <t>NVE6838</t>
  </si>
  <si>
    <t>gw.18.116.1</t>
  </si>
  <si>
    <t>NEMVEDRAFT_v1g35771</t>
  </si>
  <si>
    <t xml:space="preserve">ketohexokinase [Salmo salar] </t>
  </si>
  <si>
    <t>KHK_PONABKetohexokinase;</t>
  </si>
  <si>
    <t>NVE25891</t>
  </si>
  <si>
    <t>e_gw.95.15.1</t>
  </si>
  <si>
    <t>NEMVEDRAFT_v1g109498</t>
  </si>
  <si>
    <t>sigP:1^16^0.605^YES</t>
  </si>
  <si>
    <t xml:space="preserve">PREDICTED: estradiol 17-beta-dehydrogenase 11-like isoform X1 [Manacus vitellinus] </t>
  </si>
  <si>
    <t>RD10B_DANRERetinol dehydrogenase 10-B;</t>
  </si>
  <si>
    <t>KR domain</t>
  </si>
  <si>
    <t>NVE4301</t>
  </si>
  <si>
    <t>gw.145.68.1</t>
  </si>
  <si>
    <t>NEMVEDRAFT_v1g29518</t>
  </si>
  <si>
    <t>histone h1</t>
  </si>
  <si>
    <t>GO:0003674,GO:0003676,GO:0003677,GO:0005488,GO:0005575,GO:0005622,GO:0005623,GO:0005634,GO:0005694,GO:0006325,GO:0006333,GO:0006996,GO:0008150,GO:0009987,GO:0016043,GO:0043226,GO:0043227,GO:0043228,GO:0043229,GO:0043231,GO:0043232,GO:0044424,GO:0044464,GO:0044699,GO:0044763,GO:0051276,GO:0071840,GO:0097159,GO:1901363</t>
  </si>
  <si>
    <t>NVE19885</t>
  </si>
  <si>
    <t>estExt_fgenesh1_pg.C_5360003</t>
  </si>
  <si>
    <t>NEMVEDRAFT_v1g248382</t>
  </si>
  <si>
    <t>General transcription factor 3C polypeptide 6 [Myotis davidii]</t>
  </si>
  <si>
    <t>TF3C6_MOUSEGeneral transcription factor 3C polypeptide 6;</t>
  </si>
  <si>
    <t>GTF3C6</t>
  </si>
  <si>
    <t>general transcription factor IIIC, polypeptide 6, alpha</t>
  </si>
  <si>
    <t>GO:0000127,GO:0005575,GO:0005622,GO:0005623,GO:0005634,GO:0005654,GO:0005667,GO:0006139,GO:0006351,GO:0006383,GO:0006725,GO:0006807,GO:0008150,GO:0008152,GO:0009058,GO:0009059,GO:0009303,GO:0009304,GO:0009987,GO:0010467,GO:0016070,GO:0018130,GO:0019438,GO:0031974,GO:0031981,GO:0032774,GO:0032991,GO:0034641,GO:0034645,GO:0034654,GO:0042791,GO:0042797,GO:0043170,GO:0043226,GO:0043227,GO:0043229,GO:0043231,GO:0043233,GO:0043234,GO:0044237,GO:0044238,GO:0044249,GO:0044260,GO:0044271,GO:0044422,GO:0044424,GO:0044428,GO:0044446,GO:0044451,GO:0044464,GO:0046483,GO:0070013,GO:0071704,GO:0090304,GO:1901360,GO:1901362,GO:1901576</t>
  </si>
  <si>
    <t>NVE1603</t>
  </si>
  <si>
    <t>Fucolectin [Crassostrea gigas]</t>
  </si>
  <si>
    <t>FUCL4_ANGJAFucolectin-4;</t>
  </si>
  <si>
    <t>F5/8 type C domain</t>
  </si>
  <si>
    <t>NVE13947</t>
  </si>
  <si>
    <t>fgenesh1_pg.scaffold_32000114</t>
  </si>
  <si>
    <t>NEMVEDRAFT_v1g202102</t>
  </si>
  <si>
    <t xml:space="preserve">dynein light chain [Ciona intestinalis] </t>
  </si>
  <si>
    <t>NVE5519</t>
  </si>
  <si>
    <t>estExt_fgenesh1_pg.C_160141</t>
  </si>
  <si>
    <t>NEMVEDRAFT_v1g239577</t>
  </si>
  <si>
    <t>Inherit from opiNOG: Translation initiation factor IF-3, C-terminal domain</t>
  </si>
  <si>
    <t>NVE18532</t>
  </si>
  <si>
    <t>e_gw.48.235.1</t>
  </si>
  <si>
    <t>NEMVEDRAFT_v1g98013</t>
  </si>
  <si>
    <t xml:space="preserve">class I glutamine amidotransferase domain containing protein [Acanthamoeba castellanii str. Neff] </t>
  </si>
  <si>
    <t>YL126_YEASTPutative glutamine amidotransferase YLR126C;</t>
  </si>
  <si>
    <t>NVE3665</t>
  </si>
  <si>
    <t>fgenesh1_pg.scaffold_138000059</t>
  </si>
  <si>
    <t>NEMVEDRAFT_v1g211483</t>
  </si>
  <si>
    <t xml:space="preserve">Heterogeneous nuclear ribonucleoprotein U-like protein 1 [Salmo salar] </t>
  </si>
  <si>
    <t>HNRL1_MOUSEHeterogeneous nuclear ribonucleoprotein U-like protein 1;</t>
  </si>
  <si>
    <t>Heterogeneous nuclear ribonucleoprotein U-like 1</t>
  </si>
  <si>
    <t>GO:0000003,GO:0002009,GO:0002119,GO:0002164,GO:0003006,GO:0007275,GO:0007276,GO:0007281,GO:0008150,GO:0009653,GO:0009790,GO:0009791,GO:0009792,GO:0009888,GO:0009987,GO:0010564,GO:0010876,GO:0019915,GO:0019953,GO:0022412,GO:0022414,GO:0030154,GO:0032501,GO:0032502,GO:0032504,GO:0033036,GO:0040007,GO:0040008,GO:0040009,GO:0040010,GO:0040011,GO:0040020,GO:0042127,GO:0044699,GO:0044702,GO:0044707,GO:0044763,GO:0044767,GO:0045927,GO:0048468,GO:0048518,GO:0048609,GO:0048610,GO:0048729,GO:0048856,GO:0048869,GO:0050789,GO:0050794,GO:0051179,GO:0051445,GO:0051726,GO:0060429,GO:0065007</t>
  </si>
  <si>
    <t>NVE24098</t>
  </si>
  <si>
    <t>gw.8.46.1</t>
  </si>
  <si>
    <t>NEMVEDRAFT_v1g31227</t>
  </si>
  <si>
    <t>hCG1784313 putative [Albugo laibachii Nc14]</t>
  </si>
  <si>
    <t>EMAL6_HUMANEchinoderm microtubule-associated protein-like 6;</t>
  </si>
  <si>
    <t>EML6</t>
  </si>
  <si>
    <t>Echinoderm microtubule associated protein like</t>
  </si>
  <si>
    <t>NVE14290</t>
  </si>
  <si>
    <t>gw.33.195.1</t>
  </si>
  <si>
    <t>NEMVEDRAFT_v1g50970</t>
  </si>
  <si>
    <t>MFGM_PIGLactadherin;</t>
  </si>
  <si>
    <t>EDIL3</t>
  </si>
  <si>
    <t>GO:0001669,GO:0001786,GO:0002080,GO:0003674,GO:0005102,GO:0005178,GO:0005488,GO:0005515,GO:0005543,GO:0005575,GO:0005576,GO:0005615,GO:0005622,GO:0005623,GO:0005737,GO:0005886,GO:0006810,GO:0006897,GO:0006909,GO:0006910,GO:0006911,GO:0007155,GO:0008037,GO:0008150,GO:0008284,GO:0008289,GO:0008429,GO:0009719,GO:0009725,GO:0009897,GO:0009986,GO:0009987,GO:0010033,GO:0010324,GO:0010810,GO:0010811,GO:0012505,GO:0012506,GO:0014070,GO:0016020,GO:0016023,GO:0016043,GO:0016044,GO:0016192,GO:0016597,GO:0019897,GO:0019898,GO:0022610,GO:0030100,GO:0030141,GO:0030155,GO:0030659,GO:0030667,GO:0031090,GO:0031406,GO:0031410,GO:0031982,GO:0031988,GO:0032403,GO:0032501,GO:0032879,GO:0033993,GO:0042127,GO:0042221,GO:0043167,GO:0043168,GO:0043226,GO:0043227,GO:0043229,GO:0043230,GO:0043231,GO:0043627,GO:0044421,GO:0044422,GO:0044424,GO:0044425,GO:0044433,GO:0044444,GO:0044446,GO:0044459,GO:0044464,GO:0044699,GO:0044707,GO:0044763,GO:0044765,GO:0045785,GO:0045807,GO:0048518,GO:0048522,GO:0048545,GO:0050764,GO:0050766,GO:0050789,GO:0050794,GO:0050896,GO:0051049,GO:0051050,GO:0051128,GO:0051130,GO:0051179,GO:0051234,GO:0060627,GO:0061024,GO:0065007,GO:0065010,GO:0070062,GO:0071840,GO:0071944,GO:0072341,GO:0097223,GO:2000425,GO:2000427</t>
  </si>
  <si>
    <t>NVE18341</t>
  </si>
  <si>
    <t>e_gw.47.63.1</t>
  </si>
  <si>
    <t>NEMVEDRAFT_v1g97952</t>
  </si>
  <si>
    <t>sigP:1^21^0.812^YES</t>
  </si>
  <si>
    <t>FMRF_MUSDOFMRFamide neuropeptides;</t>
  </si>
  <si>
    <t>NVE21032</t>
  </si>
  <si>
    <t>Serine/threonine-protein kinase MARK2 [Myotis brandtii]</t>
  </si>
  <si>
    <t>PIM2_HUMANSerine/threonine-protein kinase pim-2;</t>
  </si>
  <si>
    <t>NVE7252</t>
  </si>
  <si>
    <t>e_gw.186.45.1</t>
  </si>
  <si>
    <t>NEMVEDRAFT_v1g122119</t>
  </si>
  <si>
    <t>cytochrome P-450c17 [Coturnix japonica]</t>
  </si>
  <si>
    <t>CP17A_SQUACSteroid 17-alpha-hydroxylase/17,20 lyase;</t>
  </si>
  <si>
    <t>CYP2U1</t>
  </si>
  <si>
    <t>GO:0000003,GO:0001676,GO:0002165,GO:0003006,GO:0003674,GO:0003824,GO:0004497,GO:0005575,GO:0005622,GO:0005623,GO:0005737,GO:0005783,GO:0005789,GO:0006082,GO:0006629,GO:0006631,GO:0006694,GO:0006706,GO:0006805,GO:0006810,GO:0006897,GO:0006909,GO:0006911,GO:0007275,GO:0007276,GO:0007292,GO:0007304,GO:0007444,GO:0007478,GO:0007480,GO:0007552,GO:0007560,GO:0007568,GO:0008150,GO:0008152,GO:0008202,GO:0008340,GO:0008395,GO:0008610,GO:0009055,GO:0009056,GO:0009058,GO:0009314,GO:0009410,GO:0009628,GO:0009653,GO:0009791,GO:0009886,GO:0009887,GO:0009987,GO:0010212,GO:0010259,GO:0010324,GO:0010332,GO:0010817,GO:0012505,GO:0016020,GO:0016042,GO:0016043,GO:0016044,GO:0016192,GO:0016491,GO:0019752,GO:0019953,GO:0022412,GO:0022414,GO:0030154,GO:0030703,GO:0030707,GO:0031090,GO:0032501,GO:0032502,GO:0032504,GO:0032787,GO:0034754,GO:0035074,GO:0035107,GO:0035108,GO:0035114,GO:0035120,GO:0035127,GO:0035209,GO:0035210,GO:0035218,GO:0040008,GO:0040009,GO:0040010,GO:0040011,GO:0042175,GO:0042180,GO:0042182,GO:0042221,GO:0042445,GO:0042447,GO:0043051,GO:0043226,GO:0043227,GO:0043229,GO:0043231,GO:0043277,GO:0043436,GO:0043652,GO:0044237,GO:0044238,GO:0044248,GO:0044255,GO:0044281,GO:0044282,GO:0044422,GO:0044424,GO:0044425,GO:0044432,GO:0044444,GO:0044446,GO:0044464,GO:0044699,GO:0044702,GO:0044707,GO:0044710,GO:0044712,GO:0044763,GO:0044765,GO:0044767,GO:0045455,GO:0045927,GO:0046344,GO:0048468,GO:0048477,GO:0048513,GO:0048518,GO:0048563,GO:0048569,GO:0048583,GO:0048609,GO:0048610,GO:0048646,GO:0048707,GO:0048731,GO:0048736,GO:0048737,GO:0048856,GO:0048869,GO:0050789,GO:0050795,GO:0050896,GO:0051179,GO:0051234,GO:0051716,GO:0055114,GO:0060173,GO:0060259,GO:0061024,GO:0065007,GO:0065008,GO:0070887,GO:0071466,GO:0071704,GO:0071840,GO:1901360,GO:1901361,GO:1901362,GO:1901575,GO:1901576</t>
  </si>
  <si>
    <t>NVE19300</t>
  </si>
  <si>
    <t>estExt_GenewiseH_1.C_5060021</t>
  </si>
  <si>
    <t>NEMVEDRAFT_v1g195148</t>
  </si>
  <si>
    <t xml:space="preserve">hypothetical protein [Salmo salar] </t>
  </si>
  <si>
    <t>BAF_DANREBarrier-to-autointegration factor;</t>
  </si>
  <si>
    <t>Barrier to autointegration factor</t>
  </si>
  <si>
    <t>NVE22920</t>
  </si>
  <si>
    <t>fgenesh1_pg.scaffold_7242000001</t>
  </si>
  <si>
    <t>NEMVEDRAFT_v1g225071</t>
  </si>
  <si>
    <t>Polynucleotide 5'-hydroxyl-kinase NOL9 [Chelonia mydas]</t>
  </si>
  <si>
    <t>NOL9_ARATHPolynucleotide 5'-hydroxyl-kinase NOL9;</t>
  </si>
  <si>
    <t>NVE9381</t>
  </si>
  <si>
    <t>fgenesh1_pg.scaffold_2193000002</t>
  </si>
  <si>
    <t>NEMVEDRAFT_v1g223038</t>
  </si>
  <si>
    <t>NVE8959</t>
  </si>
  <si>
    <t>fgenesh1_pg.scaffold_210000008</t>
  </si>
  <si>
    <t>NEMVEDRAFT_v1g214788</t>
  </si>
  <si>
    <t>STXB4_HUMANSyntaxin-binding protein 4;</t>
  </si>
  <si>
    <t>STXBP4</t>
  </si>
  <si>
    <t>Syntaxin binding protein 4</t>
  </si>
  <si>
    <t>GO:0005575,GO:0005622,GO:0005623,GO:0005634,GO:0005737,GO:0005856,GO:0006605,GO:0006810,GO:0006886,GO:0007154,GO:0007165,GO:0007166,GO:0007167,GO:0007169,GO:0008104,GO:0008150,GO:0008286,GO:0008643,GO:0008645,GO:0009719,GO:0009725,GO:0009987,GO:0010033,GO:0010243,GO:0015031,GO:0015749,GO:0015758,GO:0023052,GO:0032868,GO:0032869,GO:0032870,GO:0033036,GO:0034613,GO:0042221,GO:0043226,GO:0043227,GO:0043228,GO:0043229,GO:0043231,GO:0043232,GO:0043434,GO:0044424,GO:0044464,GO:0044699,GO:0044700,GO:0044763,GO:0044765,GO:0045111,GO:0045184,GO:0046907,GO:0050789,GO:0050794,GO:0050896,GO:0051179,GO:0051234,GO:0051641,GO:0051649,GO:0051716,GO:0065007,GO:0070727,GO:0070887,GO:0071310,GO:0071375,GO:0071417,GO:0071495,GO:0071702,GO:1901652,GO:1901653,GO:1901698,GO:1901699,GO:1901700,GO:1901701</t>
  </si>
  <si>
    <t>NVE20940</t>
  </si>
  <si>
    <t>estExt_fgenesh1_pg.C_60062</t>
  </si>
  <si>
    <t>NEMVEDRAFT_v1g238491</t>
  </si>
  <si>
    <t>Sideroflexin-1 [Crassostrea gigas]</t>
  </si>
  <si>
    <t>SFXN1_BOVINSideroflexin-1;</t>
  </si>
  <si>
    <t>SideroFleXiN</t>
  </si>
  <si>
    <t>NVE20169</t>
  </si>
  <si>
    <t>fgenesh1_pg.scaffold_55000097</t>
  </si>
  <si>
    <t>NEMVEDRAFT_v1g204990</t>
  </si>
  <si>
    <t>charged multivesicular body protein 4b [Callorhinchus milii]</t>
  </si>
  <si>
    <t>CHM4B_XENLACharged multivesicular body protein 4b;</t>
  </si>
  <si>
    <t>CHMP4C</t>
  </si>
  <si>
    <t>Charged multivesicular body protein</t>
  </si>
  <si>
    <t>GO:0000815,GO:0000902,GO:0000904,GO:0002119,GO:0002164,GO:0003674,GO:0005488,GO:0005515,GO:0005575,GO:0005622,GO:0005623,GO:0005737,GO:0005768,GO:0005770,GO:0005829,GO:0006461,GO:0006810,GO:0006897,GO:0006898,GO:0006996,GO:0007010,GO:0007275,GO:0007399,GO:0007568,GO:0008150,GO:0008340,GO:0009653,GO:0009790,GO:0009791,GO:0009792,GO:0009987,GO:0010008,GO:0010171,GO:0010259,GO:0010927,GO:0012506,GO:0016020,GO:0016023,GO:0016043,GO:0016044,GO:0016192,GO:0016197,GO:0016358,GO:0018996,GO:0022008,GO:0022607,GO:0030029,GO:0030030,GO:0030036,GO:0030154,GO:0030182,GO:0030239,GO:0030496,GO:0030659,GO:0031032,GO:0031033,GO:0031034,GO:0031090,GO:0031175,GO:0031410,GO:0031902,GO:0031982,GO:0031988,GO:0032501,GO:0032502,GO:0032940,GO:0032989,GO:0032990,GO:0032991,GO:0034622,GO:0040007,GO:0040008,GO:0040009,GO:0040010,GO:0040011,GO:0042303,GO:0042692,GO:0043226,GO:0043227,GO:0043229,GO:0043231,GO:0043234,GO:0043623,GO:0043900,GO:0043901,GO:0043903,GO:0043933,GO:0044085,GO:0044126,GO:0044130,GO:0044144,GO:0044146,GO:0044422,GO:0044424,GO:0044425,GO:0044433,GO:0044440,GO:0044444,GO:0044446,GO:0044464,GO:0044699,GO:0044707,GO:0044763,GO:0044765,GO:0044767,GO:0045926,GO:0045927,GO:0046903,GO:0046907,GO:0048468,GO:0048518,GO:0048519,GO:0048646,GO:0048666,GO:0048667,GO:0048699,GO:0048731,GO:0048812,GO:0048813,GO:0048856,GO:0048858,GO:0048869,GO:0050789,GO:0051146,GO:0051179,GO:0051234,GO:0051641,GO:0051649,GO:0055001,GO:0055002,GO:0061024,GO:0061061,GO:0065003,GO:0065007,GO:0070271,GO:0070925,GO:0071688,GO:0071822,GO:0071840</t>
  </si>
  <si>
    <t>NVE12258</t>
  </si>
  <si>
    <t>NVE5669</t>
  </si>
  <si>
    <t>gw.162.28.1</t>
  </si>
  <si>
    <t>NEMVEDRAFT_v1g20002</t>
  </si>
  <si>
    <t>sigP:1^22^0.69^YES</t>
  </si>
  <si>
    <t>Complement factor H [Myotis brandtii]</t>
  </si>
  <si>
    <t>CSMD3_MOUSECUB and sushi domain-containing protein 3;</t>
  </si>
  <si>
    <t>peptidase inhibitor activity</t>
  </si>
  <si>
    <t>GO:0005575,GO:0005576,GO:0005615,GO:0016020,GO:0044421</t>
  </si>
  <si>
    <t>NVE1148</t>
  </si>
  <si>
    <t>NVE16619</t>
  </si>
  <si>
    <t>estExt_gwp.C_400209</t>
  </si>
  <si>
    <t>NEMVEDRAFT_v1g163483</t>
  </si>
  <si>
    <t>Inosine triphosphate pyrophosphatase [Rana catesbeiana]</t>
  </si>
  <si>
    <t>ITPA_NEMVEInosine triphosphate pyrophosphatase {ECO:0000255|HAMAP-Rule:MF_03148};</t>
  </si>
  <si>
    <t>ITPA</t>
  </si>
  <si>
    <t>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 (By similarity)</t>
  </si>
  <si>
    <t>GO:0000902,GO:0003674,GO:0003824,GO:0005575,GO:0005622,GO:0005623,GO:0005737,GO:0006139,GO:0006163,GO:0006193,GO:0006195,GO:0006725,GO:0006753,GO:0006793,GO:0006796,GO:0006807,GO:0006996,GO:0007275,GO:0007399,GO:0008150,GO:0008152,GO:0009056,GO:0009117,GO:0009141,GO:0009143,GO:0009144,GO:0009146,GO:0009150,GO:0009154,GO:0009166,GO:0009199,GO:0009203,GO:0009205,GO:0009207,GO:0009259,GO:0009261,GO:0009653,GO:0009987,GO:0016043,GO:0016462,GO:0016787,GO:0016817,GO:0016818,GO:0019439,GO:0019637,GO:0019693,GO:0022008,GO:0030030,GO:0030154,GO:0030182,GO:0031175,GO:0032501,GO:0032502,GO:0032989,GO:0032990,GO:0034641,GO:0034655,GO:0035870,GO:0044237,GO:0044238,GO:0044248,GO:0044270,GO:0044281,GO:0044424,GO:0044464,GO:0044699,GO:0044707,GO:0044710,GO:0044763,GO:0044767,GO:0046041,GO:0046434,GO:0046483,GO:0046700,GO:0047429,GO:0048468,GO:0048666,GO:0048699,GO:0048731,GO:0048812,GO:0048856,GO:0048858,GO:0048869,GO:0051276,GO:0055086,GO:0071704,GO:0071840,GO:0072521,GO:0072523,GO:1901135,GO:1901136,GO:1901292,GO:1901360,GO:1901361,GO:1901564,GO:1901565,GO:1901575</t>
  </si>
  <si>
    <t>NVE1713</t>
  </si>
  <si>
    <t>e_gw.115.91.1</t>
  </si>
  <si>
    <t>NEMVEDRAFT_v1g112980</t>
  </si>
  <si>
    <t xml:space="preserve">Cupin, RmlC-type,domain-containing protein [Schistosoma japonicum] </t>
  </si>
  <si>
    <t>Cupin domain</t>
  </si>
  <si>
    <t>NVE3156</t>
  </si>
  <si>
    <t>e_gw.130.227.1</t>
  </si>
  <si>
    <t>NEMVEDRAFT_v1g115275</t>
  </si>
  <si>
    <t>NVE4590</t>
  </si>
  <si>
    <t>estExt_GenewiseH_1.C_1490129</t>
  </si>
  <si>
    <t>NEMVEDRAFT_v1g189731</t>
  </si>
  <si>
    <t xml:space="preserve">hypothetical protein [Paramecium tetraurelia strain d4-2] </t>
  </si>
  <si>
    <t>RAB1B_ARATHRas-related protein RABB1b;</t>
  </si>
  <si>
    <t>NVE224</t>
  </si>
  <si>
    <t>e_gw.1.135.1</t>
  </si>
  <si>
    <t>NEMVEDRAFT_v1g79400</t>
  </si>
  <si>
    <t xml:space="preserve">Nucleoside diphosphate kinase 7 [Oncorhynchus mykiss] </t>
  </si>
  <si>
    <t>NDK7_RATNucleoside diphosphate kinase 7;</t>
  </si>
  <si>
    <t>NME7</t>
  </si>
  <si>
    <t>NME NM23 family member 7</t>
  </si>
  <si>
    <t>GO:0003002,GO:0003341,GO:0003351,GO:0003674,GO:0003824,GO:0004550,GO:0005575,GO:0005622,GO:0005623,GO:0005813,GO:0005815,GO:0005856,GO:0006139,GO:0006165,GO:0006725,GO:0006753,GO:0006793,GO:0006796,GO:0006807,GO:0006810,GO:0006928,GO:0007017,GO:0007018,GO:0007154,GO:0007165,GO:0007166,GO:0007224,GO:0007275,GO:0007368,GO:0007389,GO:0007399,GO:0007417,GO:0007420,GO:0008104,GO:0008150,GO:0008152,GO:0009058,GO:0009117,GO:0009132,GO:0009165,GO:0009799,GO:0009855,GO:0009987,GO:0010970,GO:0015630,GO:0016043,GO:0016044,GO:0016301,GO:0016310,GO:0016740,GO:0016772,GO:0016776,GO:0018130,GO:0019205,GO:0019438,GO:0019637,GO:0023052,GO:0030030,GO:0030705,GO:0032501,GO:0032502,GO:0033036,GO:0034613,GO:0034641,GO:0034654,GO:0042073,GO:0043113,GO:0043226,GO:0043228,GO:0043229,GO:0043232,GO:0044237,GO:0044238,GO:0044249,GO:0044271,GO:0044281,GO:0044422,GO:0044424,GO:0044430,GO:0044446,GO:0044464,GO:0044699,GO:0044700,GO:0044707,GO:0044710,GO:0044763,GO:0044765,GO:0044767,GO:0044782,GO:0046483,GO:0046907,GO:0046939,GO:0048513,GO:0048731,GO:0048856,GO:0050789,GO:0050794,GO:0050896,GO:0051179,GO:0051234,GO:0051641,GO:0051649,GO:0051716,GO:0055086,GO:0060830,GO:0060972,GO:0061024,GO:0065007,GO:0070727,GO:0071704,GO:0071840,GO:0072657,GO:0090407,GO:1901293,GO:1901360,GO:1901362,GO:1901576</t>
  </si>
  <si>
    <t>NVE762</t>
  </si>
  <si>
    <t>LMAN1_HUMANProtein ERGIC-53;</t>
  </si>
  <si>
    <t>LMAN1</t>
  </si>
  <si>
    <t>lectin, mannose-binding 1</t>
  </si>
  <si>
    <t>GO:0000139,GO:0003674,GO:0005488,GO:0005509,GO:0005515,GO:0005537,GO:0005575,GO:0005622,GO:0005623,GO:0005737,GO:0005783,GO:0005789,GO:0005793,GO:0005794,GO:0005975,GO:0006457,GO:0006464,GO:0006486,GO:0006487,GO:0006810,GO:0006888,GO:0006950,GO:0006996,GO:0007029,GO:0007030,GO:0007596,GO:0007599,GO:0008150,GO:0008152,GO:0009058,GO:0009059,GO:0009100,GO:0009101,GO:0009611,GO:0009987,GO:0010638,GO:0012505,GO:0012506,GO:0012507,GO:0016020,GO:0016021,GO:0016023,GO:0016043,GO:0016192,GO:0016482,GO:0018193,GO:0018196,GO:0018279,GO:0019538,GO:0030016,GO:0030017,GO:0030133,GO:0030134,GO:0030135,GO:0030246,GO:0030658,GO:0030659,GO:0030662,GO:0031090,GO:0031224,GO:0031410,GO:0031982,GO:0031988,GO:0032501,GO:0033043,GO:0033116,GO:0034645,GO:0036211,GO:0042060,GO:0042175,GO:0042802,GO:0043167,GO:0043169,GO:0043170,GO:0043226,GO:0043227,GO:0043228,GO:0043229,GO:0043231,GO:0043232,GO:0043292,GO:0043412,GO:0043413,GO:0043687,GO:0044237,GO:0044238,GO:0044249,GO:0044260,GO:0044267,GO:0044422,GO:0044424,GO:0044425,GO:0044431,GO:0044432,GO:0044433,GO:0044444,GO:0044446,GO:0044449,GO:0044464,GO:0044699,GO:0044707,GO:0044723,GO:0044763,GO:0044765,GO:0046872,GO:0046907,GO:0048029,GO:0048193,GO:0048518,GO:0048522,GO:0050789,GO:0050794,GO:0050817,GO:0050878,GO:0050896,GO:0051082,GO:0051128,GO:0051130,GO:0051179,GO:0051234,GO:0051641,GO:0051649,GO:0065007,GO:0065008,GO:0070085,GO:0071704,GO:0071840,GO:1901135,GO:1901137,GO:1901576</t>
  </si>
  <si>
    <t>NVE20307</t>
  </si>
  <si>
    <t>e_gw.56.129.1,fgsh_est.C_scaffold_56000006</t>
  </si>
  <si>
    <t>NEMVEDRAFT_v1g100326,NEMVEDRAFT_v1g232548</t>
  </si>
  <si>
    <t>UPF0293 protein C16orf42-like protein [Crassostrea gigas]</t>
  </si>
  <si>
    <t>TSR3_MOUSERibosome biogenesis protein TSR3 homolog {ECO:0000255|HAMAP-Rule:MF_03146};</t>
  </si>
  <si>
    <t>TSR3</t>
  </si>
  <si>
    <t>pre-rRNA processing protein involved in ribosome biogenesis (By similarity)</t>
  </si>
  <si>
    <t>GO:0008150,GO:0010876,GO:0019915,GO:0033036,GO:0051179</t>
  </si>
  <si>
    <t>NVE14180</t>
  </si>
  <si>
    <t>fgenesh1_pm.scaffold_33000001</t>
  </si>
  <si>
    <t>NEMVEDRAFT_v1g228748</t>
  </si>
  <si>
    <t>Ras-related protein Rab-20 [Crassostrea gigas]</t>
  </si>
  <si>
    <t>RAB20_MOUSERas-related protein Rab-20;</t>
  </si>
  <si>
    <t>RAB20</t>
  </si>
  <si>
    <t>RAB20, member RAS oncogene family</t>
  </si>
  <si>
    <t>GO:0001845,GO:0005575,GO:0005622,GO:0005623,GO:0005737,GO:0005794,GO:0006810,GO:0006873,GO:0006885,GO:0006897,GO:0006906,GO:0006909,GO:0006944,GO:0006996,GO:0008150,GO:0009987,GO:0012506,GO:0016020,GO:0016023,GO:0016043,GO:0016044,GO:0016050,GO:0016192,GO:0019725,GO:0022607,GO:0030003,GO:0030004,GO:0030139,GO:0030641,GO:0030659,GO:0030666,GO:0030670,GO:0031090,GO:0031410,GO:0031982,GO:0031988,GO:0042592,GO:0043226,GO:0043227,GO:0043229,GO:0043231,GO:0044085,GO:0044422,GO:0044424,GO:0044433,GO:0044444,GO:0044446,GO:0044464,GO:0044699,GO:0044763,GO:0044765,GO:0045335,GO:0045851,GO:0048284,GO:0048878,GO:0050801,GO:0051179,GO:0051234,GO:0051452,GO:0051453,GO:0055067,GO:0055080,GO:0055082,GO:0061024,GO:0061025,GO:0065007,GO:0065008,GO:0070925,GO:0071840,GO:0090382,GO:0090383,GO:0090385</t>
  </si>
  <si>
    <t>NVE6711</t>
  </si>
  <si>
    <t>fgenesh1_pg.scaffold_1770000001</t>
  </si>
  <si>
    <t>NEMVEDRAFT_v1g222610</t>
  </si>
  <si>
    <t>AASD1_BOVINAlanyl-tRNA editing protein Aarsd1;</t>
  </si>
  <si>
    <t>NVE15557</t>
  </si>
  <si>
    <t>NVE25445</t>
  </si>
  <si>
    <t xml:space="preserve">enoyl-CoA hydratase [Coprinopsis cinerea okayama7#130] </t>
  </si>
  <si>
    <t>ECHM_DICDIProbable enoyl-CoA hydratase, mitochondrial;</t>
  </si>
  <si>
    <t>NVE4611</t>
  </si>
  <si>
    <t>estExt_fgenesh1_pg.C_1490057</t>
  </si>
  <si>
    <t>NEMVEDRAFT_v1g245209</t>
  </si>
  <si>
    <t xml:space="preserve">enoyl-CoA hydratase/isomerase family protein [Gordonia hirsuta] </t>
  </si>
  <si>
    <t>FADB_PSEE4Fatty acid oxidation complex subunit alpha {ECO:0000255|HAMAP-Rule:MF_01621};</t>
  </si>
  <si>
    <t>NVE17535</t>
  </si>
  <si>
    <t>fgenesh1_pg.scaffold_438000004</t>
  </si>
  <si>
    <t>NEMVEDRAFT_v1g219782</t>
  </si>
  <si>
    <t>Mitochondrial carrier homolog 2 [Rana catesbeiana]</t>
  </si>
  <si>
    <t>MTCH2_BOVINMitochondrial carrier homolog 2;</t>
  </si>
  <si>
    <t>MTCH2</t>
  </si>
  <si>
    <t>Mitochondrial carrier</t>
  </si>
  <si>
    <t>GO:0003674,GO:0005215,GO:0005575,GO:0005622,GO:0005623,GO:0005737,GO:0005739,GO:0005740,GO:0005743,GO:0006810,GO:0006915,GO:0006919,GO:0007275,GO:0007399,GO:0008150,GO:0008219,GO:0009966,GO:0009987,GO:0010646,GO:0010941,GO:0010942,GO:0010950,GO:0010952,GO:0012501,GO:0016020,GO:0016043,GO:0016044,GO:0016265,GO:0019222,GO:0019866,GO:0021700,GO:0022008,GO:0022857,GO:0023051,GO:0030154,GO:0030182,GO:0031090,GO:0031966,GO:0031967,GO:0031975,GO:0032501,GO:0032502,GO:0042551,GO:0042981,GO:0043065,GO:0043067,GO:0043068,GO:0043085,GO:0043226,GO:0043227,GO:0043229,GO:0043231,GO:0043280,GO:0043281,GO:0044093,GO:0044422,GO:0044424,GO:0044429,GO:0044444,GO:0044446,GO:0044464,GO:0044699,GO:0044707,GO:0044763,GO:0044765,GO:0044767,GO:0045161,GO:0048468,GO:0048469,GO:0048518,GO:0048522,GO:0048583,GO:0048666,GO:0048699,GO:0048731,GO:0048856,GO:0048869,GO:0050789,GO:0050790,GO:0050794,GO:0051179,GO:0051234,GO:0051336,GO:0051345,GO:0052547,GO:0052548,GO:0055085,GO:0061024,GO:0065007,GO:0065009,GO:0071840,GO:0097202,GO:2000116,GO:2001056</t>
  </si>
  <si>
    <t>NVE19307</t>
  </si>
  <si>
    <t>fgenesh1_kg.scaffold_5066000001</t>
  </si>
  <si>
    <t>NEMVEDRAFT_v1g227762</t>
  </si>
  <si>
    <t xml:space="preserve">GK12489 [Drosophila willistoni] </t>
  </si>
  <si>
    <t>VIAAT_RATVesicular inhibitory amino acid transporter;</t>
  </si>
  <si>
    <t>Solute carrier family 32 (GABA vesicular transporter), member 1</t>
  </si>
  <si>
    <t>NVE16686</t>
  </si>
  <si>
    <t>gw.4025.1.1</t>
  </si>
  <si>
    <t>NEMVEDRAFT_v1g5909</t>
  </si>
  <si>
    <t>MCM4_XENTRDNA replication licensing factor mcm4;</t>
  </si>
  <si>
    <t>MCM4</t>
  </si>
  <si>
    <t>Minichromosome maintenance complex component 4</t>
  </si>
  <si>
    <t>GO:0003674,GO:0003682,GO:0005488</t>
  </si>
  <si>
    <t>NVE4457</t>
  </si>
  <si>
    <t>NVE18218</t>
  </si>
  <si>
    <t>e_gw.469.21.1</t>
  </si>
  <si>
    <t>NEMVEDRAFT_v1g139271</t>
  </si>
  <si>
    <t xml:space="preserve">mitochondrial putative octanoyltransferase [Ictalurus punctatus] </t>
  </si>
  <si>
    <t>LIPT2_DANREPutative lipoyltransferase 2, mitochondrial;</t>
  </si>
  <si>
    <t>LIPT2</t>
  </si>
  <si>
    <t>Catalyzes the transfer of endogenously produced octanoic acid from octanoyl-acyl-carrier-protein onto the lipoyl domains of lipoate-dependent enzymes. Lipoyl-ACP can also act as a substrate although octanoyl-ACP is likely to be the physiological substrate (By similarity)</t>
  </si>
  <si>
    <t>GO:0000003,GO:0002119,GO:0002164,GO:0003674,GO:0003824,GO:0005575,GO:0005622,GO:0005623,GO:0005737,GO:0005739,GO:0006810,GO:0006897,GO:0006898,GO:0007275,GO:0008150,GO:0008152,GO:0009790,GO:0009791,GO:0009792,GO:0016192,GO:0016874,GO:0016879,GO:0016979,GO:0032501,GO:0032502,GO:0040007,GO:0040008,GO:0040009,GO:0040010,GO:0040014,GO:0040018,GO:0043226,GO:0043227,GO:0043229,GO:0043231,GO:0044424,GO:0044444,GO:0044464,GO:0044699,GO:0044707,GO:0044767,GO:0045927,GO:0048518,GO:0048856,GO:0050789,GO:0051179,GO:0051234,GO:0051239,GO:0051240,GO:0065007</t>
  </si>
  <si>
    <t>NVE4336</t>
  </si>
  <si>
    <t>estExt_fgenesh1_kg.C_14550001</t>
  </si>
  <si>
    <t>NEMVEDRAFT_v1g237677</t>
  </si>
  <si>
    <t xml:space="preserve">PREDICTED: lactoylglutathione lyase isoform X1 [Cricetulus griseus] </t>
  </si>
  <si>
    <t>LGUL_RATLactoylglutathione lyase;</t>
  </si>
  <si>
    <t>GLO1</t>
  </si>
  <si>
    <t>Glyoxalase i</t>
  </si>
  <si>
    <t>GO:0003674,GO:0003824,GO:0004462,GO:0005575,GO:0005622,GO:0005623,GO:0005737,GO:0005975,GO:0006081,GO:0006082,GO:0006355,GO:0006357,GO:0006518,GO:0006520,GO:0006575,GO:0006749,GO:0006790,GO:0006807,GO:0008150,GO:0008152,GO:0009438,GO:0009889,GO:0009987,GO:0010468,GO:0010556,GO:0010941,GO:0016829,GO:0016846,GO:0019219,GO:0019222,GO:0019752,GO:0031323,GO:0031326,GO:0034641,GO:0042981,GO:0043066,GO:0043067,GO:0043069,GO:0043436,GO:0043603,GO:0044237,GO:0044238,GO:0044281,GO:0044424,GO:0044464,GO:0044710,GO:0048519,GO:0048523,GO:0050789,GO:0050794,GO:0051171,GO:0051252,GO:0060255,GO:0060548,GO:0065007,GO:0071704,GO:0080090,GO:1901564,GO:2000112,GO:2001141</t>
  </si>
  <si>
    <t>NVE25878</t>
  </si>
  <si>
    <t xml:space="preserve">protein R52.2 [Brugia malayi] </t>
  </si>
  <si>
    <t>NVE24365</t>
  </si>
  <si>
    <t>sigP:1^17^0.843^YES</t>
  </si>
  <si>
    <t>Si:dkeyp-46h3.2 protein [Danio rerio]</t>
  </si>
  <si>
    <t>LEG_HELCRD-galactoside-specific lectin;</t>
  </si>
  <si>
    <t>NVE7658</t>
  </si>
  <si>
    <t>e_gw.192.21.1</t>
  </si>
  <si>
    <t>NEMVEDRAFT_v1g122744</t>
  </si>
  <si>
    <t xml:space="preserve">UPF0489 protein C5orf22 homolog [Xenopus (Silurana) tropicalis] </t>
  </si>
  <si>
    <t>CE022_XENTRUPF0489 protein C5orf22 homolog;</t>
  </si>
  <si>
    <t>C5ORF22</t>
  </si>
  <si>
    <t>chromosome 5 open reading frame 22</t>
  </si>
  <si>
    <t>NVE7464</t>
  </si>
  <si>
    <t>uromodulin, isoform CRA_c [Mus musculus]</t>
  </si>
  <si>
    <t>UROM_MOUSEUromodulin;</t>
  </si>
  <si>
    <t>NVE2490</t>
  </si>
  <si>
    <t>estExt_fgenesh1_pg.C_1240031</t>
  </si>
  <si>
    <t>NEMVEDRAFT_v1g244505</t>
  </si>
  <si>
    <t>YQC1_SCHPOUncharacterized protein C1739.01;</t>
  </si>
  <si>
    <t>NVE15613</t>
  </si>
  <si>
    <t>estExt_gwp.C_3730024</t>
  </si>
  <si>
    <t>NEMVEDRAFT_v1g175215</t>
  </si>
  <si>
    <t xml:space="preserve">MULTISPECIES: cytochrome P450 [Cyanothece] </t>
  </si>
  <si>
    <t>CP120_SYNY3Putative cytochrome P450 120;</t>
  </si>
  <si>
    <t>NVE5377</t>
  </si>
  <si>
    <t>e_gw.16.354.1,estExt_fgenesh1_pg.C_160004</t>
  </si>
  <si>
    <t>NEMVEDRAFT_v1g87496,NEMVEDRAFT_v1g239508</t>
  </si>
  <si>
    <t>sigP:1^29^0.631^YES</t>
  </si>
  <si>
    <t>HH_DROMOProtein hedgehog {ECO:0000250|UniProtKB:Q02936};</t>
  </si>
  <si>
    <t>DHH</t>
  </si>
  <si>
    <t>Intercellular signal essential for a variety of patterning events during development (By similarity)</t>
  </si>
  <si>
    <t>GO:0000003,GO:0000122,GO:0000578,GO:0000902,GO:0000904,GO:0001501,GO:0001503,GO:0001508,GO:0001525,GO:0001568,GO:0001569,GO:0001570,GO:0001649,GO:0001654,GO:0001655,GO:0001656,GO:0001657,GO:0001658,GO:0001666,GO:0001667,GO:0001701,GO:0001708,GO:0001745,GO:0001746,GO:0001751,GO:0001752,GO:0001754,GO:0001755,GO:0001756,GO:0001763,GO:0001775,GO:0001822,GO:0001838,GO:0001839,GO:0001840,GO:0001841,GO:0001894,GO:0001895,GO:0001942,GO:0001944,GO:0001947,GO:0001948,GO:0001957,GO:0002009,GO:0002052,GO:0002053,GO:0002064,GO:0002076,GO:0002119,GO:0002164,GO:0002165,GO:0002168,GO:0002244,GO:0002320,GO:0002360,GO:0002376,GO:0002520,GO:0002521,GO:0002682,GO:0002683,GO:0002684,GO:0002694,GO:0002695,GO:0002696,GO:0003002,GO:0003006,GO:0003007,GO:0003008,GO:0003013,GO:0003140,GO:0003143,GO:0003156,GO:0003157,GO:0003158,GO:0003348,GO:0003382,GO:0003399,GO:0003401,GO:0003406,GO:0003407,GO:0003674,GO:0003824,GO:0004175,GO:0004197,GO:0004871,GO:0005102,GO:0005113,GO:0005488,GO:0005496,GO:0005509,GO:0005515,GO:0005539,GO:0005575,GO:0005576,GO:0005578,GO:0005615,GO:0005622,GO:0005623,GO:0005634,GO:0005737,GO:0005768,GO:0005783,GO:0005794,GO:0005886,GO:0006029,GO:0006355,GO:0006357,GO:0006629,GO:0006810,GO:0006897,GO:0006915,GO:0006928,GO:0006935,GO:0006950,GO:0006996,GO:0007010,GO:0007049,GO:0007154,GO:0007155,GO:0007163,GO:0007165,GO:0007166,GO:0007224,GO:0007227,GO:0007228,GO:0007267,GO:0007272,GO:0007275,GO:0007276,GO:0007280,GO:0007281,GO:0007283,GO:0007286,GO:0007292,GO:0007346,GO:0007350,GO:0007351,GO:0007365,GO:0007367,GO:0007368,GO:0007386,GO:0007389,GO:0007398,GO:0007399,GO:0007405,GO:0007409,GO:0007411,GO:0007417,GO:0007418,GO:0007420,GO:0007423,GO:0007424,GO:0007427,GO:0007431,GO:0007435,GO:0007440,GO:0007442,GO:0007444,GO:0007446,GO:0007447,GO:0007448,GO:0007449,GO:0007458,GO:0007460,GO:0007472,GO:0007473,GO:0007474,GO:0007476,GO:0007478,GO:0007487,GO:0007498,GO:0007502,GO:0007506,GO:0007507,GO:0007517,GO:0007519,GO:0007530,GO:0007548,GO:0007552,GO:0007560,GO:0007565,GO:0007596,GO:0007599,GO:0008015,GO:0008104,GO:0008150,GO:0008152,GO:0008202,GO:0008209,GO:0008219,GO:0008233,GO:0008234,GO:0008270,GO:0008283,GO:0008284,GO:0008285,GO:0008289,GO:0008347,GO:0008354,GO:0008356,GO:0008366,GO:0008406,GO:0008544,GO:0008584,GO:0008589,GO:0008595,GO:0009100,GO:0009605,GO:0009611,GO:0009628,GO:0009653,GO:0009719,GO:0009725,GO:0009790,GO:0009791,GO:0009792,GO:0009798,GO:0009799,GO:0009855,GO:0009880,GO:0009886,GO:0009887,GO:0009888,GO:0009889,GO:0009890,GO:0009891,GO:0009892,GO:0009893,GO:0009894,GO:0009895,GO:0009948,GO:0009949,GO:0009952,GO:0009953,GO:0009954,GO:0009966,GO:0009967,GO:0009968,GO:0009986,GO:0009987,GO:0010001,GO:0010002,GO:0010033,GO:0010035,GO:0010038,GO:0010171,GO:0010226,GO:0010243,GO:0010463,GO:0010464,GO:0010467,GO:0010468,GO:0010556,GO:0010557,GO:0010558,GO:0010604,GO:0010605,GO:0010628,GO:0010629,GO:0010631,GO:0010646,GO:0010647,GO:0010648,GO:0010712,GO:0010714,GO:0010720,GO:0010817,GO:0010874,GO:0010927,GO:0010941,GO:0012501,GO:0014003,GO:0014013,GO:0014015,GO:0014031,GO:0014032,GO:0014033,GO:0014070,GO:0014706,GO:0014857,GO:0014858,GO:0014902,GO:0015485,GO:0016015,GO:0016020,GO:0016023,GO:0016043,GO:0016055,GO:0016192,GO:0016202,GO:0016265,GO:0016331,GO:0016335,GO:0016337,GO:0016477,GO:0016485,GO:0016540,GO:0016787,GO:0017145,GO:0018996,GO:0019216,GO:0019218,GO:0019219,GO:0019222,GO:0019226,GO:0019228,GO:0019538,GO:0019953,GO:0021508,GO:0021510,GO:0021511,GO:0021513,GO:0021514,GO:0021515,GO:0021517,GO:0021521,GO:0021522,GO:0021532,GO:0021536,GO:0021537,GO:0021700,GO:0021782,GO:0021794,GO:0021871,GO:0021904,GO:0021915,GO:0021936,GO:0021937,GO:0021938,GO:0021940,GO:0021952,GO:0021953,GO:0021954,GO:0021955,GO:0021960,GO:0021978,GO:0021983,GO:0021984,GO:0022008,GO:0022402,GO:0022404,GO:0022405,GO:0022412,GO:0022414,GO:0022603,GO:0022607,GO:0022610,GO:0022612,GO:0023051,GO:0023052,GO:0023056,GO:0023057,GO:0030010,GO:0030030,GO:0030031,GO:0030097,GO:0030098,GO:0030111,GO:0030133,GO:0030139,GO:0030154,GO:0030162,GO:0030177,GO:0030178,GO:0030182,GO:0030198,GO:0030217,GO:0030238,GO:0030323,GO:0030324,GO:0030326,GO:0030334,GO:0030336,GO:0030424,GO:0030425,GO:0030510,GO:0030539,GO:0030704,GO:0030707,GO:0030713,GO:0030850,GO:0030855,GO:0030856,GO:0030878,GO:0030900,GO:0030901,GO:0030902,GO:0030908,GO:0030947,GO:0031012,GO:0031016,GO:0031018,GO:0031069,GO:0031076,GO:0031175,GO:0031323,GO:0031324,GO:0031325,GO:0031326,GO:0031327,GO:0031328,GO:0031329,GO:0031330,GO:0031410,GO:0031982,GO:0031988,GO:0032268,GO:0032269,GO:0032330,GO:0032332,GO:0032355,GO:0032368,GO:0032369,GO:0032371,GO:0032372,GO:0032374,GO:0032375,GO:0032386,GO:0032388,GO:0032434,GO:0032435,GO:0032501,GO:0032502,GO:0032504,GO:0032526,GO:0032784,GO:0032785,GO:0032835,GO:0032879,GO:0032880,GO:0032925,GO:0032934,GO:0032944,GO:0032945,GO:0032946,GO:0032965,GO:0032967,GO:0032989,GO:0032990,GO:0033036,GO:0033077,GO:0033081,GO:0033083,GO:0033084,GO:0033085,GO:0033087,GO:0033088,GO:0033089,GO:0033091,GO:0033092,GO:0033157,GO:0033327,GO:0033333,GO:0033334,GO:0033336,GO:0033338,GO:0033339,GO:0033365,GO:0033504,GO:0033505,GO:0033993,GO:0034243,GO:0034244,GO:0034504,GO:0034613,GO:0034754,GO:0035050,GO:0035051,GO:0035107,GO:0035108,GO:0035112,GO:0035113,GO:0035114,GO:0035115,GO:0035116,GO:0035120,GO:0035136,GO:0035137,GO:0035141,GO:0035143,GO:0035148,GO:0035161,GO:0035215,GO:0035217,GO:0035218,GO:0035220,GO:0035221,GO:0035222,GO:0035224,GO:0035231,GO:0035232,GO:0035239,GO:0035264,GO:0035265,GO:0035270,GO:0035272,GO:0035277,GO:0035282,GO:0035287,GO:0035288,GO:0035289,GO:0035290,GO:0035295,GO:0035556,GO:0035637,GO:0035803,GO:0035914,GO:0035988,GO:0036072,GO:0036094,GO:0036293,GO:0040007,GO:0040008,GO:0040011,GO:0040012,GO:0040013,GO:0040014,GO:0040018,GO:0042060,GO:0042063,GO:0042078,GO:0042102,GO:0042110,GO:0042127,GO:0042129,GO:0042130,GO:0042176,GO:0042177,GO:0042221,GO:0042303,GO:0042306,GO:0042307,GO:0042330,GO:0042391,GO:0042445,GO:0042461,GO:0042462,GO:0042475,GO:0042476,GO:0042481,GO:0042552,GO:0042592,GO:0042633,GO:0042692,GO:0042693,GO:0042694,GO:0042706,GO:0042733,GO:0042981,GO:0042990,GO:0042993,GO:0042995,GO:0043005,GO:0043009,GO:0043010,GO:0043025,GO:0043062,GO:0043066,GO:0043067,GO:0043069,GO:0043167,GO:0043169,GO:0043170,GO:0043178,GO:0043226,GO:0043227,GO:0043229,GO:0043231,GO:0043236,GO:0043237,GO:0043368,GO:0043369,GO:0043383,GO:0043473,GO:0043583,GO:0043586,GO:0043587,GO:0043588,GO:0043589,GO:0043627,GO:0043704,GO:0043900,GO:0043933,GO:0044085,GO:0044093,GO:0044237,GO:0044238,GO:0044246,GO:0044253,GO:0044260,GO:0044297,GO:0044421,GO:0044424,GO:0044425,GO:0044444,GO:0044464,GO:0044699,GO:0044700,GO:0044702,GO:0044703,GO:0044706,GO:0044707,GO:0044710,GO:0044763,GO:0044767,GO:0045058,GO:0045059,GO:0045060,GO:0045061,GO:0045103,GO:0045104,GO:0045109,GO:0045121,GO:0045137,GO:0045165,GO:0045168,GO:0045321,GO:0045445,GO:0045446,GO:0045453,GO:0045464,GO:0045465,GO:0045471,GO:0045494,GO:0045580,GO:0045581,GO:0045582,GO:0045595,GO:0045596,GO:0045597,GO:0045619,GO:0045620,GO:0045621,GO:0045664,GO:0045666,GO:0045685,GO:0045687,GO:0045844,GO:0045861,GO:0045880,GO:0045892,GO:0045893,GO:0045927,GO:0045934,GO:0045935,GO:0045944,GO:0045995,GO:0046530,GO:0046532,GO:0046534,GO:0046546,GO:0046552,GO:0046620,GO:0046634,GO:0046635,GO:0046636,GO:0046637,GO:0046638,GO:0046639,GO:0046649,GO:0046661,GO:0046822,GO:0046824,GO:0046849,GO:0046872,GO:0046890,GO:0046914,GO:0048048,GO:0048066,GO:0048070,GO:0048073,GO:0048074,GO:0048086,GO:0048099,GO:0048100,GO:0048103,GO:0048232,GO:0048368,GO:0048468,GO:0048469,GO:0048477,GO:0048513,GO:0048514,GO:0048515,GO:0048518,GO:0048519,GO:0048522,GO:0048523,GO:0048534,GO:0048538,GO:0048545,GO:0048546,GO:0048557,GO:0048562,GO:0048563,GO:0048565,GO:0048566,GO:0048568,GO:0048569,GO:0048583,GO:0048584,GO:0048585,GO:0048589,GO:0048592,GO:0048593,GO:0048596,GO:0048598,GO:0048608,GO:0048609,GO:0048610,GO:0048617,GO:0048618,GO:0048634,GO:0048636,GO:0048641,GO:0048643,GO:0048645,GO:0048646,GO:0048663,GO:0048665,GO:0048666,GO:0048667,GO:0048678,GO:0048699,GO:0048701,GO:0048702,GO:0048703,GO:0048704,GO:0048705,GO:0048706,GO:0048707,GO:0048708,GO:0048709,GO:0048713,GO:0048714,GO:0048729,GO:0048730,GO:0048731,GO:0048732,GO:0048736,GO:0048737,GO:0048741,GO:0048745,GO:0048747,GO:0048749,GO:0048754,GO:0048762,GO:0048771,GO:0048794,GO:0048795,GO:0048806,GO:0048808,GO:0048812,GO:0048839,GO:0048856,GO:0048858,GO:0048859,GO:0048863,GO:0048864,GO:0048869,GO:0048870,GO:0048871,GO:0050670,GO:0050671,GO:0050672,GO:0050673,GO:0050678,GO:0050679,GO:0050767,GO:0050769,GO:0050789,GO:0050793,GO:0050794,GO:0050810,GO:0050817,GO:0050840,GO:0050863,GO:0050865,GO:0050866,GO:0050867,GO:0050868,GO:0050870,GO:0050877,GO:0050878,GO:0050896,GO:0050918,GO:0051049,GO:0051050,GO:0051051,GO:0051090,GO:0051091,GO:0051093,GO:0051094,GO:0051146,GO:0051147,GO:0051148,GO:0051149,GO:0051150,GO:0051151,GO:0051152,GO:0051153,GO:0051155,GO:0051171,GO:0051172,GO:0051173,GO:0051179,GO:0051216,GO:0051222,GO:0051223,GO:0051234,GO:0051239,GO:0051240,GO:0051246,GO:0051248,GO:0051249,GO:0051250,GO:0051251,GO:0051252,GO:0051253,GO:0051254,GO:0051270,GO:0051271,GO:0051301,GO:0051302,GO:0051604,GO:0051641,GO:0051674,GO:0051704,GO:0051716,GO:0051726,GO:0051781,GO:0051960,GO:0055001,GO:0055002,GO:0055034,GO:0055123,GO:0060020,GO:0060021,GO:0060041,GO:0060042,GO:0060070,GO:0060089,GO:0060102,GO:0060135,GO:0060173,GO:0060174,GO:0060219,GO:0060220,GO:0060249,GO:0060255,GO:0060284,GO:0060322,GO:0060323,GO:0060326,GO:0060341,GO:0060405,GO:0060406,GO:0060425,GO:0060428,GO:0060429,GO:0060438,GO:0060439,GO:0060441,GO:0060442,GO:0060445,GO:0060447,GO:0060458,GO:0060459,GO:0060462,GO:0060463,GO:0060484,GO:0060485,GO:0060512,GO:0060516,GO:0060523,GO:0060537,GO:0060538,GO:0060541,GO:0060548,GO:0060560,GO:0060562,GO:0060573,GO:0060579,GO:0060581,GO:0060602,GO:0060605,GO:0060662,GO:0060664,GO:0060675,GO:0060684,GO:0060685,GO:0060688,GO:0060736,GO:0060737,GO:0060738,GO:0060740,GO:0060768,GO:0060769,GO:0060782,GO:0060783,GO:0060828,GO:0060840,GO:0060914,GO:0060916,GO:0060956,GO:0060976,GO:0060977,GO:0060979,GO:0061035,GO:0061053,GO:0061061,GO:0061136,GO:0061138,GO:0061189,GO:0061190,GO:0061196,GO:0061197,GO:0061198,GO:0061351,GO:0061371,GO:0061448,GO:0061458,GO:0061525,GO:0061564,GO:0065001,GO:0065007,GO:0065008,GO:0065009,GO:0070011,GO:0070201,GO:0070445,GO:0070447,GO:0070482,GO:0070663,GO:0070664,GO:0070665,GO:0070727,GO:0070887,GO:0071241,GO:0071248,GO:0071285,GO:0071704,GO:0071822,GO:0071840,GO:0071944,GO:0072001,GO:0072006,GO:0072074,GO:0072075,GO:0072089,GO:0072091,GO:0072111,GO:0072135,GO:0072136,GO:0072175,GO:0072199,GO:0072203,GO:0072358,GO:0072359,GO:0072498,GO:0080090,GO:0080125,GO:0085029,GO:0090090,GO:0090092,GO:0090130,GO:0090132,GO:0090136,GO:0090183,GO:0090287,GO:0090316,GO:0090370,GO:0097065,GO:0097159,GO:0097190,GO:0097305,GO:0097367,GO:0097458,GO:0097485,GO:1900107,GO:1900145,GO:1900175,GO:1900180,GO:1901135,GO:1901360,GO:1901698,GO:1901700,GO:1901799,GO:1901861,GO:1901863,GO:1902105,GO:1902106,GO:1902107,GO:2000026,GO:2000027,GO:2000061,GO:2000062,GO:2000063,GO:2000112,GO:2000113,GO:2000145,GO:2000146,GO:2000177,GO:2000179,GO:2000223,GO:2000241,GO:2000243,GO:2000356,GO:2000357,GO:2000358,GO:2000380,GO:2000648,GO:2000729,GO:2000826,GO:2001141</t>
  </si>
  <si>
    <t>NVE662</t>
  </si>
  <si>
    <t>NVE16714</t>
  </si>
  <si>
    <t>e_gw.405.25.1</t>
  </si>
  <si>
    <t>NEMVEDRAFT_v1g137586</t>
  </si>
  <si>
    <t>Counting factor associated protein D [Cerapachys biroi]</t>
  </si>
  <si>
    <t>ORYC_ORYSJOryzain gamma chain;</t>
  </si>
  <si>
    <t>Papain family cysteine protease</t>
  </si>
  <si>
    <t>NVE18707</t>
  </si>
  <si>
    <t>NVE24393</t>
  </si>
  <si>
    <t>sigP:1^20^0.771^YES</t>
  </si>
  <si>
    <t>ectonucleotide pyrophosphatase/phosphodiesterase 5 (putative function) [Zonotrichia albicollis]</t>
  </si>
  <si>
    <t>ENPP5_MOUSEEctonucleotide pyrophosphatase/phosphodiesterase family member 5;</t>
  </si>
  <si>
    <t>ENPP5</t>
  </si>
  <si>
    <t>ectonucleotide pyrophosphatase phosphodiesterase</t>
  </si>
  <si>
    <t>NVE19044</t>
  </si>
  <si>
    <t>NVE8392</t>
  </si>
  <si>
    <t>estExt_fgenesh1_kg.C_200010</t>
  </si>
  <si>
    <t>NEMVEDRAFT_v1g236526</t>
  </si>
  <si>
    <t>Transmembrane protein 101 [Heterocephalus glaber]</t>
  </si>
  <si>
    <t>TM101_MOUSETransmembrane protein 101;</t>
  </si>
  <si>
    <t>TMEM101</t>
  </si>
  <si>
    <t>Transmembrane protein 101</t>
  </si>
  <si>
    <t>GO:0003674,GO:0004871,GO:0005575,GO:0007154,GO:0007165,GO:0008150,GO:0009966,GO:0009967,GO:0009987,GO:0010627,GO:0010646,GO:0010647,GO:0010740,GO:0016020,GO:0023051,GO:0023052,GO:0023056,GO:0043122,GO:0043123,GO:0044699,GO:0044700,GO:0044763,GO:0048518,GO:0048522,GO:0048583,GO:0048584,GO:0050789,GO:0050794,GO:0050896,GO:0051716,GO:0060089,GO:0065007</t>
  </si>
  <si>
    <t>NVE20625</t>
  </si>
  <si>
    <t>estExt_gwp.C_580120</t>
  </si>
  <si>
    <t>NEMVEDRAFT_v1g165257</t>
  </si>
  <si>
    <t xml:space="preserve">exosome component 4 [Xenopus laevis] </t>
  </si>
  <si>
    <t>EXOS4_BOVINExosome complex component RRP41;</t>
  </si>
  <si>
    <t>EXOSC4</t>
  </si>
  <si>
    <t>exosome component 4</t>
  </si>
  <si>
    <t>GO:0000003,GO:0000175,GO:0000176,GO:0000177,GO:0000178,GO:0000288,GO:0000291,GO:0000460,GO:0000785,GO:0000956,GO:0001558,GO:0002119,GO:0002164,GO:0002252,GO:0002376,GO:0003006,GO:0003674,GO:0003676,GO:0003723,GO:0003824,GO:0004518,GO:0004527,GO:0004532,GO:0004540,GO:0005488,GO:0005575,GO:0005622,GO:0005623,GO:0005634,GO:0005652,GO:0005694,GO:0005730,GO:0005737,GO:0005739,GO:0005829,GO:0006139,GO:0006259,GO:0006304,GO:0006364,GO:0006396,GO:0006401,GO:0006402,GO:0006725,GO:0006807,GO:0006928,GO:0006950,GO:0006952,GO:0007275,GO:0007548,GO:0008150,GO:0008152,GO:0008334,GO:0008406,GO:0008408,GO:0009056,GO:0009057,GO:0009607,GO:0009615,GO:0009653,GO:0009790,GO:0009791,GO:0009792,GO:0009987,GO:0010171,GO:0010467,GO:0010468,GO:0016070,GO:0016071,GO:0016072,GO:0016477,GO:0016787,GO:0016788,GO:0016796,GO:0016896,GO:0017091,GO:0019222,GO:0019439,GO:0022414,GO:0022613,GO:0030307,GO:0031974,GO:0031981,GO:0032501,GO:0032502,GO:0032991,GO:0034399,GO:0034470,GO:0034641,GO:0034655,GO:0034660,GO:0035327,GO:0040007,GO:0040008,GO:0040009,GO:0040010,GO:0040011,GO:0040014,GO:0040018,GO:0040039,GO:0042254,GO:0043170,GO:0043226,GO:0043227,GO:0043228,GO:0043229,GO:0043231,GO:0043232,GO:0043233,GO:0043234,GO:0043412,GO:0043928,GO:0044085,GO:0044237,GO:0044238,GO:0044248,GO:0044260,GO:0044265,GO:0044270,GO:0044422,GO:0044424,GO:0044427,GO:0044428,GO:0044444,GO:0044446,GO:0044464,GO:0044699,GO:0044707,GO:0044763,GO:0044767,GO:0045006,GO:0045137,GO:0045927,GO:0046483,GO:0046700,GO:0048513,GO:0048518,GO:0048522,GO:0048608,GO:0048731,GO:0048856,GO:0048870,GO:0050789,GO:0050794,GO:0050896,GO:0051128,GO:0051179,GO:0051239,GO:0051240,GO:0051607,GO:0051674,GO:0051704,GO:0051707,GO:0060255,GO:0061458,GO:0065007,GO:0070013,GO:0071025,GO:0071027,GO:0071028,GO:0071044,GO:0071704,GO:0071840,GO:0090304,GO:0090305,GO:0097159,GO:1901360,GO:1901361,GO:1901363,GO:1901575</t>
  </si>
  <si>
    <t>NVE3168</t>
  </si>
  <si>
    <t>fgenesh1_pg.scaffold_131000002</t>
  </si>
  <si>
    <t>NEMVEDRAFT_v1g211003</t>
  </si>
  <si>
    <t>NVE21180</t>
  </si>
  <si>
    <t>fgenesh1_pg.scaffold_6004000001</t>
  </si>
  <si>
    <t>NEMVEDRAFT_v1g224803</t>
  </si>
  <si>
    <t>ROBO2_MOUSERoundabout homolog 2;</t>
  </si>
  <si>
    <t>NVE21309</t>
  </si>
  <si>
    <t>estExt_fgenesh1_pm.C_610016</t>
  </si>
  <si>
    <t>NEMVEDRAFT_v1g234790</t>
  </si>
  <si>
    <t>Putative hydrolase RBBP9 [Crassostrea gigas]</t>
  </si>
  <si>
    <t>RBBP9_HUMANPutative hydrolase RBBP9;</t>
  </si>
  <si>
    <t>RBBP9</t>
  </si>
  <si>
    <t>Retinoblastoma binding protein 9</t>
  </si>
  <si>
    <t>GO:0005575,GO:0005622,GO:0005623,GO:0005634,GO:0005737,GO:0008150,GO:0042127,GO:0043226,GO:0043227,GO:0043229,GO:0043231,GO:0044424,GO:0044464,GO:0050789,GO:0050794,GO:0065007</t>
  </si>
  <si>
    <t>NVE19549</t>
  </si>
  <si>
    <t>e_gw.52.97.1</t>
  </si>
  <si>
    <t>NEMVEDRAFT_v1g99149</t>
  </si>
  <si>
    <t xml:space="preserve">PREDICTED: mitochondrial genome maintenance exonuclease 1 [Anas platyrhynchos] </t>
  </si>
  <si>
    <t>MGME1_MOUSEMitochondrial genome maintenance exonuclease 1 {ECO:0000255|HAMAP-Rule:MF_03030};</t>
  </si>
  <si>
    <t>C20ORF72</t>
  </si>
  <si>
    <t>chromosome 20 open reading frame 72</t>
  </si>
  <si>
    <t>GO:0000002,GO:0000003,GO:0003674,GO:0003824,GO:0004518,GO:0004527,GO:0004529,GO:0004536,GO:0005575,GO:0005622,GO:0005623,GO:0005737,GO:0005739,GO:0006139,GO:0006259,GO:0006281,GO:0006461,GO:0006725,GO:0006807,GO:0006950,GO:0006974,GO:0006996,GO:0007005,GO:0007010,GO:0008150,GO:0008152,GO:0008297,GO:0009653,GO:0009987,GO:0010927,GO:0016043,GO:0016787,GO:0016788,GO:0016796,GO:0016895,GO:0022607,GO:0030029,GO:0030036,GO:0030154,GO:0030239,GO:0031032,GO:0031033,GO:0031034,GO:0032042,GO:0032502,GO:0032989,GO:0033554,GO:0034622,GO:0034641,GO:0042692,GO:0043170,GO:0043226,GO:0043227,GO:0043229,GO:0043231,GO:0043504,GO:0043623,GO:0043933,GO:0044085,GO:0044237,GO:0044238,GO:0044260,GO:0044424,GO:0044444,GO:0044464,GO:0044699,GO:0044763,GO:0044767,GO:0046483,GO:0048468,GO:0048646,GO:0048856,GO:0048869,GO:0050896,GO:0051146,GO:0051716,GO:0055001,GO:0055002,GO:0061061,GO:0065003,GO:0070271,GO:0070925,GO:0071688,GO:0071704,GO:0071822,GO:0071840,GO:0090304,GO:0090305,GO:1901360</t>
  </si>
  <si>
    <t>NVE4197</t>
  </si>
  <si>
    <t>NVE18556</t>
  </si>
  <si>
    <t>estExt_fgenesh1_pg.C_4800006</t>
  </si>
  <si>
    <t>NEMVEDRAFT_v1g248273</t>
  </si>
  <si>
    <t xml:space="preserve">glycyl-tRNA synthetease [Haliscomenobacter hydrossis] </t>
  </si>
  <si>
    <t>DPOG2_XENLADNA polymerase subunit gamma-2, mitochondrial;</t>
  </si>
  <si>
    <t>POLG2</t>
  </si>
  <si>
    <t>polymerase (DNA directed), gamma 2, accessory subunit</t>
  </si>
  <si>
    <t>GO:0000002,GO:0000229,GO:0000262,GO:0003674,GO:0003676,GO:0003677,GO:0003697,GO:0003824,GO:0003887,GO:0005488,GO:0005575,GO:0005622,GO:0005623,GO:0005694,GO:0005737,GO:0005739,GO:0005759,GO:0005760,GO:0006139,GO:0006259,GO:0006260,GO:0006261,GO:0006264,GO:0006281,GO:0006725,GO:0006807,GO:0006950,GO:0006974,GO:0006996,GO:0007005,GO:0008150,GO:0008152,GO:0009058,GO:0009059,GO:0009295,GO:0009987,GO:0016043,GO:0016740,GO:0016772,GO:0016779,GO:0031974,GO:0032042,GO:0032991,GO:0033554,GO:0034061,GO:0034641,GO:0034645,GO:0042575,GO:0042645,GO:0043170,GO:0043226,GO:0043227,GO:0043228,GO:0043229,GO:0043231,GO:0043232,GO:0043233,GO:0043234,GO:0043566,GO:0044237,GO:0044238,GO:0044249,GO:0044260,GO:0044422,GO:0044424,GO:0044429,GO:0044444,GO:0044446,GO:0044464,GO:0044699,GO:0044763,GO:0046483,GO:0050896,GO:0051716,GO:0070013,GO:0071704,GO:0071840,GO:0090304,GO:0097159,GO:1901360,GO:1901363,GO:1901576</t>
  </si>
  <si>
    <t>NVE2417</t>
  </si>
  <si>
    <t xml:space="preserve">PREDICTED: astacin-like metalloendopeptidase [Gallus gallus] </t>
  </si>
  <si>
    <t>ASTL_CHICKAstacin-like metalloendopeptidase;</t>
  </si>
  <si>
    <t>NVE4094</t>
  </si>
  <si>
    <t>fgenesh1_pg.scaffold_142000018</t>
  </si>
  <si>
    <t>NEMVEDRAFT_v1g211686</t>
  </si>
  <si>
    <t>NVE1724</t>
  </si>
  <si>
    <t>LOC799646 protein [Danio rerio]</t>
  </si>
  <si>
    <t>GLYAT_BOVINGlycine N-acyltransferase {ECO:0000303|PubMed:22071172};</t>
  </si>
  <si>
    <t>N-acetyltransferase activity</t>
  </si>
  <si>
    <t>NVE1753</t>
  </si>
  <si>
    <t xml:space="preserve">fibrocystin-L isoform 2 precursor [Danio rerio] </t>
  </si>
  <si>
    <t>NVE1004</t>
  </si>
  <si>
    <t>fgenesh1_pg.scaffold_10644000001</t>
  </si>
  <si>
    <t>NEMVEDRAFT_v1g225699</t>
  </si>
  <si>
    <t>RNF31_HUMANE3 ubiquitin-protein ligase RNF31;</t>
  </si>
  <si>
    <t>NVE4512</t>
  </si>
  <si>
    <t>e_gw.148.93.1</t>
  </si>
  <si>
    <t>NEMVEDRAFT_v1g117684</t>
  </si>
  <si>
    <t xml:space="preserve">transmembrane protein 128 [Xenopus (Silurana) tropicalis] </t>
  </si>
  <si>
    <t>TM128_BOVINTransmembrane protein 128;</t>
  </si>
  <si>
    <t>NVE24005</t>
  </si>
  <si>
    <t>e_gw.8.226.1</t>
  </si>
  <si>
    <t>NEMVEDRAFT_v1g83663</t>
  </si>
  <si>
    <t>NVE19680</t>
  </si>
  <si>
    <t>DDR48_YEASTStress protein DDR48;</t>
  </si>
  <si>
    <t>NVE26078</t>
  </si>
  <si>
    <t>e_gw.98.194.1</t>
  </si>
  <si>
    <t>NEMVEDRAFT_v1g110131</t>
  </si>
  <si>
    <t>Short-chain collagen C4 [Crassostrea gigas]</t>
  </si>
  <si>
    <t>CAS4_EPHMUShort-chain collagen C4;</t>
  </si>
  <si>
    <t>NVE17927</t>
  </si>
  <si>
    <t>NNRD_NEMVEATP-dependent (S)-NAD(P)H-hydrate dehydratase {ECO:0000255|HAMAP-Rule:MF_03157};</t>
  </si>
  <si>
    <t>CARKD</t>
  </si>
  <si>
    <t>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 (By similarity)</t>
  </si>
  <si>
    <t>NVE4907</t>
  </si>
  <si>
    <t>gw.152.82.1</t>
  </si>
  <si>
    <t>NEMVEDRAFT_v1g29763</t>
  </si>
  <si>
    <t>Dolichol phosphate-mannose biosynthesis regulatory protein [Anoplopoma fimbria]</t>
  </si>
  <si>
    <t>DPM2_HUMANDolichol phosphate-mannose biosynthesis regulatory protein;</t>
  </si>
  <si>
    <t>DPM2</t>
  </si>
  <si>
    <t>Dolichyl-phosphate mannosyltransferase polypeptide 2, regulatory subunit</t>
  </si>
  <si>
    <t>GO:0000030,GO:0000506,GO:0003674,GO:0003824,GO:0004582,GO:0005575,GO:0005622,GO:0005623,GO:0005737,GO:0005783,GO:0005789,GO:0005975,GO:0006066,GO:0006464,GO:0006486,GO:0006487,GO:0006488,GO:0006493,GO:0006497,GO:0006501,GO:0006505,GO:0006506,GO:0006629,GO:0006643,GO:0006644,GO:0006650,GO:0006661,GO:0006664,GO:0006720,GO:0006793,GO:0006796,GO:0008150,GO:0008152,GO:0008610,GO:0008654,GO:0009058,GO:0009059,GO:0009100,GO:0009101,GO:0009247,GO:0009987,GO:0010468,GO:0010608,GO:0012505,GO:0016020,GO:0016021,GO:0016093,GO:0016254,GO:0016740,GO:0016757,GO:0016758,GO:0018193,GO:0018196,GO:0018279,GO:0018410,GO:0019222,GO:0019348,GO:0019538,GO:0019637,GO:0030234,GO:0031090,GO:0031224,GO:0031501,GO:0031647,GO:0032991,GO:0033185,GO:0034645,GO:0035268,GO:0035269,GO:0036211,GO:0042157,GO:0042158,GO:0042175,GO:0043170,GO:0043226,GO:0043227,GO:0043229,GO:0043231,GO:0043234,GO:0043412,GO:0043413,GO:0043687,GO:0044237,GO:0044238,GO:0044249,GO:0044255,GO:0044260,GO:0044267,GO:0044281,GO:0044422,GO:0044424,GO:0044425,GO:0044432,GO:0044444,GO:0044446,GO:0044464,GO:0044710,GO:0044723,GO:0045017,GO:0046467,GO:0046474,GO:0046486,GO:0046488,GO:0048471,GO:0050789,GO:0050790,GO:0060255,GO:0065007,GO:0065008,GO:0065009,GO:0070085,GO:0071704,GO:0090407,GO:1901135,GO:1901137,GO:1901576,GO:1901615</t>
  </si>
  <si>
    <t>NVE15090</t>
  </si>
  <si>
    <t>Vacuolar protein sorting-associated protein 13C [Tupaia chinensis]</t>
  </si>
  <si>
    <t>VP13C_HUMANVacuolar protein sorting-associated protein 13C;</t>
  </si>
  <si>
    <t>VPS13C</t>
  </si>
  <si>
    <t>NVE14271</t>
  </si>
  <si>
    <t>estExt_fgenesh1_pg.C_330102</t>
  </si>
  <si>
    <t>NEMVEDRAFT_v1g240743</t>
  </si>
  <si>
    <t xml:space="preserve">Os05g0176500 [Oryza sativa Japonica Group] </t>
  </si>
  <si>
    <t>ATP10_SCHPOProbable mitochondrial ATPase complex subunit atp10;</t>
  </si>
  <si>
    <t>Inherit from opiNOG: F1F0 ATP synthase assembly protein Atp10</t>
  </si>
  <si>
    <t>NVE18275</t>
  </si>
  <si>
    <t>fgenesh1_pg.scaffold_47000033</t>
  </si>
  <si>
    <t>NEMVEDRAFT_v1g203974</t>
  </si>
  <si>
    <t>AGAP004612-PA-like protein [Anopheles sinensis]</t>
  </si>
  <si>
    <t>HYKK_XENLAHydroxylysine kinase;</t>
  </si>
  <si>
    <t>aminoglycoside phosphotransferase domain containing 1</t>
  </si>
  <si>
    <t>NVE24802</t>
  </si>
  <si>
    <t>UPF0488 protein [Acromyrmex echinatior]</t>
  </si>
  <si>
    <t>CH033_MOUSEUPF0488 protein C8orf33 homolog;</t>
  </si>
  <si>
    <t>C8ORF33</t>
  </si>
  <si>
    <t>Chromosome 8 open reading frame 33</t>
  </si>
  <si>
    <t>NVE14588</t>
  </si>
  <si>
    <t xml:space="preserve">proteasome 26S non-ATPase subunit 10 [Xenopus (Silurana) tropicalis] </t>
  </si>
  <si>
    <t>PSD10_MOUSE26S proteasome non-ATPase regulatory subunit 10;</t>
  </si>
  <si>
    <t>NVE5119</t>
  </si>
  <si>
    <t>NVE9468</t>
  </si>
  <si>
    <t>fgenesh1_pm.scaffold_22000016</t>
  </si>
  <si>
    <t>NEMVEDRAFT_v1g228531</t>
  </si>
  <si>
    <t>H2AL_STRPULate histone H2A.L3;</t>
  </si>
  <si>
    <t>NVE3189</t>
  </si>
  <si>
    <t>fgenesh1_pg.scaffold_131000034</t>
  </si>
  <si>
    <t>NEMVEDRAFT_v1g211035</t>
  </si>
  <si>
    <t>Testicular haploid expressed protein [Pteropus alecto]</t>
  </si>
  <si>
    <t>THEGL_MOUSETesticular haploid expressed gene protein-like;</t>
  </si>
  <si>
    <t>NVE14676</t>
  </si>
  <si>
    <t>fgenesh1_pg.scaffold_3423000002</t>
  </si>
  <si>
    <t>NEMVEDRAFT_v1g223845</t>
  </si>
  <si>
    <t>NVE24924</t>
  </si>
  <si>
    <t>Gag Pol polyprotein [Trichuris trichiura]</t>
  </si>
  <si>
    <t>NVE15073</t>
  </si>
  <si>
    <t>sigP:1^28^0.916^YES</t>
  </si>
  <si>
    <t>NVE2377</t>
  </si>
  <si>
    <t>fgenesh1_pg.scaffold_122000017</t>
  </si>
  <si>
    <t>NEMVEDRAFT_v1g210463</t>
  </si>
  <si>
    <t>kinetochore protein Mis18 [Pseudozyma hubeiensis SY62]</t>
  </si>
  <si>
    <t>MS18A_MOUSEProtein Mis18-alpha;</t>
  </si>
  <si>
    <t>MIS18A</t>
  </si>
  <si>
    <t>MIS18 kinetochore protein homolog A (S. pombe)</t>
  </si>
  <si>
    <t>GO:0000775,GO:0005575,GO:0005622,GO:0005623,GO:0005634,GO:0005654,GO:0005694,GO:0005737,GO:0006139,GO:0006259,GO:0006323,GO:0006325,GO:0006333,GO:0006334,GO:0006336,GO:0006338,GO:0006725,GO:0006807,GO:0006996,GO:0008150,GO:0008152,GO:0009987,GO:0016043,GO:0016568,GO:0022607,GO:0031055,GO:0031497,GO:0031974,GO:0031981,GO:0034080,GO:0034508,GO:0034622,GO:0034641,GO:0034724,GO:0034728,GO:0043044,GO:0043170,GO:0043226,GO:0043227,GO:0043228,GO:0043229,GO:0043231,GO:0043232,GO:0043233,GO:0043486,GO:0043933,GO:0044085,GO:0044237,GO:0044238,GO:0044260,GO:0044422,GO:0044424,GO:0044427,GO:0044428,GO:0044446,GO:0044464,GO:0044699,GO:0044763,GO:0046483,GO:0051276,GO:0065003,GO:0065004,GO:0070013,GO:0071103,GO:0071704,GO:0071824,GO:0071840,GO:0090304,GO:1901360</t>
  </si>
  <si>
    <t>NVE16164</t>
  </si>
  <si>
    <t>NVE17012</t>
  </si>
  <si>
    <t>estExt_fgenesh1_pg.C_4180013</t>
  </si>
  <si>
    <t>NEMVEDRAFT_v1g248091</t>
  </si>
  <si>
    <t xml:space="preserve">PREDICTED: glomulin isoform X1 [Myotis brandtii] </t>
  </si>
  <si>
    <t>GLMN_MOUSEGlomulin;</t>
  </si>
  <si>
    <t>Glomulin, FKBP associated protein</t>
  </si>
  <si>
    <t>NVE778</t>
  </si>
  <si>
    <t>NVE11232</t>
  </si>
  <si>
    <t>NVE10644</t>
  </si>
  <si>
    <t>endonuclease/reverse transcriptase [Branchiostoma floridae]</t>
  </si>
  <si>
    <t>NVE18741</t>
  </si>
  <si>
    <t xml:space="preserve">Tetratricopeptide TPR_2 repeat-containing protein [Oscillatoria nigro-viridis] </t>
  </si>
  <si>
    <t>NVE7962</t>
  </si>
  <si>
    <t>estExt_fgenesh1_pg.C_1990028</t>
  </si>
  <si>
    <t>NEMVEDRAFT_v1g246147</t>
  </si>
  <si>
    <t>NVE21681</t>
  </si>
  <si>
    <t>NVE16836</t>
  </si>
  <si>
    <t>fgenesh1_pg.scaffold_41000054</t>
  </si>
  <si>
    <t>NEMVEDRAFT_v1g203215</t>
  </si>
  <si>
    <t>phytanoyl-CoA dioxygenase [Paenibacillus sp. FSL H8-457]</t>
  </si>
  <si>
    <t>Phytanoyl-CoA dioxygenase (PhyH)</t>
  </si>
  <si>
    <t>NVE15976</t>
  </si>
  <si>
    <t>estExt_fgenesh1_pg.C_3840029</t>
  </si>
  <si>
    <t>NEMVEDRAFT_v1g247977</t>
  </si>
  <si>
    <t>NVE4906</t>
  </si>
  <si>
    <t>echinonectin [Lytechinus variegatus]</t>
  </si>
  <si>
    <t>FA5V_OXYSUVenom prothrombin activator oscutarin-C non-catalytic subunit;</t>
  </si>
  <si>
    <t>NVE15711</t>
  </si>
  <si>
    <t>estExt_gwp.C_3770026</t>
  </si>
  <si>
    <t>NEMVEDRAFT_v1g175269</t>
  </si>
  <si>
    <t>Transmembrane protein 80 [Crassostrea gigas]</t>
  </si>
  <si>
    <t>TM216_DANRETransmembrane protein 216;</t>
  </si>
  <si>
    <t>TMEM80</t>
  </si>
  <si>
    <t>transmembrane protein 216</t>
  </si>
  <si>
    <t>NVE25306</t>
  </si>
  <si>
    <t>estExt_fgenesh1_pg.C_90141</t>
  </si>
  <si>
    <t>NEMVEDRAFT_v1g238899</t>
  </si>
  <si>
    <t>CA087_HUMANUncharacterized protein C1orf87;</t>
  </si>
  <si>
    <t>NVE8881</t>
  </si>
  <si>
    <t>estExt_fgenesh1_pg.C_210068</t>
  </si>
  <si>
    <t>NEMVEDRAFT_v1g239888</t>
  </si>
  <si>
    <t>NVE5828</t>
  </si>
  <si>
    <t>NVE19034</t>
  </si>
  <si>
    <t>fgenesh1_pg.scaffold_5000164</t>
  </si>
  <si>
    <t>NEMVEDRAFT_v1g197358</t>
  </si>
  <si>
    <t>sigP:1^20^0.844^YES</t>
  </si>
  <si>
    <t>TPA: phospholipase [Zea mays]</t>
  </si>
  <si>
    <t>NVE12078</t>
  </si>
  <si>
    <t>NVE20794</t>
  </si>
  <si>
    <t>gw.59.1.1</t>
  </si>
  <si>
    <t>NEMVEDRAFT_v1g1115</t>
  </si>
  <si>
    <t>sigP:1^17^0.691^YES</t>
  </si>
  <si>
    <t xml:space="preserve">RecName: Full=Toxin AvTX-60A; Flags: Precursor </t>
  </si>
  <si>
    <t>TX60B_PHYSEDELTA-alicitoxin-Pse2b {ECO:0000303|PubMed:22683676};</t>
  </si>
  <si>
    <t>NVE17703</t>
  </si>
  <si>
    <t xml:space="preserve">hypothetical protein [Anabaena variabilis] </t>
  </si>
  <si>
    <t>EIF3I_DEBHAEukaryotic translation initiation factor 3 subunit I {ECO:0000255|HAMAP-Rule:MF_03008};</t>
  </si>
  <si>
    <t>NVE20520</t>
  </si>
  <si>
    <t>fgenesh1_pg.scaffold_57000102</t>
  </si>
  <si>
    <t>NEMVEDRAFT_v1g205250</t>
  </si>
  <si>
    <t xml:space="preserve">GL18173 [Drosophila persimilis] </t>
  </si>
  <si>
    <t>TDG_MOUSEG/T mismatch-specific thymine DNA glycosylase;</t>
  </si>
  <si>
    <t>thymine-DNA glycosylase</t>
  </si>
  <si>
    <t>NVE10313</t>
  </si>
  <si>
    <t>estExt_fgenesh1_pg.C_240006</t>
  </si>
  <si>
    <t>NEMVEDRAFT_v1g240051</t>
  </si>
  <si>
    <t>NVE10056</t>
  </si>
  <si>
    <t>NVE4288</t>
  </si>
  <si>
    <t>gw.145.63.1</t>
  </si>
  <si>
    <t>NEMVEDRAFT_v1g28995</t>
  </si>
  <si>
    <t xml:space="preserve">DNA-directed RNA polymerase I, putative [Ixodes scapularis] </t>
  </si>
  <si>
    <t>RPA12_BOVINDNA-directed RNA polymerase I subunit RPA12;</t>
  </si>
  <si>
    <t>ZNRD1</t>
  </si>
  <si>
    <t>DNA-dependent RNA polymerase catalyzes the transcription of DNA into RNA using the four ribonucleoside triphosphates as substrates (By similarity)</t>
  </si>
  <si>
    <t>GO:0000003,GO:0000428,GO:0002119,GO:0002164,GO:0003674,GO:0003824,GO:0003899,GO:0005575,GO:0005622,GO:0005623,GO:0005634,GO:0005654,GO:0005730,GO:0005736,GO:0006139,GO:0006351,GO:0006360,GO:0006725,GO:0006807,GO:0006810,GO:0006897,GO:0006898,GO:0007275,GO:0008150,GO:0008152,GO:0009058,GO:0009059,GO:0009790,GO:0009791,GO:0009792,GO:0009987,GO:0010467,GO:0016070,GO:0016192,GO:0016740,GO:0016772,GO:0016779,GO:0018130,GO:0019438,GO:0030880,GO:0031974,GO:0031981,GO:0032501,GO:0032502,GO:0032774,GO:0032991,GO:0034062,GO:0034641,GO:0034645,GO:0034654,GO:0040007,GO:0040008,GO:0040009,GO:0040010,GO:0043170,GO:0043226,GO:0043227,GO:0043228,GO:0043229,GO:0043231,GO:0043232,GO:0043233,GO:0043234,GO:0044237,GO:0044238,GO:0044249,GO:0044260,GO:0044271,GO:0044422,GO:0044424,GO:0044428,GO:0044446,GO:0044452,GO:0044464,GO:0044699,GO:0044707,GO:0044767,GO:0045927,GO:0046483,GO:0048518,GO:0048856,GO:0050789,GO:0051179,GO:0051234,GO:0055029,GO:0065007,GO:0070013,GO:0071704,GO:0090304,GO:1901360,GO:1901362,GO:1901576</t>
  </si>
  <si>
    <t>NVE24291</t>
  </si>
  <si>
    <t>estExt_fgenesh1_pg.C_810044</t>
  </si>
  <si>
    <t>NEMVEDRAFT_v1g243190</t>
  </si>
  <si>
    <t>NVE10688</t>
  </si>
  <si>
    <t>fgenesh1_pg.scaffold_2462000001</t>
  </si>
  <si>
    <t>NEMVEDRAFT_v1g223239</t>
  </si>
  <si>
    <t>EFCB6_PONABEF-hand calcium-binding domain-containing protein 6;</t>
  </si>
  <si>
    <t>EFCAB6</t>
  </si>
  <si>
    <t>EF-hand calcium binding domain 6</t>
  </si>
  <si>
    <t>NVE3258</t>
  </si>
  <si>
    <t>TPA: endonuclease-reverse transcriptase [Schistosoma mansoni]</t>
  </si>
  <si>
    <t>LORF2_HUMANLINE-1 retrotransposable element ORF2 protein;</t>
  </si>
  <si>
    <t>Reverse transcriptase (RNA-dependent DNA polymerase)</t>
  </si>
  <si>
    <t>NVE9624</t>
  </si>
  <si>
    <t>e_gw.2224.3.1</t>
  </si>
  <si>
    <t>NEMVEDRAFT_v1g147990</t>
  </si>
  <si>
    <t>sigP:1^19^0.789^YES</t>
  </si>
  <si>
    <t>EGF-like domain-containing protein [Polysphondylium pallidum PN500]</t>
  </si>
  <si>
    <t>SCUB1_HUMANSignal peptide, CUB and EGF-like domain-containing protein 1;</t>
  </si>
  <si>
    <t>NVE5092</t>
  </si>
  <si>
    <t>hydrogenase maturation protein [Methylocystis parvus]</t>
  </si>
  <si>
    <t>NVE13491</t>
  </si>
  <si>
    <t>BTB (Broad complex Tramtrack Bric a brac) domain protein family member</t>
  </si>
  <si>
    <t>GO:0007275,GO:0008150,GO:0009790,GO:0009792,GO:0032501,GO:0032502,GO:0044699,GO:0044707,GO:0044767,GO:0048856</t>
  </si>
  <si>
    <t>NVE21679</t>
  </si>
  <si>
    <t>NVE7401</t>
  </si>
  <si>
    <t>NVE12312</t>
  </si>
  <si>
    <t>fgsh_est.C_scaffold_284000002</t>
  </si>
  <si>
    <t>NEMVEDRAFT_v1g233577</t>
  </si>
  <si>
    <t>Coiled-coil domain-containing protein 86 [Harpegnathos saltator]</t>
  </si>
  <si>
    <t>NVE17887</t>
  </si>
  <si>
    <t>fgenesh1_pg.scaffold_45000086</t>
  </si>
  <si>
    <t>NEMVEDRAFT_v1g203787</t>
  </si>
  <si>
    <t>sulfatase modifying factor 2 [Hemicentrotus pulcherrimus]</t>
  </si>
  <si>
    <t>SUMF2_BOVINSulfatase-modifying factor 2;</t>
  </si>
  <si>
    <t>SUMF2</t>
  </si>
  <si>
    <t>sulfatase modifying factor 2</t>
  </si>
  <si>
    <t>GO:0005575,GO:0005622,GO:0005623,GO:0005737,GO:0005783,GO:0005788,GO:0006464,GO:0008150,GO:0008152,GO:0009987,GO:0019538,GO:0031974,GO:0036211,GO:0043170,GO:0043226,GO:0043227,GO:0043229,GO:0043231,GO:0043233,GO:0043412,GO:0043687,GO:0044237,GO:0044238,GO:0044260,GO:0044267,GO:0044422,GO:0044424,GO:0044432,GO:0044444,GO:0044446,GO:0044464,GO:0070013,GO:0071704</t>
  </si>
  <si>
    <t>NVE17797</t>
  </si>
  <si>
    <t>fgenesh1_pg.scaffold_4487000001</t>
  </si>
  <si>
    <t>NEMVEDRAFT_v1g224354</t>
  </si>
  <si>
    <t>PCBP1_RABITPoly(rC)-binding protein 1;</t>
  </si>
  <si>
    <t>PCBP4</t>
  </si>
  <si>
    <t>PolyrC binding protein</t>
  </si>
  <si>
    <t>GO:0000003,GO:0000075,GO:0000077,GO:0000381,GO:0003674,GO:0003676,GO:0003723,GO:0003727,GO:0005488,GO:0005575,GO:0005622,GO:0005623,GO:0005634,GO:0005737,GO:0006915,GO:0006950,GO:0006974,GO:0006977,GO:0007049,GO:0007050,GO:0007093,GO:0007154,GO:0007165,GO:0007346,GO:0007610,GO:0008150,GO:0008187,GO:0008219,GO:0008630,GO:0009266,GO:0009628,GO:0009987,GO:0010468,GO:0010564,GO:0010948,GO:0012501,GO:0016265,GO:0017130,GO:0019098,GO:0019219,GO:0019222,GO:0022402,GO:0022414,GO:0023052,GO:0030330,GO:0031323,GO:0031570,GO:0031571,GO:0033554,GO:0035556,GO:0040040,GO:0042770,GO:0043226,GO:0043227,GO:0043229,GO:0043231,GO:0043484,GO:0044424,GO:0044464,GO:0044699,GO:0044700,GO:0044702,GO:0044704,GO:0044708,GO:0044763,GO:0044773,GO:0044774,GO:0044783,GO:0045786,GO:0048024,GO:0048518,GO:0048519,GO:0048522,GO:0048523,GO:0050684,GO:0050789,GO:0050794,GO:0050896,GO:0051171,GO:0051252,GO:0051716,GO:0051726,GO:0060255,GO:0065007,GO:0071156,GO:0071158,GO:0072331,GO:0072395,GO:0072401,GO:0072413,GO:0072422,GO:0072431,GO:0080090,GO:0090068,GO:0097159,GO:0097190,GO:0097193,GO:1901363,GO:1901987,GO:1901988,GO:1901990,GO:1901991,GO:2000045,GO:2000134</t>
  </si>
  <si>
    <t>NVE19612</t>
  </si>
  <si>
    <t>NVE2647</t>
  </si>
  <si>
    <t>estExt_gwp.C_1260160</t>
  </si>
  <si>
    <t>NEMVEDRAFT_v1g169415</t>
  </si>
  <si>
    <t>ADP-ribosylation factor 1 [Crassostrea gigas]</t>
  </si>
  <si>
    <t>ARF_AJECAADP-ribosylation factor;</t>
  </si>
  <si>
    <t>ADP-ribosylation factor-like</t>
  </si>
  <si>
    <t>NVE24445</t>
  </si>
  <si>
    <t>NVE4368</t>
  </si>
  <si>
    <t>estExt_gwp.C_1460095</t>
  </si>
  <si>
    <t>NEMVEDRAFT_v1g170381</t>
  </si>
  <si>
    <t xml:space="preserve">EF-hand calcium binding domain 11 [Xenopus (Silurana) tropicalis] </t>
  </si>
  <si>
    <t>EFC11_RATEF-hand calcium-binding domain-containing protein 11;</t>
  </si>
  <si>
    <t>EFCAB11</t>
  </si>
  <si>
    <t>EF-hand calcium binding domain 11</t>
  </si>
  <si>
    <t>NVE21310</t>
  </si>
  <si>
    <t>fgsh_est.C_scaffold_61000014</t>
  </si>
  <si>
    <t>NEMVEDRAFT_v1g232598</t>
  </si>
  <si>
    <t>nucleic acid-binding-like protein [Medicago truncatula]</t>
  </si>
  <si>
    <t>NVE12893</t>
  </si>
  <si>
    <t>fgenesh1_pg.scaffold_3000084</t>
  </si>
  <si>
    <t>NEMVEDRAFT_v1g196763</t>
  </si>
  <si>
    <t>sigP:1^19^0.681^YES</t>
  </si>
  <si>
    <t>NVE6639</t>
  </si>
  <si>
    <t>sigP:1^27^0.744^YES</t>
  </si>
  <si>
    <t>Zinc finger, C2H2-type domain-containing protein [Schistosoma japonicum]</t>
  </si>
  <si>
    <t>NVE17508</t>
  </si>
  <si>
    <t>Ndr family</t>
  </si>
  <si>
    <t>NVE19152</t>
  </si>
  <si>
    <t>fgenesh1_pg.scaffold_50000003</t>
  </si>
  <si>
    <t>NEMVEDRAFT_v1g204319</t>
  </si>
  <si>
    <t>ULP4_CAEELUbiquitin-like protease 4;</t>
  </si>
  <si>
    <t>NVE6139</t>
  </si>
  <si>
    <t xml:space="preserve">Rwdd3 protein [Mus musculus] </t>
  </si>
  <si>
    <t>RWDD3_RATRWD domain-containing protein 3;</t>
  </si>
  <si>
    <t>RWDD3</t>
  </si>
  <si>
    <t>RWD domain containing 3</t>
  </si>
  <si>
    <t>NVE14042</t>
  </si>
  <si>
    <t>fgenesh1_pg.scaffold_3225000001</t>
  </si>
  <si>
    <t>NEMVEDRAFT_v1g223718</t>
  </si>
  <si>
    <t>LanC-like protein 3-like protein [Cerapachys biroi]</t>
  </si>
  <si>
    <t>LANC3_DROPSLanC-like protein 3 homolog;</t>
  </si>
  <si>
    <t>LANCL3</t>
  </si>
  <si>
    <t>LanC lantibiotic synthetase component C-like</t>
  </si>
  <si>
    <t>GO:0003674,GO:0004871,GO:0004872,GO:0004888,GO:0004930,GO:0007154,GO:0007165,GO:0007166,GO:0007186,GO:0008150,GO:0009987,GO:0023052,GO:0038023,GO:0044699,GO:0044700,GO:0044763,GO:0050789,GO:0050794,GO:0050896,GO:0051716,GO:0060089,GO:0065007</t>
  </si>
  <si>
    <t>NVE25281</t>
  </si>
  <si>
    <t>gw.9.123.1</t>
  </si>
  <si>
    <t>NEMVEDRAFT_v1g34692</t>
  </si>
  <si>
    <t xml:space="preserve">PREDICTED: pyroglutamylated RFamide peptide receptor [Camelus ferus] </t>
  </si>
  <si>
    <t>NVE833</t>
  </si>
  <si>
    <t>NVE3962</t>
  </si>
  <si>
    <t>estExt_fgenesh1_pg.C_1400029</t>
  </si>
  <si>
    <t>NEMVEDRAFT_v1g244965</t>
  </si>
  <si>
    <t>NVE2552</t>
  </si>
  <si>
    <t>Putative tick transposon [Haemonchus contortus]</t>
  </si>
  <si>
    <t>NVE5840</t>
  </si>
  <si>
    <t>e_gw.165.16.1</t>
  </si>
  <si>
    <t>NEMVEDRAFT_v1g119884</t>
  </si>
  <si>
    <t xml:space="preserve">mitochondrial genome maintenance exonuclease 1 [Rattus norvegicus] </t>
  </si>
  <si>
    <t>MGME1_HUMANMitochondrial genome maintenance exonuclease 1 {ECO:0000255|HAMAP-Rule:MF_03030};</t>
  </si>
  <si>
    <t>NVE19021</t>
  </si>
  <si>
    <t>estExt_gwp.C_50351</t>
  </si>
  <si>
    <t>NEMVEDRAFT_v1g158845</t>
  </si>
  <si>
    <t>Phosphatidylinositol N-acetylglucosaminyltransferase subunit A [Phoenicopterus ruber ruber]</t>
  </si>
  <si>
    <t>PIGA_MOUSEN-acetylglucosaminyl-phosphatidylinositol biosynthetic protein;</t>
  </si>
  <si>
    <t>PIGA</t>
  </si>
  <si>
    <t>phosphatidylinositol glycan anchor biosynthesis, class A</t>
  </si>
  <si>
    <t>GO:0000003,GO:0000506,GO:0003674,GO:0003824,GO:0005575,GO:0005622,GO:0005623,GO:0005737,GO:0005783,GO:0005789,GO:0006464,GO:0006497,GO:0006501,GO:0006505,GO:0006506,GO:0006629,GO:0006643,GO:0006644,GO:0006650,GO:0006661,GO:0006664,GO:0006793,GO:0006796,GO:0007049,GO:0007059,GO:0007126,GO:0008150,GO:0008152,GO:0008194,GO:0008375,GO:0008610,GO:0008654,GO:0009058,GO:0009059,GO:0009247,GO:0009893,GO:0009987,GO:0012505,GO:0016020,GO:0016021,GO:0016254,GO:0016740,GO:0016757,GO:0016758,GO:0017176,GO:0018410,GO:0019222,GO:0019538,GO:0019637,GO:0022402,GO:0030176,GO:0031090,GO:0031224,GO:0031227,GO:0031300,GO:0031301,GO:0032991,GO:0034645,GO:0036211,GO:0042157,GO:0042158,GO:0042175,GO:0043170,GO:0043226,GO:0043227,GO:0043229,GO:0043231,GO:0043234,GO:0043412,GO:0043687,GO:0044237,GO:0044238,GO:0044249,GO:0044255,GO:0044260,GO:0044267,GO:0044422,GO:0044424,GO:0044425,GO:0044432,GO:0044444,GO:0044446,GO:0044464,GO:0044699,GO:0044710,GO:0044763,GO:0045017,GO:0045132,GO:0046467,GO:0046474,GO:0046486,GO:0046488,GO:0048518,GO:0048610,GO:0050789,GO:0051321,GO:0065007,GO:0071704,GO:0090407,GO:1901135,GO:1901137,GO:1901576</t>
  </si>
  <si>
    <t>NVE24017</t>
  </si>
  <si>
    <t>gw.8.15.1</t>
  </si>
  <si>
    <t>NEMVEDRAFT_v1g8176</t>
  </si>
  <si>
    <t>NVE15246</t>
  </si>
  <si>
    <t>estExt_gwp.C_3600005</t>
  </si>
  <si>
    <t>NEMVEDRAFT_v1g175104</t>
  </si>
  <si>
    <t xml:space="preserve">hypothetical protein CGB_B0570W [Cryptococcus gattii WM276] </t>
  </si>
  <si>
    <t>CENPA_XENTRHistone H3-like centromeric protein A;</t>
  </si>
  <si>
    <t>NVE11710</t>
  </si>
  <si>
    <t>NVE23644</t>
  </si>
  <si>
    <t>NVE3629</t>
  </si>
  <si>
    <t>NVE16631</t>
  </si>
  <si>
    <t>Inherit from KOG: Retrotransposon protein</t>
  </si>
  <si>
    <t>NVE17148</t>
  </si>
  <si>
    <t>trp-like protein [Loligo forbesi]</t>
  </si>
  <si>
    <t>TRPC5_HUMANShort transient receptor potential channel 5;</t>
  </si>
  <si>
    <t>NVE15906</t>
  </si>
  <si>
    <t>gw.381.11.1</t>
  </si>
  <si>
    <t>NEMVEDRAFT_v1g16810</t>
  </si>
  <si>
    <t xml:space="preserve">uncharacterized protein LOC541543 [Danio rerio] </t>
  </si>
  <si>
    <t>NVE25412</t>
  </si>
  <si>
    <t>Metastasis-associated protein MTA3 [Pteropus alecto]</t>
  </si>
  <si>
    <t>MTA3_BOVINMetastasis-associated protein MTA3;</t>
  </si>
  <si>
    <t>NVE2083</t>
  </si>
  <si>
    <t>NVE10524</t>
  </si>
  <si>
    <t>fgenesh1_pg.scaffold_242000003</t>
  </si>
  <si>
    <t>NEMVEDRAFT_v1g215881</t>
  </si>
  <si>
    <t>TMEM183A</t>
  </si>
  <si>
    <t>Transmembrane protein 183A</t>
  </si>
  <si>
    <t>GO:0000151,GO:0003002,GO:0003674,GO:0005488,GO:0005515,GO:0005575,GO:0005622,GO:0005623,GO:0007275,GO:0007389,GO:0008150,GO:0009952,GO:0010468,GO:0010608,GO:0016020,GO:0019005,GO:0019222,GO:0031461,GO:0031647,GO:0032501,GO:0032502,GO:0032991,GO:0043234,GO:0044424,GO:0044464,GO:0044699,GO:0044707,GO:0050789,GO:0060255,GO:0065007,GO:0065008</t>
  </si>
  <si>
    <t>NVE544</t>
  </si>
  <si>
    <t>eukaryotic translation initiation factor 3, subunit 3 gamma, isoform CRA_c [Rattus norvegicus]</t>
  </si>
  <si>
    <t>EIF3H_NEMVEEukaryotic translation initiation factor 3 subunit H {ECO:0000255|HAMAP-Rule:MF_03007};</t>
  </si>
  <si>
    <t>EIF3H</t>
  </si>
  <si>
    <t>Component of the eukaryotic translation initiation factor 3 (eIF-3) complex, which is required for several steps in the initiation of protein synthesis. The eIF-3 complex associates with the 40S ribosome and facilitates the recruitment of eIF-1, eIF-1A, eIF-2 GTP 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(By similarity)</t>
  </si>
  <si>
    <t>GO:0001944,GO:0002119,GO:0002164,GO:0003674,GO:0003676,GO:0003723,GO:0003743,GO:0005488,GO:0005515,GO:0005575,GO:0005622,GO:0005623,GO:0005737,GO:0005829,GO:0005852,GO:0006412,GO:0006413,GO:0006417,GO:0006446,GO:0006810,GO:0006897,GO:0006898,GO:0007275,GO:0007399,GO:0007413,GO:0007417,GO:0007420,GO:0008037,GO:0008038,GO:0008135,GO:0008150,GO:0008152,GO:0008593,GO:0009058,GO:0009059,GO:0009790,GO:0009791,GO:0009792,GO:0009889,GO:0009966,GO:0009967,GO:0009987,GO:0010467,GO:0010468,GO:0010556,GO:0010608,GO:0010646,GO:0010647,GO:0016043,GO:0016192,GO:0019222,GO:0019538,GO:0022008,GO:0023051,GO:0023056,GO:0030030,GO:0030154,GO:0030182,GO:0031175,GO:0031323,GO:0031326,GO:0032268,GO:0032403,GO:0032501,GO:0032502,GO:0032991,GO:0034645,GO:0040008,GO:0040009,GO:0040010,GO:0040011,GO:0043170,GO:0043226,GO:0043227,GO:0043229,GO:0043231,GO:0043234,GO:0044237,GO:0044238,GO:0044249,GO:0044260,GO:0044267,GO:0044424,GO:0044444,GO:0044464,GO:0044699,GO:0044707,GO:0044763,GO:0044767,GO:0045747,GO:0045927,GO:0048468,GO:0048513,GO:0048518,GO:0048522,GO:0048583,GO:0048584,GO:0048666,GO:0048699,GO:0048731,GO:0048856,GO:0048869,GO:0048880,GO:0048882,GO:0048925,GO:0050789,GO:0050794,GO:0051179,GO:0051234,GO:0051246,GO:0060255,GO:0061564,GO:0065007,GO:0071704,GO:0071840,GO:0072358,GO:0072359,GO:0080090,GO:0097159,GO:1901363,GO:1901576,GO:2000112</t>
  </si>
  <si>
    <t>NVE13763</t>
  </si>
  <si>
    <t>e_gw.3160.5.1</t>
  </si>
  <si>
    <t>NEMVEDRAFT_v1g149802</t>
  </si>
  <si>
    <t>LOC733253 protein [Xenopus laevis]</t>
  </si>
  <si>
    <t>OGG1_HUMANN-glycosylase/DNA lyase;</t>
  </si>
  <si>
    <t>OGG1</t>
  </si>
  <si>
    <t>8-oxoguanine DNA glycosylase</t>
  </si>
  <si>
    <t>GO:0000702,GO:0001101,GO:0002526,GO:0003674,GO:0003676,GO:0003677,GO:0003684,GO:0003824,GO:0003906,GO:0004518,GO:0004519,GO:0005488,GO:0005515,GO:0005575,GO:0005622,GO:0005623,GO:0005634,GO:0005654,GO:0005737,GO:0005739,GO:0006139,GO:0006163,GO:0006195,GO:0006259,GO:0006281,GO:0006284,GO:0006285,GO:0006304,GO:0006308,GO:0006355,GO:0006725,GO:0006753,GO:0006793,GO:0006796,GO:0006807,GO:0006950,GO:0006952,GO:0006954,GO:0006974,GO:0006979,GO:0007584,GO:0008017,GO:0008092,GO:0008150,GO:0008152,GO:0008534,GO:0009056,GO:0009057,GO:0009117,GO:0009151,GO:0009155,GO:0009166,GO:0009262,GO:0009264,GO:0009314,GO:0009394,GO:0009605,GO:0009611,GO:0009628,GO:0009719,GO:0009725,GO:0009889,GO:0009987,GO:0009991,GO:0010033,GO:0010035,GO:0010038,GO:0010243,GO:0010468,GO:0010556,GO:0014070,GO:0015631,GO:0016363,GO:0016604,GO:0016607,GO:0016787,GO:0016788,GO:0016798,GO:0016799,GO:0016829,GO:0016835,GO:0019104,GO:0019219,GO:0019222,GO:0019439,GO:0019637,GO:0019692,GO:0031323,GO:0031326,GO:0031667,GO:0031974,GO:0031981,GO:0032355,GO:0032386,GO:0032879,GO:0032880,GO:0033157,GO:0033158,GO:0033273,GO:0033554,GO:0033993,GO:0034039,GO:0034399,GO:0034641,GO:0034655,GO:0042221,GO:0042306,GO:0042493,GO:0043170,GO:0043200,GO:0043226,GO:0043227,GO:0043229,GO:0043231,GO:0043233,GO:0043412,GO:0043627,GO:0044237,GO:0044238,GO:0044248,GO:0044260,GO:0044265,GO:0044270,GO:0044281,GO:0044422,GO:0044424,GO:0044428,GO:0044444,GO:0044446,GO:0044451,GO:0044464,GO:0044699,GO:0044710,GO:0044763,GO:0045007,GO:0045471,GO:0046386,GO:0046434,GO:0046483,GO:0046686,GO:0046700,GO:0046822,GO:0048545,GO:0050789,GO:0050794,GO:0050896,GO:0051049,GO:0051171,GO:0051223,GO:0051252,GO:0051593,GO:0051716,GO:0055086,GO:0060255,GO:0060341,GO:0065007,GO:0070013,GO:0070201,GO:0070887,GO:0071241,GO:0071248,GO:0071276,GO:0071704,GO:0072521,GO:0072523,GO:0080090,GO:0090304,GO:0090305,GO:0097159,GO:0097305,GO:1900180,GO:1901135,GO:1901136,GO:1901292,GO:1901360,GO:1901361,GO:1901363,GO:1901564,GO:1901565,GO:1901575,GO:1901698,GO:1901700,GO:2000112,GO:2001141</t>
  </si>
  <si>
    <t>NVE15778</t>
  </si>
  <si>
    <t>Trafficking protein particle complex subunit 2 [Tupaia chinensis]</t>
  </si>
  <si>
    <t>NVE22480</t>
  </si>
  <si>
    <t>fgenesh1_pm.scaffold_7000021</t>
  </si>
  <si>
    <t>NEMVEDRAFT_v1g228120</t>
  </si>
  <si>
    <t xml:space="preserve">N-acylneuraminate-9-phosphatase [Mus musculus] </t>
  </si>
  <si>
    <t>NANP_MOUSEN-acylneuraminate-9-phosphatase;</t>
  </si>
  <si>
    <t>NANP</t>
  </si>
  <si>
    <t>N-acetylneuraminic acid phosphatase</t>
  </si>
  <si>
    <t>GO:0003674,GO:0003824,GO:0006040,GO:0006054,GO:0006082,GO:0006793,GO:0006796,GO:0008150,GO:0008152,GO:0009058,GO:0009987,GO:0016053,GO:0016311,GO:0016787,GO:0016788,GO:0016791,GO:0019752,GO:0042578,GO:0043436,GO:0044237,GO:0044249,GO:0044281,GO:0044283,GO:0044710,GO:0044711,GO:0046349,GO:0046380,GO:0046394,GO:0050124,GO:0071704,GO:1901135,GO:1901137,GO:1901576</t>
  </si>
  <si>
    <t>NVE1073</t>
  </si>
  <si>
    <t>estExt_fgenesh1_pg.C_1080019</t>
  </si>
  <si>
    <t>NEMVEDRAFT_v1g244077</t>
  </si>
  <si>
    <t>fed tick salivary protein 6 [Ixodes scapularis]</t>
  </si>
  <si>
    <t>CS060_BOVINUncharacterized protein C19orf60 homolog;</t>
  </si>
  <si>
    <t>C19ORF60</t>
  </si>
  <si>
    <t>chromosome 19 open reading frame 60</t>
  </si>
  <si>
    <t>NVE24245</t>
  </si>
  <si>
    <t>NVE8400</t>
  </si>
  <si>
    <t>estExt_fgenesh1_pg.C_200142</t>
  </si>
  <si>
    <t>NEMVEDRAFT_v1g239850</t>
  </si>
  <si>
    <t>NVE7430</t>
  </si>
  <si>
    <t>fgenesh1_pg.scaffold_1895000002</t>
  </si>
  <si>
    <t>NEMVEDRAFT_v1g222743</t>
  </si>
  <si>
    <t>Coiled-coil domain-containing protein 14 [Myotis brandtii]</t>
  </si>
  <si>
    <t>ROP1L_XENLARopporin-1-like protein;</t>
  </si>
  <si>
    <t>ROPN1L</t>
  </si>
  <si>
    <t>rhophilin associated tail protein</t>
  </si>
  <si>
    <t>GO:0000003,GO:0002064,GO:0003006,GO:0007276,GO:0007281,GO:0007283,GO:0007286,GO:0008150,GO:0009888,GO:0009987,GO:0019953,GO:0022412,GO:0022414,GO:0030154,GO:0030855,GO:0032501,GO:0032502,GO:0032504,GO:0044699,GO:0044702,GO:0044763,GO:0044767,GO:0048232,GO:0048468,GO:0048515,GO:0048609,GO:0048610,GO:0048856,GO:0048869,GO:0060429</t>
  </si>
  <si>
    <t>NVE20376</t>
  </si>
  <si>
    <t>e_gw.563.1.1</t>
  </si>
  <si>
    <t>NEMVEDRAFT_v1g141177</t>
  </si>
  <si>
    <t>Ankyrin repeat domain-containing protein 49 [Chelonia mydas]</t>
  </si>
  <si>
    <t>NVE8605</t>
  </si>
  <si>
    <t>NVE7672</t>
  </si>
  <si>
    <t>WD domain, G-beta repeat</t>
  </si>
  <si>
    <t>NVE214</t>
  </si>
  <si>
    <t>e_gw.1.60.1</t>
  </si>
  <si>
    <t>NEMVEDRAFT_v1g79419</t>
  </si>
  <si>
    <t xml:space="preserve">CDC45-related protein [Salmo salar] </t>
  </si>
  <si>
    <t>CDC45_XENLACell division control protein 45 homolog;</t>
  </si>
  <si>
    <t>CDC45</t>
  </si>
  <si>
    <t>cell division cycle 45 homolog (S. cerevisiae)</t>
  </si>
  <si>
    <t>GO:0000075,GO:0000076,GO:0000077,GO:0000082,GO:0000083,GO:0000084,GO:0000278,GO:0000902,GO:0003674,GO:0003676,GO:0003677,GO:0003682,GO:0005488,GO:0005575,GO:0005622,GO:0005623,GO:0005634,GO:0005654,GO:0005656,GO:0005737,GO:0005813,GO:0005815,GO:0005856,GO:0006139,GO:0006259,GO:0006260,GO:0006261,GO:0006270,GO:0006271,GO:0006277,GO:0006323,GO:0006355,GO:0006357,GO:0006725,GO:0006807,GO:0006950,GO:0006974,GO:0006996,GO:0007049,GO:0007093,GO:0007095,GO:0007275,GO:0007346,GO:0007399,GO:0008150,GO:0008152,GO:0009058,GO:0009059,GO:0009653,GO:0009790,GO:0009792,GO:0009889,GO:0009987,GO:0010468,GO:0010556,GO:0010564,GO:0010948,GO:0015630,GO:0016043,GO:0018130,GO:0019219,GO:0019222,GO:0019438,GO:0022008,GO:0022402,GO:0022403,GO:0022616,GO:0030030,GO:0030154,GO:0030182,GO:0030261,GO:0031175,GO:0031323,GO:0031326,GO:0031570,GO:0031572,GO:0031974,GO:0031981,GO:0032501,GO:0032502,GO:0032989,GO:0032990,GO:0032991,GO:0032993,GO:0033554,GO:0034641,GO:0034645,GO:0034654,GO:0036387,GO:0043170,GO:0043226,GO:0043227,GO:0043228,GO:0043229,GO:0043231,GO:0043232,GO:0043233,GO:0044237,GO:0044238,GO:0044249,GO:0044260,GO:0044271,GO:0044422,GO:0044424,GO:0044428,GO:0044430,GO:0044446,GO:0044451,GO:0044464,GO:0044699,GO:0044707,GO:0044763,GO:0044767,GO:0044770,GO:0044772,GO:0044773,GO:0044774,GO:0046483,GO:0048468,GO:0048518,GO:0048519,GO:0048522,GO:0048523,GO:0048666,GO:0048699,GO:0048731,GO:0048812,GO:0048856,GO:0048858,GO:0048869,GO:0050789,GO:0050794,GO:0050896,GO:0051171,GO:0051252,GO:0051276,GO:0051320,GO:0051325,GO:0051329,GO:0051716,GO:0051726,GO:0060255,GO:0065007,GO:0070013,GO:0071103,GO:0071704,GO:0071840,GO:0071897,GO:0080090,GO:0090068,GO:0090304,GO:0097159,GO:1900087,GO:1901360,GO:1901362,GO:1901363,GO:1901576,GO:1901987,GO:1901988,GO:1901989,GO:1901990,GO:1901991,GO:1901992,GO:2000045,GO:2000112,GO:2001141</t>
  </si>
  <si>
    <t>NVE14532</t>
  </si>
  <si>
    <t>NVE7785</t>
  </si>
  <si>
    <t>Fanconi anemia, complementation group B [Gallus gallus]</t>
  </si>
  <si>
    <t>FANCB_HUMANFanconi anemia group B protein;</t>
  </si>
  <si>
    <t>FANCB</t>
  </si>
  <si>
    <t>Fanconi anemia, complementation group B</t>
  </si>
  <si>
    <t>GO:0005575,GO:0005622,GO:0005623,GO:0005634,GO:0005654,GO:0006139,GO:0006259,GO:0006281,GO:0006725,GO:0006807,GO:0006950,GO:0006974,GO:0008150,GO:0008152,GO:0009987,GO:0031974,GO:0031981,GO:0032991,GO:0033554,GO:0034641,GO:0043170,GO:0043226,GO:0043227,GO:0043229,GO:0043231,GO:0043233,GO:0043234,GO:0043240,GO:0044237,GO:0044238,GO:0044260,GO:0044422,GO:0044424,GO:0044428,GO:0044446,GO:0044451,GO:0044464,GO:0044699,GO:0044763,GO:0046483,GO:0050896,GO:0051716,GO:0070013,GO:0071704,GO:0090304,GO:1901360</t>
  </si>
  <si>
    <t>NVE20460</t>
  </si>
  <si>
    <t>gw.57.171.1</t>
  </si>
  <si>
    <t>NEMVEDRAFT_v1g53327</t>
  </si>
  <si>
    <t xml:space="preserve">PREDICTED: ran-binding protein 3 isoform X2 [Homo sapiens] </t>
  </si>
  <si>
    <t>RANB3_MACFARan-binding protein 3;</t>
  </si>
  <si>
    <t>RANBP3</t>
  </si>
  <si>
    <t>RAN binding protein 3</t>
  </si>
  <si>
    <t>GO:0003674,GO:0005488,GO:0005515,GO:0005575,GO:0005622,GO:0005623,GO:0005634,GO:0005635,GO:0005643,GO:0005737,GO:0006611,GO:0006810,GO:0006886,GO:0006913,GO:0007154,GO:0007165,GO:0007264,GO:0007275,GO:0008104,GO:0008150,GO:0008536,GO:0009653,GO:0009790,GO:0009792,GO:0009966,GO:0009968,GO:0009987,GO:0010171,GO:0010646,GO:0010648,GO:0012505,GO:0015031,GO:0016020,GO:0016021,GO:0016482,GO:0017016,GO:0019899,GO:0023051,GO:0023052,GO:0023057,GO:0030111,GO:0030178,GO:0031224,GO:0031267,GO:0031967,GO:0031975,GO:0032501,GO:0032502,GO:0032991,GO:0033036,GO:0034613,GO:0035556,GO:0040011,GO:0043226,GO:0043227,GO:0043229,GO:0043231,GO:0043234,GO:0044422,GO:0044424,GO:0044425,GO:0044428,GO:0044446,GO:0044464,GO:0044699,GO:0044700,GO:0044707,GO:0044763,GO:0044765,GO:0044767,GO:0045184,GO:0046907,GO:0046930,GO:0048519,GO:0048523,GO:0048583,GO:0048585,GO:0048856,GO:0050789,GO:0050794,GO:0050896,GO:0051020,GO:0051168,GO:0051169,GO:0051179,GO:0051234,GO:0051641,GO:0051649,GO:0051716,GO:0065007,GO:0070727,GO:0071702</t>
  </si>
  <si>
    <t>NVE1926</t>
  </si>
  <si>
    <t>PBS lyase [Arthrospira platensis str. Paraca]</t>
  </si>
  <si>
    <t>NVE1429</t>
  </si>
  <si>
    <t>e_gw.11018.3.1</t>
  </si>
  <si>
    <t>NEMVEDRAFT_v1g156502</t>
  </si>
  <si>
    <t>Protein Bm10511, isoform a [Brugia malayi]</t>
  </si>
  <si>
    <t>TICN3_MOUSETestican-3;</t>
  </si>
  <si>
    <t>SMOC1</t>
  </si>
  <si>
    <t>SPARC related modular calcium binding</t>
  </si>
  <si>
    <t>GO:0001654,GO:0001948,GO:0002009,GO:0002072,GO:0003674,GO:0005488,GO:0005515,GO:0005539,GO:0005575,GO:0005576,GO:0005578,GO:0005604,GO:0005614,GO:0007275,GO:0007423,GO:0007568,GO:0008150,GO:0008201,GO:0008340,GO:0009653,GO:0009790,GO:0009887,GO:0009888,GO:0009966,GO:0009967,GO:0009987,GO:0010259,GO:0010646,GO:0010647,GO:0010810,GO:0010811,GO:0016043,GO:0016331,GO:0019827,GO:0023051,GO:0023056,GO:0030154,GO:0030155,GO:0030198,GO:0030278,GO:0030510,GO:0030513,GO:0030718,GO:0031012,GO:0031076,GO:0032501,GO:0032502,GO:0042476,GO:0043010,GO:0043062,GO:0043167,GO:0043168,GO:0043394,GO:0043395,GO:0044420,GO:0044421,GO:0044699,GO:0044707,GO:0044763,GO:0044767,GO:0045595,GO:0045596,GO:0045667,GO:0045785,GO:0048048,GO:0048468,GO:0048513,GO:0048518,GO:0048519,GO:0048522,GO:0048523,GO:0048562,GO:0048568,GO:0048583,GO:0048584,GO:0048592,GO:0048593,GO:0048596,GO:0048598,GO:0048646,GO:0048729,GO:0048731,GO:0048736,GO:0048856,GO:0048863,GO:0048864,GO:0048869,GO:0050789,GO:0050793,GO:0050794,GO:0050840,GO:0051093,GO:0051239,GO:0060173,GO:0060429,GO:0060900,GO:0065007,GO:0071840,GO:0090092,GO:0090100,GO:0097367,GO:1901681</t>
  </si>
  <si>
    <t>NVE4984</t>
  </si>
  <si>
    <t>e_gw.153.77.1</t>
  </si>
  <si>
    <t>NEMVEDRAFT_v1g118443</t>
  </si>
  <si>
    <t xml:space="preserve">copper homeostasis protein cutC homolog [Danio rerio] </t>
  </si>
  <si>
    <t>CUTC_HUMANCopper homeostasis protein cutC homolog;</t>
  </si>
  <si>
    <t>CUTC</t>
  </si>
  <si>
    <t>CutC copper transporter homolog (E. coli)</t>
  </si>
  <si>
    <t>GO:0000003,GO:0000041,GO:0002119,GO:0002164,GO:0003674,GO:0005488,GO:0005507,GO:0005575,GO:0005622,GO:0005623,GO:0005634,GO:0005730,GO:0005737,GO:0006461,GO:0006810,GO:0006811,GO:0006812,GO:0006825,GO:0006996,GO:0007010,GO:0007275,GO:0007610,GO:0008150,GO:0009653,GO:0009791,GO:0009987,GO:0010035,GO:0010038,GO:0010927,GO:0016043,GO:0016234,GO:0016235,GO:0018991,GO:0019098,GO:0022414,GO:0022607,GO:0030001,GO:0030029,GO:0030036,GO:0030054,GO:0030154,GO:0030239,GO:0031032,GO:0031033,GO:0031034,GO:0031974,GO:0031981,GO:0032501,GO:0032502,GO:0032504,GO:0032989,GO:0033057,GO:0034622,GO:0035264,GO:0040007,GO:0040025,GO:0042221,GO:0042592,GO:0042692,GO:0043167,GO:0043169,GO:0043226,GO:0043227,GO:0043228,GO:0043229,GO:0043231,GO:0043232,GO:0043233,GO:0043292,GO:0043623,GO:0043933,GO:0044085,GO:0044422,GO:0044424,GO:0044428,GO:0044444,GO:0044446,GO:0044449,GO:0044464,GO:0044699,GO:0044706,GO:0044707,GO:0044763,GO:0044765,GO:0044767,GO:0046688,GO:0046872,GO:0046914,GO:0048468,GO:0048513,GO:0048569,GO:0048609,GO:0048646,GO:0048731,GO:0048856,GO:0048869,GO:0048878,GO:0050801,GO:0050896,GO:0051146,GO:0051179,GO:0051234,GO:0051259,GO:0051262,GO:0051704,GO:0055001,GO:0055002,GO:0055065,GO:0055070,GO:0055076,GO:0055080,GO:0055120,GO:0061061,GO:0065003,GO:0065007,GO:0065008,GO:0070013,GO:0070271,GO:0070925,GO:0071688,GO:0071822,GO:0071840</t>
  </si>
  <si>
    <t>NVE22211</t>
  </si>
  <si>
    <t>e_gw.6875.2.1</t>
  </si>
  <si>
    <t>NEMVEDRAFT_v1g154031</t>
  </si>
  <si>
    <t>Translation initiation factor IF-2 [Chelonia mydas]</t>
  </si>
  <si>
    <t>FP1_MYTCOAdhesive plaque matrix protein;</t>
  </si>
  <si>
    <t>NVE23623</t>
  </si>
  <si>
    <t>fgenesh1_pg.scaffold_7710000001</t>
  </si>
  <si>
    <t>NEMVEDRAFT_v1g225218</t>
  </si>
  <si>
    <t>Kif15-b protein [Xenopus laevis]</t>
  </si>
  <si>
    <t>KI15A_XENLAKinesin-like protein KIF15-A;</t>
  </si>
  <si>
    <t>KIF15</t>
  </si>
  <si>
    <t>Kinesin family member 15</t>
  </si>
  <si>
    <t>GO:0000003,GO:0000278,GO:0000280,GO:0000910,GO:0000922,GO:0002376,GO:0002478,GO:0002495,GO:0002504,GO:0003674,GO:0003676,GO:0003677,GO:0003774,GO:0003824,GO:0005488,GO:0005575,GO:0005622,GO:0005623,GO:0005737,GO:0005813,GO:0005815,GO:0005819,GO:0005829,GO:0005856,GO:0005871,GO:0005873,GO:0005874,GO:0005875,GO:0005938,GO:0006928,GO:0006950,GO:0006996,GO:0007017,GO:0007018,GO:0007049,GO:0007059,GO:0007067,GO:0007126,GO:0007275,GO:0007596,GO:0007599,GO:0008150,GO:0008152,GO:0008283,GO:0009611,GO:0009790,GO:0009792,GO:0009987,GO:0010876,GO:0015630,GO:0016043,GO:0016462,GO:0016787,GO:0016817,GO:0016818,GO:0017111,GO:0019882,GO:0019884,GO:0019886,GO:0019915,GO:0022402,GO:0032501,GO:0032502,GO:0032991,GO:0033036,GO:0042060,GO:0043226,GO:0043228,GO:0043229,GO:0043232,GO:0043234,GO:0044422,GO:0044424,GO:0044430,GO:0044444,GO:0044446,GO:0044464,GO:0044699,GO:0044707,GO:0044763,GO:0044767,GO:0045132,GO:0048002,GO:0048285,GO:0048610,GO:0048856,GO:0050817,GO:0050878,GO:0050896,GO:0051179,GO:0051301,GO:0051321,GO:0065007,GO:0065008,GO:0071840,GO:0071944,GO:0097159,GO:1901363</t>
  </si>
  <si>
    <t>NVE23118</t>
  </si>
  <si>
    <t>Organic cation transporter-like protein [Crassostrea gigas]</t>
  </si>
  <si>
    <t>SLC22A13</t>
  </si>
  <si>
    <t>solute carrier family 22</t>
  </si>
  <si>
    <t>GO:0001558,GO:0001700,GO:0002119,GO:0002164,GO:0003333,GO:0003674,GO:0005215,GO:0005342,GO:0005575,GO:0006810,GO:0006811,GO:0006812,GO:0006820,GO:0006865,GO:0006915,GO:0007275,GO:0007390,GO:0008028,GO:0008150,GO:0008219,GO:0008324,GO:0008509,GO:0008513,GO:0008514,GO:0009653,GO:0009790,GO:0009791,GO:0009792,GO:0009987,GO:0012501,GO:0015075,GO:0015101,GO:0015171,GO:0015199,GO:0015226,GO:0015291,GO:0015651,GO:0015695,GO:0015697,GO:0015711,GO:0015718,GO:0015838,GO:0015849,GO:0015850,GO:0015879,GO:0016020,GO:0016021,GO:0016265,GO:0022804,GO:0022857,GO:0022891,GO:0022892,GO:0030307,GO:0031224,GO:0032501,GO:0032502,GO:0034220,GO:0040007,GO:0040008,GO:0040014,GO:0040018,GO:0044425,GO:0044699,GO:0044707,GO:0044763,GO:0044765,GO:0044767,GO:0045927,GO:0046942,GO:0046943,GO:0048518,GO:0048522,GO:0048598,GO:0048856,GO:0050789,GO:0050794,GO:0051128,GO:0051179,GO:0051234,GO:0051239,GO:0051240,GO:0055085,GO:0065007,GO:0071702,GO:0071705,GO:1901618</t>
  </si>
  <si>
    <t>NVE24217</t>
  </si>
  <si>
    <t>e_gw.800.5.1</t>
  </si>
  <si>
    <t>NEMVEDRAFT_v1g143408</t>
  </si>
  <si>
    <t>NVE16441</t>
  </si>
  <si>
    <t>fgenesh1_pg.scaffold_4000168</t>
  </si>
  <si>
    <t>NEMVEDRAFT_v1g197088</t>
  </si>
  <si>
    <t xml:space="preserve">short transient receptor potential channel 6 [Bos taurus] </t>
  </si>
  <si>
    <t>TRPL_CAEELTransient-receptor-potential-like protein;</t>
  </si>
  <si>
    <t>TRPGAMMA</t>
  </si>
  <si>
    <t>GO:0003008,GO:0003674,GO:0005215,GO:0005216,GO:0005261,GO:0005262,GO:0005488,GO:0005515,GO:0005575,GO:0005623,GO:0006810,GO:0006811,GO:0006812,GO:0006816,GO:0007600,GO:0007601,GO:0008150,GO:0008324,GO:0009314,GO:0009416,GO:0009581,GO:0009582,GO:0009583,GO:0009584,GO:0009605,GO:0009628,GO:0009987,GO:0015075,GO:0015085,GO:0015267,GO:0016028,GO:0022803,GO:0022838,GO:0022857,GO:0022890,GO:0022891,GO:0022892,GO:0030001,GO:0032501,GO:0034220,GO:0042995,GO:0044464,GO:0044699,GO:0044707,GO:0044763,GO:0044765,GO:0046873,GO:0050877,GO:0050896,GO:0050906,GO:0050908,GO:0050953,GO:0050962,GO:0051179,GO:0051234,GO:0051606,GO:0055085,GO:0070588,GO:0070838,GO:0072509,GO:0072511</t>
  </si>
  <si>
    <t>NVE21685</t>
  </si>
  <si>
    <t>NVE21977</t>
  </si>
  <si>
    <t xml:space="preserve">group II decarboxylase family protein [Hyalangium minutum] </t>
  </si>
  <si>
    <t>DDC_ACIBAL-2,4-diaminobutyrate decarboxylase;</t>
  </si>
  <si>
    <t>NVE20222</t>
  </si>
  <si>
    <t>sigP:1^17^0.856^YES</t>
  </si>
  <si>
    <t>NVE10916</t>
  </si>
  <si>
    <t>NVE11789</t>
  </si>
  <si>
    <t>estExt_fgenesh1_pg.C_270112</t>
  </si>
  <si>
    <t>NEMVEDRAFT_v1g240339</t>
  </si>
  <si>
    <t>NVE12997</t>
  </si>
  <si>
    <t>NVE12574</t>
  </si>
  <si>
    <t xml:space="preserve">PREDICTED: tRNA-splicing endonuclease subunit Sen2 isoform X1 [Myotis davidii] </t>
  </si>
  <si>
    <t>SEN2_RATtRNA-splicing endonuclease subunit Sen2;</t>
  </si>
  <si>
    <t>TSEN2</t>
  </si>
  <si>
    <t>tRNA splicing endonuclease 2 homolog (S. cerevisiae)</t>
  </si>
  <si>
    <t>GO:0000213,GO:0000214,GO:0000394,GO:0003674,GO:0003824,GO:0004518,GO:0004519,GO:0004521,GO:0004540,GO:0004549,GO:0005575,GO:0005622,GO:0005623,GO:0005634,GO:0005730,GO:0005737,GO:0005813,GO:0005815,GO:0005856,GO:0006139,GO:0006388,GO:0006396,GO:0006399,GO:0006725,GO:0006807,GO:0008033,GO:0008150,GO:0008152,GO:0008380,GO:0009987,GO:0010467,GO:0015630,GO:0016070,GO:0016787,GO:0016788,GO:0016892,GO:0016894,GO:0031974,GO:0031981,GO:0032991,GO:0034470,GO:0034641,GO:0034660,GO:0043170,GO:0043226,GO:0043227,GO:0043228,GO:0043229,GO:0043231,GO:0043232,GO:0043233,GO:0043234,GO:0044237,GO:0044238,GO:0044260,GO:0044422,GO:0044424,GO:0044428,GO:0044430,GO:0044446,GO:0044464,GO:0046483,GO:0070013,GO:0071704,GO:0090304,GO:0090305,GO:1901360</t>
  </si>
  <si>
    <t>NVE22246</t>
  </si>
  <si>
    <t>NVE16238</t>
  </si>
  <si>
    <t>e_gw.3955.3.1</t>
  </si>
  <si>
    <t>NEMVEDRAFT_v1g151104</t>
  </si>
  <si>
    <t xml:space="preserve">chaperonin containing TCP1, subunit 5 (epsilon) [Xenopus laevis] </t>
  </si>
  <si>
    <t>TCPE_MACFAT-complex protein 1 subunit epsilon;</t>
  </si>
  <si>
    <t>CCT5</t>
  </si>
  <si>
    <t>chaperonin containing TCP1, subunit 5 (epsilon)</t>
  </si>
  <si>
    <t>GO:0000003,GO:0000226,GO:0000278,GO:0002119,GO:0002164,GO:0002199,GO:0003006,GO:0003674,GO:0003824,GO:0005488,GO:0005515,GO:0005575,GO:0005622,GO:0005623,GO:0005634,GO:0005730,GO:0005737,GO:0005813,GO:0005815,GO:0005829,GO:0005832,GO:0005856,GO:0005874,GO:0005875,GO:0006139,GO:0006152,GO:0006163,GO:0006195,GO:0006200,GO:0006457,GO:0006458,GO:0006725,GO:0006753,GO:0006793,GO:0006796,GO:0006807,GO:0006810,GO:0006897,GO:0006898,GO:0006915,GO:0006996,GO:0007010,GO:0007017,GO:0007049,GO:0007051,GO:0007052,GO:0007275,GO:0007338,GO:0007339,GO:0007399,GO:0007548,GO:0007568,GO:0008037,GO:0008150,GO:0008152,GO:0008219,GO:0008340,GO:0009056,GO:0009116,GO:0009117,GO:0009119,GO:0009123,GO:0009125,GO:0009126,GO:0009128,GO:0009141,GO:0009143,GO:0009144,GO:0009146,GO:0009150,GO:0009154,GO:0009158,GO:0009161,GO:0009164,GO:0009166,GO:0009167,GO:0009169,GO:0009199,GO:0009203,GO:0009205,GO:0009207,GO:0009259,GO:0009261,GO:0009566,GO:0009607,GO:0009615,GO:0009790,GO:0009791,GO:0009792,GO:0009987,GO:0009988,GO:0010259,GO:0012501,GO:0015630,GO:0016043,GO:0016192,GO:0016265,GO:0016462,GO:0016787,GO:0016817,GO:0016818,GO:0016887,GO:0017111,GO:0019439,GO:0019538,GO:0019637,GO:0019693,GO:0019953,GO:0022008,GO:0022402,GO:0022414,GO:0030154,GO:0031974,GO:0031981,GO:0032501,GO:0032502,GO:0032991,GO:0034641,GO:0034655,GO:0035036,GO:0040007,GO:0040011,GO:0040035,GO:0042278,GO:0042454,GO:0042623,GO:0043170,GO:0043226,GO:0043227,GO:0043228,GO:0043229,GO:0043231,GO:0043232,GO:0043233,GO:0043234,GO:0043933,GO:0044237,GO:0044238,GO:0044248,GO:0044260,GO:0044267,GO:0044270,GO:0044281,GO:0044297,GO:0044422,GO:0044424,GO:0044428,GO:0044430,GO:0044444,GO:0044445,GO:0044446,GO:0044464,GO:0044699,GO:0044702,GO:0044707,GO:0044710,GO:0044763,GO:0044767,GO:0046034,GO:0046128,GO:0046130,GO:0046434,GO:0046483,GO:0046700,GO:0048513,GO:0048608,GO:0048610,GO:0048731,GO:0048806,GO:0048856,GO:0048869,GO:0050896,GO:0051082,GO:0051084,GO:0051179,GO:0051234,GO:0051704,GO:0051707,GO:0055086,GO:0061458,GO:0070013,GO:0071704,GO:0071822,GO:0071840,GO:0072521,GO:0072523,GO:0097223,GO:1901135,GO:1901136,GO:1901292,GO:1901360,GO:1901361,GO:1901564,GO:1901565,GO:1901575,GO:1901657,GO:1901658</t>
  </si>
  <si>
    <t>NVE4969</t>
  </si>
  <si>
    <t>SMTL1_HUMANSmoothelin-like protein 1;</t>
  </si>
  <si>
    <t>NVE25621</t>
  </si>
  <si>
    <t>gw.921.4.1</t>
  </si>
  <si>
    <t>NEMVEDRAFT_v1g53708</t>
  </si>
  <si>
    <t>Plasma alpha-L-fucosidase [Crassostrea gigas]</t>
  </si>
  <si>
    <t>FUCO_BRAFLAlpha-L-fucosidase;</t>
  </si>
  <si>
    <t>FUCA</t>
  </si>
  <si>
    <t>fucosidase, alpha-L</t>
  </si>
  <si>
    <t>GO:0003674,GO:0003824,GO:0004553,GO:0004560,GO:0005488,GO:0005975,GO:0005996,GO:0006004,GO:0006950,GO:0006952,GO:0008150,GO:0008152,GO:0009056,GO:0009607,GO:0009617,GO:0015928,GO:0016137,GO:0016139,GO:0016787,GO:0016798,GO:0019318,GO:0030246,GO:0042742,GO:0042806,GO:0044238,GO:0044710,GO:0044723,GO:0048029,GO:0050896,GO:0051704,GO:0051707,GO:0071704,GO:1901575,GO:1901657,GO:1901658</t>
  </si>
  <si>
    <t>NVE6570</t>
  </si>
  <si>
    <t>estExt_fgenesh1_pg.C_1750030</t>
  </si>
  <si>
    <t>NEMVEDRAFT_v1g245761</t>
  </si>
  <si>
    <t xml:space="preserve">PREDICTED: tRNA pseudouridine(38/39) synthase isoform X3 [Tupaia chinensis] </t>
  </si>
  <si>
    <t>PUS3_BOVINtRNA pseudouridine(38/39) synthase;</t>
  </si>
  <si>
    <t>NVE13825</t>
  </si>
  <si>
    <t>estExt_fgenesh1_pg.C_3190005</t>
  </si>
  <si>
    <t>NEMVEDRAFT_v1g247589</t>
  </si>
  <si>
    <t>sigP:1^17^0.9^YES</t>
  </si>
  <si>
    <t xml:space="preserve">dickkopf-3 related protein precursor [Hydra vulgaris] </t>
  </si>
  <si>
    <t>DKK3_CHICKDickkopf-related protein 3;</t>
  </si>
  <si>
    <t>NVE18826</t>
  </si>
  <si>
    <t>fgenesh1_pg.scaffold_4959000001</t>
  </si>
  <si>
    <t>NEMVEDRAFT_v1g224531</t>
  </si>
  <si>
    <t xml:space="preserve">dscam [Drosophila mojavensis] </t>
  </si>
  <si>
    <t>DSCAM_RATDown syndrome cell adhesion molecule homolog;</t>
  </si>
  <si>
    <t>GO:0003674,GO:0005488,GO:0005515,GO:0005575,GO:0005623,GO:0005886,GO:0005887,GO:0007155,GO:0008150,GO:0009987,GO:0016020,GO:0016021,GO:0022610,GO:0031224,GO:0031226,GO:0042802,GO:0044425,GO:0044459,GO:0044464,GO:0044699,GO:0044763,GO:0071944</t>
  </si>
  <si>
    <t>NVE24643</t>
  </si>
  <si>
    <t>K1143_BOVINUncharacterized protein KIAA1143 homolog;</t>
  </si>
  <si>
    <t>Inherit from euNOG: kiaa1143</t>
  </si>
  <si>
    <t>NVE12629</t>
  </si>
  <si>
    <t>estExt_fgenesh1_pg.C_2920011</t>
  </si>
  <si>
    <t>NEMVEDRAFT_v1g247332</t>
  </si>
  <si>
    <t>NVE24748</t>
  </si>
  <si>
    <t>putative kinetoplast-associated protein, fragment [Trypanosoma vivax Y486]</t>
  </si>
  <si>
    <t>NVE20396</t>
  </si>
  <si>
    <t>gw.5664.1.1</t>
  </si>
  <si>
    <t>NEMVEDRAFT_v1g47076</t>
  </si>
  <si>
    <t>Ras-related protein [Wickerhamomyces ciferrii]</t>
  </si>
  <si>
    <t>RHO1_KLULAGTP-binding protein Rho1;</t>
  </si>
  <si>
    <t>NVE21957</t>
  </si>
  <si>
    <t>e_gw.667.7.1</t>
  </si>
  <si>
    <t>NEMVEDRAFT_v1g142440</t>
  </si>
  <si>
    <t xml:space="preserve">glutamyl-tRNA(Gln) amidotransferase subunit B, mitochondrial [Danio rerio] </t>
  </si>
  <si>
    <t>DCTP1_MOUSEdCTP pyrophosphatase 1;</t>
  </si>
  <si>
    <t>DCTPP1</t>
  </si>
  <si>
    <t>dCTP pyrophosphatase 1</t>
  </si>
  <si>
    <t>GO:0000166,GO:0000287,GO:0003674,GO:0003824,GO:0005488,GO:0005575,GO:0005622,GO:0005623,GO:0005737,GO:0005829,GO:0006139,GO:0006461,GO:0006725,GO:0006753,GO:0006793,GO:0006796,GO:0006807,GO:0008150,GO:0008152,GO:0009056,GO:0009141,GO:0009143,GO:0009987,GO:0016043,GO:0016462,GO:0016787,GO:0016817,GO:0016818,GO:0019103,GO:0019439,GO:0019637,GO:0022607,GO:0032552,GO:0032556,GO:0034641,GO:0034655,GO:0036094,GO:0043167,GO:0043169,GO:0043933,GO:0044085,GO:0044237,GO:0044238,GO:0044248,GO:0044270,GO:0044281,GO:0044424,GO:0044444,GO:0044464,GO:0044710,GO:0046434,GO:0046483,GO:0046700,GO:0046872,GO:0047429,GO:0051259,GO:0051260,GO:0051262,GO:0051289,GO:0055086,GO:0065003,GO:0070271,GO:0071704,GO:0071822,GO:0071840,GO:0097159,GO:1901265,GO:1901292,GO:1901360,GO:1901361,GO:1901363,GO:1901575</t>
  </si>
  <si>
    <t>NVE12692</t>
  </si>
  <si>
    <t>e_gw.2940.1.1</t>
  </si>
  <si>
    <t>NEMVEDRAFT_v1g149335</t>
  </si>
  <si>
    <t>Protein CBR-APM-3 [Caenorhabditis briggsae]</t>
  </si>
  <si>
    <t>AP3M1_RATAP-3 complex subunit mu-1;</t>
  </si>
  <si>
    <t>Adaptor complexes medium subunit family</t>
  </si>
  <si>
    <t>NVE3049</t>
  </si>
  <si>
    <t>estExt_GenewiseH_1.C_130345</t>
  </si>
  <si>
    <t>NEMVEDRAFT_v1g179665</t>
  </si>
  <si>
    <t xml:space="preserve">meiotic nuclear divisions 1 homolog [Xenopus (Silurana) tropicalis] </t>
  </si>
  <si>
    <t>MND1_XENLAMeiotic nuclear division protein 1 homolog;</t>
  </si>
  <si>
    <t>NVE3109</t>
  </si>
  <si>
    <t>gw.130.169.1</t>
  </si>
  <si>
    <t>NEMVEDRAFT_v1g54443</t>
  </si>
  <si>
    <t>RBMX2_HUMANRNA-binding motif protein, X-linked 2;</t>
  </si>
  <si>
    <t>NVE13441</t>
  </si>
  <si>
    <t>NVE21901</t>
  </si>
  <si>
    <t>fgenesh1_pg.scaffold_66000072</t>
  </si>
  <si>
    <t>NEMVEDRAFT_v1g206132</t>
  </si>
  <si>
    <t xml:space="preserve">PREDICTED: lisH domain-containing protein FOPNL isoform X1 [Cricetulus griseus] </t>
  </si>
  <si>
    <t>FOPNL_CHICKLisH domain-containing protein FOPNL;</t>
  </si>
  <si>
    <t>FOPNL</t>
  </si>
  <si>
    <t>fgfr1op N-terminal like</t>
  </si>
  <si>
    <t>GO:0000902,GO:0005575,GO:0005622,GO:0005623,GO:0005634,GO:0005737,GO:0005813,GO:0005815,GO:0005856,GO:0005929,GO:0005932,GO:0006996,GO:0008150,GO:0009653,GO:0009987,GO:0010927,GO:0015630,GO:0016043,GO:0022607,GO:0030030,GO:0030031,GO:0031514,GO:0032502,GO:0032989,GO:0032990,GO:0034451,GO:0042384,GO:0042995,GO:0043226,GO:0043227,GO:0043228,GO:0043229,GO:0043231,GO:0043232,GO:0044085,GO:0044422,GO:0044424,GO:0044430,GO:0044444,GO:0044446,GO:0044450,GO:0044463,GO:0044464,GO:0044699,GO:0044763,GO:0044767,GO:0044782,GO:0048646,GO:0048856,GO:0048858,GO:0048869,GO:0060271,GO:0070925,GO:0071840</t>
  </si>
  <si>
    <t>NVE23984</t>
  </si>
  <si>
    <t>estExt_fgenesh1_pg.C_80084</t>
  </si>
  <si>
    <t>NEMVEDRAFT_v1g238760</t>
  </si>
  <si>
    <t>NVE8061</t>
  </si>
  <si>
    <t xml:space="preserve">Ice nucleation protein [Bacillus thuringiensis] </t>
  </si>
  <si>
    <t>NVE25581</t>
  </si>
  <si>
    <t>NVE18721</t>
  </si>
  <si>
    <t>e_gw.49.162.1</t>
  </si>
  <si>
    <t>NEMVEDRAFT_v1g98373</t>
  </si>
  <si>
    <t>Mechanosensory protein 2 [Crassostrea gigas]</t>
  </si>
  <si>
    <t>STOM_HUMANErythrocyte band 7 integral membrane protein;</t>
  </si>
  <si>
    <t>NVE323</t>
  </si>
  <si>
    <t>e_gw.10.176.1</t>
  </si>
  <si>
    <t>NEMVEDRAFT_v1g84801</t>
  </si>
  <si>
    <t>BAHC1_HUMANBAH and coiled-coil domain-containing protein 1;</t>
  </si>
  <si>
    <t>TNRC18</t>
  </si>
  <si>
    <t>Trinucleotide repeat containing 18</t>
  </si>
  <si>
    <t>NVE20880</t>
  </si>
  <si>
    <t>e_gw.597.6.1</t>
  </si>
  <si>
    <t>NEMVEDRAFT_v1g141705</t>
  </si>
  <si>
    <t xml:space="preserve">poly [ADP-ribose] polymerase 14 [Homo sapiens] </t>
  </si>
  <si>
    <t>PAR14_HUMANPoly [ADP-ribose] polymerase 14;</t>
  </si>
  <si>
    <t>PARP14</t>
  </si>
  <si>
    <t>Poly (ADP-ribose) polymerase family, member</t>
  </si>
  <si>
    <t>GO:0005575,GO:0005622,GO:0005623,GO:0005634,GO:0005737,GO:0005886,GO:0016020,GO:0043226,GO:0043227,GO:0043229,GO:0043231,GO:0044424,GO:0044464,GO:0071944</t>
  </si>
  <si>
    <t>NVE19778</t>
  </si>
  <si>
    <t>NVE20311</t>
  </si>
  <si>
    <t>e_gw.56.26.1</t>
  </si>
  <si>
    <t>NEMVEDRAFT_v1g100273</t>
  </si>
  <si>
    <t>TOM1-like protein 2 [Gallus gallus]</t>
  </si>
  <si>
    <t>TM1L2_HUMANTOM1-like protein 2;</t>
  </si>
  <si>
    <t>TOM1L2</t>
  </si>
  <si>
    <t>Target of</t>
  </si>
  <si>
    <t>GO:0005575,GO:0005622,GO:0005623,GO:0005737,GO:0005768,GO:0005769,GO:0005829,GO:0006810,GO:0006897,GO:0008104,GO:0008150,GO:0009987,GO:0015031,GO:0016020,GO:0016192,GO:0016197,GO:0033036,GO:0043226,GO:0043227,GO:0043229,GO:0043231,GO:0044424,GO:0044444,GO:0044464,GO:0044699,GO:0044763,GO:0044765,GO:0045184,GO:0046907,GO:0051179,GO:0051234,GO:0051641,GO:0051649,GO:0071702</t>
  </si>
  <si>
    <t>NVE21581</t>
  </si>
  <si>
    <t>e_gw.635.7.1</t>
  </si>
  <si>
    <t>NEMVEDRAFT_v1g142057</t>
  </si>
  <si>
    <t xml:space="preserve">Thromboxane-A synthase [Salmo salar] </t>
  </si>
  <si>
    <t>NVE20077</t>
  </si>
  <si>
    <t>gw.549.20.1</t>
  </si>
  <si>
    <t>NEMVEDRAFT_v1g60533</t>
  </si>
  <si>
    <t xml:space="preserve">polyketide synthase [Myxococcus stipitatus] </t>
  </si>
  <si>
    <t>ERYA2_SACERErythronolide synthase, modules 3 and 4;</t>
  </si>
  <si>
    <t>Beta-ketoacyl synthase, N-terminal domain</t>
  </si>
  <si>
    <t>NVE15003</t>
  </si>
  <si>
    <t>fgenesh1_pg.scaffold_352000007</t>
  </si>
  <si>
    <t>NEMVEDRAFT_v1g218524</t>
  </si>
  <si>
    <t xml:space="preserve">secretory carrier-associated membrane protein 2 [Homo sapiens] </t>
  </si>
  <si>
    <t>SCAM2_HUMANSecretory carrier-associated membrane protein 2;</t>
  </si>
  <si>
    <t>NVE1644</t>
  </si>
  <si>
    <t>sigP:1^21^0.907^YES</t>
  </si>
  <si>
    <t>NVE5217</t>
  </si>
  <si>
    <t>estExt_fgenesh1_kg.C_1570005</t>
  </si>
  <si>
    <t>NEMVEDRAFT_v1g237274</t>
  </si>
  <si>
    <t>pyridoxaldependent decarboxylase putative [Albugo laibachii Nc14]</t>
  </si>
  <si>
    <t>DCDA_HELPXDiaminopimelate decarboxylase {ECO:0000255|HAMAP-Rule:MF_02120, ECO:0000303|PubMed:18508763};</t>
  </si>
  <si>
    <t>Inherit from opiNOG: Pyridoxal-dependent decarboxylase, pyridoxal binding domain</t>
  </si>
  <si>
    <t>NVE80</t>
  </si>
  <si>
    <t>estExt_gwp.C_10232</t>
  </si>
  <si>
    <t>NEMVEDRAFT_v1g157740</t>
  </si>
  <si>
    <t xml:space="preserve">PREDICTED: sulfide:quinone oxidoreductase, mitochondrial isoform X1 [Anas platyrhynchos] </t>
  </si>
  <si>
    <t>SQRD_HUMANSulfide:quinone oxidoreductase, mitochondrial;</t>
  </si>
  <si>
    <t>SQRDL</t>
  </si>
  <si>
    <t>Sulfide quinone</t>
  </si>
  <si>
    <t>GO:0000096,GO:0000098,GO:0003674,GO:0003824,GO:0005575,GO:0005622,GO:0005623,GO:0005737,GO:0005739,GO:0005740,GO:0005743,GO:0006082,GO:0006520,GO:0006790,GO:0006807,GO:0008150,GO:0008152,GO:0009056,GO:0009063,GO:0009987,GO:0016020,GO:0016054,GO:0016491,GO:0016667,GO:0016672,GO:0019418,GO:0019752,GO:0019866,GO:0031090,GO:0031966,GO:0031967,GO:0031975,GO:0034641,GO:0043226,GO:0043227,GO:0043229,GO:0043231,GO:0043436,GO:0044237,GO:0044238,GO:0044248,GO:0044273,GO:0044281,GO:0044282,GO:0044422,GO:0044424,GO:0044429,GO:0044444,GO:0044446,GO:0044464,GO:0044710,GO:0044712,GO:0046395,GO:0055114,GO:0070221,GO:0070224,GO:0071704,GO:1901564,GO:1901565,GO:1901575</t>
  </si>
  <si>
    <t>NVE21851</t>
  </si>
  <si>
    <t>estExt_fgenesh1_pm.C_660002</t>
  </si>
  <si>
    <t>NEMVEDRAFT_v1g234845</t>
  </si>
  <si>
    <t>caspase-like protein [Aiptasia pallida]</t>
  </si>
  <si>
    <t>CASP3_MESAUCaspase-3;</t>
  </si>
  <si>
    <t>CED-3</t>
  </si>
  <si>
    <t>GO:0000003,GO:0003674,GO:0003824,GO:0004175,GO:0004197,GO:0005488,GO:0005515,GO:0005575,GO:0005622,GO:0005623,GO:0005737,GO:0006508,GO:0006810,GO:0006897,GO:0006909,GO:0006911,GO:0006915,GO:0006921,GO:0007275,GO:0007568,GO:0008150,GO:0008152,GO:0008219,GO:0008233,GO:0008234,GO:0008340,GO:0009056,GO:0009057,GO:0009790,GO:0009792,GO:0009987,GO:0010259,GO:0010324,GO:0010467,GO:0012501,GO:0016020,GO:0016043,GO:0016044,GO:0016192,GO:0016265,GO:0016485,GO:0016540,GO:0016787,GO:0019538,GO:0022411,GO:0030163,GO:0030972,GO:0032501,GO:0032502,GO:0042802,GO:0043170,GO:0043277,GO:0043652,GO:0044237,GO:0044238,GO:0044248,GO:0044257,GO:0044260,GO:0044265,GO:0044267,GO:0044424,GO:0044444,GO:0044464,GO:0044699,GO:0044707,GO:0044763,GO:0044765,GO:0044767,GO:0048471,GO:0048856,GO:0051179,GO:0051234,GO:0051603,GO:0051604,GO:0061024,GO:0070011,GO:0071704,GO:0071840,GO:0097194,GO:1901575</t>
  </si>
  <si>
    <t>NVE8820</t>
  </si>
  <si>
    <t>NVE21150</t>
  </si>
  <si>
    <t>gw.60.3.1</t>
  </si>
  <si>
    <t>NEMVEDRAFT_v1g2890</t>
  </si>
  <si>
    <t>MCPI_MELCPFour-domain proteases inhibitor;</t>
  </si>
  <si>
    <t>NVE12899</t>
  </si>
  <si>
    <t>IST1_HUMANIST1 homolog;</t>
  </si>
  <si>
    <t>IST1</t>
  </si>
  <si>
    <t>increased sodium tolerance 1 homolog (yeast)</t>
  </si>
  <si>
    <t>GO:0000003,GO:0000910,GO:0001558,GO:0003674,GO:0005488,GO:0005515,GO:0005575,GO:0005576,GO:0005622,GO:0005623,GO:0005737,GO:0005793,GO:0005813,GO:0005815,GO:0005829,GO:0005856,GO:0007049,GO:0007275,GO:0007399,GO:0008104,GO:0008150,GO:0008361,GO:0009838,GO:0009987,GO:0010720,GO:0010769,GO:0010975,GO:0015630,GO:0016023,GO:0016032,GO:0016043,GO:0019058,GO:0019067,GO:0019068,GO:0019069,GO:0019076,GO:0022008,GO:0022402,GO:0022603,GO:0022604,GO:0022607,GO:0030154,GO:0030307,GO:0030496,GO:0031344,GO:0031346,GO:0031410,GO:0031982,GO:0031988,GO:0032403,GO:0032501,GO:0032502,GO:0032535,GO:0033036,GO:0040008,GO:0043226,GO:0043227,GO:0043228,GO:0043229,GO:0043230,GO:0043231,GO:0043232,GO:0044085,GO:0044403,GO:0044419,GO:0044421,GO:0044422,GO:0044424,GO:0044430,GO:0044444,GO:0044446,GO:0044464,GO:0044699,GO:0044707,GO:0044763,GO:0044764,GO:0045595,GO:0045597,GO:0045664,GO:0045927,GO:0046745,GO:0046746,GO:0046755,GO:0046765,GO:0048518,GO:0048522,GO:0048610,GO:0048638,GO:0048639,GO:0048670,GO:0048672,GO:0048699,GO:0048731,GO:0048856,GO:0048869,GO:0050767,GO:0050769,GO:0050770,GO:0050772,GO:0050789,GO:0050793,GO:0050794,GO:0051094,GO:0051128,GO:0051130,GO:0051179,GO:0051239,GO:0051301,GO:0051704,GO:0051960,GO:0060284,GO:0061387,GO:0065007,GO:0065008,GO:0065010,GO:0070062,GO:0071840,GO:0090066,GO:2000026</t>
  </si>
  <si>
    <t>NVE1872</t>
  </si>
  <si>
    <t>gw.117.88.1,gw.117.7.1,e_gw.117.101.1</t>
  </si>
  <si>
    <t>NEMVEDRAFT_v1g30450,NEMVEDRAFT_v1g11838,NEMVEDRAFT_v1g113260</t>
  </si>
  <si>
    <t>putative Argonaute protein [Daphnia pulex]</t>
  </si>
  <si>
    <t>AGO4_XENLAProtein argonaute-4 {ECO:0000255|HAMAP-Rule:MF_03033};</t>
  </si>
  <si>
    <t>EIF2C2</t>
  </si>
  <si>
    <t>eukaryotic translation initiation factor 2c</t>
  </si>
  <si>
    <t>GO:0000003,GO:0000339,GO:0000340,GO:0000932,GO:0001709,GO:0002009,GO:0002119,GO:0002164,GO:0003002,GO:0003006,GO:0003674,GO:0003676,GO:0003723,GO:0003729,GO:0003743,GO:0003824,GO:0004518,GO:0004519,GO:0004521,GO:0004540,GO:0005488,GO:0005515,GO:0005575,GO:0005622,GO:0005623,GO:0005634,GO:0005737,GO:0005829,GO:0005844,GO:0005845,GO:0005850,GO:0006139,GO:0006342,GO:0006355,GO:0006379,GO:0006396,GO:0006397,GO:0006401,GO:0006402,GO:0006412,GO:0006413,GO:0006417,GO:0006446,GO:0006725,GO:0006807,GO:0007154,GO:0007165,GO:0007166,GO:0007219,GO:0007275,GO:0007276,GO:0007281,GO:0007292,GO:0007293,GO:0007294,GO:0007350,GO:0007365,GO:0007367,GO:0007389,GO:0007399,GO:0007416,GO:0007548,GO:0007568,GO:0008135,GO:0008150,GO:0008152,GO:0008283,GO:0008340,GO:0009056,GO:0009057,GO:0009058,GO:0009059,GO:0009653,GO:0009790,GO:0009791,GO:0009792,GO:0009880,GO:0009888,GO:0009889,GO:0009890,GO:0009892,GO:0009987,GO:0009994,GO:0010033,GO:0010259,GO:0010467,GO:0010468,GO:0010556,GO:0010558,GO:0010605,GO:0010608,GO:0010629,GO:0014070,GO:0016043,GO:0016070,GO:0016071,GO:0016246,GO:0016441,GO:0016442,GO:0016458,GO:0016787,GO:0016788,GO:0016891,GO:0016893,GO:0017148,GO:0018996,GO:0019219,GO:0019222,GO:0019439,GO:0019538,GO:0019827,GO:0019899,GO:0019953,GO:0022412,GO:0022414,GO:0022607,GO:0022613,GO:0022618,GO:0023052,GO:0030154,GO:0030422,GO:0030423,GO:0030529,GO:0030706,GO:0030716,GO:0030718,GO:0030727,GO:0031047,GO:0031050,GO:0031054,GO:0031323,GO:0031324,GO:0031326,GO:0031327,GO:0031332,GO:0032268,GO:0032269,GO:0032501,GO:0032502,GO:0032504,GO:0032991,GO:0034470,GO:0034518,GO:0034622,GO:0034641,GO:0034645,GO:0034655,GO:0034660,GO:0035068,GO:0035194,GO:0035195,GO:0035196,GO:0035197,GO:0035198,GO:0035278,GO:0035279,GO:0035282,GO:0035770,GO:0036099,GO:0040008,GO:0040009,GO:0040010,GO:0040011,GO:0040014,GO:0040018,GO:0040025,GO:0040029,GO:0040033,GO:0040035,GO:0042221,GO:0042303,GO:0043170,GO:0043226,GO:0043227,GO:0043228,GO:0043229,GO:0043231,GO:0043232,GO:0043234,GO:0043331,GO:0043933,GO:0044085,GO:0044237,GO:0044238,GO:0044248,GO:0044249,GO:0044260,GO:0044265,GO:0044267,GO:0044270,GO:0044424,GO:0044444,GO:0044464,GO:0044699,GO:0044700,GO:0044702,GO:0044707,GO:0044763,GO:0044767,GO:0045165,GO:0045595,GO:0045596,GO:0045814,GO:0045892,GO:0045927,GO:0045934,GO:0045947,GO:0045974,GO:0046483,GO:0046700,GO:0048134,GO:0048135,GO:0048468,GO:0048471,GO:0048477,GO:0048513,GO:0048518,GO:0048519,GO:0048523,GO:0048569,GO:0048608,GO:0048609,GO:0048610,GO:0048646,GO:0048729,GO:0048731,GO:0048806,GO:0048856,GO:0048863,GO:0048864,GO:0048869,GO:0050789,GO:0050793,GO:0050794,GO:0050808,GO:0050896,GO:0051093,GO:0051171,GO:0051172,GO:0051239,GO:0051240,GO:0051246,GO:0051248,GO:0051252,GO:0051253,GO:0051716,GO:0060255,GO:0060429,GO:0061458,GO:0065003,GO:0065007,GO:0070551,GO:0070887,GO:0070918,GO:0071310,GO:0071359,GO:0071407,GO:0071704,GO:0071826,GO:0071840,GO:0080090,GO:0090304,GO:0090305,GO:0097159,GO:1901360,GO:1901361,GO:1901363,GO:1901575,GO:1901576,GO:1901698,GO:1901699,GO:2000112,GO:2000113,GO:2001141</t>
  </si>
  <si>
    <t>NVE12513</t>
  </si>
  <si>
    <t xml:space="preserve">rapsynoid, putative [Pediculus humanus corporis] </t>
  </si>
  <si>
    <t>NVE15304</t>
  </si>
  <si>
    <t>e_gw.363.18.1</t>
  </si>
  <si>
    <t>NEMVEDRAFT_v1g135859</t>
  </si>
  <si>
    <t xml:space="preserve">Tetratricopeptide [Lyngbya sp. PCC 8106] </t>
  </si>
  <si>
    <t>NVE24506</t>
  </si>
  <si>
    <t>fgenesh1_pg.scaffold_83000045,e_gw.83.18.1</t>
  </si>
  <si>
    <t>NEMVEDRAFT_v1g207684,NEMVEDRAFT_v1g106787</t>
  </si>
  <si>
    <t>MK07_BOVINMitogen-activated protein kinase 7;</t>
  </si>
  <si>
    <t>MAPK7</t>
  </si>
  <si>
    <t>mitogen-activated protein kinase 7</t>
  </si>
  <si>
    <t>GO:0000165,GO:0000166,GO:0000302,GO:0001882,GO:0001883,GO:0002218,GO:0002221,GO:0002224,GO:0002253,GO:0002376,GO:0002682,GO:0002684,GO:0002755,GO:0002756,GO:0002757,GO:0002758,GO:0002764,GO:0003674,GO:0003824,GO:0004672,GO:0004674,GO:0004702,GO:0004707,GO:0004871,GO:0005057,GO:0005488,GO:0005524,GO:0005575,GO:0005622,GO:0005623,GO:0005634,GO:0005654,GO:0005737,GO:0005829,GO:0006355,GO:0006357,GO:0006464,GO:0006468,GO:0006793,GO:0006796,GO:0006915,GO:0006950,GO:0006952,GO:0006955,GO:0006979,GO:0007154,GO:0007162,GO:0007165,GO:0007166,GO:0007167,GO:0007169,GO:0007243,GO:0008063,GO:0008150,GO:0008152,GO:0008219,GO:0009719,GO:0009889,GO:0009891,GO:0009893,GO:0009987,GO:0010033,GO:0010035,GO:0010468,GO:0010470,GO:0010556,GO:0010557,GO:0010604,GO:0010628,GO:0010941,GO:0012501,GO:0016265,GO:0016301,GO:0016310,GO:0016740,GO:0016772,GO:0016773,GO:0017076,GO:0018105,GO:0018193,GO:0018209,GO:0019219,GO:0019222,GO:0019538,GO:0022407,GO:0022408,GO:0022603,GO:0023014,GO:0023052,GO:0030155,GO:0030554,GO:0031098,GO:0031323,GO:0031325,GO:0031326,GO:0031328,GO:0031347,GO:0031348,GO:0031349,GO:0031974,GO:0031981,GO:0032101,GO:0032102,GO:0032386,GO:0032387,GO:0032549,GO:0032550,GO:0032553,GO:0032555,GO:0032559,GO:0032879,GO:0032880,GO:0033157,GO:0033554,GO:0034114,GO:0034115,GO:0034130,GO:0034134,GO:0034138,GO:0034142,GO:0034405,GO:0034599,GO:0034614,GO:0034616,GO:0035556,GO:0035639,GO:0035666,GO:0036003,GO:0036094,GO:0036211,GO:0038179,GO:0042221,GO:0042306,GO:0042308,GO:0042542,GO:0042981,GO:0042990,GO:0042992,GO:0043066,GO:0043067,GO:0043069,GO:0043167,GO:0043168,GO:0043170,GO:0043226,GO:0043227,GO:0043229,GO:0043231,GO:0043233,GO:0043412,GO:0043618,GO:0043620,GO:0044237,GO:0044238,GO:0044260,GO:0044267,GO:0044422,GO:0044424,GO:0044428,GO:0044444,GO:0044446,GO:0044464,GO:0044699,GO:0044700,GO:0044763,GO:0045087,GO:0045088,GO:0045089,GO:0045765,GO:0045893,GO:0045935,GO:0045944,GO:0045995,GO:0046777,GO:0046822,GO:0046823,GO:0048011,GO:0048518,GO:0048519,GO:0048522,GO:0048523,GO:0048583,GO:0048584,GO:0048585,GO:0050727,GO:0050728,GO:0050776,GO:0050778,GO:0050789,GO:0050793,GO:0050794,GO:0050896,GO:0051049,GO:0051051,GO:0051171,GO:0051173,GO:0051223,GO:0051224,GO:0051239,GO:0051246,GO:0051247,GO:0051252,GO:0051254,GO:0051403,GO:0051532,GO:0051534,GO:0051716,GO:0060089,GO:0060255,GO:0060341,GO:0060548,GO:0060759,GO:0060761,GO:0065007,GO:0070013,GO:0070201,GO:0070301,GO:0070375,GO:0070587,GO:0070848,GO:0070887,GO:0071310,GO:0071363,GO:0071495,GO:0071498,GO:0071499,GO:0071559,GO:0071560,GO:0071704,GO:0080090,GO:0080134,GO:0090317,GO:0097159,GO:1900180,GO:1901265,GO:1901342,GO:1901363,GO:1901700,GO:1901701,GO:2000026,GO:2000112,GO:2001141</t>
  </si>
  <si>
    <t>NVE23370</t>
  </si>
  <si>
    <t>NVE8668</t>
  </si>
  <si>
    <t>sigP:1^25^0.826^YES</t>
  </si>
  <si>
    <t>NVE24003</t>
  </si>
  <si>
    <t>estExt_fgenesh1_pg.C_80109</t>
  </si>
  <si>
    <t>NEMVEDRAFT_v1g238778</t>
  </si>
  <si>
    <t>NVE5392</t>
  </si>
  <si>
    <t>estExt_fgenesh1_pg.C_160019</t>
  </si>
  <si>
    <t>NEMVEDRAFT_v1g239517</t>
  </si>
  <si>
    <t>NVE20078</t>
  </si>
  <si>
    <t>e_gw.549.19.1</t>
  </si>
  <si>
    <t>NEMVEDRAFT_v1g140877</t>
  </si>
  <si>
    <t>novel protein [Ectocarpus siliculosus]</t>
  </si>
  <si>
    <t>PTHD3_MOUSEPatched domain-containing protein 3;</t>
  </si>
  <si>
    <t>patched domain containing</t>
  </si>
  <si>
    <t>NVE20239</t>
  </si>
  <si>
    <t>NVE3972</t>
  </si>
  <si>
    <t>NVE12510</t>
  </si>
  <si>
    <t>fgenesh1_pg.scaffold_29000060</t>
  </si>
  <si>
    <t>NEMVEDRAFT_v1g201578</t>
  </si>
  <si>
    <t xml:space="preserve">MIT domain protein [Lyngbya aestuarii] </t>
  </si>
  <si>
    <t>NVE5516</t>
  </si>
  <si>
    <t>OPTN_DANREOptineurin;</t>
  </si>
  <si>
    <t>IKBKG</t>
  </si>
  <si>
    <t>Inhibitor of kappa light polypeptide gene enhancer in B-cells, kinase gamma</t>
  </si>
  <si>
    <t>GO:0000165,GO:0000187,GO:0001776,GO:0001782,GO:0001817,GO:0001819,GO:0001932,GO:0001934,GO:0002218,GO:0002221,GO:0002224,GO:0002253,GO:0002260,GO:0002376,GO:0002429,GO:0002682,GO:0002684,GO:0002753,GO:0002755,GO:0002756,GO:0002757,GO:0002758,GO:0002764,GO:0002768,GO:0003674,GO:0004871,GO:0005575,GO:0005622,GO:0005623,GO:0005634,GO:0005737,GO:0005829,GO:0006355,GO:0006464,GO:0006468,GO:0006605,GO:0006606,GO:0006793,GO:0006796,GO:0006810,GO:0006886,GO:0006913,GO:0006917,GO:0006950,GO:0006952,GO:0006954,GO:0006955,GO:0006974,GO:0007154,GO:0007165,GO:0007166,GO:0007243,GO:0007249,GO:0007250,GO:0007252,GO:0007254,GO:0008063,GO:0008104,GO:0008150,GO:0008152,GO:0008385,GO:0009607,GO:0009611,GO:0009615,GO:0009889,GO:0009893,GO:0009966,GO:0009967,GO:0009987,GO:0010468,GO:0010556,GO:0010562,GO:0010604,GO:0010627,GO:0010646,GO:0010647,GO:0010740,GO:0010941,GO:0010942,GO:0012502,GO:0015031,GO:0016310,GO:0016482,GO:0017038,GO:0019219,GO:0019220,GO:0019222,GO:0019538,GO:0023051,GO:0023052,GO:0023056,GO:0030522,GO:0031098,GO:0031323,GO:0031325,GO:0031326,GO:0031347,GO:0031349,GO:0031399,GO:0031401,GO:0032147,GO:0032268,GO:0032270,GO:0032479,GO:0032481,GO:0032991,GO:0033036,GO:0033365,GO:0033554,GO:0033674,GO:0034130,GO:0034134,GO:0034138,GO:0034142,GO:0034504,GO:0034613,GO:0035556,GO:0035666,GO:0035872,GO:0036211,GO:0038061,GO:0042325,GO:0042327,GO:0042348,GO:0042592,GO:0042981,GO:0042991,GO:0043065,GO:0043067,GO:0043068,GO:0043085,GO:0043122,GO:0043123,GO:0043170,GO:0043226,GO:0043227,GO:0043229,GO:0043231,GO:0043234,GO:0043405,GO:0043406,GO:0043408,GO:0043410,GO:0043412,GO:0043549,GO:0044093,GO:0044237,GO:0044238,GO:0044260,GO:0044267,GO:0044424,GO:0044444,GO:0044445,GO:0044464,GO:0044699,GO:0044700,GO:0044744,GO:0044763,GO:0044765,GO:0045087,GO:0045088,GO:0045089,GO:0045184,GO:0045859,GO:0045860,GO:0045937,GO:0046907,GO:0048518,GO:0048522,GO:0048583,GO:0048584,GO:0048872,GO:0050776,GO:0050778,GO:0050789,GO:0050790,GO:0050794,GO:0050851,GO:0050852,GO:0050896,GO:0051090,GO:0051091,GO:0051092,GO:0051169,GO:0051170,GO:0051171,GO:0051174,GO:0051179,GO:0051234,GO:0051239,GO:0051240,GO:0051246,GO:0051247,GO:0051252,GO:0051338,GO:0051347,GO:0051403,GO:0051641,GO:0051649,GO:0051704,GO:0051707,GO:0051716,GO:0060089,GO:0060255,GO:0065007,GO:0065008,GO:0065009,GO:0070423,GO:0070727,GO:0071702,GO:0071704,GO:0071900,GO:0071902,GO:0080090,GO:0080134,GO:1901222,GO:2000112,GO:2001141</t>
  </si>
  <si>
    <t>NVE16793</t>
  </si>
  <si>
    <t>e_gw.41.159.1</t>
  </si>
  <si>
    <t>NEMVEDRAFT_v1g95909</t>
  </si>
  <si>
    <t>Vacuolar protein sorting-associated protein 28-like protein [Zootermopsis nevadensis]</t>
  </si>
  <si>
    <t>VPS28_BOVINVacuolar protein sorting-associated protein 28 homolog;</t>
  </si>
  <si>
    <t>VPS28</t>
  </si>
  <si>
    <t>vacuolar protein sorting 28 homolog (S. cerevisiae)</t>
  </si>
  <si>
    <t>GO:0000003,GO:0000813,GO:0001654,GO:0002064,GO:0002119,GO:0002164,GO:0003006,GO:0003674,GO:0005488,GO:0005515,GO:0005575,GO:0005622,GO:0005623,GO:0005737,GO:0005768,GO:0005770,GO:0005829,GO:0005886,GO:0006810,GO:0006996,GO:0007010,GO:0007275,GO:0007276,GO:0007281,GO:0007283,GO:0007286,GO:0007291,GO:0007349,GO:0007423,GO:0007548,GO:0008150,GO:0008152,GO:0009056,GO:0009057,GO:0009653,GO:0009790,GO:0009791,GO:0009792,GO:0009888,GO:0009892,GO:0009987,GO:0010008,GO:0010605,GO:0010796,GO:0010797,GO:0016020,GO:0016032,GO:0016043,GO:0016044,GO:0016197,GO:0019058,GO:0019067,GO:0019222,GO:0019538,GO:0019953,GO:0022412,GO:0022414,GO:0030029,GO:0030036,GO:0030154,GO:0030163,GO:0030855,GO:0031090,GO:0031323,GO:0031324,GO:0031396,GO:0031397,GO:0031399,GO:0031400,GO:0031902,GO:0032268,GO:0032269,GO:0032501,GO:0032502,GO:0032504,GO:0032509,GO:0032535,GO:0032801,GO:0032991,GO:0040007,GO:0040008,GO:0040009,GO:0040010,GO:0040011,GO:0040035,GO:0043112,GO:0043170,GO:0043226,GO:0043227,GO:0043229,GO:0043231,GO:0043234,GO:0043900,GO:0043901,GO:0043903,GO:0044126,GO:0044130,GO:0044144,GO:0044146,GO:0044237,GO:0044238,GO:0044248,GO:0044260,GO:0044403,GO:0044419,GO:0044422,GO:0044424,GO:0044425,GO:0044440,GO:0044444,GO:0044446,GO:0044464,GO:0044699,GO:0044702,GO:0044707,GO:0044763,GO:0044764,GO:0044765,GO:0044766,GO:0044767,GO:0045926,GO:0045927,GO:0046788,GO:0046907,GO:0048232,GO:0048468,GO:0048513,GO:0048515,GO:0048518,GO:0048519,GO:0048523,GO:0048608,GO:0048609,GO:0048610,GO:0048646,GO:0048731,GO:0048749,GO:0048806,GO:0048856,GO:0048869,GO:0050789,GO:0050794,GO:0051036,GO:0051179,GO:0051234,GO:0051246,GO:0051248,GO:0051641,GO:0051649,GO:0051704,GO:0060255,GO:0060429,GO:0061024,GO:0061458,GO:0065007,GO:0065008,GO:0071704,GO:0071840,GO:0071944,GO:0075733,GO:0080090,GO:0090066,GO:1901575</t>
  </si>
  <si>
    <t>NVE3885</t>
  </si>
  <si>
    <t>estExt_fgenesh1_pg.C_140122</t>
  </si>
  <si>
    <t>NEMVEDRAFT_v1g239405</t>
  </si>
  <si>
    <t>Group XV phospholipase A2 [Zootermopsis nevadensis]</t>
  </si>
  <si>
    <t>PAG15_HUMANGroup XV phospholipase A2;</t>
  </si>
  <si>
    <t>PLA2G15</t>
  </si>
  <si>
    <t>phospholipase A2, group XV</t>
  </si>
  <si>
    <t>GO:0000323,GO:0003674,GO:0003824,GO:0004607,GO:0004620,GO:0004622,GO:0004623,GO:0005488,GO:0005543,GO:0005575,GO:0005576,GO:0005615,GO:0005622,GO:0005623,GO:0005737,GO:0005739,GO:0005764,GO:0005773,GO:0006066,GO:0006082,GO:0006576,GO:0006629,GO:0006631,GO:0006643,GO:0006644,GO:0006650,GO:0006656,GO:0006665,GO:0006672,GO:0006793,GO:0006796,GO:0006807,GO:0006810,GO:0006869,GO:0008150,GO:0008152,GO:0008202,GO:0008203,GO:0008289,GO:0008374,GO:0008610,GO:0008654,GO:0009056,GO:0009058,GO:0009059,GO:0009062,GO:0009308,GO:0009719,GO:0009725,GO:0009987,GO:0010033,GO:0010035,GO:0010038,GO:0010876,GO:0014070,GO:0015850,GO:0015918,GO:0016042,GO:0016043,GO:0016054,GO:0016125,GO:0016298,GO:0016740,GO:0016746,GO:0016747,GO:0016787,GO:0016788,GO:0019538,GO:0019637,GO:0019752,GO:0019915,GO:0030258,GO:0030301,GO:0031960,GO:0032501,GO:0032787,GO:0032991,GO:0032994,GO:0033036,GO:0033993,GO:0034358,GO:0034364,GO:0034367,GO:0034368,GO:0034369,GO:0034370,GO:0034372,GO:0034375,GO:0034433,GO:0034434,GO:0034435,GO:0034641,GO:0034645,GO:0042157,GO:0042158,GO:0042221,GO:0042439,GO:0042592,GO:0042632,GO:0043167,GO:0043168,GO:0043170,GO:0043226,GO:0043227,GO:0043229,GO:0043231,GO:0043436,GO:0043691,GO:0043933,GO:0044087,GO:0044106,GO:0044237,GO:0044238,GO:0044242,GO:0044248,GO:0044249,GO:0044255,GO:0044260,GO:0044281,GO:0044282,GO:0044283,GO:0044421,GO:0044424,GO:0044444,GO:0044464,GO:0044699,GO:0044707,GO:0044710,GO:0044711,GO:0044712,GO:0044765,GO:0045017,GO:0046165,GO:0046395,GO:0046470,GO:0046474,GO:0046486,GO:0046688,GO:0047499,GO:0048545,GO:0048878,GO:0050789,GO:0050896,GO:0051128,GO:0051179,GO:0051234,GO:0051239,GO:0051384,GO:0052689,GO:0055088,GO:0055092,GO:0065007,GO:0065008,GO:0071702,GO:0071704,GO:0071825,GO:0071827,GO:0071840,GO:0072329,GO:0090107,GO:0090407,GO:0097006,GO:1901360,GO:1901564,GO:1901566,GO:1901575,GO:1901576,GO:1901615,GO:1901617</t>
  </si>
  <si>
    <t>NVE5605</t>
  </si>
  <si>
    <t>estExt_fgenesh1_pg.C_1610023</t>
  </si>
  <si>
    <t>NEMVEDRAFT_v1g245466</t>
  </si>
  <si>
    <t>sigP:1^19^0.768^YES</t>
  </si>
  <si>
    <t>Acid trehalase-like protein 1 [Fukomys damarensis]</t>
  </si>
  <si>
    <t>ATHL1_DANREAcid trehalase-like protein 1;</t>
  </si>
  <si>
    <t>ATHL1</t>
  </si>
  <si>
    <t>ATH1, acid trehalase-like 1 (yeast)</t>
  </si>
  <si>
    <t>GO:0003674,GO:0003824,GO:0004553,GO:0004555,GO:0008150,GO:0008152,GO:0015927,GO:0016787,GO:0016798</t>
  </si>
  <si>
    <t>NVE16503</t>
  </si>
  <si>
    <t>estExt_fgenesh1_pg.C_40232</t>
  </si>
  <si>
    <t>NEMVEDRAFT_v1g238274</t>
  </si>
  <si>
    <t>NVE10285</t>
  </si>
  <si>
    <t>gw.239.21.1</t>
  </si>
  <si>
    <t>NEMVEDRAFT_v1g10278</t>
  </si>
  <si>
    <t>Integrator complex subunit 6 [Cuculus canorus]</t>
  </si>
  <si>
    <t>NVE24277</t>
  </si>
  <si>
    <t>NVE16422</t>
  </si>
  <si>
    <t>estExt_gwp.C_40334</t>
  </si>
  <si>
    <t>NEMVEDRAFT_v1g158601</t>
  </si>
  <si>
    <t xml:space="preserve">acetyl-coenzyme A synthetase [Loktanella cinnabarina] </t>
  </si>
  <si>
    <t>ACSS3_PONABAcyl-CoA synthetase short-chain family member 3, mitochondrial;</t>
  </si>
  <si>
    <t>ACSS3</t>
  </si>
  <si>
    <t>Acyl-CoA synthetase short-chain family member</t>
  </si>
  <si>
    <t>GO:0003674,GO:0003824,GO:0003987,GO:0005575,GO:0005622,GO:0005623,GO:0005737,GO:0005739,GO:0008150,GO:0008152,GO:0016405,GO:0016874,GO:0016877,GO:0016878,GO:0043226,GO:0043227,GO:0043229,GO:0043231,GO:0044424,GO:0044444,GO:0044464</t>
  </si>
  <si>
    <t>NVE1138</t>
  </si>
  <si>
    <t>estExt_gwp.C_1090036</t>
  </si>
  <si>
    <t>NEMVEDRAFT_v1g168581</t>
  </si>
  <si>
    <t xml:space="preserve">PREDICTED: cryptochrome-1 [Cricetulus griseus] </t>
  </si>
  <si>
    <t>CRY1_HUMANCryptochrome-1;</t>
  </si>
  <si>
    <t>cryptochrome</t>
  </si>
  <si>
    <t>NVE15305</t>
  </si>
  <si>
    <t>fgenesh1_pg.scaffold_363000004</t>
  </si>
  <si>
    <t>NEMVEDRAFT_v1g218738</t>
  </si>
  <si>
    <t xml:space="preserve">WD-40 repeat-containing protein [Nostoc punctiforme] </t>
  </si>
  <si>
    <t>NVE6837</t>
  </si>
  <si>
    <t>gw.18.180.1</t>
  </si>
  <si>
    <t>NEMVEDRAFT_v1g39443</t>
  </si>
  <si>
    <t>NVE20636</t>
  </si>
  <si>
    <t>estExt_gwp.C_580160</t>
  </si>
  <si>
    <t>NEMVEDRAFT_v1g165267</t>
  </si>
  <si>
    <t xml:space="preserve">transcription factor protein [Ciona intestinalis] </t>
  </si>
  <si>
    <t>HLF_RATHepatic leukemia factor;</t>
  </si>
  <si>
    <t>NVE19274</t>
  </si>
  <si>
    <t>NVE11423</t>
  </si>
  <si>
    <t>NVE22361</t>
  </si>
  <si>
    <t>estExt_fgenesh1_pg.C_70004</t>
  </si>
  <si>
    <t>NEMVEDRAFT_v1g238595</t>
  </si>
  <si>
    <t>WDR26_XENTRWD repeat-containing protein 26;</t>
  </si>
  <si>
    <t>WDR26</t>
  </si>
  <si>
    <t>WD repeat domain 26</t>
  </si>
  <si>
    <t>NVE6614</t>
  </si>
  <si>
    <t>NVE14856</t>
  </si>
  <si>
    <t>NVE10256</t>
  </si>
  <si>
    <t>e_gw.237.6.1</t>
  </si>
  <si>
    <t>NEMVEDRAFT_v1g127336</t>
  </si>
  <si>
    <t>ATP-dependent DNA helicase Q5 [Columba livia]</t>
  </si>
  <si>
    <t>RECQ5_HUMANATP-dependent DNA helicase Q5;</t>
  </si>
  <si>
    <t>NVE169</t>
  </si>
  <si>
    <t>gw.1.52.1</t>
  </si>
  <si>
    <t>NEMVEDRAFT_v1g30840</t>
  </si>
  <si>
    <t>TBC1 domain family member 15 [Crassostrea gigas]</t>
  </si>
  <si>
    <t>TBC15_MOUSETBC1 domain family member 15;</t>
  </si>
  <si>
    <t>TBC1D15</t>
  </si>
  <si>
    <t>TBC1 domain family member</t>
  </si>
  <si>
    <t>GO:0003674,GO:0005083,GO:0005096,GO:0005097,GO:0005099,GO:0005575,GO:0005576,GO:0005622,GO:0005623,GO:0005737,GO:0005739,GO:0006140,GO:0008047,GO:0008150,GO:0009118,GO:0009894,GO:0009966,GO:0010646,GO:0019219,GO:0019220,GO:0019222,GO:0023051,GO:0030234,GO:0030695,GO:0030811,GO:0031323,GO:0031329,GO:0032313,GO:0032318,GO:0032320,GO:0032483,GO:0032851,GO:0033121,GO:0033124,GO:0043085,GO:0043087,GO:0043226,GO:0043227,GO:0043229,GO:0043231,GO:0043547,GO:0044093,GO:0044424,GO:0044444,GO:0044464,GO:0046578,GO:0048583,GO:0050789,GO:0050790,GO:0050794,GO:0051056,GO:0051171,GO:0051174,GO:0051336,GO:0051345,GO:0060589,GO:0065007,GO:0065009,GO:0080090,GO:1900542</t>
  </si>
  <si>
    <t>NVE22692</t>
  </si>
  <si>
    <t>fgenesh1_pg.scaffold_71000011</t>
  </si>
  <si>
    <t>NEMVEDRAFT_v1g206542</t>
  </si>
  <si>
    <t>phosphoserine aminotransferase 1 isoform 1 [Haliotis discus discus]</t>
  </si>
  <si>
    <t>SERC_MOUSEPhosphoserine aminotransferase;</t>
  </si>
  <si>
    <t>PSAT1</t>
  </si>
  <si>
    <t>phosphoserine aminotransferase</t>
  </si>
  <si>
    <t>GO:0003674,GO:0003824,GO:0004648,GO:0005575,GO:0005622,GO:0005623,GO:0005737,GO:0005829,GO:0006082,GO:0006520,GO:0006563,GO:0006564,GO:0006725,GO:0006766,GO:0006767,GO:0006807,GO:0008150,GO:0008152,GO:0008483,GO:0008614,GO:0008615,GO:0008652,GO:0009058,GO:0009069,GO:0009070,GO:0009110,GO:0009987,GO:0016053,GO:0016740,GO:0016769,GO:0018130,GO:0019438,GO:0019752,GO:0034641,GO:0042364,GO:0042816,GO:0042819,GO:0043436,GO:0044237,GO:0044238,GO:0044249,GO:0044271,GO:0044281,GO:0044283,GO:0044424,GO:0044444,GO:0044464,GO:0044710,GO:0044711,GO:0046394,GO:0046483,GO:0071704,GO:0072524,GO:0072525,GO:1901360,GO:1901362,GO:1901564,GO:1901566,GO:1901576,GO:1901605,GO:1901607,GO:1901615,GO:1901617</t>
  </si>
  <si>
    <t>NVE6085</t>
  </si>
  <si>
    <t>estExt_fgenesh1_pg.C_1690051</t>
  </si>
  <si>
    <t>NEMVEDRAFT_v1g245623</t>
  </si>
  <si>
    <t xml:space="preserve">hypothetical protein [Salmonella enterica] </t>
  </si>
  <si>
    <t>Inherit from NOG: cytoplasmic protein</t>
  </si>
  <si>
    <t>NVE23354</t>
  </si>
  <si>
    <t>e_gw.75.15.1</t>
  </si>
  <si>
    <t>NEMVEDRAFT_v1g105099</t>
  </si>
  <si>
    <t xml:space="preserve">PREDICTED: histone-lysine N-methyltransferase setd3 [Calypte anna] </t>
  </si>
  <si>
    <t>SETD3_CHICKHistone-lysine N-methyltransferase setd3;</t>
  </si>
  <si>
    <t>NVE11406</t>
  </si>
  <si>
    <t>e_gw.261.41.1</t>
  </si>
  <si>
    <t>NEMVEDRAFT_v1g129103</t>
  </si>
  <si>
    <t>Kinesin-like protein KIF16B [Myotis brandtii]</t>
  </si>
  <si>
    <t>KI16B_MOUSEKinesin-like protein KIF16B;</t>
  </si>
  <si>
    <t>SNX29</t>
  </si>
  <si>
    <t>Sorting nexin 29</t>
  </si>
  <si>
    <t>NVE8084</t>
  </si>
  <si>
    <t>fgsh_est.C_scaffold_2000015</t>
  </si>
  <si>
    <t>NEMVEDRAFT_v1g231729</t>
  </si>
  <si>
    <t>transcription factor CP2-like 3 [Xenopus (Silurana) tropicalis]</t>
  </si>
  <si>
    <t>GRHL2_XENTRGrainyhead-like protein 2 homolog;</t>
  </si>
  <si>
    <t>GRHL1</t>
  </si>
  <si>
    <t>grainyhead-like</t>
  </si>
  <si>
    <t>GO:0000003,GO:0000902,GO:0000904,GO:0000981,GO:0001071,GO:0001654,GO:0001701,GO:0001709,GO:0001736,GO:0001738,GO:0001745,GO:0001751,GO:0001752,GO:0001754,GO:0001763,GO:0001838,GO:0001841,GO:0001843,GO:0002009,GO:0002064,GO:0002119,GO:0002164,GO:0003382,GO:0003674,GO:0003676,GO:0003677,GO:0003700,GO:0005488,GO:0005515,GO:0005575,GO:0005622,GO:0005623,GO:0005634,GO:0005654,GO:0005737,GO:0005794,GO:0006139,GO:0006140,GO:0006351,GO:0006355,GO:0006357,GO:0006366,GO:0006629,GO:0006725,GO:0006807,GO:0006950,GO:0006996,GO:0007009,GO:0007154,GO:0007163,GO:0007164,GO:0007165,GO:0007166,GO:0007275,GO:0007389,GO:0007398,GO:0007399,GO:0007402,GO:0007417,GO:0007419,GO:0007423,GO:0007424,GO:0007426,GO:0007428,GO:0007464,GO:0008150,GO:0008152,GO:0008360,GO:0008362,GO:0008544,GO:0009058,GO:0009059,GO:0009118,GO:0009611,GO:0009653,GO:0009790,GO:0009791,GO:0009792,GO:0009887,GO:0009888,GO:0009889,GO:0009891,GO:0009893,GO:0009894,GO:0009966,GO:0009987,GO:0010467,GO:0010468,GO:0010556,GO:0010557,GO:0010604,GO:0010628,GO:0010646,GO:0014020,GO:0016043,GO:0016044,GO:0016055,GO:0016070,GO:0016331,GO:0018130,GO:0019219,GO:0019220,GO:0019222,GO:0019438,GO:0021915,GO:0022008,GO:0022603,GO:0022604,GO:0023051,GO:0023052,GO:0030154,GO:0030182,GO:0030811,GO:0030855,GO:0031323,GO:0031325,GO:0031326,GO:0031328,GO:0031329,GO:0031974,GO:0031981,GO:0032318,GO:0032319,GO:0032320,GO:0032321,GO:0032501,GO:0032502,GO:0032774,GO:0032956,GO:0032970,GO:0032989,GO:0033043,GO:0033121,GO:0033124,GO:0034641,GO:0034645,GO:0034654,GO:0035023,GO:0035148,GO:0035150,GO:0035151,GO:0035152,GO:0035159,GO:0035239,GO:0035295,GO:0035567,GO:0040003,GO:0040007,GO:0042051,GO:0042052,GO:0042060,GO:0042067,GO:0042127,GO:0042335,GO:0042461,GO:0042462,GO:0042471,GO:0042472,GO:0042706,GO:0042802,GO:0042803,GO:0043009,GO:0043010,GO:0043085,GO:0043087,GO:0043170,GO:0043226,GO:0043227,GO:0043229,GO:0043231,GO:0043233,GO:0043547,GO:0043565,GO:0043583,GO:0043588,GO:0044093,GO:0044237,GO:0044238,GO:0044249,GO:0044255,GO:0044260,GO:0044271,GO:0044281,GO:0044422,GO:0044424,GO:0044428,GO:0044444,GO:0044446,GO:0044464,GO:0044699,GO:0044700,GO:0044707,GO:0044710,GO:0044763,GO:0044767,GO:0045165,GO:0045893,GO:0045935,GO:0045944,GO:0045995,GO:0046483,GO:0046530,GO:0046552,GO:0046578,GO:0046983,GO:0048056,GO:0048468,GO:0048513,GO:0048518,GO:0048522,GO:0048562,GO:0048568,GO:0048583,GO:0048592,GO:0048598,GO:0048646,GO:0048663,GO:0048666,GO:0048699,GO:0048729,GO:0048731,GO:0048749,GO:0048754,GO:0048839,GO:0048856,GO:0048863,GO:0048865,GO:0048867,GO:0048869,GO:0050789,GO:0050790,GO:0050793,GO:0050794,GO:0050896,GO:0051056,GO:0051128,GO:0051171,GO:0051173,GO:0051174,GO:0051239,GO:0051252,GO:0051254,GO:0051336,GO:0051345,GO:0051493,GO:0051716,GO:0051960,GO:0060071,GO:0060255,GO:0060429,GO:0060446,GO:0060541,GO:0060562,GO:0060606,GO:0061024,GO:0061029,GO:0061041,GO:0061138,GO:0065007,GO:0065008,GO:0065009,GO:0070013,GO:0071704,GO:0071840,GO:0072175,GO:0080090,GO:0080134,GO:0090066,GO:0090102,GO:0090103,GO:0090175,GO:0090178,GO:0090179,GO:0090304,GO:0097159,GO:1900542,GO:1901360,GO:1901362,GO:1901363,GO:1901576,GO:2000026,GO:2000027,GO:2000112,GO:2001141</t>
  </si>
  <si>
    <t>NVE10071</t>
  </si>
  <si>
    <t>estExt_fgenesh1_pg.C_2320003</t>
  </si>
  <si>
    <t>NEMVEDRAFT_v1g246658</t>
  </si>
  <si>
    <t>sigP:1^25^0.854^YES</t>
  </si>
  <si>
    <t>NVE4296</t>
  </si>
  <si>
    <t>fgenesh1_pg.scaffold_145000021</t>
  </si>
  <si>
    <t>NEMVEDRAFT_v1g211859</t>
  </si>
  <si>
    <t>3-hydroxy-3-methylglutaryl-coenzyme A reductase [Harpegnathos saltator]</t>
  </si>
  <si>
    <t>HMDH_XENLA3-hydroxy-3-methylglutaryl-coenzyme A reductase;</t>
  </si>
  <si>
    <t>HMGCR</t>
  </si>
  <si>
    <t>3-hydroxy-3-methylglutaryl-CoA reductase</t>
  </si>
  <si>
    <t>GO:0000003,GO:0000166,GO:0001932,GO:0001933,GO:0002119,GO:0002164,GO:0002791,GO:0002792,GO:0003006,GO:0003008,GO:0003674,GO:0003824,GO:0004420,GO:0005488,GO:0005515,GO:0005575,GO:0005622,GO:0005623,GO:0005737,GO:0005777,GO:0005778,GO:0005783,GO:0005789,GO:0006066,GO:0006461,GO:0006469,GO:0006629,GO:0006644,GO:0006694,GO:0006695,GO:0006720,GO:0006721,GO:0006732,GO:0006733,GO:0006743,GO:0006793,GO:0006796,GO:0006810,GO:0006897,GO:0006898,GO:0006928,GO:0006935,GO:0007275,GO:0007276,GO:0007280,GO:0007507,GO:0007517,GO:0007548,GO:0007568,GO:0007584,GO:0007591,GO:0007610,GO:0007611,GO:0007612,GO:0007626,GO:0007632,GO:0008150,GO:0008152,GO:0008202,GO:0008203,GO:0008284,GO:0008299,GO:0008306,GO:0008354,GO:0008406,GO:0008542,GO:0008610,GO:0008654,GO:0009058,GO:0009314,GO:0009416,GO:0009605,GO:0009628,GO:0009790,GO:0009791,GO:0009792,GO:0009892,GO:0009966,GO:0009967,GO:0009968,GO:0009987,GO:0009991,GO:0010033,GO:0010142,GO:0010563,GO:0010605,GO:0010627,GO:0010646,GO:0010647,GO:0010648,GO:0010656,GO:0010660,GO:0010661,GO:0010662,GO:0010663,GO:0010664,GO:0010665,GO:0010666,GO:0010740,GO:0010741,GO:0010876,GO:0010941,GO:0010942,GO:0012505,GO:0016020,GO:0016043,GO:0016114,GO:0016125,GO:0016126,GO:0016192,GO:0016202,GO:0016477,GO:0016491,GO:0016614,GO:0016616,GO:0018990,GO:0019098,GO:0019220,GO:0019222,GO:0019637,GO:0019915,GO:0019953,GO:0022404,GO:0022412,GO:0022414,GO:0022607,GO:0023051,GO:0023056,GO:0023057,GO:0030154,GO:0031090,GO:0031323,GO:0031324,GO:0031399,GO:0031400,GO:0031667,GO:0031903,GO:0032101,GO:0032102,GO:0032268,GO:0032269,GO:0032501,GO:0032502,GO:0032504,GO:0032844,GO:0032872,GO:0032874,GO:0032879,GO:0033036,GO:0033673,GO:0035050,GO:0035232,GO:0035295,GO:0036094,GO:0040007,GO:0040008,GO:0040009,GO:0040010,GO:0040011,GO:0042127,GO:0042175,GO:0042180,GO:0042221,GO:0042282,GO:0042303,GO:0042312,GO:0042325,GO:0042326,GO:0042330,GO:0042375,GO:0042579,GO:0042692,GO:0042802,GO:0042803,GO:0042981,GO:0043065,GO:0043066,GO:0043067,GO:0043068,GO:0043069,GO:0043086,GO:0043167,GO:0043168,GO:0043226,GO:0043227,GO:0043229,GO:0043231,GO:0043405,GO:0043407,GO:0043408,GO:0043409,GO:0043410,GO:0043549,GO:0043933,GO:0044057,GO:0044085,GO:0044092,GO:0044237,GO:0044238,GO:0044249,GO:0044255,GO:0044281,GO:0044283,GO:0044422,GO:0044424,GO:0044425,GO:0044432,GO:0044438,GO:0044439,GO:0044444,GO:0044446,GO:0044464,GO:0044699,GO:0044702,GO:0044704,GO:0044707,GO:0044708,GO:0044710,GO:0044711,GO:0044763,GO:0044767,GO:0045137,GO:0045337,GO:0045338,GO:0045445,GO:0045471,GO:0045844,GO:0045859,GO:0045908,GO:0045927,GO:0045936,GO:0046165,GO:0046676,GO:0046883,GO:0046888,GO:0046983,GO:0048037,GO:0048513,GO:0048518,GO:0048519,GO:0048522,GO:0048523,GO:0048568,GO:0048583,GO:0048584,GO:0048585,GO:0048608,GO:0048609,GO:0048610,GO:0048634,GO:0048636,GO:0048641,GO:0048643,GO:0048660,GO:0048661,GO:0048731,GO:0048856,GO:0048869,GO:0048870,GO:0050661,GO:0050662,GO:0050789,GO:0050790,GO:0050793,GO:0050794,GO:0050796,GO:0050877,GO:0050890,GO:0050896,GO:0050918,GO:0051046,GO:0051048,GO:0051049,GO:0051051,GO:0051094,GO:0051174,GO:0051179,GO:0051186,GO:0051234,GO:0051239,GO:0051241,GO:0051246,GO:0051248,GO:0051259,GO:0051262,GO:0051338,GO:0051348,GO:0051674,GO:0051716,GO:0055114,GO:0060255,GO:0060326,GO:0060341,GO:0060548,GO:0061041,GO:0061045,GO:0061061,GO:0061178,GO:0061179,GO:0061458,GO:0065003,GO:0065007,GO:0065009,GO:0070271,GO:0070302,GO:0070304,GO:0070372,GO:0070374,GO:0070402,GO:0070887,GO:0071704,GO:0071822,GO:0071840,GO:0071900,GO:0071901,GO:0072358,GO:0072359,GO:0080090,GO:0080134,GO:0080135,GO:0090087,GO:0090276,GO:0090278,GO:0090407,GO:0097159,GO:0097305,GO:1901265,GO:1901360,GO:1901362,GO:1901363,GO:1901576,GO:1901615,GO:1901617,GO:1901661,GO:1901700,GO:1901861,GO:1901863,GO:2000026</t>
  </si>
  <si>
    <t>NVE20312</t>
  </si>
  <si>
    <t xml:space="preserve">RecName: Full=Transmembrane protein 11, mitochondrial [Danio rerio] </t>
  </si>
  <si>
    <t>TMM11_DANRETransmembrane protein 11, mitochondrial;</t>
  </si>
  <si>
    <t>TMEM11</t>
  </si>
  <si>
    <t>Transmembrane protein 11</t>
  </si>
  <si>
    <t>GO:0005575,GO:0005622,GO:0005623,GO:0005737,GO:0005739,GO:0005740,GO:0005743,GO:0005886,GO:0005887,GO:0006996,GO:0007005,GO:0008150,GO:0009987,GO:0016020,GO:0016021,GO:0016043,GO:0019866,GO:0031090,GO:0031224,GO:0031226,GO:0031300,GO:0031301,GO:0031304,GO:0031305,GO:0031966,GO:0031967,GO:0031975,GO:0032592,GO:0043226,GO:0043227,GO:0043229,GO:0043231,GO:0044422,GO:0044424,GO:0044425,GO:0044429,GO:0044444,GO:0044446,GO:0044455,GO:0044459,GO:0044464,GO:0044699,GO:0044763,GO:0071840,GO:0071944</t>
  </si>
  <si>
    <t>NVE16069</t>
  </si>
  <si>
    <t>e_gw.39.132.1</t>
  </si>
  <si>
    <t>NEMVEDRAFT_v1g95344</t>
  </si>
  <si>
    <t xml:space="preserve">OTU domain-containing protein 5 isoform c [Homo sapiens] </t>
  </si>
  <si>
    <t>OTUD5_MOUSEOTU domain-containing protein 5;</t>
  </si>
  <si>
    <t>OTUD5</t>
  </si>
  <si>
    <t>OTU domain containing 5</t>
  </si>
  <si>
    <t>GO:0001817,GO:0001818,GO:0002237,GO:0002376,GO:0003674,GO:0003824,GO:0004843,GO:0005575,GO:0005622,GO:0005623,GO:0005737,GO:0005829,GO:0006464,GO:0006810,GO:0006897,GO:0006909,GO:0006950,GO:0006952,GO:0006955,GO:0008150,GO:0008152,GO:0008233,GO:0008234,GO:0009607,GO:0009617,GO:0009987,GO:0010033,GO:0016192,GO:0016579,GO:0016787,GO:0019538,GO:0019783,GO:0032479,GO:0032480,GO:0032496,GO:0033993,GO:0036211,GO:0042221,GO:0043170,GO:0043412,GO:0044237,GO:0044238,GO:0044260,GO:0044267,GO:0044424,GO:0044444,GO:0044464,GO:0044699,GO:0044765,GO:0045087,GO:0048519,GO:0050789,GO:0050896,GO:0051179,GO:0051234,GO:0051239,GO:0051241,GO:0051704,GO:0051707,GO:0065007,GO:0070011,GO:0070536,GO:0070646,GO:0070647,GO:0071108,GO:0071704,GO:1901700</t>
  </si>
  <si>
    <t>NVE14256</t>
  </si>
  <si>
    <t>e_gw.33.18.1</t>
  </si>
  <si>
    <t>NEMVEDRAFT_v1g93668</t>
  </si>
  <si>
    <t xml:space="preserve">CG2224, isoform A [Drosophila melanogaster] </t>
  </si>
  <si>
    <t>STABP_HUMANSTAM-binding protein;</t>
  </si>
  <si>
    <t>STAMBP</t>
  </si>
  <si>
    <t>Stam binding</t>
  </si>
  <si>
    <t>GO:0000278,GO:0000281,GO:0000910,GO:0003674,GO:0003824,GO:0004843,GO:0005575,GO:0005622,GO:0005623,GO:0005634,GO:0005737,GO:0005768,GO:0005769,GO:0005886,GO:0006464,GO:0007049,GO:0007154,GO:0007165,GO:0007243,GO:0007259,GO:0008150,GO:0008152,GO:0008233,GO:0008234,GO:0008284,GO:0009987,GO:0010941,GO:0016020,GO:0016579,GO:0016787,GO:0019538,GO:0019783,GO:0022402,GO:0023052,GO:0032153,GO:0032154,GO:0032155,GO:0035556,GO:0036211,GO:0042127,GO:0042981,GO:0043066,GO:0043067,GO:0043069,GO:0043170,GO:0043226,GO:0043227,GO:0043229,GO:0043231,GO:0043412,GO:0044237,GO:0044238,GO:0044260,GO:0044267,GO:0044424,GO:0044444,GO:0044464,GO:0044699,GO:0044700,GO:0044763,GO:0048518,GO:0048519,GO:0048522,GO:0048523,GO:0050789,GO:0050794,GO:0050896,GO:0051301,GO:0051716,GO:0060548,GO:0065007,GO:0070011,GO:0070646,GO:0070647,GO:0071704,GO:0071944</t>
  </si>
  <si>
    <t>NVE17003</t>
  </si>
  <si>
    <t>estExt_gwp.C_4180019</t>
  </si>
  <si>
    <t>NEMVEDRAFT_v1g175574</t>
  </si>
  <si>
    <t xml:space="preserve">PREDICTED: uricase-like [Latimeria chalumnae] </t>
  </si>
  <si>
    <t>URIC_PAPHAUricase;</t>
  </si>
  <si>
    <t>UOX</t>
  </si>
  <si>
    <t>Catalyzes the oxidation of uric acid to 5- hydroxyisourate, which is further processed to form (S)-allantoin (By similarity)</t>
  </si>
  <si>
    <t>GO:0000255,GO:0003674,GO:0003824,GO:0004846,GO:0005575,GO:0005622,GO:0005623,GO:0005737,GO:0005739,GO:0005777,GO:0005782,GO:0006139,GO:0006144,GO:0006145,GO:0006725,GO:0006807,GO:0008150,GO:0008152,GO:0009056,GO:0009058,GO:0009112,GO:0009987,GO:0016491,GO:0016661,GO:0016663,GO:0018130,GO:0019428,GO:0019439,GO:0031907,GO:0031974,GO:0034641,GO:0042579,GO:0043226,GO:0043227,GO:0043229,GO:0043231,GO:0043233,GO:0043603,GO:0043604,GO:0044237,GO:0044238,GO:0044248,GO:0044249,GO:0044270,GO:0044271,GO:0044281,GO:0044422,GO:0044424,GO:0044438,GO:0044439,GO:0044444,GO:0044446,GO:0044464,GO:0044710,GO:0046113,GO:0046483,GO:0046700,GO:0055086,GO:0055114,GO:0070013,GO:0071704,GO:0072521,GO:0072523,GO:1901360,GO:1901361,GO:1901362,GO:1901564,GO:1901565,GO:1901566,GO:1901575,GO:1901576</t>
  </si>
  <si>
    <t>NVE25970</t>
  </si>
  <si>
    <t>e_gw.96.67.1</t>
  </si>
  <si>
    <t>NEMVEDRAFT_v1g109726</t>
  </si>
  <si>
    <t>DNJB2_MOUSEDnaJ homolog subfamily B member 2;</t>
  </si>
  <si>
    <t>DNAJB6</t>
  </si>
  <si>
    <t>GO:0001671,GO:0001701,GO:0001890,GO:0001892,GO:0003674,GO:0003676,GO:0003677,GO:0005488,GO:0005515,GO:0005575,GO:0005622,GO:0005623,GO:0005634,GO:0005737,GO:0005813,GO:0005815,GO:0005856,GO:0006140,GO:0006355,GO:0006457,GO:0006915,GO:0006950,GO:0006986,GO:0006996,GO:0007010,GO:0007155,GO:0007275,GO:0008047,GO:0008104,GO:0008150,GO:0008152,GO:0008219,GO:0009118,GO:0009653,GO:0009790,GO:0009792,GO:0009889,GO:0009890,GO:0009892,GO:0009894,GO:0009987,GO:0010033,GO:0010466,GO:0010468,GO:0010556,GO:0010558,GO:0010605,GO:0010629,GO:0010941,GO:0010951,GO:0012501,GO:0015630,GO:0016043,GO:0016265,GO:0016337,GO:0019219,GO:0019220,GO:0019222,GO:0019538,GO:0022610,GO:0030016,GO:0030017,GO:0030018,GO:0030029,GO:0030036,GO:0030154,GO:0030198,GO:0030234,GO:0030811,GO:0031072,GO:0031323,GO:0031324,GO:0031326,GO:0031327,GO:0031329,GO:0031674,GO:0032501,GO:0032502,GO:0032781,GO:0033036,GO:0033121,GO:0033365,GO:0034504,GO:0034613,GO:0035966,GO:0042221,GO:0042981,GO:0043009,GO:0043062,GO:0043067,GO:0043085,GO:0043086,GO:0043154,GO:0043170,GO:0043226,GO:0043227,GO:0043228,GO:0043229,GO:0043231,GO:0043232,GO:0043281,GO:0043292,GO:0043462,GO:0043933,GO:0044092,GO:0044093,GO:0044237,GO:0044238,GO:0044260,GO:0044267,GO:0044422,GO:0044424,GO:0044430,GO:0044444,GO:0044446,GO:0044449,GO:0044464,GO:0044699,GO:0044707,GO:0044763,GO:0044767,GO:0045103,GO:0045104,GO:0045109,GO:0045892,GO:0045934,GO:0048471,GO:0048513,GO:0048519,GO:0048523,GO:0048568,GO:0048598,GO:0048731,GO:0048856,GO:0048869,GO:0050789,GO:0050790,GO:0050794,GO:0050896,GO:0051082,GO:0051087,GO:0051171,GO:0051172,GO:0051174,GO:0051179,GO:0051252,GO:0051253,GO:0051336,GO:0051345,GO:0051346,GO:0051641,GO:0052547,GO:0052548,GO:0060255,GO:0060589,GO:0060590,GO:0060669,GO:0060706,GO:0060710,GO:0060711,GO:0060713,GO:0060715,GO:0060717,GO:0065007,GO:0065009,GO:0070727,GO:0071704,GO:0071822,GO:0071840,GO:0080090,GO:0097159,GO:1900542,GO:1901363,GO:2000112,GO:2000113,GO:2000116,GO:2000117,GO:2001141</t>
  </si>
  <si>
    <t>NVE10013</t>
  </si>
  <si>
    <t>fgenesh1_pg.scaffold_230000017</t>
  </si>
  <si>
    <t>NEMVEDRAFT_v1g215525</t>
  </si>
  <si>
    <t>UBAP1_MOUSEUbiquitin-associated protein 1;</t>
  </si>
  <si>
    <t>UBAP1</t>
  </si>
  <si>
    <t>Ubiquitin associated protein 1</t>
  </si>
  <si>
    <t>NVE18969</t>
  </si>
  <si>
    <t>estExt_fgenesh1_pg.C_50091</t>
  </si>
  <si>
    <t>NEMVEDRAFT_v1g238350</t>
  </si>
  <si>
    <t xml:space="preserve">ankyrin repeat-containing protein [Metallosphaera yellowstonensis] </t>
  </si>
  <si>
    <t>NVE15307</t>
  </si>
  <si>
    <t>fgenesh1_pg.scaffold_363000006</t>
  </si>
  <si>
    <t>NEMVEDRAFT_v1g218740</t>
  </si>
  <si>
    <t>NVE191</t>
  </si>
  <si>
    <t>estExt_fgenesh1_pg.C_10239</t>
  </si>
  <si>
    <t>NEMVEDRAFT_v1g237796</t>
  </si>
  <si>
    <t xml:space="preserve">cyclin-dependent kinase inhibitor xic1 [Xenopus laevis] </t>
  </si>
  <si>
    <t>CDN1A_MOUSECyclin-dependent kinase inhibitor 1;</t>
  </si>
  <si>
    <t>Cyclin-dependent kinase inhibitor</t>
  </si>
  <si>
    <t>NVE7760</t>
  </si>
  <si>
    <t>sigP:1^18^0.9^YES</t>
  </si>
  <si>
    <t>NVE12944</t>
  </si>
  <si>
    <t>fgenesh1_pg.scaffold_3000134</t>
  </si>
  <si>
    <t>NEMVEDRAFT_v1g196813</t>
  </si>
  <si>
    <t xml:space="preserve">Protein TBB-4 [Caenorhabditis elegans] </t>
  </si>
  <si>
    <t>TBB4_CAEELTubulin beta-4 chain;</t>
  </si>
  <si>
    <t>TUBB6</t>
  </si>
  <si>
    <t>GO:0005575,GO:0005622,GO:0005623,GO:0005737,GO:0005856,GO:0005874,GO:0005886,GO:0006457,GO:0006458,GO:0008150,GO:0008152,GO:0009987,GO:0015630,GO:0016020,GO:0019538,GO:0032991,GO:0043170,GO:0043226,GO:0043228,GO:0043229,GO:0043232,GO:0043234,GO:0044237,GO:0044238,GO:0044260,GO:0044267,GO:0044422,GO:0044424,GO:0044430,GO:0044446,GO:0044464,GO:0051084,GO:0071704,GO:0071944</t>
  </si>
  <si>
    <t>NVE23371</t>
  </si>
  <si>
    <t>sigP:1^18^0.881^YES</t>
  </si>
  <si>
    <t>NVE22906</t>
  </si>
  <si>
    <t>NVE4448</t>
  </si>
  <si>
    <t>estExt_fgenesh1_pg.C_1470054</t>
  </si>
  <si>
    <t>NEMVEDRAFT_v1g245153</t>
  </si>
  <si>
    <t>sigP:1^18^0.882^YES</t>
  </si>
  <si>
    <t>NVE16509</t>
  </si>
  <si>
    <t>e_gw.4.144.1</t>
  </si>
  <si>
    <t>NEMVEDRAFT_v1g81671</t>
  </si>
  <si>
    <t>NEDD4-like E3 ubiquitin-protein ligase WWP1 [Crassostrea gigas]</t>
  </si>
  <si>
    <t>WWP1_HUMANNEDD4-like E3 ubiquitin-protein ligase WWP1;</t>
  </si>
  <si>
    <t>WWP1</t>
  </si>
  <si>
    <t>E3 ubiquitin protein ligase</t>
  </si>
  <si>
    <t>GO:0000122,GO:0000151,GO:0000209,GO:0001085,GO:0001558,GO:0001775,GO:0001817,GO:0001818,GO:0002165,GO:0002218,GO:0002221,GO:0002253,GO:0002376,GO:0002520,GO:0002521,GO:0002643,GO:0002645,GO:0002664,GO:0002666,GO:0002667,GO:0002669,GO:0002682,GO:0002683,GO:0002684,GO:0002694,GO:0002695,GO:0002697,GO:0002698,GO:0002753,GO:0002757,GO:0002758,GO:0002764,GO:0002831,GO:0002832,GO:0002911,GO:0002913,GO:0003002,GO:0003674,GO:0003824,GO:0004842,GO:0005102,GO:0005112,GO:0005488,GO:0005515,GO:0005575,GO:0005622,GO:0005623,GO:0005634,GO:0005737,GO:0005829,GO:0005886,GO:0005938,GO:0006355,GO:0006357,GO:0006464,GO:0006508,GO:0006511,GO:0006810,GO:0006897,GO:0006898,GO:0006950,GO:0006952,GO:0006954,GO:0006955,GO:0007154,GO:0007165,GO:0007166,GO:0007219,GO:0007275,GO:0007389,GO:0007399,GO:0007413,GO:0007417,GO:0007444,GO:0007472,GO:0007476,GO:0007478,GO:0007480,GO:0007552,GO:0007560,GO:0007568,GO:0008037,GO:0008038,GO:0008134,GO:0008150,GO:0008152,GO:0008285,GO:0008340,GO:0008586,GO:0008587,GO:0008593,GO:0009056,GO:0009057,GO:0009611,GO:0009653,GO:0009790,GO:0009791,GO:0009792,GO:0009886,GO:0009887,GO:0009889,GO:0009890,GO:0009892,GO:0009893,GO:0009894,GO:0009896,GO:0009966,GO:0009968,GO:0009987,GO:0010259,GO:0010468,GO:0010498,GO:0010556,GO:0010558,GO:0010604,GO:0010605,GO:0010627,GO:0010629,GO:0010646,GO:0010648,GO:0010741,GO:0010876,GO:0010941,GO:0010959,GO:0016020,GO:0016032,GO:0016043,GO:0016192,GO:0016348,GO:0016358,GO:0016567,GO:0016874,GO:0016879,GO:0016881,GO:0019219,GO:0019222,GO:0019538,GO:0019787,GO:0019915,GO:0019941,GO:0022008,GO:0022898,GO:0023051,GO:0023052,GO:0023057,GO:0030030,GO:0030097,GO:0030098,GO:0030154,GO:0030163,GO:0030182,GO:0030217,GO:0030260,GO:0030323,GO:0030324,GO:0030522,GO:0031175,GO:0031323,GO:0031324,GO:0031326,GO:0031327,GO:0031347,GO:0031348,GO:0031349,GO:0031399,GO:0031410,GO:0031623,GO:0031982,GO:0032088,GO:0032268,GO:0032409,GO:0032410,GO:0032412,GO:0032446,GO:0032479,GO:0032480,GO:0032501,GO:0032502,GO:0032872,GO:0032873,GO:0032879,GO:0032880,GO:0032944,GO:0032945,GO:0032991,GO:0033036,GO:0034762,GO:0034765,GO:0035107,GO:0035108,GO:0035114,GO:0035120,GO:0035127,GO:0035218,GO:0035220,GO:0035282,GO:0035285,GO:0035295,GO:0035519,GO:0035556,GO:0035872,GO:0036011,GO:0036022,GO:0036211,GO:0040008,GO:0040011,GO:0042110,GO:0042127,GO:0042129,GO:0042130,GO:0042176,GO:0042391,GO:0042787,GO:0042981,GO:0043021,GO:0043066,GO:0043067,GO:0043069,GO:0043112,GO:0043161,GO:0043170,GO:0043226,GO:0043227,GO:0043229,GO:0043231,GO:0043234,GO:0043266,GO:0043269,GO:0043408,GO:0043409,GO:0043412,GO:0043433,GO:0043632,GO:0043900,GO:0043901,GO:0044092,GO:0044237,GO:0044238,GO:0044248,GO:0044257,GO:0044260,GO:0044265,GO:0044267,GO:0044403,GO:0044409,GO:0044419,GO:0044424,GO:0044444,GO:0044464,GO:0044699,GO:0044700,GO:0044707,GO:0044763,GO:0044764,GO:0044765,GO:0044767,GO:0045087,GO:0045088,GO:0045089,GO:0045321,GO:0045732,GO:0045746,GO:0045892,GO:0045934,GO:0046328,GO:0046329,GO:0046634,GO:0046636,GO:0046640,GO:0046642,GO:0046649,GO:0046718,GO:0048468,GO:0048513,GO:0048518,GO:0048519,GO:0048523,GO:0048534,GO:0048563,GO:0048569,GO:0048583,GO:0048584,GO:0048585,GO:0048666,GO:0048699,GO:0048707,GO:0048731,GO:0048736,GO:0048737,GO:0048856,GO:0048869,GO:0050670,GO:0050672,GO:0050687,GO:0050688,GO:0050776,GO:0050778,GO:0050789,GO:0050793,GO:0050794,GO:0050863,GO:0050865,GO:0050866,GO:0050868,GO:0050896,GO:0051049,GO:0051051,GO:0051090,GO:0051128,GO:0051171,GO:0051172,GO:0051179,GO:0051223,GO:0051224,GO:0051234,GO:0051239,GO:0051241,GO:0051246,GO:0051247,GO:0051249,GO:0051250,GO:0051252,GO:0051253,GO:0051603,GO:0051701,GO:0051704,GO:0051716,GO:0051806,GO:0051828,GO:0052126,GO:0052192,GO:0060021,GO:0060173,GO:0060255,GO:0060541,GO:0060548,GO:0061564,GO:0065007,GO:0065008,GO:0065009,GO:0070201,GO:0070302,GO:0070303,GO:0070423,GO:0070534,GO:0070647,GO:0070663,GO:0070664,GO:0070936,GO:0071704,GO:0071840,GO:0071944,GO:0080090,GO:0080134,GO:0080135,GO:0090085,GO:1901016,GO:1901379,GO:1901575,GO:2000026,GO:2000112,GO:2000113,GO:2001141</t>
  </si>
  <si>
    <t>NVE14901</t>
  </si>
  <si>
    <t>NVE17119</t>
  </si>
  <si>
    <t>e_gw.42.4.1</t>
  </si>
  <si>
    <t>NEMVEDRAFT_v1g96275</t>
  </si>
  <si>
    <t xml:space="preserve">zinc finger FYVE domain-containing protein 1 isoform 1 [Homo sapiens] </t>
  </si>
  <si>
    <t>ZFYV1_MOUSEZinc finger FYVE domain-containing protein 1;</t>
  </si>
  <si>
    <t>ZFYVE1</t>
  </si>
  <si>
    <t>Zinc finger, FYVE domain containing 1</t>
  </si>
  <si>
    <t>GO:0003674,GO:0005488,GO:0005543,GO:0005545,GO:0005547,GO:0005575,GO:0005622,GO:0005623,GO:0005737,GO:0005783,GO:0005794,GO:0005795,GO:0008150,GO:0008270,GO:0008289,GO:0010921,GO:0010923,GO:0019220,GO:0019222,GO:0031323,GO:0035091,GO:0035303,GO:0043086,GO:0043167,GO:0043168,GO:0043169,GO:0043226,GO:0043227,GO:0043229,GO:0043231,GO:0043325,GO:0044092,GO:0044422,GO:0044424,GO:0044431,GO:0044444,GO:0044446,GO:0044464,GO:0046872,GO:0046914,GO:0048471,GO:0050789,GO:0050790,GO:0050794,GO:0051174,GO:0051336,GO:0051346,GO:0065007,GO:0065009,GO:1901981</t>
  </si>
  <si>
    <t>NVE24484</t>
  </si>
  <si>
    <t>estExt_fgenesh1_kg.C_830003</t>
  </si>
  <si>
    <t>NEMVEDRAFT_v1g236976</t>
  </si>
  <si>
    <t xml:space="preserve">Chain B, Crystal Structure Of The Chip-Ubc13-Uev1a Complex </t>
  </si>
  <si>
    <t>UBE2N_PONABUbiquitin-conjugating enzyme E2 N;</t>
  </si>
  <si>
    <t>UBE2N</t>
  </si>
  <si>
    <t>GO:0000151,GO:0000209,GO:0000724,GO:0000725,GO:0000729,GO:0000738,GO:0000902,GO:0000904,GO:0002218,GO:0002221,GO:0002224,GO:0002253,GO:0002376,GO:0002429,GO:0002682,GO:0002684,GO:0002753,GO:0002755,GO:0002757,GO:0002758,GO:0002764,GO:0002768,GO:0003674,GO:0003824,GO:0004842,GO:0005488,GO:0005515,GO:0005575,GO:0005622,GO:0005623,GO:0005634,GO:0005737,GO:0005829,GO:0006139,GO:0006259,GO:0006281,GO:0006282,GO:0006301,GO:0006302,GO:0006308,GO:0006310,GO:0006325,GO:0006355,GO:0006464,GO:0006508,GO:0006511,GO:0006725,GO:0006807,GO:0006950,GO:0006952,GO:0006955,GO:0006974,GO:0006996,GO:0007154,GO:0007165,GO:0007166,GO:0007275,GO:0007399,GO:0007409,GO:0007412,GO:0007610,GO:0007625,GO:0007626,GO:0007629,GO:0007630,GO:0008063,GO:0008150,GO:0008152,GO:0008344,GO:0008594,GO:0009056,GO:0009057,GO:0009653,GO:0009790,GO:0009792,GO:0009889,GO:0009893,GO:0009966,GO:0009967,GO:0009987,GO:0010033,GO:0010468,GO:0010556,GO:0010604,GO:0010627,GO:0010638,GO:0010646,GO:0010647,GO:0010740,GO:0016043,GO:0016567,GO:0016568,GO:0016569,GO:0016570,GO:0016574,GO:0016874,GO:0016879,GO:0016881,GO:0019219,GO:0019221,GO:0019222,GO:0019439,GO:0019538,GO:0019787,GO:0019941,GO:0022008,GO:0023051,GO:0023052,GO:0023056,GO:0030030,GO:0030154,GO:0030163,GO:0030182,GO:0030522,GO:0030534,GO:0031056,GO:0031058,GO:0031175,GO:0031323,GO:0031325,GO:0031326,GO:0031347,GO:0031349,GO:0031371,GO:0031372,GO:0031396,GO:0031398,GO:0031399,GO:0031401,GO:0032182,GO:0032268,GO:0032270,GO:0032446,GO:0032501,GO:0032502,GO:0032879,GO:0032880,GO:0032989,GO:0032990,GO:0032991,GO:0033043,GO:0033044,GO:0033182,GO:0033554,GO:0034097,GO:0034130,GO:0034134,GO:0034138,GO:0034142,GO:0034641,GO:0034655,GO:0035370,GO:0035556,GO:0035872,GO:0036211,GO:0042221,GO:0042461,GO:0042493,GO:0042769,GO:0043085,GO:0043122,GO:0043123,GO:0043130,GO:0043170,GO:0043226,GO:0043227,GO:0043229,GO:0043231,GO:0043234,GO:0043412,GO:0043632,GO:0044093,GO:0044237,GO:0044238,GO:0044248,GO:0044257,GO:0044260,GO:0044265,GO:0044267,GO:0044270,GO:0044424,GO:0044444,GO:0044464,GO:0044699,GO:0044700,GO:0044707,GO:0044708,GO:0044763,GO:0044767,GO:0045087,GO:0045088,GO:0045089,GO:0045739,GO:0045935,GO:0046483,GO:0046530,GO:0046700,GO:0048468,GO:0048518,GO:0048522,GO:0048583,GO:0048584,GO:0048666,GO:0048667,GO:0048699,GO:0048731,GO:0048812,GO:0048856,GO:0048858,GO:0048869,GO:0050776,GO:0050778,GO:0050789,GO:0050790,GO:0050794,GO:0050851,GO:0050852,GO:0050896,GO:0051052,GO:0051054,GO:0051090,GO:0051091,GO:0051092,GO:0051128,GO:0051130,GO:0051171,GO:0051173,GO:0051246,GO:0051247,GO:0051252,GO:0051276,GO:0051340,GO:0051351,GO:0051438,GO:0051443,GO:0051603,GO:0051606,GO:0051716,GO:0060255,GO:0060341,GO:0061564,GO:0065007,GO:0065009,GO:0070423,GO:0070534,GO:0070647,GO:0070887,GO:0071310,GO:0071345,GO:0071704,GO:0071840,GO:0072347,GO:0080090,GO:0080134,GO:0080135,GO:0090304,GO:0090305,GO:1901360,GO:1901361,GO:1901575,GO:1902275,GO:2000008,GO:2000112,GO:2001020,GO:2001022,GO:2001141,GO:2001252</t>
  </si>
  <si>
    <t>NVE11020</t>
  </si>
  <si>
    <t>NVE21823</t>
  </si>
  <si>
    <t>estExt_gwp.C_6570004</t>
  </si>
  <si>
    <t>NEMVEDRAFT_v1g176307</t>
  </si>
  <si>
    <t>Nuclear protein 1 [Zootermopsis nevadensis]</t>
  </si>
  <si>
    <t>NUPR1_RATNuclear protein 1 {ECO:0000305};</t>
  </si>
  <si>
    <t>DNA-binding nuclear phosphoprotein p8</t>
  </si>
  <si>
    <t>GO:0006950,GO:0006979,GO:0008150,GO:0050896</t>
  </si>
  <si>
    <t>NVE3898</t>
  </si>
  <si>
    <t>NVE4086</t>
  </si>
  <si>
    <t>estExt_fgenesh1_pg.C_1420009</t>
  </si>
  <si>
    <t>NEMVEDRAFT_v1g245009</t>
  </si>
  <si>
    <t>RING finger protein 185 [Cricetulus griseus]</t>
  </si>
  <si>
    <t>RN185_DANREE3 ubiquitin-protein ligase RNF185;</t>
  </si>
  <si>
    <t>RNF185</t>
  </si>
  <si>
    <t>Ring finger protein</t>
  </si>
  <si>
    <t>GO:0003674,GO:0003824,GO:0004842,GO:0005488,GO:0005515,GO:0005575,GO:0005622,GO:0005623,GO:0005634,GO:0005737,GO:0005739,GO:0005740,GO:0005741,GO:0006464,GO:0006508,GO:0006511,GO:0007275,GO:0007568,GO:0008150,GO:0008152,GO:0008340,GO:0009056,GO:0009057,GO:0009987,GO:0010259,GO:0016020,GO:0016567,GO:0016874,GO:0016879,GO:0016881,GO:0018996,GO:0019538,GO:0019787,GO:0019867,GO:0019941,GO:0030054,GO:0030154,GO:0030163,GO:0031090,GO:0031966,GO:0031967,GO:0031968,GO:0031975,GO:0032446,GO:0032501,GO:0032502,GO:0036211,GO:0042303,GO:0042692,GO:0042787,GO:0043170,GO:0043226,GO:0043227,GO:0043228,GO:0043229,GO:0043231,GO:0043232,GO:0043292,GO:0043412,GO:0043632,GO:0044237,GO:0044238,GO:0044248,GO:0044257,GO:0044260,GO:0044265,GO:0044267,GO:0044422,GO:0044424,GO:0044429,GO:0044444,GO:0044446,GO:0044449,GO:0044464,GO:0044699,GO:0044707,GO:0044763,GO:0044767,GO:0048468,GO:0048856,GO:0048869,GO:0051146,GO:0051603,GO:0055001,GO:0055002,GO:0055120,GO:0061061,GO:0070647,GO:0071704,GO:1901575</t>
  </si>
  <si>
    <t>NVE3450</t>
  </si>
  <si>
    <t>fgenesh1_pm.scaffold_135000003</t>
  </si>
  <si>
    <t>NEMVEDRAFT_v1g230062</t>
  </si>
  <si>
    <t>phosphatase PTC7-like protein [Crassostrea gigas]</t>
  </si>
  <si>
    <t>PPTC7_XENLAProtein phosphatase PTC7 homolog;</t>
  </si>
  <si>
    <t>PPTC7</t>
  </si>
  <si>
    <t>PTC7 protein phosphatase homolog (S. cerevisiae)</t>
  </si>
  <si>
    <t>NVE6372</t>
  </si>
  <si>
    <t>estExt_GenewiseH_1.C_1720026</t>
  </si>
  <si>
    <t>NEMVEDRAFT_v1g190464</t>
  </si>
  <si>
    <t xml:space="preserve">pyruvate dehydrogenase complex, component X [Xenopus laevis] </t>
  </si>
  <si>
    <t>ODPX_BOVINPyruvate dehydrogenase protein X component;</t>
  </si>
  <si>
    <t>PDHX</t>
  </si>
  <si>
    <t>pyruvate dehydrogenase complex</t>
  </si>
  <si>
    <t>GO:0003674,GO:0005488,GO:0005515,GO:0005575,GO:0005622,GO:0005623,GO:0005634,GO:0005737,GO:0005739,GO:0005759,GO:0006082,GO:0006090,GO:0008150,GO:0008152,GO:0009889,GO:0009987,GO:0010510,GO:0010565,GO:0010941,GO:0017134,GO:0019216,GO:0019217,GO:0019222,GO:0019752,GO:0019838,GO:0031323,GO:0031326,GO:0031974,GO:0032787,GO:0042981,GO:0043066,GO:0043067,GO:0043069,GO:0043226,GO:0043227,GO:0043229,GO:0043231,GO:0043233,GO:0043436,GO:0044237,GO:0044281,GO:0044422,GO:0044424,GO:0044429,GO:0044444,GO:0044446,GO:0044464,GO:0044710,GO:0048519,GO:0048523,GO:0050789,GO:0050794,GO:0050812,GO:0051174,GO:0051193,GO:0051196,GO:0060548,GO:0065007,GO:0070013,GO:0071704,GO:0080090</t>
  </si>
  <si>
    <t>NVE3974</t>
  </si>
  <si>
    <t>e_gw.140.13.1</t>
  </si>
  <si>
    <t>NEMVEDRAFT_v1g116658</t>
  </si>
  <si>
    <t>ubiquitin specific peptidase 3 [Danio rerio]</t>
  </si>
  <si>
    <t>UBP3_MOUSEUbiquitin carboxyl-terminal hydrolase 3;</t>
  </si>
  <si>
    <t>USP3</t>
  </si>
  <si>
    <t>ubiquitin carboxyl-terminal hydrolase</t>
  </si>
  <si>
    <t>GO:0000228,GO:0000278,GO:0000785,GO:0000790,GO:0003674,GO:0003824,GO:0004221,GO:0004843,GO:0005575,GO:0005622,GO:0005623,GO:0005634,GO:0005694,GO:0006139,GO:0006259,GO:0006281,GO:0006325,GO:0006464,GO:0006725,GO:0006807,GO:0006950,GO:0006974,GO:0006996,GO:0007049,GO:0008150,GO:0008152,GO:0008233,GO:0008234,GO:0009987,GO:0010468,GO:0010608,GO:0016043,GO:0016568,GO:0016569,GO:0016570,GO:0016578,GO:0016579,GO:0016787,GO:0016788,GO:0016790,GO:0019222,GO:0019538,GO:0019783,GO:0031647,GO:0031974,GO:0031981,GO:0033554,GO:0034641,GO:0036211,GO:0043170,GO:0043226,GO:0043227,GO:0043228,GO:0043229,GO:0043231,GO:0043232,GO:0043233,GO:0043412,GO:0044237,GO:0044238,GO:0044260,GO:0044267,GO:0044422,GO:0044424,GO:0044427,GO:0044428,GO:0044446,GO:0044454,GO:0044464,GO:0044699,GO:0044763,GO:0046483,GO:0050789,GO:0050896,GO:0051276,GO:0051716,GO:0060255,GO:0065007,GO:0065008,GO:0070011,GO:0070013,GO:0070646,GO:0070647,GO:0071704,GO:0071840,GO:0090304,GO:1901360</t>
  </si>
  <si>
    <t>NVE18191</t>
  </si>
  <si>
    <t>e_gw.4665.2.1</t>
  </si>
  <si>
    <t>NEMVEDRAFT_v1g152109</t>
  </si>
  <si>
    <t>Ogt protein [Mus musculus]</t>
  </si>
  <si>
    <t>NVE26077</t>
  </si>
  <si>
    <t>estExt_fgenesh1_pg.C_980027</t>
  </si>
  <si>
    <t>NEMVEDRAFT_v1g243769</t>
  </si>
  <si>
    <t>cleavage and polyadenylation specific factor 3, 73kDa [Zonotrichia albicollis]</t>
  </si>
  <si>
    <t>CPSF3_BOVINCleavage and polyadenylation specificity factor subunit 3;</t>
  </si>
  <si>
    <t>CPSF3</t>
  </si>
  <si>
    <t>cleavage and polyadenylation specific factor</t>
  </si>
  <si>
    <t>GO:0000375,GO:0000377,GO:0000398,GO:0002119,GO:0002164,GO:0003674,GO:0003676,GO:0003677,GO:0003723,GO:0003824,GO:0004518,GO:0004519,GO:0004521,GO:0004527,GO:0004540,GO:0005488,GO:0005575,GO:0005622,GO:0005623,GO:0005634,GO:0005654,GO:0005847,GO:0005849,GO:0006139,GO:0006351,GO:0006353,GO:0006366,GO:0006369,GO:0006378,GO:0006379,GO:0006396,GO:0006397,GO:0006398,GO:0006403,GO:0006405,GO:0006406,GO:0006725,GO:0006807,GO:0006810,GO:0006913,GO:0007275,GO:0007399,GO:0008150,GO:0008152,GO:0008334,GO:0008380,GO:0008409,GO:0009058,GO:0009059,GO:0009790,GO:0009791,GO:0009792,GO:0009987,GO:0010467,GO:0015931,GO:0016070,GO:0016071,GO:0016482,GO:0016787,GO:0016788,GO:0018130,GO:0019438,GO:0022008,GO:0030154,GO:0031123,GO:0031124,GO:0031974,GO:0031981,GO:0032501,GO:0032502,GO:0032774,GO:0032991,GO:0033036,GO:0034641,GO:0034645,GO:0034654,GO:0040007,GO:0043170,GO:0043226,GO:0043227,GO:0043229,GO:0043231,GO:0043233,GO:0043234,GO:0043631,GO:0044237,GO:0044238,GO:0044249,GO:0044260,GO:0044271,GO:0044422,GO:0044424,GO:0044428,GO:0044446,GO:0044451,GO:0044464,GO:0044699,GO:0044707,GO:0044763,GO:0044767,GO:0046483,GO:0046907,GO:0048731,GO:0048856,GO:0048869,GO:0050657,GO:0050658,GO:0051028,GO:0051168,GO:0051169,GO:0051179,GO:0051234,GO:0051236,GO:0051641,GO:0051649,GO:0070013,GO:0071702,GO:0071704,GO:0071705,GO:0090304,GO:0090305,GO:0097159,GO:1901360,GO:1901362,GO:1901363,GO:1901576</t>
  </si>
  <si>
    <t>NVE16810</t>
  </si>
  <si>
    <t>e_gw.41.200.1</t>
  </si>
  <si>
    <t>NEMVEDRAFT_v1g95896</t>
  </si>
  <si>
    <t>Leucine-zipper-like transcriptional regulator 1 [Harpegnathos saltator]</t>
  </si>
  <si>
    <t>LZTR1_PONABLeucine-zipper-like transcriptional regulator 1;</t>
  </si>
  <si>
    <t>LZTR1</t>
  </si>
  <si>
    <t>leucine-zipper-like transcription regulator 1</t>
  </si>
  <si>
    <t>GO:0001071,GO:0003674,GO:0003700,GO:0005575,GO:0005622,GO:0005623,GO:0005634,GO:0006355,GO:0008150,GO:0009653,GO:0009889,GO:0010468,GO:0010556,GO:0019219,GO:0019222,GO:0031323,GO:0031326,GO:0032502,GO:0043226,GO:0043227,GO:0043229,GO:0043231,GO:0044424,GO:0044464,GO:0048856,GO:0050789,GO:0050794,GO:0051171,GO:0051252,GO:0060255,GO:0065007,GO:0080090,GO:2000112,GO:2001141</t>
  </si>
  <si>
    <t>NVE23296</t>
  </si>
  <si>
    <t>estExt_fgenesh1_pg.C_750030</t>
  </si>
  <si>
    <t>NEMVEDRAFT_v1g242930</t>
  </si>
  <si>
    <t>NVE2080</t>
  </si>
  <si>
    <t>estExt_gwp.C_120110</t>
  </si>
  <si>
    <t>NEMVEDRAFT_v1g160110</t>
  </si>
  <si>
    <t>CLOCK [Antheraea pernyi]</t>
  </si>
  <si>
    <t>CLOCK_HUMANCircadian locomoter output cycles protein kaput;</t>
  </si>
  <si>
    <t>CLOCK</t>
  </si>
  <si>
    <t>Neuronal PAS domain protein 2</t>
  </si>
  <si>
    <t>GO:0000075,GO:0000077,GO:0000122,GO:0000975,GO:0000976,GO:0000977,GO:0000978,GO:0000981,GO:0000982,GO:0000987,GO:0000988,GO:0000989,GO:0001012,GO:0001067,GO:0001071,GO:0001076,GO:0001159,GO:0001190,GO:0003674,GO:0003676,GO:0003677,GO:0003700,GO:0005488,GO:0005515,GO:0005575,GO:0005622,GO:0005623,GO:0005634,GO:0005654,GO:0005667,GO:0005694,GO:0005737,GO:0005829,GO:0006139,GO:0006351,GO:0006355,GO:0006357,GO:0006366,GO:0006629,GO:0006725,GO:0006807,GO:0006950,GO:0006974,GO:0007154,GO:0007165,GO:0007275,GO:0007399,GO:0007417,GO:0007562,GO:0007610,GO:0007622,GO:0007623,GO:0007626,GO:0008062,GO:0008134,GO:0008150,GO:0008152,GO:0009058,GO:0009059,GO:0009266,GO:0009314,GO:0009416,GO:0009628,GO:0009648,GO:0009719,GO:0009889,GO:0009890,GO:0009891,GO:0009892,GO:0009893,GO:0009987,GO:0010033,GO:0010212,GO:0010243,GO:0010467,GO:0010468,GO:0010556,GO:0010557,GO:0010558,GO:0010564,GO:0010604,GO:0010605,GO:0010628,GO:0010629,GO:0010948,GO:0014070,GO:0016070,GO:0018130,GO:0019219,GO:0019222,GO:0019438,GO:0022410,GO:0023052,GO:0030534,GO:0031072,GO:0031323,GO:0031324,GO:0031325,GO:0031326,GO:0031327,GO:0031328,GO:0031570,GO:0031974,GO:0031981,GO:0032501,GO:0032502,GO:0032774,GO:0032922,GO:0032991,GO:0033554,GO:0034641,GO:0034645,GO:0034654,GO:0042220,GO:0042221,GO:0042745,GO:0042749,GO:0042752,GO:0043170,GO:0043226,GO:0043227,GO:0043228,GO:0043229,GO:0043231,GO:0043232,GO:0043233,GO:0043234,GO:0043279,GO:0043565,GO:0044212,GO:0044237,GO:0044238,GO:0044249,GO:0044255,GO:0044260,GO:0044271,GO:0044281,GO:0044422,GO:0044424,GO:0044428,GO:0044444,GO:0044446,GO:0044451,GO:0044464,GO:0044699,GO:0044700,GO:0044707,GO:0044708,GO:0044710,GO:0044763,GO:0045187,GO:0045475,GO:0045892,GO:0045893,GO:0045934,GO:0045935,GO:0045944,GO:0046483,GO:0046982,GO:0046983,GO:0048148,GO:0048511,GO:0048512,GO:0048518,GO:0048519,GO:0048522,GO:0048523,GO:0048583,GO:0048731,GO:0048856,GO:0050789,GO:0050794,GO:0050795,GO:0050896,GO:0051171,GO:0051172,GO:0051173,GO:0051239,GO:0051252,GO:0051253,GO:0051254,GO:0051716,GO:0051726,GO:0051879,GO:0060255,GO:0060359,GO:0065007,GO:0070013,GO:0070888,GO:0071214,GO:0071478,GO:0071479,GO:0071684,GO:0071704,GO:0080090,GO:0090304,GO:0097159,GO:1901360,GO:1901362,GO:1901363,GO:1901576,GO:1901698,GO:1901700,GO:1901987,GO:1901988,GO:2000112,GO:2000113,GO:2001141</t>
  </si>
  <si>
    <t>NVE6258</t>
  </si>
  <si>
    <t>estExt_fgenesh1_pg.C_170160</t>
  </si>
  <si>
    <t>NEMVEDRAFT_v1g239659</t>
  </si>
  <si>
    <t>sigP:1^27^0.529^YES</t>
  </si>
  <si>
    <t xml:space="preserve">PREDICTED: neuroligin-4, X-linked isoformX2 [Bos taurus] </t>
  </si>
  <si>
    <t>NLGNX_HUMANNeuroligin-4, X-linked;</t>
  </si>
  <si>
    <t>CES5A</t>
  </si>
  <si>
    <t>Carboxylesterase</t>
  </si>
  <si>
    <t>GO:0000003,GO:0001101,GO:0001523,GO:0002119,GO:0002164,GO:0003674,GO:0003824,GO:0004091,GO:0004771,GO:0004806,GO:0005575,GO:0005576,GO:0005615,GO:0005622,GO:0005623,GO:0005737,GO:0005783,GO:0005788,GO:0005811,GO:0005829,GO:0005975,GO:0006082,GO:0006464,GO:0006486,GO:0006629,GO:0006631,GO:0006637,GO:0006638,GO:0006639,GO:0006720,GO:0006721,GO:0006732,GO:0006793,GO:0007275,GO:0008150,GO:0008152,GO:0009056,GO:0009058,GO:0009059,GO:0009062,GO:0009100,GO:0009101,GO:0009636,GO:0009653,GO:0009790,GO:0009791,GO:0009792,GO:0009987,GO:0010033,GO:0016042,GO:0016054,GO:0016101,GO:0016298,GO:0016787,GO:0016788,GO:0019538,GO:0019626,GO:0019752,GO:0031974,GO:0032501,GO:0032502,GO:0032787,GO:0034645,GO:0035383,GO:0036211,GO:0040007,GO:0042221,GO:0043170,GO:0043226,GO:0043227,GO:0043229,GO:0043231,GO:0043233,GO:0043412,GO:0043413,GO:0043436,GO:0044237,GO:0044238,GO:0044242,GO:0044248,GO:0044249,GO:0044255,GO:0044260,GO:0044267,GO:0044281,GO:0044282,GO:0044421,GO:0044422,GO:0044424,GO:0044432,GO:0044444,GO:0044446,GO:0044464,GO:0044699,GO:0044707,GO:0044710,GO:0044712,GO:0044723,GO:0044767,GO:0046395,GO:0046459,GO:0046461,GO:0046464,GO:0046486,GO:0046503,GO:0047619,GO:0048856,GO:0050896,GO:0051186,GO:0052689,GO:0070013,GO:0070085,GO:0071704,GO:0072329,GO:1901135,GO:1901137,GO:1901575,GO:1901576</t>
  </si>
  <si>
    <t>NVE5192</t>
  </si>
  <si>
    <t>fgenesh1_pg.scaffold_157000015</t>
  </si>
  <si>
    <t>NEMVEDRAFT_v1g212496</t>
  </si>
  <si>
    <t>NPY receptor Y1 [Squalus acanthias]</t>
  </si>
  <si>
    <t>NVE12570</t>
  </si>
  <si>
    <t>fgenesh1_pg.scaffold_29000123</t>
  </si>
  <si>
    <t>NEMVEDRAFT_v1g201641</t>
  </si>
  <si>
    <t>NVE15303</t>
  </si>
  <si>
    <t>NVE20411</t>
  </si>
  <si>
    <t>fgenesh1_pg.scaffold_568000005</t>
  </si>
  <si>
    <t>NEMVEDRAFT_v1g220734</t>
  </si>
  <si>
    <t xml:space="preserve">biliverdin reductase A [Danio rerio] </t>
  </si>
  <si>
    <t>BIEA_MOUSEBiliverdin reductase A;</t>
  </si>
  <si>
    <t>BLVRA</t>
  </si>
  <si>
    <t>Biliverdin reductase A</t>
  </si>
  <si>
    <t>GO:0000166,GO:0003674,GO:0003824,GO:0004074,GO:0005488,GO:0005575,GO:0005622,GO:0005623,GO:0005737,GO:0005829,GO:0006725,GO:0006778,GO:0006787,GO:0006807,GO:0008150,GO:0008152,GO:0009056,GO:0009987,GO:0016491,GO:0016627,GO:0016628,GO:0019439,GO:0033013,GO:0033015,GO:0034641,GO:0036094,GO:0042167,GO:0042168,GO:0042440,GO:0044237,GO:0044248,GO:0044270,GO:0044281,GO:0044424,GO:0044444,GO:0044464,GO:0044710,GO:0046149,GO:0046483,GO:0046700,GO:0051186,GO:0051187,GO:0055114,GO:0071704,GO:0097159,GO:1901265,GO:1901360,GO:1901361,GO:1901363,GO:1901564,GO:1901565,GO:1901575</t>
  </si>
  <si>
    <t>NVE4914</t>
  </si>
  <si>
    <t>Serine incorporator 1 [Harpegnathos saltator]</t>
  </si>
  <si>
    <t>SERIC_NEMVEProbable serine incorporator;</t>
  </si>
  <si>
    <t>SERINC3</t>
  </si>
  <si>
    <t>serine incorporator</t>
  </si>
  <si>
    <t>GO:0000003,GO:0000139,GO:0003333,GO:0003674,GO:0005215,GO:0005342,GO:0005575,GO:0005622,GO:0005623,GO:0005737,GO:0005783,GO:0005789,GO:0005794,GO:0005886,GO:0006082,GO:0006520,GO:0006575,GO:0006629,GO:0006643,GO:0006644,GO:0006650,GO:0006658,GO:0006665,GO:0006793,GO:0006796,GO:0006807,GO:0006810,GO:0006811,GO:0006812,GO:0006820,GO:0006865,GO:0006917,GO:0007610,GO:0008150,GO:0008152,GO:0008324,GO:0008509,GO:0008514,GO:0009987,GO:0010941,GO:0010942,GO:0012502,GO:0012505,GO:0015075,GO:0015171,GO:0015175,GO:0015179,GO:0015194,GO:0015711,GO:0015804,GO:0015807,GO:0015825,GO:0015849,GO:0016020,GO:0016021,GO:0018991,GO:0019098,GO:0019222,GO:0019637,GO:0019752,GO:0022414,GO:0022857,GO:0022889,GO:0022891,GO:0022892,GO:0031090,GO:0031224,GO:0032329,GO:0032501,GO:0032504,GO:0033057,GO:0034220,GO:0040008,GO:0040009,GO:0040010,GO:0042175,GO:0042981,GO:0043065,GO:0043067,GO:0043068,GO:0043085,GO:0043226,GO:0043227,GO:0043229,GO:0043231,GO:0043436,GO:0044093,GO:0044237,GO:0044238,GO:0044255,GO:0044281,GO:0044422,GO:0044424,GO:0044425,GO:0044431,GO:0044432,GO:0044444,GO:0044446,GO:0044464,GO:0044699,GO:0044706,GO:0044710,GO:0044763,GO:0044765,GO:0045927,GO:0046486,GO:0046942,GO:0046943,GO:0048518,GO:0048522,GO:0048609,GO:0050789,GO:0050790,GO:0050794,GO:0050896,GO:0051179,GO:0051234,GO:0051338,GO:0051347,GO:0051704,GO:0052646,GO:0055085,GO:0065007,GO:0065009,GO:0071702,GO:0071704,GO:0071705,GO:0071944,GO:1901135,GO:1901564</t>
  </si>
  <si>
    <t>NVE4427</t>
  </si>
  <si>
    <t>estExt_fgenesh1_pg.C_1470028</t>
  </si>
  <si>
    <t>NEMVEDRAFT_v1g245135</t>
  </si>
  <si>
    <t>Proteasome inhibitor PI31 subunit [Crassostrea gigas]</t>
  </si>
  <si>
    <t>PSMF1_BOVINProteasome inhibitor PI31 subunit;</t>
  </si>
  <si>
    <t>PSMF1</t>
  </si>
  <si>
    <t>Proteasome (Prosome, macropain) inhibitor subunit 1 (PI31)</t>
  </si>
  <si>
    <t>GO:0000003,GO:0000075,GO:0000077,GO:0000082,GO:0000084,GO:0000209,GO:0000278,GO:0000502,GO:0002376,GO:0002474,GO:0002478,GO:0002479,GO:0003006,GO:0003674,GO:0004857,GO:0004866,GO:0005575,GO:0005622,GO:0005623,GO:0005634,GO:0005654,GO:0005737,GO:0005829,GO:0005839,GO:0006139,GO:0006461,GO:0006464,GO:0006508,GO:0006511,GO:0006521,GO:0006725,GO:0006807,GO:0006915,GO:0006950,GO:0006974,GO:0006977,GO:0007049,GO:0007093,GO:0007126,GO:0007140,GO:0007154,GO:0007165,GO:0007275,GO:0007346,GO:0007548,GO:0008150,GO:0008152,GO:0008219,GO:0008406,GO:0008584,GO:0009056,GO:0009057,GO:0009892,GO:0009893,GO:0009894,GO:0009896,GO:0009987,GO:0010466,GO:0010467,GO:0010498,GO:0010564,GO:0010565,GO:0010604,GO:0010605,GO:0010941,GO:0010948,GO:0010951,GO:0012501,GO:0016032,GO:0016043,GO:0016070,GO:0016071,GO:0016265,GO:0016567,GO:0019222,GO:0019538,GO:0019882,GO:0019884,GO:0019941,GO:0022402,GO:0022403,GO:0022414,GO:0022607,GO:0023052,GO:0030162,GO:0030163,GO:0030234,GO:0030330,GO:0030414,GO:0031145,GO:0031323,GO:0031324,GO:0031325,GO:0031329,GO:0031331,GO:0031396,GO:0031397,GO:0031398,GO:0031399,GO:0031400,GO:0031401,GO:0031570,GO:0031571,GO:0031974,GO:0031981,GO:0032268,GO:0032269,GO:0032270,GO:0032434,GO:0032436,GO:0032446,GO:0032501,GO:0032502,GO:0032991,GO:0033238,GO:0033554,GO:0034622,GO:0034641,GO:0035556,GO:0036211,GO:0042176,GO:0042590,GO:0042770,GO:0042981,GO:0043067,GO:0043085,GO:0043086,GO:0043161,GO:0043170,GO:0043226,GO:0043227,GO:0043229,GO:0043231,GO:0043233,GO:0043234,GO:0043248,GO:0043412,GO:0043623,GO:0043632,GO:0043933,GO:0044085,GO:0044092,GO:0044093,GO:0044237,GO:0044238,GO:0044248,GO:0044257,GO:0044260,GO:0044265,GO:0044267,GO:0044281,GO:0044403,GO:0044419,GO:0044422,GO:0044424,GO:0044428,GO:0044444,GO:0044446,GO:0044464,GO:0044699,GO:0044700,GO:0044707,GO:0044710,GO:0044763,GO:0044764,GO:0044767,GO:0044770,GO:0044772,GO:0044773,GO:0044774,GO:0044783,GO:0045137,GO:0045732,GO:0045862,GO:0046483,GO:0046546,GO:0046661,GO:0048002,GO:0048513,GO:0048518,GO:0048519,GO:0048522,GO:0048523,GO:0048608,GO:0048610,GO:0048731,GO:0048856,GO:0050789,GO:0050790,GO:0050794,GO:0050896,GO:0051171,GO:0051246,GO:0051247,GO:0051248,GO:0051320,GO:0051321,GO:0051325,GO:0051329,GO:0051336,GO:0051340,GO:0051346,GO:0051351,GO:0051352,GO:0051436,GO:0051437,GO:0051438,GO:0051439,GO:0051443,GO:0051444,GO:0051603,GO:0051704,GO:0051716,GO:0051726,GO:0052547,GO:0052548,GO:0060255,GO:0061134,GO:0061135,GO:0061136,GO:0061458,GO:0065003,GO:0065007,GO:0065009,GO:0070013,GO:0070271,GO:0070647,GO:0070864,GO:0071156,GO:0071158,GO:0071704,GO:0071822,GO:0071840,GO:0072331,GO:0072395,GO:0072401,GO:0072413,GO:0072422,GO:0072431,GO:0080090,GO:0090068,GO:0090304,GO:1901360,GO:1901575,GO:1901800,GO:1901987,GO:1901988,GO:1901990,GO:1901991,GO:2000045,GO:2000134</t>
  </si>
  <si>
    <t>NVE21523</t>
  </si>
  <si>
    <t>estExt_GenewiseH_1.C_630098</t>
  </si>
  <si>
    <t>NEMVEDRAFT_v1g184920</t>
  </si>
  <si>
    <t>Charged multivesicular body protein 2b [Crassostrea gigas]</t>
  </si>
  <si>
    <t>CHM2B_DANRECharged multivesicular body protein 2b;</t>
  </si>
  <si>
    <t>CHMP2B</t>
  </si>
  <si>
    <t>Charged multivesicular body protein 2B</t>
  </si>
  <si>
    <t>GO:0000815,GO:0005575,GO:0005622,GO:0005623,GO:0005634,GO:0005737,GO:0005739,GO:0005768,GO:0005770,GO:0005829,GO:0006810,GO:0008150,GO:0009987,GO:0010008,GO:0016020,GO:0016043,GO:0016044,GO:0016197,GO:0031090,GO:0031902,GO:0032991,GO:0043226,GO:0043227,GO:0043229,GO:0043231,GO:0043234,GO:0044422,GO:0044424,GO:0044425,GO:0044440,GO:0044444,GO:0044446,GO:0044464,GO:0044699,GO:0044763,GO:0044765,GO:0046907,GO:0051179,GO:0051234,GO:0051641,GO:0051649,GO:0061024,GO:0071840</t>
  </si>
  <si>
    <t>NVE1873</t>
  </si>
  <si>
    <t>gw.117.7.1</t>
  </si>
  <si>
    <t>NEMVEDRAFT_v1g11838</t>
  </si>
  <si>
    <t>NVE17135</t>
  </si>
  <si>
    <t>NVE12511</t>
  </si>
  <si>
    <t>estExt_fgenesh1_pg.C_290061</t>
  </si>
  <si>
    <t>NEMVEDRAFT_v1g240434</t>
  </si>
  <si>
    <t xml:space="preserve">hypothetical protein [Oscillatoria acuminata] </t>
  </si>
  <si>
    <t>NVE13768</t>
  </si>
  <si>
    <t>e_gw.317.21.1</t>
  </si>
  <si>
    <t>NEMVEDRAFT_v1g133479</t>
  </si>
  <si>
    <t xml:space="preserve">GF17634 [Drosophila ananassae] </t>
  </si>
  <si>
    <t>MYNN_MOUSEMyoneurin;</t>
  </si>
  <si>
    <t>GO:0000122,GO:0001071,GO:0003674,GO:0003700,GO:0005575,GO:0005622,GO:0005623,GO:0005634,GO:0006355,GO:0006357,GO:0008150,GO:0009889,GO:0009890,GO:0009892,GO:0010468,GO:0010556,GO:0010558,GO:0010605,GO:0010629,GO:0019219,GO:0019222,GO:0031323,GO:0031324,GO:0031326,GO:0031327,GO:0043226,GO:0043227,GO:0043229,GO:0043231,GO:0044424,GO:0044464,GO:0045892,GO:0045934,GO:0048519,GO:0048523,GO:0050789,GO:0050794,GO:0051171,GO:0051172,GO:0051252,GO:0051253,GO:0060255,GO:0065007,GO:0080090,GO:2000112,GO:2000113,GO:2001141</t>
  </si>
  <si>
    <t>NVE11584</t>
  </si>
  <si>
    <t>e_gw.266.73.1,gw.266.72.1</t>
  </si>
  <si>
    <t>NEMVEDRAFT_v1g129425,NEMVEDRAFT_v1g16432</t>
  </si>
  <si>
    <t>sigP:1^21^0.842^YES</t>
  </si>
  <si>
    <t>EMR2_CANFA .</t>
  </si>
  <si>
    <t>NVE2732</t>
  </si>
  <si>
    <t>sigP:1^24^0.893^YES</t>
  </si>
  <si>
    <t>NVE10836</t>
  </si>
  <si>
    <t>NVE14644</t>
  </si>
  <si>
    <t>estExt_GenewiseH_1.C_3410009</t>
  </si>
  <si>
    <t>NEMVEDRAFT_v1g194103</t>
  </si>
  <si>
    <t xml:space="preserve">epilepsy, progressive myoclonus type 2A, Lafora disease (laforin) [Xenopus (Silurana) tropicalis] </t>
  </si>
  <si>
    <t>EPM2A_CANFA .</t>
  </si>
  <si>
    <t>NVE14675</t>
  </si>
  <si>
    <t>fgenesh1_pg.scaffold_3423000001</t>
  </si>
  <si>
    <t>NEMVEDRAFT_v1g223844</t>
  </si>
  <si>
    <t xml:space="preserve">hypothetical protein [Cyanothece sp. PCC 7822] </t>
  </si>
  <si>
    <t>NVE26227</t>
  </si>
  <si>
    <t>GCH1_MOUSEGTP cyclohydrolase 1;</t>
  </si>
  <si>
    <t>LSAMP</t>
  </si>
  <si>
    <t>neuronal growth regulator 1</t>
  </si>
  <si>
    <t>NVE5599</t>
  </si>
  <si>
    <t>microneme protein MIC12 [Toxoplasma gondii VEG]</t>
  </si>
  <si>
    <t>FBN1_BOVINFibrillin-1;</t>
  </si>
  <si>
    <t>NELL2</t>
  </si>
  <si>
    <t>NEL-like 2 (chicken)</t>
  </si>
  <si>
    <t>GO:0003674,GO:0005080,GO:0005198,GO:0005488,GO:0005509,GO:0005515,GO:0005539,GO:0005575,GO:0005576,GO:0005615,GO:0005622,GO:0005623,GO:0005634,GO:0005635,GO:0005737,GO:0006461,GO:0007155,GO:0007275,GO:0007399,GO:0008150,GO:0008201,GO:0008285,GO:0009892,GO:0009894,GO:0009895,GO:0009987,GO:0010468,GO:0010605,GO:0012505,GO:0016020,GO:0016043,GO:0019222,GO:0019899,GO:0019900,GO:0019901,GO:0022607,GO:0022610,GO:0030162,GO:0030278,GO:0030425,GO:0030500,GO:0030501,GO:0031323,GO:0031324,GO:0031329,GO:0031330,GO:0031967,GO:0031975,GO:0032268,GO:0032269,GO:0032434,GO:0032435,GO:0032501,GO:0032502,GO:0033688,GO:0033689,GO:0040008,GO:0042127,GO:0042176,GO:0042177,GO:0042802,GO:0042995,GO:0043005,GO:0043025,GO:0043167,GO:0043168,GO:0043169,GO:0043204,GO:0043226,GO:0043227,GO:0043229,GO:0043231,GO:0043933,GO:0044085,GO:0044297,GO:0044421,GO:0044422,GO:0044424,GO:0044428,GO:0044444,GO:0044446,GO:0044464,GO:0044699,GO:0044707,GO:0044763,GO:0045595,GO:0045597,GO:0045667,GO:0045669,GO:0045778,GO:0045861,GO:0046872,GO:0048471,GO:0048518,GO:0048519,GO:0048522,GO:0048523,GO:0048731,GO:0048856,GO:0050789,GO:0050793,GO:0050794,GO:0051094,GO:0051239,GO:0051240,GO:0051246,GO:0051248,GO:0051259,GO:0051260,GO:0060255,GO:0061136,GO:0065003,GO:0065007,GO:0070167,GO:0070169,GO:0070206,GO:0070207,GO:0070271,GO:0071822,GO:0071840,GO:0080090,GO:0097367,GO:0097458,GO:1901681,GO:1901799,GO:2000026,GO:2000598,GO:2000599</t>
  </si>
  <si>
    <t>NVE26073</t>
  </si>
  <si>
    <t>fgenesh1_pg.scaffold_98000018</t>
  </si>
  <si>
    <t>NEMVEDRAFT_v1g208854</t>
  </si>
  <si>
    <t xml:space="preserve">RNA polymerase II subunit A C-terminal domain phosphatase SSU72 [Xenopus laevis] </t>
  </si>
  <si>
    <t>SSU72_XENLARNA polymerase II subunit A C-terminal domain phosphatase SSU72;</t>
  </si>
  <si>
    <t>SSU72</t>
  </si>
  <si>
    <t>SSU72 RNA polymerase II CTD phosphatase homolog (S. cerevisiae)</t>
  </si>
  <si>
    <t>GO:0003674,GO:0003824,GO:0004721,GO:0004722,GO:0005575,GO:0005622,GO:0005623,GO:0005634,GO:0005737,GO:0006139,GO:0006355,GO:0006357,GO:0006378,GO:0006396,GO:0006397,GO:0006464,GO:0006470,GO:0006725,GO:0006793,GO:0006796,GO:0006807,GO:0008150,GO:0008152,GO:0008420,GO:0009889,GO:0009987,GO:0010467,GO:0010468,GO:0010556,GO:0016070,GO:0016071,GO:0016311,GO:0016787,GO:0016788,GO:0016791,GO:0019219,GO:0019222,GO:0019538,GO:0031123,GO:0031124,GO:0031323,GO:0031326,GO:0034641,GO:0036211,GO:0042578,GO:0043170,GO:0043226,GO:0043227,GO:0043229,GO:0043231,GO:0043412,GO:0043631,GO:0044237,GO:0044238,GO:0044260,GO:0044267,GO:0044424,GO:0044464,GO:0046483,GO:0050789,GO:0050794,GO:0051171,GO:0051252,GO:0060255,GO:0065007,GO:0070940,GO:0071704,GO:0080090,GO:0090304,GO:1901360,GO:2000112,GO:2001141</t>
  </si>
  <si>
    <t>NVE17865</t>
  </si>
  <si>
    <t>e_gw.45.74.1</t>
  </si>
  <si>
    <t>NEMVEDRAFT_v1g97167</t>
  </si>
  <si>
    <t>Isobutyryl-CoA dehydrogenase, mitochondrial [Fukomys damarensis]</t>
  </si>
  <si>
    <t>ACAD8_HUMANIsobutyryl-CoA dehydrogenase, mitochondrial;</t>
  </si>
  <si>
    <t>ACAD8</t>
  </si>
  <si>
    <t>Acyl-CoA dehydrogenase family member 8</t>
  </si>
  <si>
    <t>GO:0003674,GO:0003824,GO:0003995,GO:0005575,GO:0005622,GO:0005623,GO:0005737,GO:0005739,GO:0005759,GO:0006082,GO:0006520,GO:0006629,GO:0006807,GO:0008150,GO:0008152,GO:0009056,GO:0009063,GO:0009081,GO:0009083,GO:0009987,GO:0016054,GO:0016491,GO:0016627,GO:0019752,GO:0031974,GO:0034641,GO:0043226,GO:0043227,GO:0043229,GO:0043231,GO:0043233,GO:0043436,GO:0044237,GO:0044238,GO:0044248,GO:0044281,GO:0044282,GO:0044422,GO:0044424,GO:0044429,GO:0044444,GO:0044446,GO:0044464,GO:0044710,GO:0044712,GO:0046395,GO:0055114,GO:0070013,GO:0071704,GO:1901564,GO:1901565,GO:1901575</t>
  </si>
  <si>
    <t>NVE8223</t>
  </si>
  <si>
    <t>estExt_fgenesh1_pg.C_20252</t>
  </si>
  <si>
    <t>NEMVEDRAFT_v1g237974</t>
  </si>
  <si>
    <t>sigP:1^24^0.764^YES</t>
  </si>
  <si>
    <t>NVE10801</t>
  </si>
  <si>
    <t>estExt_fgenesh1_pg.C_250019</t>
  </si>
  <si>
    <t>NEMVEDRAFT_v1g240123</t>
  </si>
  <si>
    <t>NVE22896</t>
  </si>
  <si>
    <t>e_gw.72.25.1</t>
  </si>
  <si>
    <t>NEMVEDRAFT_v1g104383</t>
  </si>
  <si>
    <t>Serine/threonine-protein kinase ULK3 [Fukomys damarensis]</t>
  </si>
  <si>
    <t>ULK3_CHICKSerine/threonine-protein kinase ULK3;</t>
  </si>
  <si>
    <t>NVE22331</t>
  </si>
  <si>
    <t>FA5_PIGCoagulation factor V;</t>
  </si>
  <si>
    <t>NVE7340</t>
  </si>
  <si>
    <t>NVE16080</t>
  </si>
  <si>
    <t>estExt_GenewiseH_1.C_390080</t>
  </si>
  <si>
    <t>NEMVEDRAFT_v1g182583</t>
  </si>
  <si>
    <t>sigP:1^20^0.576^YES</t>
  </si>
  <si>
    <t xml:space="preserve">hippocampus abundant gene transcript 1 [Rattus norvegicus] </t>
  </si>
  <si>
    <t>HIAT1_MOUSE .</t>
  </si>
  <si>
    <t>HIAT1</t>
  </si>
  <si>
    <t>hippocampus abundant transcript 1</t>
  </si>
  <si>
    <t>GO:0003674,GO:0005215,GO:0005575,GO:0006810,GO:0008150,GO:0008643,GO:0009987,GO:0015144,GO:0016020,GO:0022857,GO:0022891,GO:0022892,GO:0034219,GO:0044699,GO:0044763,GO:0044765,GO:0051179,GO:0051234,GO:0055085,GO:0071702,GO:1901476</t>
  </si>
  <si>
    <t>NVE8311</t>
  </si>
  <si>
    <t>PRDM9 isoform Hst1f [Mus musculus domesticus]</t>
  </si>
  <si>
    <t>PRDM9_MOUSEHistone-lysine N-methyltransferase PRDM9;</t>
  </si>
  <si>
    <t>PRDM9</t>
  </si>
  <si>
    <t>Histone methyltransferase that specifically trimethylates 'Lys-4' of histone H3 during meiotic prophase and is essential for proper meiotic progression. Does not have the ability to mono- and dimethylate 'Lys-4' of histone H3. H3 'Lys-4' methylation represents a specific tag for epigenetic transcriptional activation. Plays a central role in the transcriptional activation of genes during early meiotic prophase</t>
  </si>
  <si>
    <t>GO:0000003,GO:0000018,GO:0000279,GO:0003674,GO:0003676,GO:0003677,GO:0003824,GO:0005488,GO:0005575,GO:0005622,GO:0005623,GO:0005634,GO:0005654,GO:0005694,GO:0006139,GO:0006259,GO:0006310,GO:0006311,GO:0006325,GO:0006355,GO:0006357,GO:0006464,GO:0006479,GO:0006725,GO:0006807,GO:0006996,GO:0007049,GO:0007126,GO:0007127,GO:0007128,GO:0007276,GO:0007283,GO:0008150,GO:0008152,GO:0008168,GO:0008170,GO:0008213,GO:0008276,GO:0008757,GO:0009889,GO:0009891,GO:0009893,GO:0009987,GO:0010468,GO:0010520,GO:0010556,GO:0010557,GO:0010564,GO:0010604,GO:0010628,GO:0010844,GO:0010845,GO:0016043,GO:0016278,GO:0016279,GO:0016568,GO:0016569,GO:0016570,GO:0016571,GO:0016740,GO:0016741,GO:0018022,GO:0018024,GO:0018193,GO:0018205,GO:0019219,GO:0019222,GO:0019538,GO:0019953,GO:0022402,GO:0022403,GO:0022414,GO:0031323,GO:0031325,GO:0031326,GO:0031328,GO:0031974,GO:0031981,GO:0032259,GO:0032501,GO:0032504,GO:0034641,GO:0034968,GO:0035822,GO:0036211,GO:0040020,GO:0042054,GO:0042800,GO:0043170,GO:0043226,GO:0043227,GO:0043228,GO:0043229,GO:0043231,GO:0043232,GO:0043233,GO:0043412,GO:0043414,GO:0043565,GO:0044237,GO:0044238,GO:0044260,GO:0044267,GO:0044422,GO:0044424,GO:0044428,GO:0044446,GO:0044464,GO:0044699,GO:0044702,GO:0044763,GO:0045836,GO:0045893,GO:0045911,GO:0045935,GO:0045944,GO:0046483,GO:0048232,GO:0048518,GO:0048522,GO:0048609,GO:0048610,GO:0050789,GO:0050794,GO:0051052,GO:0051054,GO:0051171,GO:0051173,GO:0051252,GO:0051254,GO:0051276,GO:0051321,GO:0051324,GO:0051445,GO:0051568,GO:0051726,GO:0060255,GO:0060631,GO:0060903,GO:0065007,GO:0070013,GO:0071704,GO:0071840,GO:0080090,GO:0090068,GO:0090304,GO:0097159,GO:1901360,GO:1901363,GO:2000112,GO:2001141</t>
  </si>
  <si>
    <t>NVE18873</t>
  </si>
  <si>
    <t>e_gw.499.8.1</t>
  </si>
  <si>
    <t>NEMVEDRAFT_v1g139992</t>
  </si>
  <si>
    <t>selanocystein lyase [Haliotis discus discus]</t>
  </si>
  <si>
    <t>SCLY_BOVINSelenocysteine lyase;</t>
  </si>
  <si>
    <t>SCLY</t>
  </si>
  <si>
    <t>Selenocysteine lyase</t>
  </si>
  <si>
    <t>GO:0003674,GO:0003824,GO:0005575,GO:0005622,GO:0005623,GO:0005737,GO:0005829,GO:0006082,GO:0006520,GO:0006807,GO:0007275,GO:0008150,GO:0008152,GO:0009000,GO:0009790,GO:0009792,GO:0009987,GO:0016829,GO:0016846,GO:0019752,GO:0032501,GO:0032502,GO:0043436,GO:0044237,GO:0044238,GO:0044281,GO:0044424,GO:0044444,GO:0044464,GO:0044699,GO:0044707,GO:0044710,GO:0044767,GO:0048856,GO:0071704,GO:1901564</t>
  </si>
  <si>
    <t>NVE8745</t>
  </si>
  <si>
    <t>estExt_gwp.C_2080053</t>
  </si>
  <si>
    <t>NEMVEDRAFT_v1g172283</t>
  </si>
  <si>
    <t>Iron-sulfur cluster assembly 1-like protein, mitochondrial [Harpegnathos saltator]</t>
  </si>
  <si>
    <t>ISCA1_CHICKIron-sulfur cluster assembly 1 homolog, mitochondrial;</t>
  </si>
  <si>
    <t>ISCA1</t>
  </si>
  <si>
    <t>iron-sulfur cluster assembly 1 homolog (S. cerevisiae)</t>
  </si>
  <si>
    <t>GO:0002119,GO:0002164,GO:0003008,GO:0005575,GO:0005622,GO:0005623,GO:0005737,GO:0005739,GO:0006725,GO:0006778,GO:0006779,GO:0006783,GO:0006807,GO:0006810,GO:0006897,GO:0006898,GO:0007275,GO:0008150,GO:0008152,GO:0009058,GO:0009790,GO:0009791,GO:0009792,GO:0009987,GO:0016192,GO:0018130,GO:0019438,GO:0032501,GO:0032502,GO:0033013,GO:0033014,GO:0034641,GO:0040007,GO:0040008,GO:0040009,GO:0040010,GO:0042168,GO:0042440,GO:0043226,GO:0043227,GO:0043229,GO:0043231,GO:0044237,GO:0044249,GO:0044271,GO:0044424,GO:0044444,GO:0044464,GO:0044699,GO:0044707,GO:0044710,GO:0044767,GO:0045927,GO:0046148,GO:0046483,GO:0048518,GO:0048856,GO:0050789,GO:0050886,GO:0051179,GO:0051186,GO:0051188,GO:0051234,GO:0065007,GO:0071704,GO:1901360,GO:1901362,GO:1901564,GO:1901566,GO:1901576</t>
  </si>
  <si>
    <t>NVE15308</t>
  </si>
  <si>
    <t xml:space="preserve">filamentous hemagglutinin family N-terminal domain protein [Leptolyngbya sp. PCC 7375] </t>
  </si>
  <si>
    <t>NVE14936</t>
  </si>
  <si>
    <t>estExt_gwp.C_350292</t>
  </si>
  <si>
    <t>NEMVEDRAFT_v1g163012</t>
  </si>
  <si>
    <t>NEDD8-conjugating enzyme UBE2F [Crassostrea gigas]</t>
  </si>
  <si>
    <t>UBE2F_HUMANNEDD8-conjugating enzyme UBE2F;</t>
  </si>
  <si>
    <t>NVE13239</t>
  </si>
  <si>
    <t>estExt_fgenesh1_pg.C_3010016</t>
  </si>
  <si>
    <t>NEMVEDRAFT_v1g247421</t>
  </si>
  <si>
    <t xml:space="preserve">polynucleotide 5' hydroxyl kinase NOL9 [Hymenolepis microstoma] </t>
  </si>
  <si>
    <t>NOL9_BOVINPolynucleotide 5'-hydroxyl-kinase NOL9;</t>
  </si>
  <si>
    <t>NOL9</t>
  </si>
  <si>
    <t>Nucleolar protein 9</t>
  </si>
  <si>
    <t>GO:0000003,GO:0000166,GO:0000460,GO:0001882,GO:0001883,GO:0003674,GO:0003824,GO:0005488,GO:0005524,GO:0005575,GO:0005622,GO:0005623,GO:0005634,GO:0005730,GO:0006139,GO:0006364,GO:0006396,GO:0006725,GO:0006793,GO:0006796,GO:0006807,GO:0006950,GO:0006974,GO:0008150,GO:0008152,GO:0009987,GO:0010467,GO:0016070,GO:0016072,GO:0016301,GO:0016310,GO:0016740,GO:0016772,GO:0016773,GO:0017076,GO:0019205,GO:0022613,GO:0030554,GO:0031974,GO:0031981,GO:0032549,GO:0032550,GO:0032553,GO:0032555,GO:0032559,GO:0033554,GO:0034470,GO:0034641,GO:0034660,GO:0035639,GO:0036094,GO:0040008,GO:0040009,GO:0040010,GO:0042254,GO:0043167,GO:0043168,GO:0043170,GO:0043226,GO:0043227,GO:0043228,GO:0043229,GO:0043231,GO:0043232,GO:0043233,GO:0044085,GO:0044237,GO:0044238,GO:0044260,GO:0044422,GO:0044424,GO:0044428,GO:0044446,GO:0044464,GO:0044699,GO:0044763,GO:0045927,GO:0046483,GO:0048518,GO:0050789,GO:0050896,GO:0051716,GO:0051731,GO:0065007,GO:0070013,GO:0071704,GO:0071840,GO:0090304,GO:0097159,GO:1901265,GO:1901360,GO:1901363</t>
  </si>
  <si>
    <t>NVE528</t>
  </si>
  <si>
    <t>estExt_fgenesh1_pg.C_1010025</t>
  </si>
  <si>
    <t>NEMVEDRAFT_v1g243885</t>
  </si>
  <si>
    <t>C007-H6 G-protein coupled receptor [Acropora millepora]</t>
  </si>
  <si>
    <t>NVE19662</t>
  </si>
  <si>
    <t>NVE13997</t>
  </si>
  <si>
    <t>estExt_fgenesh1_pg.C_3200019</t>
  </si>
  <si>
    <t>NEMVEDRAFT_v1g247600</t>
  </si>
  <si>
    <t>NVE8170</t>
  </si>
  <si>
    <t>estExt_fgenesh1_pg.C_20205</t>
  </si>
  <si>
    <t>NEMVEDRAFT_v1g237945</t>
  </si>
  <si>
    <t xml:space="preserve">PREDICTED: gamma-secretase-activating protein isoform X1 [Cricetulus griseus] </t>
  </si>
  <si>
    <t>GSAP_MOUSEGamma-secretase-activating protein;</t>
  </si>
  <si>
    <t>PION</t>
  </si>
  <si>
    <t>pigeon homolog (Drosophila)</t>
  </si>
  <si>
    <t>GO:0001540,GO:0003674,GO:0005488,GO:0005575,GO:0005622,GO:0005623,GO:0005802,GO:0006518,GO:0006807,GO:0008150,GO:0008152,GO:0009987,GO:0019222,GO:0019538,GO:0030162,GO:0033218,GO:0034205,GO:0034641,GO:0042277,GO:0042982,GO:0042987,GO:0043170,GO:0043226,GO:0043227,GO:0043229,GO:0043231,GO:0043603,GO:0044237,GO:0044238,GO:0044424,GO:0044464,GO:0050435,GO:0050789,GO:0051246,GO:0060255,GO:0065007,GO:0071704,GO:0080090,GO:1901564</t>
  </si>
  <si>
    <t>NVE10824</t>
  </si>
  <si>
    <t>NVE13773</t>
  </si>
  <si>
    <t>fgenesh1_pg.scaffold_317000007</t>
  </si>
  <si>
    <t>NEMVEDRAFT_v1g217884</t>
  </si>
  <si>
    <t>Ubiquitin family</t>
  </si>
  <si>
    <t>NVE10484</t>
  </si>
  <si>
    <t>estExt_fgenesh1_pg.C_2410004</t>
  </si>
  <si>
    <t>NEMVEDRAFT_v1g246769</t>
  </si>
  <si>
    <t>TPA_exp: mitochondrial import inner membrane translocase subunit TIM23 [Amblyomma variegatum]</t>
  </si>
  <si>
    <t>TIM23_HUMANMitochondrial import inner membrane translocase subunit Tim23;</t>
  </si>
  <si>
    <t>TIMM23</t>
  </si>
  <si>
    <t>Translocase of inner mitochondrial membrane 23 homolog</t>
  </si>
  <si>
    <t>GO:0000003,GO:0003006,GO:0003674,GO:0005048,GO:0005215,GO:0005488,GO:0005575,GO:0005622,GO:0005623,GO:0005737,GO:0005739,GO:0005740,GO:0005743,GO:0005744,GO:0005758,GO:0006605,GO:0006626,GO:0006810,GO:0006839,GO:0006886,GO:0006996,GO:0007005,GO:0007006,GO:0007007,GO:0007275,GO:0007548,GO:0008104,GO:0008150,GO:0008152,GO:0008320,GO:0008565,GO:0009790,GO:0009792,GO:0009987,GO:0015031,GO:0015266,GO:0015267,GO:0015399,GO:0015405,GO:0015450,GO:0016020,GO:0016021,GO:0016043,GO:0016044,GO:0016482,GO:0017038,GO:0019538,GO:0019866,GO:0022414,GO:0022803,GO:0022804,GO:0022857,GO:0022884,GO:0022891,GO:0022892,GO:0030150,GO:0030943,GO:0031090,GO:0031224,GO:0031300,GO:0031301,GO:0031304,GO:0031305,GO:0031966,GO:0031967,GO:0031970,GO:0031974,GO:0031975,GO:0032501,GO:0032502,GO:0032592,GO:0032991,GO:0033036,GO:0033218,GO:0033365,GO:0034613,GO:0040035,GO:0042277,GO:0042719,GO:0043170,GO:0043226,GO:0043227,GO:0043229,GO:0043231,GO:0043234,GO:0044237,GO:0044238,GO:0044260,GO:0044267,GO:0044422,GO:0044424,GO:0044425,GO:0044429,GO:0044444,GO:0044446,GO:0044455,GO:0044464,GO:0044699,GO:0044707,GO:0044743,GO:0044763,GO:0044765,GO:0044767,GO:0045039,GO:0045184,GO:0046907,GO:0048513,GO:0048608,GO:0048731,GO:0048806,GO:0048856,GO:0051179,GO:0051234,GO:0051641,GO:0051649,GO:0055085,GO:0061024,GO:0061458,GO:0065002,GO:0070585,GO:0070727,GO:0071702,GO:0071704,GO:0071806,GO:0071840,GO:0072594,GO:0072655</t>
  </si>
  <si>
    <t>NVE5353</t>
  </si>
  <si>
    <t>fgenesh1_pg.scaffold_159000029</t>
  </si>
  <si>
    <t>NEMVEDRAFT_v1g212635</t>
  </si>
  <si>
    <t>PSA1_BOVINProteasome subunit alpha type-1;</t>
  </si>
  <si>
    <t>PSMA1</t>
  </si>
  <si>
    <t>The proteasome is a multicatalytic proteinase complex which is characterized by its ability to cleave peptides with Arg, Phe, Tyr, Leu, and Glu adjacent to the leaving group at neutral or slightly basic pH. The proteasome has an ATP-dependent proteolytic activity</t>
  </si>
  <si>
    <t>GO:0000003,GO:0000075,GO:0000077,GO:0000082,GO:0000084,GO:0000209,GO:0000278,GO:0000502,GO:0001530,GO:0001703,GO:0002119,GO:0002164,GO:0002376,GO:0002474,GO:0002478,GO:0002479,GO:0002682,GO:0002683,GO:0002861,GO:0002862,GO:0003674,GO:0003676,GO:0003723,GO:0003824,GO:0004175,GO:0005488,GO:0005515,GO:0005575,GO:0005622,GO:0005623,GO:0005634,GO:0005654,GO:0005737,GO:0005813,GO:0005815,GO:0005829,GO:0005839,GO:0005844,GO:0005856,GO:0005875,GO:0006139,GO:0006464,GO:0006508,GO:0006511,GO:0006521,GO:0006725,GO:0006807,GO:0006915,GO:0006950,GO:0006974,GO:0006977,GO:0007049,GO:0007093,GO:0007154,GO:0007165,GO:0007275,GO:0007346,GO:0007369,GO:0007370,GO:0007568,GO:0008150,GO:0008152,GO:0008219,GO:0008233,GO:0008289,GO:0008340,GO:0009056,GO:0009057,GO:0009653,GO:0009790,GO:0009791,GO:0009792,GO:0009892,GO:0009893,GO:0009987,GO:0010004,GO:0010259,GO:0010467,GO:0010498,GO:0010564,GO:0010565,GO:0010604,GO:0010605,GO:0010941,GO:0010948,GO:0012501,GO:0015630,GO:0016032,GO:0016070,GO:0016071,GO:0016265,GO:0016567,GO:0016787,GO:0018996,GO:0019222,GO:0019538,GO:0019882,GO:0019884,GO:0019941,GO:0022402,GO:0022403,GO:0023052,GO:0030163,GO:0030330,GO:0030529,GO:0031145,GO:0031323,GO:0031324,GO:0031325,GO:0031347,GO:0031348,GO:0031396,GO:0031397,GO:0031398,GO:0031399,GO:0031400,GO:0031401,GO:0031570,GO:0031571,GO:0031974,GO:0031981,GO:0032101,GO:0032102,GO:0032268,GO:0032269,GO:0032270,GO:0032446,GO:0032501,GO:0032502,GO:0032991,GO:0033238,GO:0033554,GO:0034641,GO:0035556,GO:0036211,GO:0040007,GO:0040011,GO:0042303,GO:0042590,GO:0042770,GO:0042981,GO:0043067,GO:0043085,GO:0043086,GO:0043161,GO:0043170,GO:0043226,GO:0043227,GO:0043228,GO:0043229,GO:0043231,GO:0043232,GO:0043233,GO:0043234,GO:0043412,GO:0043632,GO:0044092,GO:0044093,GO:0044237,GO:0044238,GO:0044248,GO:0044257,GO:0044260,GO:0044265,GO:0044267,GO:0044281,GO:0044403,GO:0044419,GO:0044422,GO:0044424,GO:0044428,GO:0044430,GO:0044444,GO:0044446,GO:0044464,GO:0044699,GO:0044700,GO:0044707,GO:0044710,GO:0044763,GO:0044764,GO:0044767,GO:0044770,GO:0044772,GO:0044773,GO:0044774,GO:0044783,GO:0046483,GO:0048002,GO:0048518,GO:0048519,GO:0048522,GO:0048523,GO:0048583,GO:0048585,GO:0048598,GO:0048646,GO:0048856,GO:0050727,GO:0050728,GO:0050776,GO:0050777,GO:0050789,GO:0050790,GO:0050794,GO:0050896,GO:0051171,GO:0051246,GO:0051247,GO:0051248,GO:0051320,GO:0051325,GO:0051329,GO:0051340,GO:0051351,GO:0051352,GO:0051436,GO:0051437,GO:0051438,GO:0051439,GO:0051443,GO:0051444,GO:0051603,GO:0051704,GO:0051716,GO:0051726,GO:0060255,GO:0065007,GO:0065009,GO:0070011,GO:0070013,GO:0070647,GO:0071156,GO:0071158,GO:0071704,GO:0072331,GO:0072395,GO:0072401,GO:0072413,GO:0072422,GO:0072431,GO:0080090,GO:0080134,GO:0090068,GO:0090304,GO:0097159,GO:1901360,GO:1901363,GO:1901575,GO:1901987,GO:1901988,GO:1901990,GO:1901991,GO:2000045,GO:2000134</t>
  </si>
  <si>
    <t>NVE6663</t>
  </si>
  <si>
    <t xml:space="preserve">GH24596 [Drosophila grimshawi] </t>
  </si>
  <si>
    <t>MB211_XENLAProtein mab-21-like 1;</t>
  </si>
  <si>
    <t>NVE18476</t>
  </si>
  <si>
    <t>fgenesh1_kg.scaffold_48000001</t>
  </si>
  <si>
    <t>NEMVEDRAFT_v1g226653</t>
  </si>
  <si>
    <t xml:space="preserve">mitotic checkpoint protein BUB3 [Mus musculus] </t>
  </si>
  <si>
    <t>BUB3_MOUSEMitotic checkpoint protein BUB3;</t>
  </si>
  <si>
    <t>BUB3</t>
  </si>
  <si>
    <t>budding uninhibited by benzimidazoles 3 homolog</t>
  </si>
  <si>
    <t>GO:0000003,GO:0000070,GO:0000075,GO:0000226,GO:0000236,GO:0000278,GO:0000280,GO:0000775,GO:0000776,GO:0000777,GO:0000779,GO:0000793,GO:0000819,GO:0003674,GO:0005488,GO:0005515,GO:0005575,GO:0005622,GO:0005623,GO:0005634,GO:0005654,GO:0005694,GO:0005737,GO:0005829,GO:0005856,GO:0005875,GO:0006508,GO:0006511,GO:0006996,GO:0007010,GO:0007017,GO:0007049,GO:0007051,GO:0007052,GO:0007059,GO:0007067,GO:0007088,GO:0007093,GO:0007094,GO:0007275,GO:0007346,GO:0008104,GO:0008150,GO:0008152,GO:0008608,GO:0009056,GO:0009057,GO:0009790,GO:0009792,GO:0009892,GO:0009987,GO:0010498,GO:0010564,GO:0010605,GO:0010639,GO:0010948,GO:0015630,GO:0016043,GO:0019222,GO:0019538,GO:0019941,GO:0022402,GO:0022403,GO:0030071,GO:0030163,GO:0031145,GO:0031323,GO:0031324,GO:0031396,GO:0031397,GO:0031399,GO:0031400,GO:0031577,GO:0031974,GO:0031981,GO:0032268,GO:0032269,GO:0032501,GO:0032502,GO:0032507,GO:0032991,GO:0033036,GO:0033043,GO:0033313,GO:0033316,GO:0034453,GO:0034613,GO:0043086,GO:0043161,GO:0043170,GO:0043226,GO:0043227,GO:0043228,GO:0043229,GO:0043231,GO:0043232,GO:0043233,GO:0043234,GO:0043632,GO:0043933,GO:0044092,GO:0044237,GO:0044238,GO:0044248,GO:0044257,GO:0044260,GO:0044265,GO:0044267,GO:0044422,GO:0044424,GO:0044427,GO:0044428,GO:0044430,GO:0044444,GO:0044446,GO:0044464,GO:0044699,GO:0044707,GO:0044763,GO:0044767,GO:0044779,GO:0045185,GO:0045786,GO:0045839,GO:0045841,GO:0048285,GO:0048519,GO:0048523,GO:0048610,GO:0048856,GO:0050789,GO:0050790,GO:0050794,GO:0051128,GO:0051129,GO:0051179,GO:0051235,GO:0051246,GO:0051248,GO:0051276,GO:0051321,GO:0051340,GO:0051352,GO:0051436,GO:0051438,GO:0051439,GO:0051444,GO:0051445,GO:0051603,GO:0051641,GO:0051651,GO:0051726,GO:0051783,GO:0051784,GO:0051983,GO:0060255,GO:0065007,GO:0065008,GO:0065009,GO:0070013,GO:0070727,GO:0071173,GO:0071174,GO:0071704,GO:0071822,GO:0071840,GO:0080090,GO:1901575,GO:1901987,GO:1901988,GO:1901990,GO:1901991,GO:1901993,GO:1901994,GO:1902099,GO:1902100,GO:1902102,GO:1902103</t>
  </si>
  <si>
    <t>NVE21379</t>
  </si>
  <si>
    <t>fgenesh1_pg.scaffold_62000003</t>
  </si>
  <si>
    <t>NEMVEDRAFT_v1g205684</t>
  </si>
  <si>
    <t xml:space="preserve">monocarboxylate transporter 10 [Homo sapiens] </t>
  </si>
  <si>
    <t>MOT10_HUMANMonocarboxylate transporter 10;</t>
  </si>
  <si>
    <t>solute carrier family 16, member</t>
  </si>
  <si>
    <t>NVE6217</t>
  </si>
  <si>
    <t>fgsh_est.C_scaffold_17000016</t>
  </si>
  <si>
    <t>NEMVEDRAFT_v1g232062</t>
  </si>
  <si>
    <t>protocadherin Fat 1 [Camelus ferus]</t>
  </si>
  <si>
    <t>DLL1</t>
  </si>
  <si>
    <t>Notch ligand involved in the mediation of Notch signaling (By similarity)</t>
  </si>
  <si>
    <t>NVE23876</t>
  </si>
  <si>
    <t>fgenesh1_pg.scaffold_791000001</t>
  </si>
  <si>
    <t>NEMVEDRAFT_v1g221487</t>
  </si>
  <si>
    <t>FBN1_MOUSEFibrillin-1;</t>
  </si>
  <si>
    <t>EGF_CA</t>
  </si>
  <si>
    <t>NVE16134</t>
  </si>
  <si>
    <t>e_gw.39.59.1</t>
  </si>
  <si>
    <t>NEMVEDRAFT_v1g95288</t>
  </si>
  <si>
    <t>Zgc:65997 [Danio rerio]</t>
  </si>
  <si>
    <t>YCP9_SCHPOUncharacterized oxidoreductase C663.09c;</t>
  </si>
  <si>
    <t>short chain dehydrogenase</t>
  </si>
  <si>
    <t>NVE4704</t>
  </si>
  <si>
    <t>e_gw.15.21.1</t>
  </si>
  <si>
    <t>NEMVEDRAFT_v1g87080</t>
  </si>
  <si>
    <t>sigP:1^29^0.602^YES</t>
  </si>
  <si>
    <t xml:space="preserve">G protein-coupled receptor 107 [Xenopus laevis] </t>
  </si>
  <si>
    <t>GP107_MOUSEProtein GPR107;</t>
  </si>
  <si>
    <t>GPR107</t>
  </si>
  <si>
    <t>G- protein-coupled receptor</t>
  </si>
  <si>
    <t>NVE13557</t>
  </si>
  <si>
    <t>NVE11991</t>
  </si>
  <si>
    <t>e_gw.2750.1.1</t>
  </si>
  <si>
    <t>NEMVEDRAFT_v1g148990</t>
  </si>
  <si>
    <t>PAR15_HUMANPoly [ADP-ribose] polymerase 15;</t>
  </si>
  <si>
    <t>NVE23456</t>
  </si>
  <si>
    <t>estExt_fgenesh1_pg.C_760062</t>
  </si>
  <si>
    <t>NEMVEDRAFT_v1g242983</t>
  </si>
  <si>
    <t>HyTSR1 protein [Hydra vulgaris]</t>
  </si>
  <si>
    <t>NVE17506</t>
  </si>
  <si>
    <t xml:space="preserve">soluble adenylyl cyclase [Strongylocentrotus purpuratus] </t>
  </si>
  <si>
    <t>ADCY10</t>
  </si>
  <si>
    <t>adenylate cyclase 10 (soluble)</t>
  </si>
  <si>
    <t>GO:0003674,GO:0003824,GO:0004016,GO:0005488,GO:0005575,GO:0005622,GO:0005623,GO:0005737,GO:0005739,GO:0005829,GO:0005856,GO:0005886,GO:0006139,GO:0006163,GO:0006164,GO:0006171,GO:0006725,GO:0006753,GO:0006793,GO:0006796,GO:0006807,GO:0008150,GO:0008152,GO:0009058,GO:0009117,GO:0009150,GO:0009152,GO:0009165,GO:0009187,GO:0009190,GO:0009259,GO:0009260,GO:0009975,GO:0009987,GO:0010941,GO:0010942,GO:0016020,GO:0016829,GO:0016849,GO:0018130,GO:0019438,GO:0019637,GO:0019693,GO:0030145,GO:0030424,GO:0030425,GO:0030426,GO:0030427,GO:0034641,GO:0034654,GO:0042981,GO:0042995,GO:0043005,GO:0043025,GO:0043065,GO:0043067,GO:0043068,GO:0043167,GO:0043169,GO:0043226,GO:0043227,GO:0043228,GO:0043229,GO:0043231,GO:0043232,GO:0044237,GO:0044238,GO:0044249,GO:0044271,GO:0044281,GO:0044297,GO:0044424,GO:0044444,GO:0044463,GO:0044464,GO:0044710,GO:0045177,GO:0045178,GO:0046058,GO:0046390,GO:0046483,GO:0046872,GO:0046914,GO:0048471,GO:0048518,GO:0048522,GO:0050789,GO:0050794,GO:0052652,GO:0055086,GO:0065007,GO:0071704,GO:0071944,GO:0072521,GO:0072522,GO:0090407,GO:0097458,GO:1901135,GO:1901137,GO:1901293,GO:1901360,GO:1901362,GO:1901564,GO:1901566,GO:1901576</t>
  </si>
  <si>
    <t>NVE10489</t>
  </si>
  <si>
    <t>e_gw.241.63.1</t>
  </si>
  <si>
    <t>NEMVEDRAFT_v1g127657</t>
  </si>
  <si>
    <t xml:space="preserve">ubiquinol-cytochrome c reductase complex chaperone [Gallus gallus] </t>
  </si>
  <si>
    <t>UQCC1_XENLAUbiquinol-cytochrome-c reductase complex assembly factor 1;</t>
  </si>
  <si>
    <t>UQCC</t>
  </si>
  <si>
    <t>Ubiquinol-cytochrome c reductase complex chaperone</t>
  </si>
  <si>
    <t>GO:0005575,GO:0005622,GO:0005623,GO:0005737,GO:0005739,GO:0006996,GO:0007030,GO:0007275,GO:0008150,GO:0009790,GO:0009792,GO:0009987,GO:0016023,GO:0016043,GO:0031410,GO:0031982,GO:0031988,GO:0032501,GO:0032502,GO:0040008,GO:0040009,GO:0040010,GO:0043226,GO:0043227,GO:0043229,GO:0043231,GO:0044424,GO:0044444,GO:0044464,GO:0044699,GO:0044707,GO:0044763,GO:0044767,GO:0045927,GO:0048518,GO:0048856,GO:0050789,GO:0065007,GO:0071840</t>
  </si>
  <si>
    <t>NVE16592</t>
  </si>
  <si>
    <t>fgenesh1_pg.scaffold_40000052</t>
  </si>
  <si>
    <t>NEMVEDRAFT_v1g203084</t>
  </si>
  <si>
    <t>NVE826</t>
  </si>
  <si>
    <t>e_gw.104.56.1</t>
  </si>
  <si>
    <t>NEMVEDRAFT_v1g111143</t>
  </si>
  <si>
    <t xml:space="preserve">UDP glucuronosyltransferase 1 family, polypeptide A5 precursor [Mus musculus] </t>
  </si>
  <si>
    <t>UD12_MOUSEUDP-glucuronosyltransferase 1-2;</t>
  </si>
  <si>
    <t>UDP glycosyltransferase 8</t>
  </si>
  <si>
    <t>NVE8123</t>
  </si>
  <si>
    <t>NVE24472</t>
  </si>
  <si>
    <t>e_gw.83.114.1</t>
  </si>
  <si>
    <t>NEMVEDRAFT_v1g106775</t>
  </si>
  <si>
    <t>zinc finger 367-like protein [Saccoglossus kowalevskii]</t>
  </si>
  <si>
    <t>ZNF367</t>
  </si>
  <si>
    <t>Zinc finger protein 367</t>
  </si>
  <si>
    <t>GO:0001071,GO:0003674,GO:0003700,GO:0005575,GO:0005622,GO:0005623,GO:0005634,GO:0005737,GO:0006355,GO:0006357,GO:0008150,GO:0009889,GO:0010468,GO:0010556,GO:0019219,GO:0019222,GO:0031323,GO:0031326,GO:0043226,GO:0043227,GO:0043229,GO:0043231,GO:0044424,GO:0044464,GO:0050789,GO:0050794,GO:0051171,GO:0051252,GO:0060255,GO:0065007,GO:0080090,GO:2000112,GO:2001141</t>
  </si>
  <si>
    <t>NVE25588</t>
  </si>
  <si>
    <t>gw.92.37.1</t>
  </si>
  <si>
    <t>NEMVEDRAFT_v1g22420</t>
  </si>
  <si>
    <t xml:space="preserve">steroid 17-alpha-hydroxylase/17,20 lyase precursor [Cynoglossus semilaevis] </t>
  </si>
  <si>
    <t>NVE17649</t>
  </si>
  <si>
    <t>e_gw.44.154.1</t>
  </si>
  <si>
    <t>NEMVEDRAFT_v1g96919</t>
  </si>
  <si>
    <t>methionine sulfoxide reductase [Methylocystis parvus]</t>
  </si>
  <si>
    <t>MSRB_PSESMPeptide methionine sulfoxide reductase MsrB {ECO:0000255|HAMAP-Rule:MF_01400};</t>
  </si>
  <si>
    <t>MSRB2</t>
  </si>
  <si>
    <t>methionine sulfoxide reductase</t>
  </si>
  <si>
    <t>GO:0001071,GO:0003674,GO:0003700,GO:0003824,GO:0005488,GO:0005575,GO:0005622,GO:0005623,GO:0005737,GO:0005739,GO:0006355,GO:0006464,GO:0008150,GO:0008152,GO:0008270,GO:0009889,GO:0009987,GO:0010468,GO:0010556,GO:0016491,GO:0016667,GO:0016671,GO:0018193,GO:0018206,GO:0019219,GO:0019222,GO:0019538,GO:0030091,GO:0031323,GO:0031326,GO:0033743,GO:0036211,GO:0043167,GO:0043169,GO:0043170,GO:0043226,GO:0043227,GO:0043229,GO:0043231,GO:0043412,GO:0044237,GO:0044238,GO:0044260,GO:0044267,GO:0044424,GO:0044444,GO:0044464,GO:0044710,GO:0046872,GO:0046914,GO:0050789,GO:0050794,GO:0051171,GO:0051252,GO:0055114,GO:0060255,GO:0065007,GO:0071704,GO:0080090,GO:2000112,GO:2001141</t>
  </si>
  <si>
    <t>NVE1136</t>
  </si>
  <si>
    <t>FERM domain-containing protein 4A [Danio rerio]</t>
  </si>
  <si>
    <t>FRM4A_HUMANFERM domain-containing protein 4A;</t>
  </si>
  <si>
    <t>FRMD4B</t>
  </si>
  <si>
    <t>FERM domain containing</t>
  </si>
  <si>
    <t>GO:0001726,GO:0005575,GO:0005622,GO:0005623,GO:0005737,GO:0005856,GO:0005911,GO:0005923,GO:0007163,GO:0007275,GO:0008150,GO:0009790,GO:0009792,GO:0009987,GO:0030010,GO:0030054,GO:0031252,GO:0032501,GO:0032502,GO:0042995,GO:0043226,GO:0043228,GO:0043229,GO:0043232,GO:0043296,GO:0044424,GO:0044464,GO:0044699,GO:0044707,GO:0044763,GO:0044767,GO:0048856,GO:0070160,GO:0090162</t>
  </si>
  <si>
    <t>NVE8438</t>
  </si>
  <si>
    <t>estExt_fgenesh1_kg.C_2000002,estExt_gwp.C_2000072</t>
  </si>
  <si>
    <t>NEMVEDRAFT_v1g237364,NEMVEDRAFT_v1g172080</t>
  </si>
  <si>
    <t xml:space="preserve">TLC domain-containing protein 2 [Ictalurus punctatus] </t>
  </si>
  <si>
    <t>TLCD2_DANRETLC domain-containing protein 2;</t>
  </si>
  <si>
    <t>TLCD1</t>
  </si>
  <si>
    <t>TLC domain containing</t>
  </si>
  <si>
    <t>NVE11782</t>
  </si>
  <si>
    <t>NVE12165</t>
  </si>
  <si>
    <t>e_gw.28.162.1</t>
  </si>
  <si>
    <t>NEMVEDRAFT_v1g91851</t>
  </si>
  <si>
    <t>Stomatin-like protein 2 [Fukomys damarensis]</t>
  </si>
  <si>
    <t>STML2_HUMANStomatin-like protein 2, mitochondrial;</t>
  </si>
  <si>
    <t>STOML2</t>
  </si>
  <si>
    <t>stomatin (Epb7.2)-like 2</t>
  </si>
  <si>
    <t>GO:0000003,GO:0002119,GO:0002164,GO:0003674,GO:0005102,GO:0005488,GO:0005515,GO:0005575,GO:0005622,GO:0005623,GO:0005737,GO:0005739,GO:0005740,GO:0005743,GO:0005758,GO:0005856,GO:0005886,GO:0007275,GO:0008150,GO:0009790,GO:0009791,GO:0009792,GO:0016020,GO:0019866,GO:0031090,GO:0031966,GO:0031967,GO:0031970,GO:0031974,GO:0031975,GO:0032501,GO:0032502,GO:0040007,GO:0043226,GO:0043227,GO:0043228,GO:0043229,GO:0043231,GO:0043232,GO:0044422,GO:0044424,GO:0044425,GO:0044429,GO:0044444,GO:0044446,GO:0044464,GO:0044699,GO:0044707,GO:0044767,GO:0045121,GO:0048856,GO:0071944</t>
  </si>
  <si>
    <t>NVE19096</t>
  </si>
  <si>
    <t>estExt_gwp.C_50515</t>
  </si>
  <si>
    <t>NEMVEDRAFT_v1g158927</t>
  </si>
  <si>
    <t>GO:0006950,GO:0006952,GO:0008150,GO:0050896</t>
  </si>
  <si>
    <t>NVE3553</t>
  </si>
  <si>
    <t xml:space="preserve">tetratricopeptide repeat protein [Cylindrospermum stagnale] </t>
  </si>
  <si>
    <t>NVE24433</t>
  </si>
  <si>
    <t>NVE10194</t>
  </si>
  <si>
    <t>fgenesh1_pm.scaffold_2355000001</t>
  </si>
  <si>
    <t>NEMVEDRAFT_v1g231484</t>
  </si>
  <si>
    <t>NVE25490</t>
  </si>
  <si>
    <t>estExt_gwp.C_910144</t>
  </si>
  <si>
    <t>NEMVEDRAFT_v1g167670</t>
  </si>
  <si>
    <t xml:space="preserve">Plasma membrane isoform 4 [Theobroma cacao] </t>
  </si>
  <si>
    <t>NVE6474</t>
  </si>
  <si>
    <t>MCA1A_ASPORMetacaspase-1A;</t>
  </si>
  <si>
    <t>NVE12571</t>
  </si>
  <si>
    <t>NVE24007</t>
  </si>
  <si>
    <t>e_gw.8.265.1</t>
  </si>
  <si>
    <t>NEMVEDRAFT_v1g83818</t>
  </si>
  <si>
    <t>Histone H2B 7 [Colius striatus]</t>
  </si>
  <si>
    <t>H2B7_CHICKHistone H2B 7;</t>
  </si>
  <si>
    <t>NVE529</t>
  </si>
  <si>
    <t>NVE19729</t>
  </si>
  <si>
    <t>estExt_GenewiseH_1.C_530029</t>
  </si>
  <si>
    <t>NEMVEDRAFT_v1g183953</t>
  </si>
  <si>
    <t xml:space="preserve">hypothetical protein AaeL_AAEL003452 [Aedes aegypti] </t>
  </si>
  <si>
    <t>CQ10B_RATCoenzyme Q-binding protein COQ10 homolog B, mitochondrial;</t>
  </si>
  <si>
    <t>COQ10B</t>
  </si>
  <si>
    <t>Coenzyme Q10 homolog</t>
  </si>
  <si>
    <t>NVE15775</t>
  </si>
  <si>
    <t xml:space="preserve">leucine rich repeat containing 74A [Mus musculus] </t>
  </si>
  <si>
    <t>LR74A_RATLeucine-rich repeat-containing protein 74A {ECO:0000250|UniProtKB:Q0VAA2};</t>
  </si>
  <si>
    <t>chromosome 14 open reading frame 166B</t>
  </si>
  <si>
    <t>NVE4937</t>
  </si>
  <si>
    <t>NVE21265</t>
  </si>
  <si>
    <t>e_gw.61.322.1</t>
  </si>
  <si>
    <t>NEMVEDRAFT_v1g101762</t>
  </si>
  <si>
    <t>HECD1_HUMANE3 ubiquitin-protein ligase HECTD1;</t>
  </si>
  <si>
    <t>NVE11702</t>
  </si>
  <si>
    <t>estExt_fgenesh1_pg.C_270007</t>
  </si>
  <si>
    <t>NEMVEDRAFT_v1g240291</t>
  </si>
  <si>
    <t>NVE11634</t>
  </si>
  <si>
    <t>NVE9870</t>
  </si>
  <si>
    <t>NVE24172</t>
  </si>
  <si>
    <t>e_gw.80.152.1</t>
  </si>
  <si>
    <t>NEMVEDRAFT_v1g105967</t>
  </si>
  <si>
    <t>Oral-facial-digital syndrome 1 protein [Crassostrea gigas]</t>
  </si>
  <si>
    <t>OFD1_DANREOral-facial-digital syndrome 1 protein homolog;</t>
  </si>
  <si>
    <t>OFD1</t>
  </si>
  <si>
    <t>Oral-facial-digital syndrome 1</t>
  </si>
  <si>
    <t>GO:0002009,GO:0003341,GO:0003351,GO:0005575,GO:0005622,GO:0005623,GO:0005634,GO:0005813,GO:0005815,GO:0005856,GO:0005932,GO:0006928,GO:0007017,GO:0007018,GO:0007275,GO:0007368,GO:0007369,GO:0007389,GO:0007507,GO:0008150,GO:0009653,GO:0009790,GO:0009799,GO:0009855,GO:0009888,GO:0009987,GO:0015630,GO:0032501,GO:0032502,GO:0042995,GO:0043226,GO:0043227,GO:0043228,GO:0043229,GO:0043231,GO:0043232,GO:0044422,GO:0044424,GO:0044430,GO:0044446,GO:0044463,GO:0044464,GO:0044699,GO:0044707,GO:0044763,GO:0044767,GO:0048513,GO:0048598,GO:0048729,GO:0048731,GO:0048856,GO:0060026,GO:0060027,GO:0060287,GO:0060429,GO:0061371,GO:0072358,GO:0072359</t>
  </si>
  <si>
    <t>NVE14774</t>
  </si>
  <si>
    <t>e_gw.347.34.1</t>
  </si>
  <si>
    <t>NEMVEDRAFT_v1g134883</t>
  </si>
  <si>
    <t xml:space="preserve">RING finger protein 126 [Danio rerio] </t>
  </si>
  <si>
    <t>RN126_MOUSEE3 ubiquitin-protein ligase RNF126 {ECO:0000305};</t>
  </si>
  <si>
    <t>NVE1367</t>
  </si>
  <si>
    <t>estExt_fgenesh1_pg.C_110176</t>
  </si>
  <si>
    <t>NEMVEDRAFT_v1g239087</t>
  </si>
  <si>
    <t>sigP:1^18^0.754^YES</t>
  </si>
  <si>
    <t xml:space="preserve">cyclase [Rhodothermus marinus] </t>
  </si>
  <si>
    <t>KYNB_BACC1Kynurenine formamidase {ECO:0000255|HAMAP-Rule:MF_01969};</t>
  </si>
  <si>
    <t>Putative cyclase</t>
  </si>
  <si>
    <t>NVE13566</t>
  </si>
  <si>
    <t>estExt_fgenesh1_pg.C_310075</t>
  </si>
  <si>
    <t>NEMVEDRAFT_v1g240570</t>
  </si>
  <si>
    <t xml:space="preserve">GJ18818 [Drosophila virilis] </t>
  </si>
  <si>
    <t>ROS1_HUMANProto-oncogene tyrosine-protein kinase ROS;</t>
  </si>
  <si>
    <t>DCC</t>
  </si>
  <si>
    <t>immunoglobulin superfamily DCC subclass member 3</t>
  </si>
  <si>
    <t>GO:0000003,GO:0000902,GO:0000904,GO:0000988,GO:0000989,GO:0001558,GO:0001708,GO:0001764,GO:0001975,GO:0003002,GO:0003674,GO:0003712,GO:0003713,GO:0004871,GO:0004872,GO:0004888,GO:0005042,GO:0005488,GO:0005515,GO:0005575,GO:0005622,GO:0005623,GO:0005737,GO:0005829,GO:0005886,GO:0005887,GO:0006915,GO:0006917,GO:0006928,GO:0006935,GO:0007154,GO:0007165,GO:0007166,GO:0007275,GO:0007368,GO:0007389,GO:0007399,GO:0007409,GO:0007411,GO:0007413,GO:0007417,GO:0007431,GO:0007432,GO:0007568,GO:0007610,GO:0008037,GO:0008038,GO:0008045,GO:0008150,GO:0008152,GO:0008219,GO:0008340,GO:0008347,GO:0008361,GO:0009056,GO:0009057,GO:0009605,GO:0009653,GO:0009719,GO:0009799,GO:0009855,GO:0009887,GO:0009889,GO:0009966,GO:0009967,GO:0009987,GO:0010033,GO:0010160,GO:0010243,GO:0010259,GO:0010556,GO:0010627,GO:0010646,GO:0010647,GO:0010721,GO:0010740,GO:0010769,GO:0010876,GO:0010941,GO:0010942,GO:0010975,GO:0010976,GO:0010977,GO:0012501,GO:0012502,GO:0014075,GO:0016020,GO:0016021,GO:0016043,GO:0016198,GO:0016199,GO:0016265,GO:0016358,GO:0016477,GO:0018991,GO:0019098,GO:0019219,GO:0019222,GO:0019538,GO:0019904,GO:0019915,GO:0021952,GO:0021953,GO:0021954,GO:0021955,GO:0021965,GO:0022008,GO:0022414,GO:0022603,GO:0022604,GO:0023051,GO:0023052,GO:0023056,GO:0030030,GO:0030154,GO:0030163,GO:0030182,GO:0030308,GO:0030334,GO:0030424,GO:0030425,GO:0030426,GO:0030427,GO:0031175,GO:0031224,GO:0031226,GO:0031253,GO:0031323,GO:0031326,GO:0031344,GO:0031345,GO:0031346,GO:0032501,GO:0032502,GO:0032504,GO:0032535,GO:0032584,GO:0032879,GO:0032989,GO:0032990,GO:0033036,GO:0033057,GO:0033563,GO:0033564,GO:0035272,GO:0035545,GO:0038006,GO:0038007,GO:0038023,GO:0040008,GO:0040009,GO:0040010,GO:0040011,GO:0040012,GO:0042063,GO:0042221,GO:0042330,GO:0042981,GO:0042995,GO:0043005,GO:0043025,GO:0043065,GO:0043067,GO:0043068,GO:0043170,GO:0043408,GO:0043410,GO:0044238,GO:0044297,GO:0044424,GO:0044425,GO:0044444,GO:0044459,GO:0044463,GO:0044464,GO:0044699,GO:0044700,GO:0044706,GO:0044707,GO:0044763,GO:0044767,GO:0045121,GO:0045165,GO:0045595,GO:0045596,GO:0045664,GO:0045926,GO:0045927,GO:0048468,GO:0048513,GO:0048518,GO:0048519,GO:0048522,GO:0048523,GO:0048583,GO:0048584,GO:0048609,GO:0048638,GO:0048640,GO:0048645,GO:0048646,GO:0048663,GO:0048665,GO:0048666,GO:0048667,GO:0048670,GO:0048671,GO:0048699,GO:0048731,GO:0048732,GO:0048812,GO:0048813,GO:0048856,GO:0048858,GO:0048859,GO:0048869,GO:0048870,GO:0050767,GO:0050768,GO:0050770,GO:0050771,GO:0050773,GO:0050789,GO:0050793,GO:0050794,GO:0050896,GO:0050918,GO:0051093,GO:0051128,GO:0051129,GO:0051130,GO:0051171,GO:0051179,GO:0051239,GO:0051252,GO:0051270,GO:0051674,GO:0051704,GO:0051716,GO:0051960,GO:0060089,GO:0060255,GO:0060284,GO:0061387,GO:0061564,GO:0065007,GO:0065008,GO:0070372,GO:0070374,GO:0070983,GO:0071704,GO:0071840,GO:0071944,GO:0080090,GO:0090066,GO:0097458,GO:0097485,GO:1901575,GO:1901698,GO:2000026,GO:2000145,GO:2000171,GO:2001141</t>
  </si>
  <si>
    <t>NVE2123</t>
  </si>
  <si>
    <t>estExt_GenewiseH_1.C_120205</t>
  </si>
  <si>
    <t>NEMVEDRAFT_v1g179399</t>
  </si>
  <si>
    <t xml:space="preserve">protein arginine N-methyltransferase 1 [Xenopus (Silurana) tropicalis] </t>
  </si>
  <si>
    <t>ANM1_HUMANProtein arginine N-methyltransferase 1;</t>
  </si>
  <si>
    <t>PRMT1</t>
  </si>
  <si>
    <t>Protein arginine methyltransferase</t>
  </si>
  <si>
    <t>GO:0000988,GO:0000989,GO:0001701,GO:0002009,GO:0002682,GO:0003674,GO:0003712,GO:0003713,GO:0003824,GO:0005488,GO:0005515,GO:0005575,GO:0005622,GO:0005623,GO:0005634,GO:0005654,GO:0005737,GO:0005783,GO:0005829,GO:0005886,GO:0006325,GO:0006355,GO:0006461,GO:0006464,GO:0006479,GO:0006996,GO:0007010,GO:0007154,GO:0007165,GO:0007166,GO:0007275,GO:0007369,GO:0007399,GO:0007552,GO:0008150,GO:0008152,GO:0008168,GO:0008170,GO:0008213,GO:0008276,GO:0008469,GO:0008757,GO:0009653,GO:0009790,GO:0009792,GO:0009888,GO:0009889,GO:0009891,GO:0009893,GO:0009987,GO:0010468,GO:0010556,GO:0010557,GO:0010604,GO:0010628,GO:0010927,GO:0016020,GO:0016043,GO:0016273,GO:0016274,GO:0016275,GO:0016568,GO:0016569,GO:0016570,GO:0016571,GO:0016740,GO:0016741,GO:0018193,GO:0018195,GO:0018216,GO:0019219,GO:0019222,GO:0019538,GO:0019919,GO:0022008,GO:0022607,GO:0023052,GO:0030029,GO:0030030,GO:0030036,GO:0030154,GO:0030182,GO:0030239,GO:0030519,GO:0031032,GO:0031033,GO:0031034,GO:0031056,GO:0031175,GO:0031323,GO:0031325,GO:0031326,GO:0031328,GO:0031399,GO:0031974,GO:0031981,GO:0032259,GO:0032268,GO:0032501,GO:0032502,GO:0032989,GO:0032991,GO:0033043,GO:0033044,GO:0034622,GO:0034969,GO:0035241,GO:0035242,GO:0035246,GO:0035247,GO:0036211,GO:0040008,GO:0040009,GO:0040010,GO:0040011,GO:0042054,GO:0042692,GO:0042802,GO:0042803,GO:0043009,GO:0043021,GO:0043170,GO:0043226,GO:0043227,GO:0043229,GO:0043231,GO:0043233,GO:0043234,GO:0043393,GO:0043412,GO:0043414,GO:0043623,GO:0043933,GO:0043985,GO:0044020,GO:0044085,GO:0044237,GO:0044238,GO:0044260,GO:0044267,GO:0044422,GO:0044424,GO:0044428,GO:0044444,GO:0044446,GO:0044464,GO:0044699,GO:0044700,GO:0044707,GO:0044763,GO:0044767,GO:0045595,GO:0045596,GO:0045637,GO:0045638,GO:0045652,GO:0045653,GO:0045893,GO:0045927,GO:0045935,GO:0046982,GO:0046983,GO:0048468,GO:0048518,GO:0048519,GO:0048522,GO:0048523,GO:0048598,GO:0048646,GO:0048666,GO:0048699,GO:0048729,GO:0048731,GO:0048856,GO:0048869,GO:0050789,GO:0050793,GO:0050794,GO:0050896,GO:0051093,GO:0051098,GO:0051128,GO:0051146,GO:0051171,GO:0051173,GO:0051239,GO:0051246,GO:0051252,GO:0051254,GO:0051276,GO:0051716,GO:0055001,GO:0055002,GO:0060026,GO:0060027,GO:0060255,GO:0060429,GO:0061061,GO:0065003,GO:0065007,GO:0065009,GO:0070013,GO:0070271,GO:0070925,GO:0071688,GO:0071704,GO:0071822,GO:0071840,GO:0071944,GO:0080090,GO:1902275,GO:2000026,GO:2000112,GO:2001141</t>
  </si>
  <si>
    <t>NVE550</t>
  </si>
  <si>
    <t>e_gw.101.93.1</t>
  </si>
  <si>
    <t>NEMVEDRAFT_v1g110663</t>
  </si>
  <si>
    <t xml:space="preserve">telomeraseassociated protein 1, putative [Acanthamoeba castellanii str. Neff] </t>
  </si>
  <si>
    <t>TEP1_HUMANTelomerase protein component 1;</t>
  </si>
  <si>
    <t>NACHT domain</t>
  </si>
  <si>
    <t>NVE155</t>
  </si>
  <si>
    <t>RecName: Full=Bcl-2 homologous antagonist/killer; AltName: Full=Apoptosis regulator BAK [Mus musculus]</t>
  </si>
  <si>
    <t>BAK_MOUSEBcl-2 homologous antagonist/killer;</t>
  </si>
  <si>
    <t>BAK1</t>
  </si>
  <si>
    <t>BCL2-antagonist killer 1</t>
  </si>
  <si>
    <t>GO:0000003,GO:0000302,GO:0001654,GO:0001775,GO:0001776,GO:0001782,GO:0001783,GO:0001836,GO:0001932,GO:0001933,GO:0001974,GO:0002260,GO:0002262,GO:0002339,GO:0002352,GO:0002376,GO:0002520,GO:0002521,GO:0003006,GO:0003674,GO:0005488,GO:0005515,GO:0005575,GO:0005622,GO:0005623,GO:0005737,GO:0005739,GO:0005740,GO:0005741,GO:0005783,GO:0005829,GO:0006810,GO:0006811,GO:0006839,GO:0006873,GO:0006874,GO:0006875,GO:0006915,GO:0006919,GO:0006944,GO:0006950,GO:0006979,GO:0006996,GO:0007005,GO:0007006,GO:0007154,GO:0007165,GO:0007275,GO:0007399,GO:0007417,GO:0007420,GO:0007423,GO:0007548,GO:0007568,GO:0008053,GO:0008150,GO:0008219,GO:0008283,GO:0008285,GO:0008635,GO:0008637,GO:0009314,GO:0009411,GO:0009416,GO:0009605,GO:0009607,GO:0009612,GO:0009620,GO:0009628,GO:0009636,GO:0009653,GO:0009791,GO:0009886,GO:0009887,GO:0009892,GO:0009966,GO:0009967,GO:0009987,GO:0010033,GO:0010035,GO:0010046,GO:0010212,GO:0010225,GO:0010248,GO:0010332,GO:0010468,GO:0010522,GO:0010524,GO:0010563,GO:0010605,GO:0010629,GO:0010638,GO:0010646,GO:0010647,GO:0010821,GO:0010822,GO:0010941,GO:0010942,GO:0010950,GO:0010952,GO:0010959,GO:0012501,GO:0014070,GO:0016020,GO:0016021,GO:0016043,GO:0016044,GO:0016265,GO:0019220,GO:0019222,GO:0019725,GO:0019867,GO:0022414,GO:0023051,GO:0023052,GO:0023056,GO:0030003,GO:0030097,GO:0030098,GO:0030154,GO:0030183,GO:0030540,GO:0031016,GO:0031018,GO:0031077,GO:0031090,GO:0031099,GO:0031100,GO:0031224,GO:0031300,GO:0031301,GO:0031306,GO:0031307,GO:0031323,GO:0031324,GO:0031399,GO:0031400,GO:0031966,GO:0031967,GO:0031968,GO:0031975,GO:0032268,GO:0032269,GO:0032386,GO:0032388,GO:0032469,GO:0032471,GO:0032501,GO:0032502,GO:0032592,GO:0032844,GO:0032846,GO:0032879,GO:0032991,GO:0033043,GO:0033135,GO:0033137,GO:0033554,GO:0034220,GO:0034644,GO:0034976,GO:0035107,GO:0035108,GO:0035270,GO:0035556,GO:0042113,GO:0042127,GO:0042221,GO:0042325,GO:0042326,GO:0042391,GO:0042493,GO:0042542,GO:0042592,GO:0042802,GO:0042803,GO:0042981,GO:0043010,GO:0043065,GO:0043067,GO:0043068,GO:0043085,GO:0043226,GO:0043227,GO:0043229,GO:0043231,GO:0043234,GO:0043269,GO:0043270,GO:0043280,GO:0043281,GO:0043393,GO:0043496,GO:0043497,GO:0044093,GO:0044422,GO:0044424,GO:0044425,GO:0044429,GO:0044444,GO:0044446,GO:0044455,GO:0044464,GO:0044699,GO:0044700,GO:0044707,GO:0044763,GO:0044765,GO:0044767,GO:0045137,GO:0045321,GO:0045471,GO:0045936,GO:0046545,GO:0046649,GO:0046660,GO:0046902,GO:0046907,GO:0046930,GO:0046983,GO:0048050,GO:0048284,GO:0048513,GO:0048518,GO:0048519,GO:0048522,GO:0048523,GO:0048534,GO:0048563,GO:0048569,GO:0048583,GO:0048584,GO:0048592,GO:0048593,GO:0048597,GO:0048608,GO:0048731,GO:0048736,GO:0048771,GO:0048806,GO:0048856,GO:0048869,GO:0048872,GO:0048878,GO:0050789,GO:0050790,GO:0050794,GO:0050801,GO:0050896,GO:0051049,GO:0051050,GO:0051098,GO:0051128,GO:0051130,GO:0051174,GO:0051179,GO:0051234,GO:0051246,GO:0051248,GO:0051336,GO:0051345,GO:0051641,GO:0051649,GO:0051704,GO:0051707,GO:0051716,GO:0051726,GO:0051881,GO:0051924,GO:0051928,GO:0052547,GO:0052548,GO:0055065,GO:0055074,GO:0055080,GO:0055082,GO:0055085,GO:0060068,GO:0060173,GO:0060255,GO:0060341,GO:0061024,GO:0061025,GO:0061458,GO:0065007,GO:0065008,GO:0065009,GO:0070059,GO:0070227,GO:0071214,GO:0071260,GO:0071478,GO:0071482,GO:0071496,GO:0071840,GO:0071887,GO:0072503,GO:0072507,GO:0080090,GO:0080134,GO:0080135,GO:0090199,GO:0090200,GO:0097190,GO:0097193,GO:0097202,GO:0097285,GO:0097305,GO:1900101,GO:1900103,GO:1901700,GO:2000021,GO:2000116,GO:2001056,GO:2001233</t>
  </si>
  <si>
    <t>NVE23215</t>
  </si>
  <si>
    <t>fgenesh1_pg.scaffold_74000096</t>
  </si>
  <si>
    <t>NEMVEDRAFT_v1g206900</t>
  </si>
  <si>
    <t>P450c17 [Anguilla japonica]</t>
  </si>
  <si>
    <t>CP17A_ORYLASteroid 17-alpha-hydroxylase/17,20 lyase;</t>
  </si>
  <si>
    <t>NVE23005</t>
  </si>
  <si>
    <t>NVE5514</t>
  </si>
  <si>
    <t>estExt_fgenesh1_pg.C_160135</t>
  </si>
  <si>
    <t>NEMVEDRAFT_v1g239575</t>
  </si>
  <si>
    <t>CBX3_PONABChromobox protein homolog 3;</t>
  </si>
  <si>
    <t>NVE14829</t>
  </si>
  <si>
    <t>fgenesh1_pm.scaffold_349000004</t>
  </si>
  <si>
    <t>NEMVEDRAFT_v1g231029</t>
  </si>
  <si>
    <t xml:space="preserve">PREDICTED: dimethylaniline monooxygenase [N-oxide-forming] 5 isoform X1 [Myotis brandtii] </t>
  </si>
  <si>
    <t>FMO5_CAVPODimethylaniline monooxygenase [N-oxide-forming] 5;</t>
  </si>
  <si>
    <t>NVE8056</t>
  </si>
  <si>
    <t>estExt_gwp.C_20206</t>
  </si>
  <si>
    <t>NEMVEDRAFT_v1g157950</t>
  </si>
  <si>
    <t xml:space="preserve">tetratricopeptide repeat protein 38 [Danio rerio] </t>
  </si>
  <si>
    <t>TTC38_DANRETetratricopeptide repeat protein 38;</t>
  </si>
  <si>
    <t>TTC38</t>
  </si>
  <si>
    <t>tetratricopeptide repeat domain 38</t>
  </si>
  <si>
    <t>NVE489</t>
  </si>
  <si>
    <t>NVE4280</t>
  </si>
  <si>
    <t>e_gw.1449.2.1</t>
  </si>
  <si>
    <t>NEMVEDRAFT_v1g145533</t>
  </si>
  <si>
    <t>NVE1871</t>
  </si>
  <si>
    <t>NVE5581</t>
  </si>
  <si>
    <t>Tetratricopeptide repeat protein 28 [Myotis brandtii]</t>
  </si>
  <si>
    <t>NVE8832</t>
  </si>
  <si>
    <t>e_gw.21.176.1</t>
  </si>
  <si>
    <t>NEMVEDRAFT_v1g89355</t>
  </si>
  <si>
    <t>DCR1B_AILME5' exonuclease Apollo;</t>
  </si>
  <si>
    <t>DCLRE1B</t>
  </si>
  <si>
    <t>DNA cross-link repair 1B</t>
  </si>
  <si>
    <t>GO:0000003,GO:0000075,GO:0000723,GO:0000781,GO:0003674,GO:0003676,GO:0003677,GO:0003697,GO:0003824,GO:0004518,GO:0004527,GO:0005488,GO:0005575,GO:0005622,GO:0005623,GO:0005634,GO:0005694,GO:0005813,GO:0005815,GO:0005856,GO:0006139,GO:0006259,GO:0006260,GO:0006278,GO:0006281,GO:0006289,GO:0006725,GO:0006807,GO:0006950,GO:0006974,GO:0006996,GO:0007004,GO:0008150,GO:0008152,GO:0008408,GO:0008409,GO:0009058,GO:0009059,GO:0009987,GO:0010564,GO:0010833,GO:0010948,GO:0015630,GO:0016043,GO:0016233,GO:0016787,GO:0016788,GO:0022616,GO:0031627,GO:0031848,GO:0031860,GO:0032200,GO:0033554,GO:0034641,GO:0034645,GO:0042592,GO:0043170,GO:0043226,GO:0043227,GO:0043228,GO:0043229,GO:0043231,GO:0043232,GO:0043247,GO:0043566,GO:0044237,GO:0044238,GO:0044249,GO:0044260,GO:0044422,GO:0044424,GO:0044427,GO:0044430,GO:0044446,GO:0044464,GO:0044699,GO:0044763,GO:0046483,GO:0048519,GO:0048523,GO:0050789,GO:0050794,GO:0050896,GO:0051276,GO:0051716,GO:0051726,GO:0060249,GO:0065007,GO:0065008,GO:0071704,GO:0071840,GO:0090304,GO:0090305,GO:0097159,GO:1901360,GO:1901363,GO:1901576,GO:1901987,GO:1901988</t>
  </si>
  <si>
    <t>NVE10657</t>
  </si>
  <si>
    <t xml:space="preserve">laminin subunit gamma-1 precursor [Macaca mulatta] </t>
  </si>
  <si>
    <t>LAMB2_HUMANLaminin subunit beta-2;</t>
  </si>
  <si>
    <t>LamNT</t>
  </si>
  <si>
    <t>NVE20017</t>
  </si>
  <si>
    <t>Heparan sulfate glucosamine 3-O-sulfotransferase 3B1 [Dicentrarchus labrax]</t>
  </si>
  <si>
    <t>HS3S6_MOUSEHeparan sulfate glucosamine 3-O-sulfotransferase 6;</t>
  </si>
  <si>
    <t>HS3ST2</t>
  </si>
  <si>
    <t>Heparan sulfate glucosamine 3-O-sulfotransferase</t>
  </si>
  <si>
    <t>GO:0000139,GO:0001654,GO:0001745,GO:0002165,GO:0003002,GO:0003674,GO:0003824,GO:0005575,GO:0005576,GO:0005622,GO:0005623,GO:0005737,GO:0005794,GO:0005886,GO:0005887,GO:0005975,GO:0006022,GO:0006023,GO:0006024,GO:0006029,GO:0006082,GO:0006464,GO:0006477,GO:0006790,GO:0006807,GO:0006996,GO:0007032,GO:0007033,GO:0007040,GO:0007154,GO:0007165,GO:0007166,GO:0007219,GO:0007275,GO:0007389,GO:0007399,GO:0007423,GO:0007444,GO:0007447,GO:0007450,GO:0007472,GO:0007474,GO:0007476,GO:0007478,GO:0007480,GO:0007552,GO:0007560,GO:0007623,GO:0008146,GO:0008150,GO:0008152,GO:0008407,GO:0008467,GO:0008586,GO:0008587,GO:0009058,GO:0009059,GO:0009100,GO:0009101,GO:0009653,GO:0009791,GO:0009886,GO:0009887,GO:0009953,GO:0009987,GO:0010721,GO:0012505,GO:0015012,GO:0015015,GO:0016020,GO:0016021,GO:0016043,GO:0016348,GO:0016740,GO:0016782,GO:0019538,GO:0022008,GO:0022416,GO:0023052,GO:0030154,GO:0030166,GO:0030201,GO:0030203,GO:0031090,GO:0031224,GO:0031226,GO:0032501,GO:0032502,GO:0032535,GO:0034483,GO:0034645,GO:0035107,GO:0035108,GO:0035114,GO:0035120,GO:0035127,GO:0035218,GO:0035220,GO:0035222,GO:0035282,GO:0035285,GO:0036011,GO:0036022,GO:0036211,GO:0043170,GO:0043226,GO:0043227,GO:0043229,GO:0043231,GO:0043412,GO:0043436,GO:0044237,GO:0044238,GO:0044249,GO:0044260,GO:0044267,GO:0044272,GO:0044281,GO:0044422,GO:0044424,GO:0044425,GO:0044431,GO:0044444,GO:0044446,GO:0044459,GO:0044464,GO:0044699,GO:0044700,GO:0044707,GO:0044710,GO:0044763,GO:0044767,GO:0045595,GO:0045596,GO:0048190,GO:0048511,GO:0048513,GO:0048519,GO:0048523,GO:0048563,GO:0048569,GO:0048592,GO:0048699,GO:0048707,GO:0048731,GO:0048736,GO:0048737,GO:0048749,GO:0048856,GO:0048869,GO:0050767,GO:0050768,GO:0050789,GO:0050793,GO:0050794,GO:0050896,GO:0051036,GO:0051093,GO:0051239,GO:0051716,GO:0051923,GO:0051960,GO:0060173,GO:0060284,GO:0065007,GO:0065008,GO:0071704,GO:0071840,GO:0071944,GO:0090066,GO:1901135,GO:1901137,GO:1901564,GO:1901566,GO:1901576,GO:2000026</t>
  </si>
  <si>
    <t>NVE13382</t>
  </si>
  <si>
    <t>e_gw.306.7.1</t>
  </si>
  <si>
    <t>NEMVEDRAFT_v1g132216</t>
  </si>
  <si>
    <t>cytochrome P450-like protein [Callorhinchus milii]</t>
  </si>
  <si>
    <t>CP3AB_MOUSECytochrome P450 3A11;</t>
  </si>
  <si>
    <t>GO:0000003,GO:0001676,GO:0003674,GO:0003824,GO:0004796,GO:0005575,GO:0005622,GO:0005623,GO:0005737,GO:0005783,GO:0005789,GO:0006082,GO:0006629,GO:0006631,GO:0006690,GO:0006805,GO:0006873,GO:0007275,GO:0007568,GO:0008150,GO:0008152,GO:0008340,GO:0009410,GO:0009790,GO:0009792,GO:0009987,GO:0010259,GO:0012505,GO:0016020,GO:0016491,GO:0016853,GO:0016860,GO:0019229,GO:0019369,GO:0019373,GO:0019725,GO:0019752,GO:0030002,GO:0030320,GO:0030644,GO:0031090,GO:0032501,GO:0032502,GO:0032787,GO:0033559,GO:0040008,GO:0040009,GO:0040010,GO:0040011,GO:0040012,GO:0040014,GO:0040017,GO:0040018,GO:0042175,GO:0042221,GO:0042592,GO:0043226,GO:0043227,GO:0043229,GO:0043231,GO:0043436,GO:0044057,GO:0044237,GO:0044238,GO:0044255,GO:0044281,GO:0044422,GO:0044424,GO:0044425,GO:0044432,GO:0044444,GO:0044446,GO:0044464,GO:0044699,GO:0044707,GO:0044710,GO:0044763,GO:0044767,GO:0045907,GO:0045927,GO:0048518,GO:0048856,GO:0048878,GO:0050789,GO:0050801,GO:0050896,GO:0051239,GO:0051240,GO:0051716,GO:0055064,GO:0055081,GO:0055082,GO:0055083,GO:0055114,GO:0065007,GO:0065008,GO:0070887,GO:0071466,GO:0071704,GO:1901568</t>
  </si>
  <si>
    <t>NVE8201</t>
  </si>
  <si>
    <t>fgenesh1_pg.scaffold_2000233</t>
  </si>
  <si>
    <t>NEMVEDRAFT_v1g196611</t>
  </si>
  <si>
    <t>MB21L_DROMEProtein mab-21-like;</t>
  </si>
  <si>
    <t>Mab-21 domain containing 2</t>
  </si>
  <si>
    <t>NVE11860</t>
  </si>
  <si>
    <t>gw.271.17.1</t>
  </si>
  <si>
    <t>NEMVEDRAFT_v1g11424</t>
  </si>
  <si>
    <t xml:space="preserve">histone deacetylase 6 [Xenopus laevis] </t>
  </si>
  <si>
    <t>HDAC6_MOUSEHistone deacetylase 6;</t>
  </si>
  <si>
    <t>HDAC6</t>
  </si>
  <si>
    <t>histone deacetylase</t>
  </si>
  <si>
    <t>GO:0000118,GO:0000122,GO:0000209,GO:0000302,GO:0001525,GO:0001568,GO:0001944,GO:0003674,GO:0003824,GO:0004407,GO:0005488,GO:0005515,GO:0005575,GO:0005622,GO:0005623,GO:0005634,GO:0005654,GO:0005737,GO:0005829,GO:0005856,GO:0005874,GO:0005875,GO:0005881,GO:0005886,GO:0005901,GO:0006325,GO:0006355,GO:0006357,GO:0006464,GO:0006476,GO:0006508,GO:0006511,GO:0006515,GO:0006810,GO:0006886,GO:0006914,GO:0006950,GO:0006979,GO:0006996,GO:0007026,GO:0007154,GO:0007165,GO:0007166,GO:0007219,GO:0007275,GO:0008017,GO:0008092,GO:0008104,GO:0008150,GO:0008152,GO:0009056,GO:0009057,GO:0009267,GO:0009605,GO:0009636,GO:0009653,GO:0009889,GO:0009890,GO:0009891,GO:0009892,GO:0009893,GO:0009966,GO:0009967,GO:0009987,GO:0009991,GO:0010033,GO:0010035,GO:0010310,GO:0010468,GO:0010469,GO:0010556,GO:0010557,GO:0010558,GO:0010604,GO:0010605,GO:0010629,GO:0010632,GO:0010634,GO:0010639,GO:0010646,GO:0010647,GO:0010727,GO:0010869,GO:0010870,GO:0010941,GO:0010942,GO:0015031,GO:0015630,GO:0015631,GO:0016020,GO:0016043,GO:0016234,GO:0016235,GO:0016236,GO:0016567,GO:0016568,GO:0016569,GO:0016570,GO:0016575,GO:0016787,GO:0016810,GO:0016811,GO:0018193,GO:0018205,GO:0019213,GO:0019219,GO:0019222,GO:0019538,GO:0019899,GO:0019941,GO:0022411,GO:0022607,GO:0023051,GO:0023052,GO:0023056,GO:0030162,GO:0030163,GO:0030334,GO:0030335,GO:0031072,GO:0031110,GO:0031111,GO:0031114,GO:0031252,GO:0031323,GO:0031324,GO:0031325,GO:0031326,GO:0031327,GO:0031334,GO:0031593,GO:0031667,GO:0031668,GO:0031669,GO:0031974,GO:0031981,GO:0032182,GO:0032268,GO:0032269,GO:0032403,GO:0032418,GO:0032446,GO:0032501,GO:0032502,GO:0032879,GO:0032880,GO:0032886,GO:0032984,GO:0032991,GO:0033036,GO:0033043,GO:0033143,GO:0033554,GO:0033558,GO:0034599,GO:0034613,GO:0034614,GO:0034983,GO:0035601,GO:0035966,GO:0035967,GO:0036211,GO:0040012,GO:0040017,GO:0042221,GO:0042542,GO:0042594,GO:0042826,GO:0042903,GO:0042981,GO:0043014,GO:0043065,GO:0043067,GO:0043068,GO:0043086,GO:0043130,GO:0043162,GO:0043170,GO:0043226,GO:0043227,GO:0043228,GO:0043229,GO:0043231,GO:0043232,GO:0043233,GO:0043234,GO:0043241,GO:0043242,GO:0043244,GO:0043254,GO:0043412,GO:0043632,GO:0043933,GO:0044085,GO:0044087,GO:0044092,GO:0044237,GO:0044238,GO:0044248,GO:0044257,GO:0044260,GO:0044265,GO:0044267,GO:0044422,GO:0044424,GO:0044425,GO:0044428,GO:0044430,GO:0044444,GO:0044446,GO:0044451,GO:0044459,GO:0044464,GO:0044699,GO:0044700,GO:0044707,GO:0044763,GO:0044765,GO:0044767,GO:0045121,GO:0045184,GO:0045861,GO:0045892,GO:0045934,GO:0046907,GO:0048156,GO:0048471,GO:0048487,GO:0048514,GO:0048518,GO:0048519,GO:0048522,GO:0048523,GO:0048583,GO:0048584,GO:0048646,GO:0048731,GO:0048856,GO:0050789,GO:0050790,GO:0050794,GO:0050896,GO:0051128,GO:0051129,GO:0051130,GO:0051171,GO:0051172,GO:0051179,GO:0051234,GO:0051239,GO:0051246,GO:0051248,GO:0051252,GO:0051253,GO:0051270,GO:0051272,GO:0051276,GO:0051341,GO:0051354,GO:0051493,GO:0051494,GO:0051603,GO:0051640,GO:0051641,GO:0051649,GO:0051716,GO:0051788,GO:0051879,GO:0060255,GO:0060632,GO:0060765,GO:0065007,GO:0065009,GO:0070013,GO:0070201,GO:0070301,GO:0070507,GO:0070647,GO:0070727,GO:0070840,GO:0070841,GO:0070842,GO:0070843,GO:0070844,GO:0070845,GO:0070846,GO:0070848,GO:0070887,GO:0071218,GO:0071310,GO:0071496,GO:0071702,GO:0071704,GO:0071822,GO:0071840,GO:0071944,GO:0072358,GO:0072359,GO:0080090,GO:0090034,GO:0090035,GO:0090042,GO:1901575,GO:1901700,GO:1901701,GO:1901879,GO:1901880,GO:2000112,GO:2000113,GO:2000145,GO:2000147,GO:2000377,GO:2000378,GO:2001141</t>
  </si>
  <si>
    <t>NVE25592</t>
  </si>
  <si>
    <t>estExt_fgenesh1_pg.C_920066</t>
  </si>
  <si>
    <t>NEMVEDRAFT_v1g243590</t>
  </si>
  <si>
    <t xml:space="preserve">DSBA oxidoreductase [Capsaspora owczarzaki ATCC 30864] </t>
  </si>
  <si>
    <t>GSTK2_CAEELGlutathione s-transferase kappa 2;</t>
  </si>
  <si>
    <t>Inherit from opiNOG: DSBA-like thioredoxin domain</t>
  </si>
  <si>
    <t>NVE14448</t>
  </si>
  <si>
    <t>sigP:1^22^0.808^YES</t>
  </si>
  <si>
    <t>NVE24065</t>
  </si>
  <si>
    <t xml:space="preserve">RecName: Full=Adhesive plaque matrix protein; AltName: Full=Foot protein 1; AltName: Full=MCFP1; Flags: Precursor </t>
  </si>
  <si>
    <t>NVE11139</t>
  </si>
  <si>
    <t xml:space="preserve">tetratricopeptide repeat domain protein, partial [Coleofasciculus chthonoplastes] </t>
  </si>
  <si>
    <t>NVE17876</t>
  </si>
  <si>
    <t>estExt_gwp.C_450193</t>
  </si>
  <si>
    <t>NEMVEDRAFT_v1g163982</t>
  </si>
  <si>
    <t xml:space="preserve">rab-like protein 2B [Danio rerio] </t>
  </si>
  <si>
    <t>RBL2A_PONABRab-like protein 2A;</t>
  </si>
  <si>
    <t>RABL2A</t>
  </si>
  <si>
    <t>RAB member of RAS oncogene family-like</t>
  </si>
  <si>
    <t>GO:0003674,GO:0003824,GO:0003924,GO:0006139,GO:0006152,GO:0006163,GO:0006184,GO:0006195,GO:0006725,GO:0006753,GO:0006793,GO:0006796,GO:0006807,GO:0008150,GO:0008152,GO:0009056,GO:0009116,GO:0009117,GO:0009119,GO:0009141,GO:0009143,GO:0009144,GO:0009146,GO:0009150,GO:0009154,GO:0009164,GO:0009166,GO:0009199,GO:0009203,GO:0009205,GO:0009207,GO:0009259,GO:0009261,GO:0009987,GO:0016462,GO:0016787,GO:0016817,GO:0016818,GO:0017111,GO:0019439,GO:0019637,GO:0019693,GO:0034641,GO:0034655,GO:0042278,GO:0042454,GO:0044237,GO:0044238,GO:0044248,GO:0044270,GO:0044281,GO:0044710,GO:0046039,GO:0046128,GO:0046130,GO:0046434,GO:0046483,GO:0046700,GO:0055086,GO:0071704,GO:0072521,GO:0072523,GO:1901068,GO:1901069,GO:1901135,GO:1901136,GO:1901292,GO:1901360,GO:1901361,GO:1901564,GO:1901565,GO:1901575,GO:1901657,GO:1901658</t>
  </si>
  <si>
    <t>NVE22024</t>
  </si>
  <si>
    <t>estExt_fgenesh1_pg.C_670065</t>
  </si>
  <si>
    <t>NEMVEDRAFT_v1g242605</t>
  </si>
  <si>
    <t>sigP:1^19^0.914^YES</t>
  </si>
  <si>
    <t xml:space="preserve">resistin-like gamma precursor [Mus musculus] </t>
  </si>
  <si>
    <t>RETN_HUMANResistin;</t>
  </si>
  <si>
    <t>RETN</t>
  </si>
  <si>
    <t>resistin</t>
  </si>
  <si>
    <t>GO:0002376,GO:0002407,GO:0002408,GO:0003674,GO:0005102,GO:0005179,GO:0005488,GO:0005515,GO:0005575,GO:0005576,GO:0005615,GO:0005622,GO:0005623,GO:0005634,GO:0006928,GO:0006935,GO:0007568,GO:0008150,GO:0008284,GO:0009605,GO:0009612,GO:0009628,GO:0009719,GO:0009725,GO:0009893,GO:0009987,GO:0010033,GO:0010243,GO:0010604,GO:0010646,GO:0010647,GO:0010712,GO:0010714,GO:0014910,GO:0014911,GO:0016477,GO:0019222,GO:0023051,GO:0023056,GO:0030154,GO:0030334,GO:0030335,GO:0030595,GO:0031644,GO:0031646,GO:0032368,GO:0032370,GO:0032502,GO:0032868,GO:0032879,GO:0036336,GO:0040011,GO:0040012,GO:0040017,GO:0042127,GO:0042221,GO:0042330,GO:0043226,GO:0043227,GO:0043229,GO:0043231,GO:0043434,GO:0044057,GO:0044060,GO:0044246,GO:0044253,GO:0044421,GO:0044424,GO:0044464,GO:0044699,GO:0044763,GO:0044767,GO:0045444,GO:0046883,GO:0046887,GO:0048518,GO:0048519,GO:0048521,GO:0048522,GO:0048583,GO:0048585,GO:0048660,GO:0048661,GO:0048869,GO:0048870,GO:0050789,GO:0050793,GO:0050794,GO:0050795,GO:0050804,GO:0050806,GO:0050896,GO:0050900,GO:0051046,GO:0051047,GO:0051049,GO:0051050,GO:0051179,GO:0051239,GO:0051240,GO:0051270,GO:0051272,GO:0051674,GO:0051716,GO:0051969,GO:0051971,GO:0060255,GO:0060259,GO:0060326,GO:0060341,GO:0065007,GO:0070887,GO:1901652,GO:1901698,GO:1901700,GO:2000026,GO:2000145,GO:2000147,GO:2000194,GO:2000241,GO:2000243,GO:2000252,GO:2000831,GO:2000833,GO:2000870,GO:2000872</t>
  </si>
  <si>
    <t>NVE19834</t>
  </si>
  <si>
    <t>estExt_fgenesh1_pg.C_530134</t>
  </si>
  <si>
    <t>NEMVEDRAFT_v1g241939</t>
  </si>
  <si>
    <t xml:space="preserve">PREDICTED: probable RNA polymerase II nuclear localization protein SLC7A6OS [Tupaia chinensis] </t>
  </si>
  <si>
    <t>S7A6O_XENTRProbable RNA polymerase II nuclear localization protein SLC7A6OS;</t>
  </si>
  <si>
    <t>SLC7A6OS</t>
  </si>
  <si>
    <t>solute carrier family 7, member 6 opposite strand</t>
  </si>
  <si>
    <t>NVE271</t>
  </si>
  <si>
    <t>e_gw.10.256.1</t>
  </si>
  <si>
    <t>NEMVEDRAFT_v1g84751</t>
  </si>
  <si>
    <t>RecName: Full=Alpha-L-fucosidase; AltName: Full=Alpha-L-fucoside fucohydrolase; Flags: Precursor</t>
  </si>
  <si>
    <t>NVE12584</t>
  </si>
  <si>
    <t>e_gw.290.50.1</t>
  </si>
  <si>
    <t>NEMVEDRAFT_v1g131151</t>
  </si>
  <si>
    <t xml:space="preserve">GH17187 [Drosophila grimshawi] </t>
  </si>
  <si>
    <t>tripartite motif containing 56</t>
  </si>
  <si>
    <t>NVE22376</t>
  </si>
  <si>
    <t>estExt_fgenesh1_pg.C_70022</t>
  </si>
  <si>
    <t>NEMVEDRAFT_v1g238606</t>
  </si>
  <si>
    <t>PHS_CHICKPterin-4-alpha-carbinolamine dehydratase;</t>
  </si>
  <si>
    <t>PCD</t>
  </si>
  <si>
    <t>Pterin-4 alpha-carbinolamine dehydratase dimerization cofactor of hepatocyte nuclear factor 1 alpha</t>
  </si>
  <si>
    <t>GO:0003674,GO:0003824,GO:0006461,GO:0006725,GO:0006729,GO:0006732,GO:0006807,GO:0006996,GO:0007010,GO:0008124,GO:0008150,GO:0008152,GO:0009058,GO:0009108,GO:0009653,GO:0009987,GO:0010927,GO:0016043,GO:0016829,GO:0016835,GO:0016836,GO:0018130,GO:0019438,GO:0022607,GO:0030029,GO:0030036,GO:0030154,GO:0030239,GO:0031032,GO:0031033,GO:0031034,GO:0032502,GO:0032989,GO:0034622,GO:0034641,GO:0042558,GO:0042559,GO:0042692,GO:0043623,GO:0043933,GO:0044085,GO:0044237,GO:0044249,GO:0044271,GO:0044699,GO:0044763,GO:0044767,GO:0046146,GO:0046483,GO:0048468,GO:0048646,GO:0048856,GO:0048869,GO:0051146,GO:0051186,GO:0051188,GO:0055001,GO:0055002,GO:0061061,GO:0065003,GO:0070271,GO:0070925,GO:0071688,GO:0071704,GO:0071822,GO:0071840,GO:1901360,GO:1901362,GO:1901564,GO:1901566,GO:1901576</t>
  </si>
  <si>
    <t>NVE23465</t>
  </si>
  <si>
    <t>gw.76.113.1</t>
  </si>
  <si>
    <t>NEMVEDRAFT_v1g29214</t>
  </si>
  <si>
    <t>NVE18874</t>
  </si>
  <si>
    <t>estExt_fgenesh1_pg.C_4990012</t>
  </si>
  <si>
    <t>NEMVEDRAFT_v1g248318</t>
  </si>
  <si>
    <t xml:space="preserve">protein LCHN, putative [Ixodes scapularis] </t>
  </si>
  <si>
    <t>LCHN_XENLAProtein LCHN;</t>
  </si>
  <si>
    <t>KIAA1147</t>
  </si>
  <si>
    <t>kiaa1147</t>
  </si>
  <si>
    <t>NVE26174</t>
  </si>
  <si>
    <t>TIMP_DROMETissue inhibitor of metalloproteases;</t>
  </si>
  <si>
    <t>NVE20198</t>
  </si>
  <si>
    <t>Chlorovirus glycoprotein repeat domain-containing protein [Acanthocystis turfacea Chlorella virus NE-JV-3]</t>
  </si>
  <si>
    <t>BCA_STRA1C protein alpha-antigen;</t>
  </si>
  <si>
    <t>NVE23374</t>
  </si>
  <si>
    <t>NVE16606</t>
  </si>
  <si>
    <t>fgenesh1_pg.scaffold_40000076</t>
  </si>
  <si>
    <t>NEMVEDRAFT_v1g203108</t>
  </si>
  <si>
    <t>LUL3_ARATHProbable E3 ubiquitin-protein ligase LUL3;</t>
  </si>
  <si>
    <t>NVE22315</t>
  </si>
  <si>
    <t>estExt_fgenesh1_pg.C_690095</t>
  </si>
  <si>
    <t>NEMVEDRAFT_v1g242707</t>
  </si>
  <si>
    <t>NBN_MOUSENibrin;</t>
  </si>
  <si>
    <t>NBN</t>
  </si>
  <si>
    <t>Component of the MRE11-RAD50-NBN (MRN complex) which plays a critical role in the cellular response to DNA damage and the maintenance of chromosome integrity. The complex is involved in double-strand break (DSB) repair, DNA recombination, maintenance of telomere integrity, cell cycle checkpoint control and meiosis. The complex possesses single-strand endonuclease activity and double-strand-specific 3'-5' exonuclease activity, which are provided by MRE11A. RAD50 may be required to bind DNA ends and hold them in close proximity. NBN modulate the DNA damage signal sensing by recruiting PI3 PI4-kinase family members ATM, ATR, and probably DNA-PKcs to the DNA damage sites and activating their functions. It can also recruit MRE11 and RAD50 to the proximity of DSBs by an interaction with the histone H2AX. NBN also functions in telomere length maintenance by generating the 3' overhang which serves as a primer for telomerase dependent telomere elongation. NBN is a major player in the control of intra-S-phase checkpoint and there is some evidence that NBN is involved in G1 and G2 checkpoints. The roles of NBS1 MRN encompass DNA damage sensor, signal transducer, and effector, which enable cells to maintain DNA integrity and genomic stability. Forms a complex with RBBP8 to link DNA double-strand break sensing to resection</t>
  </si>
  <si>
    <t>GO:0000003,GO:0000075,GO:0000077,GO:0000228,GO:0000723,GO:0000724,GO:0000725,GO:0000781,GO:0000784,GO:0001701,GO:0001775,GO:0001824,GO:0001832,GO:0001932,GO:0001934,GO:0002200,GO:0002204,GO:0002208,GO:0002250,GO:0002252,GO:0002263,GO:0002285,GO:0002312,GO:0002366,GO:0002376,GO:0002377,GO:0002381,GO:0002440,GO:0002443,GO:0002449,GO:0002460,GO:0002520,GO:0002562,GO:0003008,GO:0003674,GO:0003676,GO:0003677,GO:0003684,GO:0005488,GO:0005515,GO:0005575,GO:0005622,GO:0005623,GO:0005634,GO:0005654,GO:0005657,GO:0005694,GO:0005730,GO:0006139,GO:0006259,GO:0006275,GO:0006281,GO:0006302,GO:0006310,GO:0006725,GO:0006807,GO:0006915,GO:0006950,GO:0006955,GO:0006974,GO:0006996,GO:0007049,GO:0007050,GO:0007093,GO:0007095,GO:0007126,GO:0007127,GO:0007131,GO:0007154,GO:0007165,GO:0007275,GO:0007346,GO:0007399,GO:0008134,GO:0008150,GO:0008152,GO:0008219,GO:0008283,GO:0008284,GO:0008630,GO:0009790,GO:0009792,GO:0009889,GO:0009893,GO:0009987,GO:0010556,GO:0010562,GO:0010564,GO:0010604,GO:0010948,GO:0012501,GO:0016043,GO:0016064,GO:0016233,GO:0016234,GO:0016265,GO:0016444,GO:0016445,GO:0016447,GO:0019219,GO:0019220,GO:0019222,GO:0019724,GO:0022008,GO:0022402,GO:0023052,GO:0030154,GO:0030174,GO:0030330,GO:0030870,GO:0031323,GO:0031325,GO:0031326,GO:0031399,GO:0031401,GO:0031570,GO:0031572,GO:0031952,GO:0031954,GO:0031974,GO:0031981,GO:0032200,GO:0032268,GO:0032270,GO:0032392,GO:0032501,GO:0032502,GO:0032508,GO:0032991,GO:0033554,GO:0033674,GO:0034641,GO:0035556,GO:0035825,GO:0040007,GO:0042113,GO:0042127,GO:0042221,GO:0042325,GO:0042327,GO:0042405,GO:0042493,GO:0042592,GO:0042770,GO:0043009,GO:0043085,GO:0043170,GO:0043226,GO:0043227,GO:0043228,GO:0043229,GO:0043231,GO:0043232,GO:0043233,GO:0043234,GO:0043549,GO:0044093,GO:0044237,GO:0044238,GO:0044260,GO:0044422,GO:0044424,GO:0044427,GO:0044428,GO:0044446,GO:0044454,GO:0044464,GO:0044699,GO:0044700,GO:0044707,GO:0044763,GO:0044767,GO:0044773,GO:0044774,GO:0045003,GO:0045190,GO:0045321,GO:0045595,GO:0045596,GO:0045664,GO:0045665,GO:0045786,GO:0045937,GO:0046483,GO:0046649,GO:0047485,GO:0048145,GO:0048518,GO:0048519,GO:0048522,GO:0048523,GO:0048589,GO:0048610,GO:0048699,GO:0048731,GO:0048856,GO:0048869,GO:0050767,GO:0050789,GO:0050790,GO:0050793,GO:0050794,GO:0050877,GO:0050885,GO:0050896,GO:0050905,GO:0051052,GO:0051093,GO:0051171,GO:0051174,GO:0051239,GO:0051246,GO:0051247,GO:0051276,GO:0051321,GO:0051338,GO:0051347,GO:0051716,GO:0051726,GO:0051960,GO:0060249,GO:0060255,GO:0060284,GO:0065007,GO:0065008,GO:0065009,GO:0070013,GO:0071103,GO:0071704,GO:0071840,GO:0072331,GO:0080090,GO:0090304,GO:0090329,GO:0097159,GO:0097190,GO:0097193,GO:1901360,GO:1901363,GO:1901987,GO:1901988,GO:1901990,GO:1901991,GO:2000026,GO:2000112</t>
  </si>
  <si>
    <t>NVE18263</t>
  </si>
  <si>
    <t>estExt_fgenesh1_pg.C_470018</t>
  </si>
  <si>
    <t>NEMVEDRAFT_v1g241538</t>
  </si>
  <si>
    <t>NVE5586</t>
  </si>
  <si>
    <t>NVE3091</t>
  </si>
  <si>
    <t>fgenesh1_pm.scaffold_13000036</t>
  </si>
  <si>
    <t>NEMVEDRAFT_v1g228321</t>
  </si>
  <si>
    <t xml:space="preserve">Ca2+ sensor, putative [Ixodes scapularis] </t>
  </si>
  <si>
    <t>NCAH_DROMENeurocalcin homolog;</t>
  </si>
  <si>
    <t>NVE2118</t>
  </si>
  <si>
    <t>e_gw.12.194.1</t>
  </si>
  <si>
    <t>NEMVEDRAFT_v1g85806</t>
  </si>
  <si>
    <t xml:space="preserve">CD151 molecule (Raph blood group) [Xenopus (Silurana) tropicalis] </t>
  </si>
  <si>
    <t>TSN11_MOUSETetraspanin-11;</t>
  </si>
  <si>
    <t>CD151</t>
  </si>
  <si>
    <t>CD151 molecule (Raph blood group)</t>
  </si>
  <si>
    <t>GO:0001775,GO:0002376,GO:0005575,GO:0005622,GO:0005623,GO:0005737,GO:0005829,GO:0005886,GO:0005887,GO:0006928,GO:0007044,GO:0007155,GO:0008150,GO:0008283,GO:0009987,GO:0016020,GO:0016021,GO:0016043,GO:0016477,GO:0022607,GO:0022610,GO:0031224,GO:0031226,GO:0031581,GO:0032943,GO:0034329,GO:0034330,GO:0040011,GO:0042098,GO:0042110,GO:0044085,GO:0044424,GO:0044425,GO:0044444,GO:0044459,GO:0044464,GO:0044699,GO:0044763,GO:0045321,GO:0046649,GO:0046651,GO:0048870,GO:0051179,GO:0051674,GO:0070661,GO:0071840,GO:0071944</t>
  </si>
  <si>
    <t>NVE18180</t>
  </si>
  <si>
    <t>NVE24126</t>
  </si>
  <si>
    <t>gw.8.57.1</t>
  </si>
  <si>
    <t>NEMVEDRAFT_v1g31537</t>
  </si>
  <si>
    <t>short transient receptor potential channel 6 [Camelus ferus]</t>
  </si>
  <si>
    <t>TRPC3_MOUSEShort transient receptor potential channel 3;</t>
  </si>
  <si>
    <t>NVE20418</t>
  </si>
  <si>
    <t xml:space="preserve">putative oxidoreductase, aryl-alcohol dehydrogenase like protein [Nostoc sp. PCC 7524] </t>
  </si>
  <si>
    <t>Y1669_ARATHUncharacterized oxidoreductase At1g06690, chloroplastic;</t>
  </si>
  <si>
    <t>Aldo/keto reductase family</t>
  </si>
  <si>
    <t>NVE16696</t>
  </si>
  <si>
    <t>e_gw.404.20.1</t>
  </si>
  <si>
    <t>NEMVEDRAFT_v1g137575</t>
  </si>
  <si>
    <t>GABA transaminase [Rattus norvegicus]</t>
  </si>
  <si>
    <t>GABT_PIG4-aminobutyrate aminotransferase, mitochondrial;</t>
  </si>
  <si>
    <t>ABAT</t>
  </si>
  <si>
    <t>4-aminobutyrate aminotransferase</t>
  </si>
  <si>
    <t>GO:0000003,GO:0001505,GO:0001666,GO:0003001,GO:0003008,GO:0003013,GO:0003674,GO:0003824,GO:0003867,GO:0005488,GO:0005515,GO:0005575,GO:0005622,GO:0005623,GO:0005737,GO:0005739,GO:0005759,GO:0005829,GO:0006082,GO:0006520,GO:0006807,GO:0006810,GO:0006836,GO:0006950,GO:0007154,GO:0007267,GO:0007268,GO:0007269,GO:0007610,GO:0007618,GO:0007620,GO:0007626,GO:0008015,GO:0008150,GO:0008152,GO:0008217,GO:0008483,GO:0009056,GO:0009063,GO:0009448,GO:0009450,GO:0009628,GO:0009719,GO:0009987,GO:0010033,GO:0010035,GO:0010038,GO:0010039,GO:0010243,GO:0014070,GO:0016054,GO:0016740,GO:0016769,GO:0019226,GO:0019752,GO:0019899,GO:0022414,GO:0023052,GO:0023061,GO:0030170,GO:0030534,GO:0031974,GO:0032144,GO:0032145,GO:0032501,GO:0032787,GO:0032940,GO:0032991,GO:0035094,GO:0035637,GO:0036293,GO:0042133,GO:0042135,GO:0042220,GO:0042221,GO:0042493,GO:0042802,GO:0042803,GO:0042995,GO:0043005,GO:0043167,GO:0043168,GO:0043226,GO:0043227,GO:0043229,GO:0043231,GO:0043233,GO:0043234,GO:0043279,GO:0043436,GO:0044237,GO:0044238,GO:0044248,GO:0044281,GO:0044282,GO:0044422,GO:0044424,GO:0044429,GO:0044444,GO:0044446,GO:0044464,GO:0044699,GO:0044700,GO:0044703,GO:0044707,GO:0044708,GO:0044710,GO:0044712,GO:0044763,GO:0044765,GO:0045471,GO:0045776,GO:0046395,GO:0046903,GO:0046983,GO:0048037,GO:0048148,GO:0050877,GO:0050896,GO:0051179,GO:0051234,GO:0051641,GO:0051649,GO:0051704,GO:0060359,GO:0065007,GO:0065008,GO:0070013,GO:0070482,GO:0071704,GO:0072329,GO:0097305,GO:0097458,GO:1901564,GO:1901565,GO:1901575,GO:1901698,GO:1901700</t>
  </si>
  <si>
    <t>NVE11129</t>
  </si>
  <si>
    <t xml:space="preserve">hypothetical protein [Leptolyngbya sp. PCC 7376] </t>
  </si>
  <si>
    <t>NVE16016</t>
  </si>
  <si>
    <t>estExt_fgenesh1_pg.C_3870005</t>
  </si>
  <si>
    <t>NEMVEDRAFT_v1g247996</t>
  </si>
  <si>
    <t>NVE1673</t>
  </si>
  <si>
    <t>NVE17282</t>
  </si>
  <si>
    <t>NVE9290</t>
  </si>
  <si>
    <t>e_gw.217.159.1</t>
  </si>
  <si>
    <t>NEMVEDRAFT_v1g125169</t>
  </si>
  <si>
    <t>rRNA-processing protein FCF2 [Osmerus mordax]</t>
  </si>
  <si>
    <t>TDIF2_HUMANDeoxynucleotidyltransferase terminal-interacting protein 2;</t>
  </si>
  <si>
    <t>DNTTIP2</t>
  </si>
  <si>
    <t>deoxynucleotidyltransferase, terminal, interacting protein 2</t>
  </si>
  <si>
    <t>GO:0000003,GO:0002009,GO:0002119,GO:0002164,GO:0005575,GO:0005622,GO:0005623,GO:0005634,GO:0005730,GO:0006810,GO:0006897,GO:0006898,GO:0007275,GO:0008150,GO:0009653,GO:0009790,GO:0009791,GO:0009792,GO:0009888,GO:0016192,GO:0031974,GO:0031981,GO:0032501,GO:0032502,GO:0040007,GO:0040008,GO:0040009,GO:0040010,GO:0043226,GO:0043227,GO:0043228,GO:0043229,GO:0043231,GO:0043232,GO:0043233,GO:0044422,GO:0044424,GO:0044428,GO:0044446,GO:0044464,GO:0044699,GO:0044707,GO:0044767,GO:0045927,GO:0048518,GO:0048729,GO:0048856,GO:0050789,GO:0051179,GO:0051234,GO:0060429,GO:0065007,GO:0070013</t>
  </si>
  <si>
    <t>NVE8857</t>
  </si>
  <si>
    <t>estExt_GenewiseH_1.C_210104</t>
  </si>
  <si>
    <t>NEMVEDRAFT_v1g180659</t>
  </si>
  <si>
    <t xml:space="preserve">family with sequence similarity 96, member B [Xenopus (Silurana) tropicalis] </t>
  </si>
  <si>
    <t>MIP18_HUMANMitotic spindle-associated MMXD complex subunit MIP18;</t>
  </si>
  <si>
    <t>FAM96B</t>
  </si>
  <si>
    <t>family with sequence similarity 96, member B</t>
  </si>
  <si>
    <t>GO:0003674,GO:0005488,GO:0005515,GO:0005575,GO:0005622,GO:0005623,GO:0005634,GO:0005737,GO:0005819,GO:0005829,GO:0005856,GO:0007059,GO:0008150,GO:0009987,GO:0015630,GO:0032991,GO:0043226,GO:0043227,GO:0043228,GO:0043229,GO:0043231,GO:0043232,GO:0043234,GO:0044422,GO:0044424,GO:0044430,GO:0044444,GO:0044445,GO:0044446,GO:0044464,GO:0044699,GO:0044763,GO:0071817,GO:0097361</t>
  </si>
  <si>
    <t>NVE14953</t>
  </si>
  <si>
    <t>HMCN2_HUMANHemicentin-2;</t>
  </si>
  <si>
    <t>NVE13611</t>
  </si>
  <si>
    <t>fgenesh1_pg.scaffold_31000137</t>
  </si>
  <si>
    <t>NEMVEDRAFT_v1g201977</t>
  </si>
  <si>
    <t xml:space="preserve">K0841 protein [Salmo salar] </t>
  </si>
  <si>
    <t>HAUS5_HUMANHAUS augmin-like complex subunit 5;</t>
  </si>
  <si>
    <t>Inherit from euNOG: HAUS augmin-like complex, subunit 5</t>
  </si>
  <si>
    <t>NVE133</t>
  </si>
  <si>
    <t>e_gw.1.149.1</t>
  </si>
  <si>
    <t>NEMVEDRAFT_v1g79064</t>
  </si>
  <si>
    <t>Synaptotagmin-10 [Fukomys damarensis]</t>
  </si>
  <si>
    <t>synaptotagmin</t>
  </si>
  <si>
    <t>NVE4343</t>
  </si>
  <si>
    <t>NVE26090</t>
  </si>
  <si>
    <t>e_gw.98.208.1</t>
  </si>
  <si>
    <t>NEMVEDRAFT_v1g110116</t>
  </si>
  <si>
    <t>caspase 3-like protein [Stylophora pistillata]</t>
  </si>
  <si>
    <t>CASP2_CHICKCaspase-2;</t>
  </si>
  <si>
    <t>CASP2</t>
  </si>
  <si>
    <t>caspase 2, apoptosis-related cysteine peptidase</t>
  </si>
  <si>
    <t>NVE18682</t>
  </si>
  <si>
    <t>gw.49.191.1</t>
  </si>
  <si>
    <t>NEMVEDRAFT_v1g67328</t>
  </si>
  <si>
    <t>Hes4</t>
  </si>
  <si>
    <t>hairy E protein [Branchiostoma floridae]</t>
  </si>
  <si>
    <t>HES1B_XENLATranscription factor HES-1-B;</t>
  </si>
  <si>
    <t>GO:0000003,GO:0000122,GO:0000902,GO:0000904,GO:0000981,GO:0000982,GO:0001071,GO:0001078,GO:0001227,GO:0002052,GO:0003006,GO:0003674,GO:0003676,GO:0003677,GO:0003700,GO:0005488,GO:0005575,GO:0005622,GO:0005623,GO:0005634,GO:0006139,GO:0006351,GO:0006355,GO:0006357,GO:0006366,GO:0006725,GO:0006807,GO:0007154,GO:0007165,GO:0007166,GO:0007219,GO:0007275,GO:0007399,GO:0007530,GO:0007538,GO:0007539,GO:0007540,GO:0007549,GO:0007610,GO:0007626,GO:0008150,GO:0008152,GO:0008284,GO:0008344,GO:0008345,GO:0009058,GO:0009059,GO:0009653,GO:0009889,GO:0009890,GO:0009892,GO:0009987,GO:0010467,GO:0010468,GO:0010556,GO:0010558,GO:0010605,GO:0010629,GO:0010720,GO:0016043,GO:0016070,GO:0016358,GO:0018130,GO:0018993,GO:0019219,GO:0019222,GO:0019438,GO:0022008,GO:0022414,GO:0023052,GO:0030030,GO:0030154,GO:0030182,GO:0030534,GO:0030537,GO:0031175,GO:0031323,GO:0031324,GO:0031326,GO:0031327,GO:0032501,GO:0032502,GO:0032774,GO:0032989,GO:0032990,GO:0034641,GO:0034645,GO:0034654,GO:0040029,GO:0042127,GO:0043170,GO:0043226,GO:0043227,GO:0043229,GO:0043231,GO:0044237,GO:0044238,GO:0044249,GO:0044260,GO:0044271,GO:0044424,GO:0044464,GO:0044699,GO:0044700,GO:0044707,GO:0044708,GO:0044763,GO:0044767,GO:0045595,GO:0045597,GO:0045892,GO:0045934,GO:0046483,GO:0048468,GO:0048518,GO:0048519,GO:0048522,GO:0048523,GO:0048666,GO:0048667,GO:0048699,GO:0048731,GO:0048812,GO:0048813,GO:0048856,GO:0048858,GO:0048869,GO:0050767,GO:0050769,GO:0050789,GO:0050793,GO:0050794,GO:0050896,GO:0051094,GO:0051171,GO:0051172,GO:0051239,GO:0051252,GO:0051253,GO:0051716,GO:0051960,GO:0060255,GO:0060284,GO:0065007,GO:0071704,GO:0071840,GO:0072091,GO:0080090,GO:0090304,GO:0097159,GO:1901360,GO:1901362,GO:1901363,GO:1901576,GO:2000026,GO:2000112,GO:2000113,GO:2000177,GO:2000179,GO:2000648,GO:2001141</t>
  </si>
  <si>
    <t>NVE16811</t>
  </si>
  <si>
    <t>Si:dkey-98f17.2 protein [Danio rerio]</t>
  </si>
  <si>
    <t>LZTR1_HUMANLeucine-zipper-like transcriptional regulator 1;</t>
  </si>
  <si>
    <t>NVE25849</t>
  </si>
  <si>
    <t>NVE10306</t>
  </si>
  <si>
    <t>e_gw.2396.2.1</t>
  </si>
  <si>
    <t>NEMVEDRAFT_v1g148411</t>
  </si>
  <si>
    <t>Acyl-coenzyme A synthetase ACSM4, mitochondrial [Bos mutus]</t>
  </si>
  <si>
    <t>ACSM4_HUMANAcyl-coenzyme A synthetase ACSM4, mitochondrial;</t>
  </si>
  <si>
    <t>NVE14910</t>
  </si>
  <si>
    <t>estExt_fgenesh1_pg.C_350075</t>
  </si>
  <si>
    <t>NEMVEDRAFT_v1g240847</t>
  </si>
  <si>
    <t xml:space="preserve">glycerol-3-phosphate dehydrogenase 1-like protein [Bos taurus] </t>
  </si>
  <si>
    <t>GPD1L_HUMANGlycerol-3-phosphate dehydrogenase 1-like protein;</t>
  </si>
  <si>
    <t>NVE13158</t>
  </si>
  <si>
    <t>e_gw.30.374.1</t>
  </si>
  <si>
    <t>NEMVEDRAFT_v1g92540</t>
  </si>
  <si>
    <t>Putative methyltransferase TARBP1 [Crassostrea gigas]</t>
  </si>
  <si>
    <t>TARB1_HUMANProbable methyltransferase TARBP1;</t>
  </si>
  <si>
    <t>TARBP1</t>
  </si>
  <si>
    <t>Tar (HIV-1) RNA binding protein 1</t>
  </si>
  <si>
    <t>GO:0003674,GO:0003676,GO:0003723,GO:0005488,GO:0005575,GO:0005622,GO:0005623,GO:0005634,GO:0006355,GO:0006357,GO:0007275,GO:0008150,GO:0009790,GO:0009792,GO:0009889,GO:0010468,GO:0010556,GO:0019219,GO:0019222,GO:0031323,GO:0031326,GO:0032501,GO:0032502,GO:0043226,GO:0043227,GO:0043229,GO:0043231,GO:0044424,GO:0044464,GO:0044699,GO:0044707,GO:0044767,GO:0048856,GO:0050789,GO:0050794,GO:0051171,GO:0051252,GO:0060255,GO:0065007,GO:0080090,GO:0097159,GO:1901363,GO:2000112,GO:2001141</t>
  </si>
  <si>
    <t>NVE766</t>
  </si>
  <si>
    <t>CCDC64B</t>
  </si>
  <si>
    <t>Coiled-coil domain containing 64B</t>
  </si>
  <si>
    <t>GO:0003674,GO:0005488,GO:0005515,GO:0017016,GO:0017137,GO:0019899,GO:0031267,GO:0051020</t>
  </si>
  <si>
    <t>NVE11133</t>
  </si>
  <si>
    <t>fgenesh1_pg.scaffold_257000022</t>
  </si>
  <si>
    <t>NEMVEDRAFT_v1g216339</t>
  </si>
  <si>
    <t>NVE1590</t>
  </si>
  <si>
    <t>e_gw.113.50.1</t>
  </si>
  <si>
    <t>NEMVEDRAFT_v1g112757</t>
  </si>
  <si>
    <t>EHMT</t>
  </si>
  <si>
    <t>PRDM6_MOUSEPutative histone-lysine N-methyltransferase PRDM6;</t>
  </si>
  <si>
    <t>PRDM6</t>
  </si>
  <si>
    <t>PR domain containing 6</t>
  </si>
  <si>
    <t>NVE6977</t>
  </si>
  <si>
    <t>estExt_fgenesh1_kg.C_1800002</t>
  </si>
  <si>
    <t>NEMVEDRAFT_v1g237330</t>
  </si>
  <si>
    <t>NVE3015</t>
  </si>
  <si>
    <t>estExt_gwp.C_130283</t>
  </si>
  <si>
    <t>NEMVEDRAFT_v1g160394</t>
  </si>
  <si>
    <t xml:space="preserve">mitochondrial import inner membrane translocase subunit Tim22 [Xenopus (Silurana) tropicalis] </t>
  </si>
  <si>
    <t>TIM22_XENTRMitochondrial import inner membrane translocase subunit Tim22;</t>
  </si>
  <si>
    <t>TIMM22</t>
  </si>
  <si>
    <t>translocase of inner mitochondrial membrane 22 homolog (yeast)</t>
  </si>
  <si>
    <t>GO:0000003,GO:0003674,GO:0005215,GO:0005575,GO:0005622,GO:0005623,GO:0005737,GO:0005739,GO:0005740,GO:0005743,GO:0005744,GO:0006605,GO:0006626,GO:0006810,GO:0006839,GO:0006886,GO:0006915,GO:0006996,GO:0007005,GO:0007006,GO:0007007,GO:0007275,GO:0008104,GO:0008150,GO:0008152,GO:0008219,GO:0008320,GO:0008565,GO:0009790,GO:0009792,GO:0009987,GO:0012501,GO:0015031,GO:0015266,GO:0015267,GO:0015399,GO:0015405,GO:0015450,GO:0016020,GO:0016043,GO:0016044,GO:0016265,GO:0016482,GO:0017038,GO:0019538,GO:0019866,GO:0022803,GO:0022804,GO:0022857,GO:0022884,GO:0022891,GO:0022892,GO:0031090,GO:0031966,GO:0031967,GO:0031975,GO:0032501,GO:0032502,GO:0032991,GO:0033036,GO:0033365,GO:0034613,GO:0043170,GO:0043226,GO:0043227,GO:0043229,GO:0043231,GO:0043234,GO:0044237,GO:0044238,GO:0044260,GO:0044267,GO:0044422,GO:0044424,GO:0044425,GO:0044429,GO:0044444,GO:0044446,GO:0044455,GO:0044464,GO:0044699,GO:0044707,GO:0044743,GO:0044763,GO:0044765,GO:0044767,GO:0045039,GO:0045184,GO:0046907,GO:0048856,GO:0051179,GO:0051234,GO:0051641,GO:0051649,GO:0055085,GO:0061024,GO:0065002,GO:0070585,GO:0070727,GO:0071702,GO:0071704,GO:0071806,GO:0071840,GO:0072594,GO:0072655</t>
  </si>
  <si>
    <t>NVE4925</t>
  </si>
  <si>
    <t>CCAPR_DROMECardioacceleratory peptide receptor;</t>
  </si>
  <si>
    <t>NVE14389</t>
  </si>
  <si>
    <t>NVE8786</t>
  </si>
  <si>
    <t>NVE14022</t>
  </si>
  <si>
    <t>gw.3214.2.1</t>
  </si>
  <si>
    <t>NEMVEDRAFT_v1g1916</t>
  </si>
  <si>
    <t xml:space="preserve">RAI1-domain-containing protein [Trametes versicolor FP-101664 SS1] </t>
  </si>
  <si>
    <t>DXO_XENLADecapping and exoribonuclease protein;</t>
  </si>
  <si>
    <t>DOM3Z</t>
  </si>
  <si>
    <t>Dom-3 homolog Z (C. elegans)</t>
  </si>
  <si>
    <t>NVE18650</t>
  </si>
  <si>
    <t>NVE8297</t>
  </si>
  <si>
    <t>estExt_gwp.C_200038</t>
  </si>
  <si>
    <t>NEMVEDRAFT_v1g161288</t>
  </si>
  <si>
    <t>TPA: chromosome 6 open reading frame 168-like [Bos taurus]</t>
  </si>
  <si>
    <t>NVE4533</t>
  </si>
  <si>
    <t>gw.148.84.1</t>
  </si>
  <si>
    <t>NEMVEDRAFT_v1g27388</t>
  </si>
  <si>
    <t xml:space="preserve">Parkinson disease 7 domain-containing protein 1 precursor [Xenopus laevis] </t>
  </si>
  <si>
    <t>PDDC1_XENLAParkinson disease 7 domain-containing protein 1;</t>
  </si>
  <si>
    <t>NVE18876</t>
  </si>
  <si>
    <t>fgsh_est.C_scaffold_499000003</t>
  </si>
  <si>
    <t>NEMVEDRAFT_v1g233768</t>
  </si>
  <si>
    <t>phospholipase A2 [Rhopilema esculentum]</t>
  </si>
  <si>
    <t>COMA_CONMAConodipine-M alpha chain;</t>
  </si>
  <si>
    <t>NVE8956</t>
  </si>
  <si>
    <t>e_gw.210.80.1</t>
  </si>
  <si>
    <t>NEMVEDRAFT_v1g124360</t>
  </si>
  <si>
    <t>sigP:1^23^0.766^YES</t>
  </si>
  <si>
    <t>NvActivin</t>
  </si>
  <si>
    <t xml:space="preserve">GH13255 [Drosophila grimshawi] </t>
  </si>
  <si>
    <t>INHBB_CHICKInhibin beta B chain;</t>
  </si>
  <si>
    <t>inhibin, beta</t>
  </si>
  <si>
    <t>GO:0000902,GO:0000904,GO:0003674,GO:0005102,GO:0005126,GO:0005160,GO:0005488,GO:0005515,GO:0006928,GO:0006935,GO:0007154,GO:0007165,GO:0007166,GO:0007167,GO:0007178,GO:0007179,GO:0007275,GO:0007399,GO:0007409,GO:0007411,GO:0008150,GO:0009605,GO:0009653,GO:0009719,GO:0009966,GO:0009967,GO:0009987,GO:0010033,GO:0010646,GO:0010647,GO:0016043,GO:0022008,GO:0023051,GO:0023052,GO:0023056,GO:0030030,GO:0030154,GO:0030182,GO:0031175,GO:0032501,GO:0032502,GO:0032924,GO:0032925,GO:0032927,GO:0032989,GO:0032990,GO:0040011,GO:0042221,GO:0042330,GO:0044699,GO:0044700,GO:0044707,GO:0044763,GO:0044767,GO:0048468,GO:0048518,GO:0048522,GO:0048583,GO:0048584,GO:0048666,GO:0048667,GO:0048699,GO:0048731,GO:0048812,GO:0048856,GO:0048858,GO:0048869,GO:0050789,GO:0050794,GO:0050896,GO:0051716,GO:0061564,GO:0065007,GO:0070848,GO:0070887,GO:0071310,GO:0071363,GO:0071495,GO:0071559,GO:0071560,GO:0071840,GO:0090092,GO:0090100,GO:0097485</t>
  </si>
  <si>
    <t>NVE16852</t>
  </si>
  <si>
    <t>e_gw.41.19.1</t>
  </si>
  <si>
    <t>NEMVEDRAFT_v1g96025</t>
  </si>
  <si>
    <t xml:space="preserve">vacuolar protein sorting-associated protein 33A [Sus scrofa] </t>
  </si>
  <si>
    <t>VP33A_HUMANVacuolar protein sorting-associated protein 33A;</t>
  </si>
  <si>
    <t>VPS33A</t>
  </si>
  <si>
    <t>Vacuolar protein sorting 33 homolog</t>
  </si>
  <si>
    <t>GO:0000046,GO:0000149,GO:0000323,GO:0000902,GO:0000904,GO:0002376,GO:0002520,GO:0003674,GO:0005488,GO:0005515,GO:0005575,GO:0005622,GO:0005623,GO:0005737,GO:0005764,GO:0005765,GO:0005768,GO:0005769,GO:0005770,GO:0005773,GO:0005774,GO:0005829,GO:0006605,GO:0006622,GO:0006623,GO:0006725,GO:0006726,GO:0006727,GO:0006810,GO:0006886,GO:0006897,GO:0006914,GO:0006944,GO:0006950,GO:0006996,GO:0007032,GO:0007033,GO:0007034,GO:0007040,GO:0007041,GO:0007154,GO:0007220,GO:0007275,GO:0007568,GO:0008055,GO:0008057,GO:0008104,GO:0008150,GO:0008152,GO:0008333,GO:0008340,GO:0009056,GO:0009058,GO:0009267,GO:0009605,GO:0009653,GO:0009987,GO:0009991,GO:0010008,GO:0010259,GO:0015031,GO:0016020,GO:0016043,GO:0016044,GO:0016050,GO:0016192,GO:0016197,GO:0016236,GO:0016482,GO:0018130,GO:0019222,GO:0019438,GO:0019538,GO:0019748,GO:0030097,GO:0030099,GO:0030154,GO:0030220,GO:0031090,GO:0031323,GO:0031396,GO:0031399,GO:0031667,GO:0031668,GO:0031669,GO:0031902,GO:0032268,GO:0032400,GO:0032418,GO:0032501,GO:0032502,GO:0032989,GO:0033036,GO:0033059,GO:0033060,GO:0033365,GO:0033554,GO:0034613,GO:0036344,GO:0042440,GO:0042441,GO:0042594,GO:0043170,GO:0043226,GO:0043227,GO:0043229,GO:0043231,GO:0043324,GO:0043473,GO:0043474,GO:0044237,GO:0044238,GO:0044248,GO:0044249,GO:0044260,GO:0044267,GO:0044422,GO:0044424,GO:0044437,GO:0044440,GO:0044444,GO:0044446,GO:0044464,GO:0044550,GO:0044699,GO:0044707,GO:0044710,GO:0044711,GO:0044763,GO:0044765,GO:0044767,GO:0045184,GO:0046148,GO:0046152,GO:0046158,GO:0046483,GO:0046907,GO:0048066,GO:0048069,GO:0048070,GO:0048072,GO:0048284,GO:0048468,GO:0048471,GO:0048513,GO:0048534,GO:0048646,GO:0048731,GO:0048753,GO:0048856,GO:0048869,GO:0050789,GO:0050793,GO:0050794,GO:0050896,GO:0051179,GO:0051234,GO:0051246,GO:0051640,GO:0051641,GO:0051648,GO:0051649,GO:0051716,GO:0051875,GO:0060255,GO:0061024,GO:0061025,GO:0065007,GO:0070727,GO:0071496,GO:0071702,GO:0071704,GO:0071840,GO:0072594,GO:0072665,GO:0072666,GO:0080090,GO:0090174,GO:1901360,GO:1901362,GO:1901576</t>
  </si>
  <si>
    <t>NVE19138</t>
  </si>
  <si>
    <t>e_gw.5.141.1</t>
  </si>
  <si>
    <t>NEMVEDRAFT_v1g81932</t>
  </si>
  <si>
    <t xml:space="preserve">PREDICTED: putative deoxyribonuclease TATDN1 isoform X1 [Mus musculus] </t>
  </si>
  <si>
    <t>TATD1_MOUSEPutative deoxyribonuclease TATDN1;</t>
  </si>
  <si>
    <t>TATDN1</t>
  </si>
  <si>
    <t>TatD DNAse domain containing 1</t>
  </si>
  <si>
    <t>NVE22850</t>
  </si>
  <si>
    <t>NVE11492</t>
  </si>
  <si>
    <t>Glutathione S-transferase theta-1 [Crassostrea gigas]</t>
  </si>
  <si>
    <t>GSTT1_MOUSEGlutathione S-transferase theta-1;</t>
  </si>
  <si>
    <t>glutathione S-transferase theta-1-like</t>
  </si>
  <si>
    <t>NVE15795</t>
  </si>
  <si>
    <t>estExt_GenewiseH_1.C_380109</t>
  </si>
  <si>
    <t>NEMVEDRAFT_v1g182461</t>
  </si>
  <si>
    <t>putative twister [Schistosoma mansoni]</t>
  </si>
  <si>
    <t>PIHD3_MOUSEProtein PIH1D3 {ECO:0000305};</t>
  </si>
  <si>
    <t>PIH1D3</t>
  </si>
  <si>
    <t>PIH1 domain containing 3</t>
  </si>
  <si>
    <t>NVE21520</t>
  </si>
  <si>
    <t>estExt_fgenesh1_kg.C_630006</t>
  </si>
  <si>
    <t>NEMVEDRAFT_v1g236873</t>
  </si>
  <si>
    <t xml:space="preserve">uncharacterized protein LOC548390 [Xenopus (Silurana) tropicalis] </t>
  </si>
  <si>
    <t>YBP2_ACIAMUncharacterized protein in bps2 5'region;</t>
  </si>
  <si>
    <t>Inosine-uridine preferring nucleoside</t>
  </si>
  <si>
    <t>NVE14339</t>
  </si>
  <si>
    <t>estExt_gwp.C_3310010</t>
  </si>
  <si>
    <t>NEMVEDRAFT_v1g174800</t>
  </si>
  <si>
    <t>Enoyl-CoA hydratase domain-containing protein 3, mitochondrial [Myotis brandtii]</t>
  </si>
  <si>
    <t>ECHD3_RATEnoyl-CoA hydratase domain-containing protein 3, mitochondrial;</t>
  </si>
  <si>
    <t>ECHDC3</t>
  </si>
  <si>
    <t>Enoyl CoA hydratase domain containing 3</t>
  </si>
  <si>
    <t>GO:0003674,GO:0003824,GO:0004300,GO:0005575,GO:0005622,GO:0005623,GO:0005737,GO:0005739,GO:0008150,GO:0008152,GO:0016829,GO:0016835,GO:0016836,GO:0043226,GO:0043227,GO:0043229,GO:0043231,GO:0044424,GO:0044444,GO:0044464</t>
  </si>
  <si>
    <t>NVE13899</t>
  </si>
  <si>
    <t>NVE4593</t>
  </si>
  <si>
    <t>estExt_gwp.C_1490140</t>
  </si>
  <si>
    <t>NEMVEDRAFT_v1g170518</t>
  </si>
  <si>
    <t xml:space="preserve">GI13021 [Drosophila mojavensis] </t>
  </si>
  <si>
    <t>YPTV2_VOLCAGTP-binding protein yptV2;</t>
  </si>
  <si>
    <t>NVE23379</t>
  </si>
  <si>
    <t>fgenesh1_pg.scaffold_7534000001</t>
  </si>
  <si>
    <t>NEMVEDRAFT_v1g225176</t>
  </si>
  <si>
    <t xml:space="preserve">hypothetical protein [Synechocystis sp. PCC 6803] </t>
  </si>
  <si>
    <t>NVE24799</t>
  </si>
  <si>
    <t>e_gw.86.106.1</t>
  </si>
  <si>
    <t>NEMVEDRAFT_v1g107550</t>
  </si>
  <si>
    <t>Protein polyglycylase TTLL10 [Crassostrea gigas]</t>
  </si>
  <si>
    <t>TTL10_RATProtein polyglycylase TTLL10;</t>
  </si>
  <si>
    <t>TTLL10</t>
  </si>
  <si>
    <t>Tubulin tyrosine ligase-like family, member 10</t>
  </si>
  <si>
    <t>GO:0003674,GO:0003824,GO:0005575,GO:0005622,GO:0005623,GO:0005634,GO:0005635,GO:0005737,GO:0005856,GO:0005886,GO:0005929,GO:0005930,GO:0006464,GO:0008150,GO:0008152,GO:0009987,GO:0012505,GO:0015630,GO:0016020,GO:0016874,GO:0016879,GO:0016881,GO:0018094,GO:0019538,GO:0031090,GO:0031514,GO:0031965,GO:0031967,GO:0031975,GO:0032838,GO:0035085,GO:0036211,GO:0042995,GO:0043170,GO:0043226,GO:0043227,GO:0043228,GO:0043229,GO:0043231,GO:0043232,GO:0043412,GO:0044237,GO:0044238,GO:0044260,GO:0044267,GO:0044422,GO:0044424,GO:0044428,GO:0044441,GO:0044444,GO:0044446,GO:0044463,GO:0044464,GO:0070735,GO:0070737,GO:0071704,GO:0071944,GO:0097014</t>
  </si>
  <si>
    <t>NVE2009</t>
  </si>
  <si>
    <t>NVE6017</t>
  </si>
  <si>
    <t>estExt_fgenesh1_pg.C_1680039</t>
  </si>
  <si>
    <t>NEMVEDRAFT_v1g245597</t>
  </si>
  <si>
    <t>NVE25313</t>
  </si>
  <si>
    <t>estExt_fgenesh1_pg.C_90149</t>
  </si>
  <si>
    <t>NEMVEDRAFT_v1g238903</t>
  </si>
  <si>
    <t>G-protein coupled receptor</t>
  </si>
  <si>
    <t>G-protein coupled receptor 143 [Caprimulgus carolinensis]</t>
  </si>
  <si>
    <t>GP143_HUMANG-protein coupled receptor 143;</t>
  </si>
  <si>
    <t>NVE16930</t>
  </si>
  <si>
    <t>gw.4117.1.1</t>
  </si>
  <si>
    <t>NEMVEDRAFT_v1g4369</t>
  </si>
  <si>
    <t>Phosphoribosyl pyrophosphate synthetase-associated protein 2 [Cricetulus griseus]</t>
  </si>
  <si>
    <t>KPRA_MOUSEPhosphoribosyl pyrophosphate synthase-associated protein 1;</t>
  </si>
  <si>
    <t>PRPSAP2</t>
  </si>
  <si>
    <t>Phosphoribosyl pyrophosphate synthetase-associated protein</t>
  </si>
  <si>
    <t>GO:0001501,GO:0002189,GO:0003674,GO:0003824,GO:0004749,GO:0004857,GO:0005575,GO:0006139,GO:0006725,GO:0006753,GO:0006793,GO:0006796,GO:0006807,GO:0007275,GO:0008150,GO:0008152,GO:0009058,GO:0009117,GO:0009165,GO:0009987,GO:0016740,GO:0016772,GO:0016778,GO:0018130,GO:0019220,GO:0019222,GO:0019438,GO:0019637,GO:0030234,GO:0031323,GO:0032501,GO:0032502,GO:0032991,GO:0033673,GO:0034641,GO:0034654,GO:0042325,GO:0043086,GO:0043234,GO:0043549,GO:0044092,GO:0044237,GO:0044238,GO:0044249,GO:0044271,GO:0044281,GO:0044699,GO:0044707,GO:0044710,GO:0044767,GO:0046483,GO:0048731,GO:0048856,GO:0050789,GO:0050790,GO:0050794,GO:0051174,GO:0051338,GO:0051348,GO:0055086,GO:0060348,GO:0065007,GO:0065009,GO:0071704,GO:0090407,GO:1901293,GO:1901360,GO:1901362,GO:1901576</t>
  </si>
  <si>
    <t>NVE18396</t>
  </si>
  <si>
    <t>NVE1806</t>
  </si>
  <si>
    <t>estExt_fgenesh1_pg.C_1160055</t>
  </si>
  <si>
    <t>NEMVEDRAFT_v1g244281</t>
  </si>
  <si>
    <t>SQSTM_RATSequestosome-1;</t>
  </si>
  <si>
    <t>NVE13859</t>
  </si>
  <si>
    <t>Inherit from opiNOG: recombination activating gene 1</t>
  </si>
  <si>
    <t>NVE20492</t>
  </si>
  <si>
    <t>estExt_GenewiseH_1.C_570137</t>
  </si>
  <si>
    <t>NEMVEDRAFT_v1g184407</t>
  </si>
  <si>
    <t xml:space="preserve">PREDICTED: pumilio domain-containing protein KIAA0020 homolog isoform X1 [Bos mutus] </t>
  </si>
  <si>
    <t>K0020_RAT .</t>
  </si>
  <si>
    <t>KIAA0020</t>
  </si>
  <si>
    <t>kiaa0020</t>
  </si>
  <si>
    <t>GO:0000003,GO:0002165,GO:0005575,GO:0005622,GO:0005623,GO:0005634,GO:0005730,GO:0005737,GO:0005783,GO:0007275,GO:0007444,GO:0007472,GO:0007475,GO:0007476,GO:0007552,GO:0007560,GO:0007610,GO:0008150,GO:0008587,GO:0009653,GO:0009791,GO:0009886,GO:0009887,GO:0018991,GO:0019098,GO:0022414,GO:0031974,GO:0031981,GO:0032501,GO:0032502,GO:0032504,GO:0033057,GO:0035107,GO:0035114,GO:0035120,GO:0035220,GO:0043226,GO:0043227,GO:0043228,GO:0043229,GO:0043231,GO:0043232,GO:0043233,GO:0044422,GO:0044424,GO:0044428,GO:0044444,GO:0044446,GO:0044464,GO:0044699,GO:0044706,GO:0044707,GO:0044767,GO:0048513,GO:0048563,GO:0048569,GO:0048609,GO:0048707,GO:0048731,GO:0048736,GO:0048737,GO:0048856,GO:0050896,GO:0051704,GO:0070013</t>
  </si>
  <si>
    <t>NVE14257</t>
  </si>
  <si>
    <t>estExt_fgenesh1_pg.C_330088</t>
  </si>
  <si>
    <t>NEMVEDRAFT_v1g240732</t>
  </si>
  <si>
    <t>NVE5452</t>
  </si>
  <si>
    <t>fgenesh1_pg.scaffold_16000072</t>
  </si>
  <si>
    <t>NEMVEDRAFT_v1g199622</t>
  </si>
  <si>
    <t>sigP:1^28^0.522^YES</t>
  </si>
  <si>
    <t>NVE25222</t>
  </si>
  <si>
    <t>e_gw.9.13.1</t>
  </si>
  <si>
    <t>NEMVEDRAFT_v1g84633</t>
  </si>
  <si>
    <t xml:space="preserve">PREDICTED: multidrug resistance-associated protein 4 isoform X2 [Bos taurus] </t>
  </si>
  <si>
    <t>MRP4_HUMANMultidrug resistance-associated protein 4;</t>
  </si>
  <si>
    <t>NVE11067</t>
  </si>
  <si>
    <t>NVE24539</t>
  </si>
  <si>
    <t>NVE3687</t>
  </si>
  <si>
    <t>estExt_fgenesh1_pg.C_13870002</t>
  </si>
  <si>
    <t>NEMVEDRAFT_v1g248693</t>
  </si>
  <si>
    <t>NVE21142</t>
  </si>
  <si>
    <t>estExt_fgenesh1_pg.C_600052</t>
  </si>
  <si>
    <t>NEMVEDRAFT_v1g242274</t>
  </si>
  <si>
    <t>Inherit from KOG: HSPB (Heat shock 27kDa) associated protein 1</t>
  </si>
  <si>
    <t>NVE19980</t>
  </si>
  <si>
    <t>gw.54.48.1</t>
  </si>
  <si>
    <t>NEMVEDRAFT_v1g24362</t>
  </si>
  <si>
    <t>stearoyl CoA 9-desatrurase [Dicentrarchus labrax]</t>
  </si>
  <si>
    <t>ACOD_CYPCAAcyl-CoA desaturase;</t>
  </si>
  <si>
    <t>stearoyl-CoA desaturase</t>
  </si>
  <si>
    <t>NVE14173</t>
  </si>
  <si>
    <t>fgenesh1_pg.scaffold_3293000001</t>
  </si>
  <si>
    <t>NEMVEDRAFT_v1g223766</t>
  </si>
  <si>
    <t>NVE7625</t>
  </si>
  <si>
    <t>e_gw.191.67.1</t>
  </si>
  <si>
    <t>NEMVEDRAFT_v1g122648</t>
  </si>
  <si>
    <t xml:space="preserve">GK21919 [Drosophila willistoni] </t>
  </si>
  <si>
    <t>RBBP6_HUMANE3 ubiquitin-protein ligase RBBP6;</t>
  </si>
  <si>
    <t>DWNN domain</t>
  </si>
  <si>
    <t>NVE13600</t>
  </si>
  <si>
    <t>estExt_GenewiseH_1.C_310250</t>
  </si>
  <si>
    <t>NEMVEDRAFT_v1g181769</t>
  </si>
  <si>
    <t xml:space="preserve">acyl-CoA thioesterase 9 [Xenopus laevis] </t>
  </si>
  <si>
    <t>ACOT9_HUMANAcyl-coenzyme A thioesterase 9, mitochondrial;</t>
  </si>
  <si>
    <t>ACOT9</t>
  </si>
  <si>
    <t>Acyl-CoA thioesterase 9</t>
  </si>
  <si>
    <t>GO:0003674,GO:0003824,GO:0003986,GO:0005575,GO:0005622,GO:0005623,GO:0005737,GO:0005739,GO:0006637,GO:0006732,GO:0006793,GO:0008150,GO:0008152,GO:0009987,GO:0016289,GO:0016787,GO:0016788,GO:0016790,GO:0035383,GO:0043226,GO:0043227,GO:0043229,GO:0043231,GO:0044237,GO:0044424,GO:0044444,GO:0044464,GO:0047617,GO:0051186,GO:0071704</t>
  </si>
  <si>
    <t>NVE25270</t>
  </si>
  <si>
    <t>NVE2317</t>
  </si>
  <si>
    <t>estExt_fgenesh1_pg.C_1210017</t>
  </si>
  <si>
    <t>NEMVEDRAFT_v1g244424</t>
  </si>
  <si>
    <t>Monocarboxylate transporter 10 [Crassostrea gigas]</t>
  </si>
  <si>
    <t>MOT12_XENTRMonocarboxylate transporter 12;</t>
  </si>
  <si>
    <t>Major Facilitator Superfamily</t>
  </si>
  <si>
    <t>NVE389</t>
  </si>
  <si>
    <t>fgenesh1_pg.scaffold_10000152</t>
  </si>
  <si>
    <t>NEMVEDRAFT_v1g198560</t>
  </si>
  <si>
    <t>taurine catabolism dioxygenase-like [Saccoglossus kowalevskii]</t>
  </si>
  <si>
    <t>Y3136_ARATHClavaminate synthase-like protein At3g21360;</t>
  </si>
  <si>
    <t>Taurine catabolism dioxygenase TauD, TfdA family</t>
  </si>
  <si>
    <t>NVE9651</t>
  </si>
  <si>
    <t>gw.223.24.1</t>
  </si>
  <si>
    <t>NEMVEDRAFT_v1g13439</t>
  </si>
  <si>
    <t>RRNA-processing protein UTP23-like protein [Cerapachys biroi]</t>
  </si>
  <si>
    <t>UTP23_HUMANrRNA-processing protein UTP23 homolog;</t>
  </si>
  <si>
    <t>UTP23</t>
  </si>
  <si>
    <t>UTP23, small subunit (SSU) processome component, homolog (yeast)</t>
  </si>
  <si>
    <t>GO:0005575,GO:0005622,GO:0005623,GO:0005634,GO:0005730,GO:0006810,GO:0006897,GO:0006909,GO:0008150,GO:0016192,GO:0031974,GO:0031981,GO:0043226,GO:0043227,GO:0043228,GO:0043229,GO:0043231,GO:0043232,GO:0043233,GO:0044422,GO:0044424,GO:0044428,GO:0044446,GO:0044464,GO:0044699,GO:0044765,GO:0051179,GO:0051234,GO:0070013</t>
  </si>
  <si>
    <t>NVE8227</t>
  </si>
  <si>
    <t>gw.2.31.1</t>
  </si>
  <si>
    <t>NEMVEDRAFT_v1g30416</t>
  </si>
  <si>
    <t>mannosidase, beta A, lysosomal variant [Homo sapiens]</t>
  </si>
  <si>
    <t>MANBA_HUMANBeta-mannosidase;</t>
  </si>
  <si>
    <t>Inherit from KOG: Mannosidase, beta A, lysosomal</t>
  </si>
  <si>
    <t>NVE15754</t>
  </si>
  <si>
    <t>gw.379.20.1</t>
  </si>
  <si>
    <t>NEMVEDRAFT_v1g10591</t>
  </si>
  <si>
    <t>Fanconi-associated nuclease 1 [Caprimulgus carolinensis]</t>
  </si>
  <si>
    <t>FAN1_MOUSEFanconi-associated nuclease 1 {ECO:0000250|UniProtKB:Q9Y2M0};</t>
  </si>
  <si>
    <t>FAN1</t>
  </si>
  <si>
    <t>FANCD2 FANCI-associated nuclease 1</t>
  </si>
  <si>
    <t>GO:0000287,GO:0000724,GO:0000725,GO:0003674,GO:0003824,GO:0004518,GO:0004519,GO:0004520,GO:0004527,GO:0004536,GO:0005488,GO:0005515,GO:0005575,GO:0005622,GO:0005623,GO:0005634,GO:0006139,GO:0006259,GO:0006281,GO:0006289,GO:0006302,GO:0006310,GO:0006725,GO:0006807,GO:0006950,GO:0006974,GO:0008150,GO:0008152,GO:0008409,GO:0009987,GO:0016787,GO:0016788,GO:0016888,GO:0016893,GO:0017108,GO:0032182,GO:0033554,GO:0033683,GO:0034641,GO:0043130,GO:0043167,GO:0043169,GO:0043170,GO:0043226,GO:0043227,GO:0043229,GO:0043231,GO:0044237,GO:0044238,GO:0044260,GO:0044424,GO:0044464,GO:0044699,GO:0044763,GO:0046483,GO:0046872,GO:0048256,GO:0050896,GO:0051716,GO:0071704,GO:0090304,GO:0090305,GO:1901360</t>
  </si>
  <si>
    <t>NVE20771</t>
  </si>
  <si>
    <t>estExt_fgenesh1_kg.C_590005</t>
  </si>
  <si>
    <t>NEMVEDRAFT_v1g236839</t>
  </si>
  <si>
    <t>Tetraspanin-5 [Caligus clemensi]</t>
  </si>
  <si>
    <t>TSN17_MOUSETetraspanin-17;</t>
  </si>
  <si>
    <t>NVE6142</t>
  </si>
  <si>
    <t>e_gw.17.209.1</t>
  </si>
  <si>
    <t>NEMVEDRAFT_v1g87790</t>
  </si>
  <si>
    <t>epoxide hydrolase [Oscillatoria sp. PCC 10802]</t>
  </si>
  <si>
    <t>EPHX4_HUMANEpoxide hydrolase 4;</t>
  </si>
  <si>
    <t>epoxide hydrolase</t>
  </si>
  <si>
    <t>NVE14611</t>
  </si>
  <si>
    <t>fgenesh1_pg.scaffold_34000104</t>
  </si>
  <si>
    <t>NEMVEDRAFT_v1g202402</t>
  </si>
  <si>
    <t>tyrosine-protein kinase CSK, variant 2 [Capsaspora owczarzaki ATCC 30864]</t>
  </si>
  <si>
    <t>LGR6_HUMANLeucine-rich repeat-containing G-protein coupled receptor 6;</t>
  </si>
  <si>
    <t>NVE16866</t>
  </si>
  <si>
    <t>fgenesh1_pg.scaffold_41000103</t>
  </si>
  <si>
    <t>NEMVEDRAFT_v1g203264</t>
  </si>
  <si>
    <t>Death-associated protein kinase 1 [Crassostrea gigas]</t>
  </si>
  <si>
    <t>ASB3_HUMANAnkyrin repeat and SOCS box protein 3;</t>
  </si>
  <si>
    <t>ANK</t>
  </si>
  <si>
    <t>NVE22131</t>
  </si>
  <si>
    <t>NVE16850</t>
  </si>
  <si>
    <t>e_gw.41.18.1</t>
  </si>
  <si>
    <t>NEMVEDRAFT_v1g95934</t>
  </si>
  <si>
    <t>vacuolar protein sorting-associated protein 33A [Camelus ferus]</t>
  </si>
  <si>
    <t>VP33A_RATVacuolar protein sorting-associated protein 33A;</t>
  </si>
  <si>
    <t>NVE16318</t>
  </si>
  <si>
    <t>fgenesh1_pm.scaffold_4000008</t>
  </si>
  <si>
    <t>NEMVEDRAFT_v1g227966</t>
  </si>
  <si>
    <t xml:space="preserve">rab9 effector protein with kelch motifs [Xenopus laevis] </t>
  </si>
  <si>
    <t>RABEK_XENLARab9 effector protein with kelch motifs;</t>
  </si>
  <si>
    <t>RABEPK</t>
  </si>
  <si>
    <t>rab9 effector protein with kelch motifs</t>
  </si>
  <si>
    <t>GO:0005575,GO:0005622,GO:0005623,GO:0005737,GO:0005768,GO:0005886,GO:0006810,GO:0006887,GO:0006897,GO:0006898,GO:0006904,GO:0008150,GO:0009987,GO:0010008,GO:0016020,GO:0016192,GO:0022406,GO:0031090,GO:0032940,GO:0043226,GO:0043227,GO:0043229,GO:0043231,GO:0044422,GO:0044424,GO:0044440,GO:0044444,GO:0044446,GO:0044464,GO:0044699,GO:0044763,GO:0044765,GO:0046903,GO:0048278,GO:0051179,GO:0051234,GO:0051641,GO:0051649,GO:0071944</t>
  </si>
  <si>
    <t>NVE19342</t>
  </si>
  <si>
    <t>NVE7515</t>
  </si>
  <si>
    <t>estExt_GenewiseH_1.C_190189</t>
  </si>
  <si>
    <t>NEMVEDRAFT_v1g180478</t>
  </si>
  <si>
    <t>DnaJ subfamily B member 4 [Opisthocomus hoazin]</t>
  </si>
  <si>
    <t>DNJB4_PONABDnaJ homolog subfamily B member 4;</t>
  </si>
  <si>
    <t>DNAJB4</t>
  </si>
  <si>
    <t>GO:0000003,GO:0000122,GO:0003006,GO:0003674,GO:0005488,GO:0005515,GO:0005575,GO:0005622,GO:0005623,GO:0005634,GO:0005730,GO:0005737,GO:0005829,GO:0005856,GO:0005875,GO:0005886,GO:0006355,GO:0006357,GO:0006457,GO:0006458,GO:0006950,GO:0006986,GO:0007275,GO:0007548,GO:0008150,GO:0008152,GO:0009266,GO:0009408,GO:0009628,GO:0009889,GO:0009890,GO:0009892,GO:0009987,GO:0010033,GO:0010468,GO:0010556,GO:0010558,GO:0010605,GO:0010629,GO:0015630,GO:0016020,GO:0019219,GO:0019222,GO:0019538,GO:0022414,GO:0031323,GO:0031324,GO:0031326,GO:0031327,GO:0031974,GO:0031981,GO:0032501,GO:0032502,GO:0032991,GO:0035966,GO:0040035,GO:0042026,GO:0042221,GO:0043170,GO:0043226,GO:0043227,GO:0043228,GO:0043229,GO:0043231,GO:0043232,GO:0043233,GO:0043234,GO:0044237,GO:0044238,GO:0044260,GO:0044267,GO:0044422,GO:0044424,GO:0044428,GO:0044430,GO:0044444,GO:0044446,GO:0044464,GO:0044699,GO:0044707,GO:0044767,GO:0045892,GO:0045934,GO:0048513,GO:0048519,GO:0048523,GO:0048608,GO:0048731,GO:0048806,GO:0048856,GO:0050789,GO:0050794,GO:0050896,GO:0051082,GO:0051084,GO:0051085,GO:0051171,GO:0051172,GO:0051252,GO:0051253,GO:0060255,GO:0061077,GO:0061458,GO:0065007,GO:0070013,GO:0070389,GO:0071704,GO:0071944,GO:0080090,GO:2000112,GO:2000113,GO:2001141</t>
  </si>
  <si>
    <t>NVE22488</t>
  </si>
  <si>
    <t>e_gw.7.438.1</t>
  </si>
  <si>
    <t>NEMVEDRAFT_v1g83542</t>
  </si>
  <si>
    <t xml:space="preserve">PREDICTED: thiopurine S-methyltransferase [Heterocephalus glaber] </t>
  </si>
  <si>
    <t>TPMT_RATThiopurine S-methyltransferase;</t>
  </si>
  <si>
    <t>TPMT</t>
  </si>
  <si>
    <t>Thiopurine S-methyltransferase</t>
  </si>
  <si>
    <t>GO:0003674,GO:0003824,GO:0005575,GO:0005622,GO:0005623,GO:0005737,GO:0005829,GO:0006139,GO:0006725,GO:0006805,GO:0006807,GO:0008119,GO:0008150,GO:0008152,GO:0008168,GO:0008172,GO:0008757,GO:0009410,GO:0009987,GO:0016740,GO:0016741,GO:0032259,GO:0034641,GO:0042221,GO:0044237,GO:0044238,GO:0044281,GO:0044424,GO:0044444,GO:0044464,GO:0044699,GO:0044710,GO:0044763,GO:0046483,GO:0050896,GO:0051716,GO:0070887,GO:0071466,GO:0071704,GO:1901360</t>
  </si>
  <si>
    <t>NVE17394</t>
  </si>
  <si>
    <t>Poly(ADP-ribose) polymerase catalytic domain</t>
  </si>
  <si>
    <t>NVE23422</t>
  </si>
  <si>
    <t>fgenesh1_pg.scaffold_76000017</t>
  </si>
  <si>
    <t>NEMVEDRAFT_v1g207033</t>
  </si>
  <si>
    <t xml:space="preserve">deoxyribosephosphate aldolase [Acanthamoeba castellanii str. Neff] </t>
  </si>
  <si>
    <t>CANB_CRYNJCalcineurin subunit B;</t>
  </si>
  <si>
    <t>NVE10981</t>
  </si>
  <si>
    <t>gw.252.22.1</t>
  </si>
  <si>
    <t>NEMVEDRAFT_v1g12337</t>
  </si>
  <si>
    <t xml:space="preserve">clavesin-2 [Danio rerio] </t>
  </si>
  <si>
    <t>CLVS2_DANREClavesin-2;</t>
  </si>
  <si>
    <t>CLVS2</t>
  </si>
  <si>
    <t>clavesin</t>
  </si>
  <si>
    <t>GO:0003674,GO:0005488,GO:0005543,GO:0005575,GO:0005622,GO:0005623,GO:0005737,GO:0005768,GO:0005769,GO:0005802,GO:0006996,GO:0007033,GO:0007040,GO:0008150,GO:0008289,GO:0009987,GO:0010008,GO:0016020,GO:0016023,GO:0016043,GO:0030135,GO:0030136,GO:0031090,GO:0031410,GO:0031901,GO:0031982,GO:0031988,GO:0032588,GO:0035091,GO:0043167,GO:0043168,GO:0043226,GO:0043227,GO:0043229,GO:0043231,GO:0044422,GO:0044424,GO:0044440,GO:0044444,GO:0044446,GO:0044464,GO:0044699,GO:0044763,GO:0071840,GO:0080025,GO:1901981</t>
  </si>
  <si>
    <t>NVE5335</t>
  </si>
  <si>
    <t xml:space="preserve">High-affinity leucine-specific transport system, periplasmic binding protein LivK [Cystobacter fuscus] </t>
  </si>
  <si>
    <t>NVE23715</t>
  </si>
  <si>
    <t>fgenesh1_pg.scaffold_78000066</t>
  </si>
  <si>
    <t>NEMVEDRAFT_v1g207264</t>
  </si>
  <si>
    <t xml:space="preserve">thromboxane-A synthase [Danio rerio] </t>
  </si>
  <si>
    <t>NVE9360</t>
  </si>
  <si>
    <t>estExt_gwp.C_2190025</t>
  </si>
  <si>
    <t>NEMVEDRAFT_v1g172658</t>
  </si>
  <si>
    <t xml:space="preserve">uncharacterized protein LOC398918 [Xenopus laevis] </t>
  </si>
  <si>
    <t>SNR25_HUMANU11/U12 small nuclear ribonucleoprotein 25 kDa protein;</t>
  </si>
  <si>
    <t>SNRNP25</t>
  </si>
  <si>
    <t>Small nuclear ribonucleoprotein 25kDa (U11 U12)</t>
  </si>
  <si>
    <t>GO:0005575,GO:0005622,GO:0005623,GO:0005634,GO:0005681,GO:0005689,GO:0006139,GO:0006396,GO:0006725,GO:0006807,GO:0008150,GO:0008152,GO:0008380,GO:0009987,GO:0010467,GO:0016070,GO:0030529,GO:0032991,GO:0034641,GO:0043170,GO:0043226,GO:0043227,GO:0043229,GO:0043231,GO:0044237,GO:0044238,GO:0044260,GO:0044422,GO:0044424,GO:0044428,GO:0044446,GO:0044464,GO:0046483,GO:0071704,GO:0090304,GO:1901360</t>
  </si>
  <si>
    <t>NVE803</t>
  </si>
  <si>
    <t xml:space="preserve">WD40 repeat-like protein [Trametes versicolor FP-101664 SS1] </t>
  </si>
  <si>
    <t>GO:0005575,GO:0005622,GO:0005623,GO:0005634,GO:0005730,GO:0006355,GO:0007275,GO:0007399,GO:0008150,GO:0009889,GO:0009987,GO:0010468,GO:0010556,GO:0019219,GO:0019222,GO:0022008,GO:0030154,GO:0031323,GO:0031326,GO:0031974,GO:0031981,GO:0032501,GO:0032502,GO:0043226,GO:0043227,GO:0043228,GO:0043229,GO:0043231,GO:0043232,GO:0043233,GO:0044422,GO:0044424,GO:0044428,GO:0044446,GO:0044464,GO:0044699,GO:0044707,GO:0044763,GO:0048731,GO:0048856,GO:0048869,GO:0050789,GO:0050794,GO:0051171,GO:0051252,GO:0060255,GO:0065007,GO:0070013,GO:0080090,GO:2000112,GO:2001141</t>
  </si>
  <si>
    <t>NVE14313</t>
  </si>
  <si>
    <t>estExt_fgenesh1_pg.C_330141</t>
  </si>
  <si>
    <t>NEMVEDRAFT_v1g240765</t>
  </si>
  <si>
    <t>MYNN_DANREMyoneurin;</t>
  </si>
  <si>
    <t>NVE3556</t>
  </si>
  <si>
    <t>TM55A_HUMANType 2 phosphatidylinositol 4,5-bisphosphate 4-phosphatase;</t>
  </si>
  <si>
    <t>TMEM55A</t>
  </si>
  <si>
    <t>Transmembrane protein 55B</t>
  </si>
  <si>
    <t>GO:0000323,GO:0005575,GO:0005622,GO:0005623,GO:0005737,GO:0005764,GO:0005765,GO:0005768,GO:0005770,GO:0005773,GO:0005774,GO:0010008,GO:0016020,GO:0031090,GO:0031902,GO:0043226,GO:0043227,GO:0043229,GO:0043231,GO:0044422,GO:0044424,GO:0044437,GO:0044440,GO:0044444,GO:0044446,GO:0044464</t>
  </si>
  <si>
    <t>NVE20463</t>
  </si>
  <si>
    <t>fgenesh1_pg.scaffold_57000045</t>
  </si>
  <si>
    <t>NEMVEDRAFT_v1g205193</t>
  </si>
  <si>
    <t>protein kinase [Nicotiana benthamiana]</t>
  </si>
  <si>
    <t>STE11_YEASTSerine/threonine-protein kinase STE11;</t>
  </si>
  <si>
    <t>MEKK1</t>
  </si>
  <si>
    <t>Mitogen-activated protein kinase kinase kinase 4</t>
  </si>
  <si>
    <t>GO:0000165,GO:0000186,GO:0001672,GO:0001932,GO:0001934,GO:0002251,GO:0002376,GO:0002385,GO:0003674,GO:0003824,GO:0004672,GO:0004674,GO:0004702,GO:0004709,GO:0004871,GO:0005057,GO:0005488,GO:0005515,GO:0006464,GO:0006468,GO:0006793,GO:0006796,GO:0006915,GO:0006950,GO:0006955,GO:0006970,GO:0006972,GO:0006979,GO:0007154,GO:0007165,GO:0007243,GO:0008150,GO:0008152,GO:0008219,GO:0008361,GO:0009266,GO:0009408,GO:0009628,GO:0009651,GO:0009893,GO:0009966,GO:0009967,GO:0009987,GO:0010035,GO:0010038,GO:0010562,GO:0010604,GO:0010627,GO:0010639,GO:0010646,GO:0010647,GO:0010740,GO:0010847,GO:0012501,GO:0016043,GO:0016265,GO:0016301,GO:0016310,GO:0016740,GO:0016772,GO:0016773,GO:0019219,GO:0019220,GO:0019222,GO:0019538,GO:0019899,GO:0019900,GO:0019901,GO:0023014,GO:0023051,GO:0023052,GO:0023056,GO:0031323,GO:0031325,GO:0031399,GO:0031401,GO:0031434,GO:0031445,GO:0031452,GO:0032147,GO:0032268,GO:0032270,GO:0032535,GO:0032872,GO:0032874,GO:0033043,GO:0033044,GO:0033554,GO:0033674,GO:0034605,GO:0034976,GO:0035556,GO:0036211,GO:0042221,GO:0042325,GO:0042327,GO:0042538,GO:0043085,GO:0043170,GO:0043408,GO:0043410,GO:0043412,GO:0043549,GO:0044087,GO:0044093,GO:0044237,GO:0044238,GO:0044260,GO:0044267,GO:0044699,GO:0044700,GO:0044763,GO:0045793,GO:0045798,GO:0045859,GO:0045860,GO:0045937,GO:0046328,GO:0046330,GO:0046685,GO:0046686,GO:0048518,GO:0048519,GO:0048522,GO:0048523,GO:0048583,GO:0048584,GO:0050789,GO:0050790,GO:0050794,GO:0050896,GO:0051052,GO:0051128,GO:0051129,GO:0051171,GO:0051174,GO:0051246,GO:0051247,GO:0051338,GO:0051347,GO:0051716,GO:0060089,GO:0060255,GO:0065007,GO:0065008,GO:0065009,GO:0070059,GO:0070302,GO:0070304,GO:0070887,GO:0071214,GO:0071241,GO:0071243,GO:0071248,GO:0071276,GO:0071470,GO:0071472,GO:0071474,GO:0071475,GO:0071704,GO:0071840,GO:0080090,GO:0080134,GO:0080135,GO:0090066,GO:0097190,GO:0097193,GO:1902275,GO:2001251</t>
  </si>
  <si>
    <t>NVE16506</t>
  </si>
  <si>
    <t>estExt_fgenesh1_pg.C_40235</t>
  </si>
  <si>
    <t>NEMVEDRAFT_v1g238277</t>
  </si>
  <si>
    <t xml:space="preserve">PREDICTED: raftlin [Corvus brachyrhynchos] </t>
  </si>
  <si>
    <t>RFTN1_CHICKRaftlin;</t>
  </si>
  <si>
    <t>RFTN1</t>
  </si>
  <si>
    <t>raftlin lipid raft linker 1</t>
  </si>
  <si>
    <t>GO:0005575,GO:0005623,GO:0005886,GO:0016020,GO:0044425,GO:0044464,GO:0045121,GO:0071944</t>
  </si>
  <si>
    <t>NVE12414</t>
  </si>
  <si>
    <t>fgenesh1_pg.scaffold_288000031</t>
  </si>
  <si>
    <t>NEMVEDRAFT_v1g217217</t>
  </si>
  <si>
    <t xml:space="preserve">F-box domain containing protein [Brugia malayi] </t>
  </si>
  <si>
    <t>FBXW7_MOUSEF-box/WD repeat-containing protein 7 {ECO:0000305};</t>
  </si>
  <si>
    <t>NVE5064</t>
  </si>
  <si>
    <t>gw.155.6.1</t>
  </si>
  <si>
    <t>NEMVEDRAFT_v1g21978</t>
  </si>
  <si>
    <t>solute carrier family 6 (neurotransmitter transporter, GABA), member 1, isoform CRA_b [Mus musculus]</t>
  </si>
  <si>
    <t>SC6A1_HUMANSodium- and chloride-dependent GABA transporter 1;</t>
  </si>
  <si>
    <t>NVE1956</t>
  </si>
  <si>
    <t>estExt_fgenesh1_pg.C_1180067</t>
  </si>
  <si>
    <t>NEMVEDRAFT_v1g244347</t>
  </si>
  <si>
    <t xml:space="preserve">translation initiation factor IF-2 [Denitrovibrio acetiphilus] </t>
  </si>
  <si>
    <t>NVE732</t>
  </si>
  <si>
    <t>estExt_GenewiseH_1.C_1030137</t>
  </si>
  <si>
    <t>NEMVEDRAFT_v1g187611</t>
  </si>
  <si>
    <t xml:space="preserve">NIF3 NGG1 interacting factor 3-like 1 [Macaca fascicularis] </t>
  </si>
  <si>
    <t>GTPC1_HUMAN .</t>
  </si>
  <si>
    <t>NIF3L1</t>
  </si>
  <si>
    <t>NIF3 NGG1 interacting factor 3-like 1 (S. cerevisiae)</t>
  </si>
  <si>
    <t>GO:0005575,GO:0005622,GO:0005623,GO:0005737,GO:0005739,GO:0006355,GO:0008150,GO:0009889,GO:0009891,GO:0009893,GO:0010468,GO:0010556,GO:0010557,GO:0010604,GO:0010628,GO:0019219,GO:0019222,GO:0031323,GO:0031325,GO:0031326,GO:0031328,GO:0043226,GO:0043227,GO:0043229,GO:0043231,GO:0044424,GO:0044444,GO:0044464,GO:0045893,GO:0045935,GO:0048518,GO:0048522,GO:0050789,GO:0050794,GO:0051171,GO:0051173,GO:0051252,GO:0051254,GO:0060255,GO:0065007,GO:0080090,GO:2000112,GO:2001141</t>
  </si>
  <si>
    <t>NVE9637</t>
  </si>
  <si>
    <t>estExt_fgenesh1_pg.C_2230013</t>
  </si>
  <si>
    <t>NEMVEDRAFT_v1g246523</t>
  </si>
  <si>
    <t xml:space="preserve">PREDICTED: proteasome assembly chaperone 3 [Cricetulus griseus] </t>
  </si>
  <si>
    <t>PSMG3_NEMVEProteasome assembly chaperone 3;</t>
  </si>
  <si>
    <t>PSMG3</t>
  </si>
  <si>
    <t>Proteasome (Prosome, macropain) assembly chaperone 3</t>
  </si>
  <si>
    <t>NVE1610</t>
  </si>
  <si>
    <t>estExt_gwp.C_1130086,estExt_GenewiseH_1.C_1130087</t>
  </si>
  <si>
    <t>NEMVEDRAFT_v1g168786,NEMVEDRAFT_v1g188006</t>
  </si>
  <si>
    <t xml:space="preserve">uncharacterized protein LOC406563 [Danio rerio] </t>
  </si>
  <si>
    <t>ANKL1_HUMANAnkyrin repeat and LEM domain-containing protein 1;</t>
  </si>
  <si>
    <t>ANKLE1</t>
  </si>
  <si>
    <t>ankyrin repeat and LEM domain containing 1</t>
  </si>
  <si>
    <t>GO:0000003,GO:0000737,GO:0003674,GO:0003824,GO:0004518,GO:0004519,GO:0004520,GO:0004536,GO:0005575,GO:0005622,GO:0005623,GO:0005737,GO:0006139,GO:0006259,GO:0006308,GO:0006725,GO:0006807,GO:0006950,GO:0006974,GO:0007275,GO:0007399,GO:0007413,GO:0008037,GO:0008038,GO:0008150,GO:0008152,GO:0009056,GO:0009057,GO:0009314,GO:0009411,GO:0009416,GO:0009628,GO:0009790,GO:0009792,GO:0009987,GO:0010165,GO:0010212,GO:0010225,GO:0016043,GO:0016358,GO:0016787,GO:0016788,GO:0019439,GO:0022008,GO:0030030,GO:0030154,GO:0030182,GO:0031175,GO:0032501,GO:0032502,GO:0033554,GO:0034641,GO:0034655,GO:0043170,GO:0044237,GO:0044238,GO:0044248,GO:0044260,GO:0044265,GO:0044270,GO:0044424,GO:0044464,GO:0044699,GO:0044707,GO:0044763,GO:0044767,GO:0046483,GO:0046700,GO:0048468,GO:0048666,GO:0048699,GO:0048731,GO:0048856,GO:0048869,GO:0050896,GO:0051716,GO:0061564,GO:0071704,GO:0071840,GO:0090304,GO:0090305,GO:1901360,GO:1901361,GO:1901575</t>
  </si>
  <si>
    <t>NVE22422</t>
  </si>
  <si>
    <t>NVE4292</t>
  </si>
  <si>
    <t>e_gw.145.18.1</t>
  </si>
  <si>
    <t>NEMVEDRAFT_v1g117247</t>
  </si>
  <si>
    <t xml:space="preserve">DNA-directed RNA polymerase III subunit RPC3 [Bos taurus] </t>
  </si>
  <si>
    <t>RPC3_BOVINDNA-directed RNA polymerase III subunit RPC3;</t>
  </si>
  <si>
    <t>POLR3C</t>
  </si>
  <si>
    <t>polymerase (RNA) III (DNA directed) polypeptide C</t>
  </si>
  <si>
    <t>GO:0000428,GO:0001817,GO:0001819,GO:0002682,GO:0002684,GO:0003674,GO:0003824,GO:0003899,GO:0005575,GO:0005622,GO:0005623,GO:0005634,GO:0005654,GO:0005666,GO:0006139,GO:0006351,GO:0006353,GO:0006354,GO:0006355,GO:0006359,GO:0006383,GO:0006385,GO:0006386,GO:0006725,GO:0006807,GO:0008150,GO:0008152,GO:0009058,GO:0009059,GO:0009889,GO:0009987,GO:0010467,GO:0010468,GO:0010556,GO:0016070,GO:0016740,GO:0016772,GO:0016779,GO:0018130,GO:0019219,GO:0019222,GO:0019438,GO:0030880,GO:0031323,GO:0031326,GO:0031347,GO:0031349,GO:0031974,GO:0031981,GO:0032479,GO:0032481,GO:0032648,GO:0032728,GO:0032774,GO:0032991,GO:0034062,GO:0034641,GO:0034645,GO:0034654,GO:0043170,GO:0043226,GO:0043227,GO:0043229,GO:0043231,GO:0043233,GO:0043234,GO:0044237,GO:0044238,GO:0044249,GO:0044260,GO:0044271,GO:0044422,GO:0044424,GO:0044428,GO:0044446,GO:0044451,GO:0044464,GO:0045088,GO:0045089,GO:0046483,GO:0048518,GO:0048583,GO:0048584,GO:0050776,GO:0050778,GO:0050789,GO:0050794,GO:0051171,GO:0051239,GO:0051240,GO:0051252,GO:0055029,GO:0060255,GO:0065007,GO:0070013,GO:0071704,GO:0080090,GO:0080134,GO:0090304,GO:1901360,GO:1901362,GO:1901576,GO:2000112,GO:2001141</t>
  </si>
  <si>
    <t>NVE16476</t>
  </si>
  <si>
    <t>Endonuclease/exonuclease/phosphatase family domain-containing protein 1 [Myotis davidii]</t>
  </si>
  <si>
    <t>EEPD1_XENLAEndonuclease/exonuclease/phosphatase family domain-containing protein 1;</t>
  </si>
  <si>
    <t>NVE16610</t>
  </si>
  <si>
    <t>High affinity copper uptake protein 1 [Crassostrea gigas]</t>
  </si>
  <si>
    <t>COPT2_MOUSEProbable low affinity copper uptake protein 2;</t>
  </si>
  <si>
    <t>SLC31A2</t>
  </si>
  <si>
    <t>Solute carrier family 31 (Copper transporters), member 2</t>
  </si>
  <si>
    <t>NVE11024</t>
  </si>
  <si>
    <t>NVE5351</t>
  </si>
  <si>
    <t>fgenesh1_pg.scaffold_159000028</t>
  </si>
  <si>
    <t>NEMVEDRAFT_v1g212634</t>
  </si>
  <si>
    <t>coiled-coil domain-containing protein [Cricetulus griseus]</t>
  </si>
  <si>
    <t>CC112_MACFACoiled-coil domain-containing protein 112;</t>
  </si>
  <si>
    <t>CCDC112</t>
  </si>
  <si>
    <t>Coiled-coil domain containing 112</t>
  </si>
  <si>
    <t>NVE9867</t>
  </si>
  <si>
    <t>estExt_fgenesh1_pg.C_22940003</t>
  </si>
  <si>
    <t>NEMVEDRAFT_v1g248786</t>
  </si>
  <si>
    <t>NVE1828</t>
  </si>
  <si>
    <t>fgenesh1_pg.scaffold_1165000002</t>
  </si>
  <si>
    <t>NEMVEDRAFT_v1g221966</t>
  </si>
  <si>
    <t>NVE15252</t>
  </si>
  <si>
    <t>NVE19798</t>
  </si>
  <si>
    <t>fgenesh1_pg.scaffold_53000088</t>
  </si>
  <si>
    <t>NEMVEDRAFT_v1g204749</t>
  </si>
  <si>
    <t xml:space="preserve">CG43778, isoform D [Drosophila melanogaster] </t>
  </si>
  <si>
    <t>NVE15253</t>
  </si>
  <si>
    <t>NVE11902</t>
  </si>
  <si>
    <t>estExt_fgenesh1_pg.C_2720022</t>
  </si>
  <si>
    <t>NEMVEDRAFT_v1g247149</t>
  </si>
  <si>
    <t xml:space="preserve">mitochondrial inner membrane protease subunit 2 [Danio rerio] </t>
  </si>
  <si>
    <t>IMP2L_HUMANMitochondrial inner membrane protease subunit 2;</t>
  </si>
  <si>
    <t>IMMP2L</t>
  </si>
  <si>
    <t>IMP2 inner mitochondrial membrane peptidase-like (S. cerevisiae)</t>
  </si>
  <si>
    <t>GO:0000003,GO:0001541,GO:0003006,GO:0003674,GO:0003824,GO:0005575,GO:0005622,GO:0005623,GO:0005634,GO:0005737,GO:0005739,GO:0005740,GO:0005743,GO:0006605,GO:0006626,GO:0006627,GO:0006810,GO:0006839,GO:0006886,GO:0006996,GO:0007005,GO:0007275,GO:0007276,GO:0007283,GO:0007292,GO:0007548,GO:0008104,GO:0008150,GO:0008152,GO:0008233,GO:0008406,GO:0008585,GO:0009987,GO:0010467,GO:0015031,GO:0016020,GO:0016043,GO:0016482,GO:0016485,GO:0016787,GO:0019538,GO:0019866,GO:0019953,GO:0022414,GO:0022602,GO:0030728,GO:0031090,GO:0031966,GO:0031967,GO:0031975,GO:0032501,GO:0032502,GO:0032504,GO:0032991,GO:0033036,GO:0033365,GO:0034613,GO:0034982,GO:0042698,GO:0042720,GO:0043170,GO:0043226,GO:0043227,GO:0043229,GO:0043231,GO:0043234,GO:0044237,GO:0044238,GO:0044260,GO:0044267,GO:0044422,GO:0044424,GO:0044425,GO:0044429,GO:0044444,GO:0044446,GO:0044455,GO:0044464,GO:0044699,GO:0044702,GO:0044707,GO:0044763,GO:0044765,GO:0044767,GO:0045137,GO:0045184,GO:0046545,GO:0046660,GO:0046907,GO:0048232,GO:0048511,GO:0048513,GO:0048608,GO:0048609,GO:0048731,GO:0048856,GO:0051179,GO:0051234,GO:0051604,GO:0051641,GO:0051649,GO:0061458,GO:0070585,GO:0070727,GO:0071702,GO:0071704,GO:0071840,GO:0072594,GO:0072655</t>
  </si>
  <si>
    <t>NVE4876</t>
  </si>
  <si>
    <t>NVE19919</t>
  </si>
  <si>
    <t>e_gw.54.127.1</t>
  </si>
  <si>
    <t>NEMVEDRAFT_v1g99846</t>
  </si>
  <si>
    <t xml:space="preserve">fucosyltransferase, putative [Ixodes scapularis] </t>
  </si>
  <si>
    <t>FUT4_HUMANAlpha-(1,3)-fucosyltransferase 4;</t>
  </si>
  <si>
    <t>Alpha 1,3 fucosyltransferase</t>
  </si>
  <si>
    <t>GO:0000139,GO:0005575,GO:0005622,GO:0005623,GO:0005737,GO:0005794,GO:0005795,GO:0012505,GO:0016020,GO:0031090,GO:0031984,GO:0031985,GO:0032580,GO:0043226,GO:0043227,GO:0043229,GO:0043231,GO:0044422,GO:0044424,GO:0044431,GO:0044444,GO:0044446,GO:0044464</t>
  </si>
  <si>
    <t>NVE17015</t>
  </si>
  <si>
    <t>e_gw.418.34.1,e_gw.418.30.1</t>
  </si>
  <si>
    <t>NEMVEDRAFT_v1g137923,NEMVEDRAFT_v1g137961</t>
  </si>
  <si>
    <t>collagen-like protein 7 [Megavirus courdo11]</t>
  </si>
  <si>
    <t>YV023_HUMANPutative uncharacterized protein ENSP00000383309;</t>
  </si>
  <si>
    <t>NVE18950</t>
  </si>
  <si>
    <t>sigP:1^15^0.903^YES</t>
  </si>
  <si>
    <t>NVE9994</t>
  </si>
  <si>
    <t>estExt_fgenesh1_pg.C_230144</t>
  </si>
  <si>
    <t>NEMVEDRAFT_v1g240045</t>
  </si>
  <si>
    <t>sigP:1^17^0.828^YES</t>
  </si>
  <si>
    <t>NVE4051</t>
  </si>
  <si>
    <t>estExt_fgenesh1_pg.C_1410057</t>
  </si>
  <si>
    <t>NEMVEDRAFT_v1g245003</t>
  </si>
  <si>
    <t>signal recognition particle 14 kDa protein [Trichuris trichiura]</t>
  </si>
  <si>
    <t>SRP14_PONABSignal recognition particle 14 kDa protein;</t>
  </si>
  <si>
    <t>SRP14</t>
  </si>
  <si>
    <t>signal recognition particle 14kDa (homologous Alu RNA binding protein)</t>
  </si>
  <si>
    <t>GO:0003674,GO:0003676,GO:0003723,GO:0003729,GO:0005488,GO:0005575,GO:0005622,GO:0005623,GO:0005737,GO:0005786,GO:0005829,GO:0006412,GO:0006605,GO:0006612,GO:0006613,GO:0006614,GO:0006810,GO:0006886,GO:0008104,GO:0008150,GO:0008152,GO:0008312,GO:0009058,GO:0009059,GO:0009987,GO:0010467,GO:0015031,GO:0016482,GO:0019538,GO:0030529,GO:0032991,GO:0033036,GO:0033365,GO:0034613,GO:0034645,GO:0042221,GO:0042493,GO:0043170,GO:0044237,GO:0044238,GO:0044249,GO:0044260,GO:0044267,GO:0044424,GO:0044444,GO:0044464,GO:0044699,GO:0044763,GO:0044765,GO:0045047,GO:0045184,GO:0046907,GO:0048500,GO:0050896,GO:0051179,GO:0051234,GO:0051641,GO:0051649,GO:0070727,GO:0070972,GO:0071702,GO:0071704,GO:0072594,GO:0072599,GO:0097159,GO:1901363,GO:1901576</t>
  </si>
  <si>
    <t>NVE7641</t>
  </si>
  <si>
    <t>estExt_gwp.C_1920020</t>
  </si>
  <si>
    <t>NEMVEDRAFT_v1g171857</t>
  </si>
  <si>
    <t xml:space="preserve">dihydroorotate dehydrogenase, mitochondrial [Danio rerio] </t>
  </si>
  <si>
    <t>PYRD_BOVINDihydroorotate dehydrogenase (quinone), mitochondrial;</t>
  </si>
  <si>
    <t>DHODH</t>
  </si>
  <si>
    <t>Dihydroorotate dehydrogenase (quinone)</t>
  </si>
  <si>
    <t>GO:0000003,GO:0000166,GO:0003674,GO:0003824,GO:0004152,GO:0004158,GO:0005488,GO:0005575,GO:0005622,GO:0005623,GO:0005737,GO:0005739,GO:0005740,GO:0005743,GO:0005758,GO:0006139,GO:0006206,GO:0006207,GO:0006213,GO:0006220,GO:0006221,GO:0006222,GO:0006725,GO:0006753,GO:0006793,GO:0006796,GO:0006807,GO:0006810,GO:0006950,GO:0007275,GO:0007565,GO:0007589,GO:0007595,GO:0008144,GO:0008150,GO:0008152,GO:0009058,GO:0009112,GO:0009116,GO:0009117,GO:0009119,GO:0009123,GO:0009124,GO:0009129,GO:0009130,GO:0009156,GO:0009161,GO:0009163,GO:0009165,GO:0009173,GO:0009174,GO:0009218,GO:0009220,GO:0009259,GO:0009260,GO:0009605,GO:0009719,GO:0009987,GO:0009991,GO:0010033,GO:0010181,GO:0010243,GO:0010821,GO:0010941,GO:0010942,GO:0014070,GO:0014074,GO:0016020,GO:0016491,GO:0016627,GO:0016634,GO:0016635,GO:0018130,GO:0019438,GO:0019637,GO:0019693,GO:0019856,GO:0019866,GO:0022414,GO:0022603,GO:0030879,GO:0031000,GO:0031090,GO:0031667,GO:0031966,GO:0031967,GO:0031970,GO:0031974,GO:0031975,GO:0032501,GO:0032502,GO:0032504,GO:0032553,GO:0032941,GO:0033043,GO:0034641,GO:0034654,GO:0036094,GO:0042221,GO:0042455,GO:0042493,GO:0042594,GO:0042981,GO:0043025,GO:0043065,GO:0043067,GO:0043068,GO:0043167,GO:0043168,GO:0043226,GO:0043227,GO:0043229,GO:0043231,GO:0043279,GO:0044237,GO:0044238,GO:0044249,GO:0044271,GO:0044281,GO:0044297,GO:0044422,GO:0044424,GO:0044429,GO:0044444,GO:0044446,GO:0044464,GO:0044699,GO:0044703,GO:0044706,GO:0044707,GO:0044710,GO:0044765,GO:0044767,GO:0046049,GO:0046112,GO:0046131,GO:0046132,GO:0046134,GO:0046390,GO:0046483,GO:0046903,GO:0048037,GO:0048038,GO:0048039,GO:0048513,GO:0048518,GO:0048522,GO:0048609,GO:0048731,GO:0048732,GO:0048856,GO:0050662,GO:0050789,GO:0050793,GO:0050794,GO:0050878,GO:0050896,GO:0051128,GO:0051179,GO:0051234,GO:0051704,GO:0055086,GO:0055114,GO:0065007,GO:0065008,GO:0071704,GO:0072527,GO:0072528,GO:0090140,GO:0090407,GO:0097159,GO:0097458,GO:1901135,GO:1901137,GO:1901265,GO:1901293,GO:1901360,GO:1901362,GO:1901363,GO:1901564,GO:1901566,GO:1901576,GO:1901657,GO:1901659,GO:1901698</t>
  </si>
  <si>
    <t>NVE17946</t>
  </si>
  <si>
    <t>fgenesh1_pg.scaffold_454000011</t>
  </si>
  <si>
    <t>NEMVEDRAFT_v1g219903</t>
  </si>
  <si>
    <t>NVE5050</t>
  </si>
  <si>
    <t>e_gw.1547.1.1</t>
  </si>
  <si>
    <t>NEMVEDRAFT_v1g145936</t>
  </si>
  <si>
    <t>probable 2-oxoglutarate dehydrogenase E1 component DHKTD1, mitochondrial [Bos taurus]</t>
  </si>
  <si>
    <t>DHTK1_PONABProbable 2-oxoglutarate dehydrogenase E1 component DHKTD1, mitochondrial;</t>
  </si>
  <si>
    <t>DHTKD1</t>
  </si>
  <si>
    <t>GO:0003674,GO:0003824,GO:0004591,GO:0005575,GO:0005622,GO:0005623,GO:0005737,GO:0005739,GO:0008150,GO:0008152,GO:0016491,GO:0016624,GO:0016903,GO:0043226,GO:0043227,GO:0043229,GO:0043231,GO:0044424,GO:0044444,GO:0044464,GO:0044710,GO:0055114</t>
  </si>
  <si>
    <t>NVE14494</t>
  </si>
  <si>
    <t>fgenesh1_pg.scaffold_3389000001</t>
  </si>
  <si>
    <t>NEMVEDRAFT_v1g223820</t>
  </si>
  <si>
    <t>NVE5845</t>
  </si>
  <si>
    <t>e_gw.165.9.1</t>
  </si>
  <si>
    <t>NEMVEDRAFT_v1g119928</t>
  </si>
  <si>
    <t xml:space="preserve">PP-loop family protein [Colletotrichum fioriniae PJ7] </t>
  </si>
  <si>
    <t>CTU1_DANRECytoplasmic tRNA 2-thiolation protein 1 {ECO:0000255|HAMAP-Rule:MF_03053};</t>
  </si>
  <si>
    <t>NVE16801</t>
  </si>
  <si>
    <t>gw.41.192.1</t>
  </si>
  <si>
    <t>NEMVEDRAFT_v1g58468</t>
  </si>
  <si>
    <t>CQ097_HUMAN .</t>
  </si>
  <si>
    <t>NVE6667</t>
  </si>
  <si>
    <t>NVE616</t>
  </si>
  <si>
    <t>fgenesh1_pg.scaffold_102000017</t>
  </si>
  <si>
    <t>NEMVEDRAFT_v1g209170</t>
  </si>
  <si>
    <t xml:space="preserve">oligoribonuclease [Corynebacterium resistens] </t>
  </si>
  <si>
    <t>ORN_BOVINOligoribonuclease, mitochondrial;</t>
  </si>
  <si>
    <t>REXO2</t>
  </si>
  <si>
    <t>REX2, RNA exonuclease 2 homolog (S. cerevisiae)</t>
  </si>
  <si>
    <t>GO:0000175,GO:0003674,GO:0003824,GO:0004518,GO:0004527,GO:0004532,GO:0004540,GO:0005575,GO:0005622,GO:0005623,GO:0005634,GO:0005730,GO:0005737,GO:0005739,GO:0005886,GO:0006139,GO:0006725,GO:0006753,GO:0006793,GO:0006796,GO:0006807,GO:0008150,GO:0008152,GO:0008408,GO:0008946,GO:0009117,GO:0009987,GO:0016020,GO:0016787,GO:0016788,GO:0016796,GO:0016896,GO:0019637,GO:0031974,GO:0031981,GO:0034641,GO:0043170,GO:0043226,GO:0043227,GO:0043228,GO:0043229,GO:0043231,GO:0043232,GO:0043233,GO:0044237,GO:0044238,GO:0044281,GO:0044422,GO:0044424,GO:0044428,GO:0044444,GO:0044446,GO:0044464,GO:0044710,GO:0046483,GO:0055086,GO:0070013,GO:0071704,GO:0071944,GO:0090304,GO:0090305,GO:1901360</t>
  </si>
  <si>
    <t>NVE6611</t>
  </si>
  <si>
    <t>e_gw.176.12.1</t>
  </si>
  <si>
    <t>NEMVEDRAFT_v1g121041</t>
  </si>
  <si>
    <t>PPA5_PIGTartrate-resistant acid phosphatase type 5;</t>
  </si>
  <si>
    <t>NVE5063</t>
  </si>
  <si>
    <t>gw.155.58.1</t>
  </si>
  <si>
    <t>NEMVEDRAFT_v1g55324</t>
  </si>
  <si>
    <t>NVE7382</t>
  </si>
  <si>
    <t>e_gw.18806.1.1</t>
  </si>
  <si>
    <t>NEMVEDRAFT_v1g157613</t>
  </si>
  <si>
    <t>ATG2A_XENTRAutophagy-related protein 2 homolog A;</t>
  </si>
  <si>
    <t>NVE10030</t>
  </si>
  <si>
    <t>e_gw.230.53.1</t>
  </si>
  <si>
    <t>NEMVEDRAFT_v1g126337</t>
  </si>
  <si>
    <t>degenerin mec-10 [Ascaris suum]</t>
  </si>
  <si>
    <t>MEC4_CAEBRDegenerin mec-4;</t>
  </si>
  <si>
    <t>SCNN1B</t>
  </si>
  <si>
    <t>sodium channel, non-voltage-gated 1, beta subunit</t>
  </si>
  <si>
    <t>GO:0001101,GO:0001666,GO:0002009,GO:0002011,GO:0002028,GO:0003008,GO:0003674,GO:0005215,GO:0005216,GO:0005261,GO:0005272,GO:0005488,GO:0005515,GO:0005575,GO:0005623,GO:0005886,GO:0005887,GO:0006810,GO:0006811,GO:0006812,GO:0006814,GO:0006928,GO:0006950,GO:0007588,GO:0007610,GO:0007638,GO:0008150,GO:0008324,GO:0009605,GO:0009611,GO:0009612,GO:0009628,GO:0009653,GO:0009719,GO:0009888,GO:0009897,GO:0009986,GO:0009987,GO:0010033,GO:0010243,GO:0010959,GO:0015075,GO:0015077,GO:0015081,GO:0015267,GO:0015276,GO:0015280,GO:0015672,GO:0016020,GO:0016021,GO:0016324,GO:0016477,GO:0019904,GO:0022803,GO:0022834,GO:0022836,GO:0022838,GO:0022839,GO:0022857,GO:0022890,GO:0022891,GO:0022892,GO:0030001,GO:0031224,GO:0031226,GO:0031252,GO:0031253,GO:0031256,GO:0032501,GO:0032502,GO:0032589,GO:0032879,GO:0032991,GO:0034220,GO:0034702,GO:0034703,GO:0034706,GO:0035313,GO:0035725,GO:0036293,GO:0040011,GO:0042060,GO:0042221,GO:0042995,GO:0043005,GO:0043025,GO:0043200,GO:0043234,GO:0043269,GO:0043900,GO:0043901,GO:0044297,GO:0044319,GO:0044425,GO:0044459,GO:0044463,GO:0044464,GO:0044699,GO:0044707,GO:0044708,GO:0044763,GO:0044765,GO:0044767,GO:0045177,GO:0046873,GO:0048519,GO:0048521,GO:0048583,GO:0048585,GO:0048729,GO:0048856,GO:0048870,GO:0050699,GO:0050789,GO:0050795,GO:0050896,GO:0051049,GO:0051179,GO:0051234,GO:0051239,GO:0051241,GO:0051674,GO:0055085,GO:0060429,GO:0061094,GO:0061096,GO:0065007,GO:0070482,GO:0071944,GO:0090504,GO:0090505,GO:0097458,GO:1901698,GO:1901700,GO:2000241,GO:2000242</t>
  </si>
  <si>
    <t>NVE6452</t>
  </si>
  <si>
    <t>estExt_GenewiseH_1.C_1730056</t>
  </si>
  <si>
    <t>NEMVEDRAFT_v1g190533</t>
  </si>
  <si>
    <t>sigP:1^26^0.592^YES</t>
  </si>
  <si>
    <t>Retinol dehydrogenase 12 [Crassostrea gigas]</t>
  </si>
  <si>
    <t>RDH11_MOUSERetinol dehydrogenase 11;</t>
  </si>
  <si>
    <t>RDH12</t>
  </si>
  <si>
    <t>GO:0001523,GO:0001894,GO:0001895,GO:0001917,GO:0003674,GO:0003824,GO:0004033,GO:0004745,GO:0005575,GO:0005622,GO:0005623,GO:0005737,GO:0005783,GO:0005789,GO:0006081,GO:0006629,GO:0006720,GO:0006721,GO:0007154,GO:0007165,GO:0007166,GO:0007186,GO:0007602,GO:0007603,GO:0008106,GO:0008150,GO:0008152,GO:0008202,GO:0009314,GO:0009416,GO:0009581,GO:0009582,GO:0009583,GO:0009584,GO:0009605,GO:0009628,GO:0009642,GO:0009966,GO:0009987,GO:0010646,GO:0010817,GO:0012505,GO:0016020,GO:0016056,GO:0016062,GO:0016101,GO:0016491,GO:0016614,GO:0016616,GO:0023051,GO:0023052,GO:0023058,GO:0031090,GO:0032501,GO:0034754,GO:0036367,GO:0042175,GO:0042445,GO:0042572,GO:0042574,GO:0042592,GO:0043226,GO:0043227,GO:0043229,GO:0043231,GO:0044237,GO:0044238,GO:0044255,GO:0044281,GO:0044422,GO:0044424,GO:0044425,GO:0044432,GO:0044444,GO:0044446,GO:0044464,GO:0044699,GO:0044700,GO:0044707,GO:0044710,GO:0044763,GO:0045494,GO:0048583,GO:0048871,GO:0050789,GO:0050794,GO:0050896,GO:0051606,GO:0051716,GO:0052650,GO:0055114,GO:0060249,GO:0065007,GO:0065008,GO:0071214,GO:0071478,GO:0071482,GO:0071704,GO:0097458,GO:1901360</t>
  </si>
  <si>
    <t>NVE6788</t>
  </si>
  <si>
    <t>NVE12248</t>
  </si>
  <si>
    <t>sigP:1^21^0.713^YES</t>
  </si>
  <si>
    <t>alpha-tectorin-like protein [Cricetulus griseus]</t>
  </si>
  <si>
    <t>SNED1_HUMANSushi, nidogen and EGF-like domain-containing protein 1;</t>
  </si>
  <si>
    <t>NVE22229</t>
  </si>
  <si>
    <t>NVE24140</t>
  </si>
  <si>
    <t xml:space="preserve">methionine adenosyltransferase 2 subunit beta [Xenopus (Silurana) tropicalis] </t>
  </si>
  <si>
    <t>MAT2B_XENTRMethionine adenosyltransferase 2 subunit beta;</t>
  </si>
  <si>
    <t>MAT2B</t>
  </si>
  <si>
    <t>Methionine adenosyltransferase II, beta</t>
  </si>
  <si>
    <t>GO:0000096,GO:0003674,GO:0005575,GO:0005622,GO:0005623,GO:0005634,GO:0005737,GO:0005739,GO:0005829,GO:0006082,GO:0006139,GO:0006520,GO:0006556,GO:0006575,GO:0006725,GO:0006732,GO:0006790,GO:0006805,GO:0006807,GO:0008150,GO:0008152,GO:0008652,GO:0009058,GO:0009108,GO:0009116,GO:0009119,GO:0009163,GO:0009410,GO:0009987,GO:0016053,GO:0018130,GO:0019222,GO:0019438,GO:0019752,GO:0030234,GO:0032259,GO:0032991,GO:0034641,GO:0034654,GO:0042221,GO:0042278,GO:0042398,GO:0042451,GO:0042455,GO:0043226,GO:0043227,GO:0043229,GO:0043231,GO:0043234,GO:0043436,GO:0044237,GO:0044238,GO:0044249,GO:0044271,GO:0044272,GO:0044281,GO:0044283,GO:0044424,GO:0044444,GO:0044464,GO:0044699,GO:0044710,GO:0044711,GO:0044763,GO:0046128,GO:0046129,GO:0046394,GO:0046483,GO:0046500,GO:0048269,GO:0048270,GO:0050789,GO:0050790,GO:0050896,GO:0051186,GO:0051188,GO:0051716,GO:0055086,GO:0065007,GO:0065009,GO:0070887,GO:0071466,GO:0071704,GO:0072521,GO:0072522,GO:1901135,GO:1901137,GO:1901360,GO:1901362,GO:1901564,GO:1901566,GO:1901576,GO:1901657,GO:1901659</t>
  </si>
  <si>
    <t>NVE11573</t>
  </si>
  <si>
    <t>gw.266.109.1</t>
  </si>
  <si>
    <t>NEMVEDRAFT_v1g52632</t>
  </si>
  <si>
    <t xml:space="preserve">hypothetical protein [Methylobacter tundripaludum] </t>
  </si>
  <si>
    <t>Y0574_MYCTUProbable polyglutamine synthesis accessory protein Rv0574c {ECO:0000305};</t>
  </si>
  <si>
    <t>NVE8600</t>
  </si>
  <si>
    <t>gw.204.22.1</t>
  </si>
  <si>
    <t>NEMVEDRAFT_v1g13935</t>
  </si>
  <si>
    <t>Amiloride-sensitive amine oxidase [copper-containing] [Columba livia]</t>
  </si>
  <si>
    <t>AOC1_MOUSEAmiloride-sensitive amine oxidase [copper-containing];</t>
  </si>
  <si>
    <t>ABP1</t>
  </si>
  <si>
    <t>amine oxidase</t>
  </si>
  <si>
    <t>GO:0002376,GO:0002523,GO:0002673,GO:0002675,GO:0002682,GO:0002684,GO:0002685,GO:0002687,GO:0003008,GO:0003013,GO:0003674,GO:0003824,GO:0004346,GO:0004872,GO:0005215,GO:0005216,GO:0005261,GO:0005272,GO:0005488,GO:0005507,GO:0005509,GO:0005515,GO:0005539,GO:0005575,GO:0005576,GO:0005615,GO:0005622,GO:0005623,GO:0005737,GO:0005777,GO:0005783,GO:0005789,GO:0005886,GO:0005911,GO:0005923,GO:0005975,GO:0005996,GO:0006006,GO:0006094,GO:0006793,GO:0006796,GO:0006807,GO:0006810,GO:0006811,GO:0006812,GO:0006814,GO:0006928,GO:0006950,GO:0006952,GO:0006954,GO:0007154,GO:0007155,GO:0007568,GO:0007600,GO:0007601,GO:0007610,GO:0007631,GO:0008015,GO:0008131,GO:0008144,GO:0008150,GO:0008152,GO:0008201,GO:0008217,GO:0008270,GO:0008324,GO:0009055,GO:0009058,GO:0009267,GO:0009308,GO:0009605,GO:0009611,GO:0009636,GO:0009719,GO:0009986,GO:0009987,GO:0009991,GO:0010033,GO:0010035,GO:0010038,GO:0010243,GO:0010827,GO:0010828,GO:0012505,GO:0014070,GO:0015075,GO:0015077,GO:0015081,GO:0015267,GO:0015672,GO:0016020,GO:0016021,GO:0016051,GO:0016311,GO:0016477,GO:0016491,GO:0016638,GO:0016641,GO:0016787,GO:0016788,GO:0016791,GO:0019203,GO:0019318,GO:0019319,GO:0019637,GO:0022610,GO:0022803,GO:0022838,GO:0022857,GO:0022890,GO:0022891,GO:0022892,GO:0030001,GO:0030054,GO:0030334,GO:0030335,GO:0031090,GO:0031224,GO:0031347,GO:0031349,GO:0031667,GO:0031668,GO:0031669,GO:0032094,GO:0032101,GO:0032103,GO:0032403,GO:0032501,GO:0032502,GO:0032879,GO:0033500,GO:0033554,GO:0034220,GO:0034776,GO:0035725,GO:0035874,GO:0040011,GO:0040012,GO:0040017,GO:0042175,GO:0042221,GO:0042493,GO:0042578,GO:0042579,GO:0042592,GO:0042593,GO:0042594,GO:0042755,GO:0042802,GO:0042803,GO:0043167,GO:0043168,GO:0043169,GO:0043226,GO:0043227,GO:0043229,GO:0043231,GO:0043296,GO:0044237,GO:0044238,GO:0044262,GO:0044421,GO:0044422,GO:0044424,GO:0044425,GO:0044432,GO:0044444,GO:0044446,GO:0044464,GO:0044699,GO:0044707,GO:0044710,GO:0044723,GO:0044763,GO:0044765,GO:0044767,GO:0046364,GO:0046677,GO:0046688,GO:0046838,GO:0046872,GO:0046873,GO:0046914,GO:0046983,GO:0048037,GO:0048038,GO:0048518,GO:0048522,GO:0048583,GO:0048584,GO:0048870,GO:0048878,GO:0050308,GO:0050309,GO:0050727,GO:0050729,GO:0050789,GO:0050794,GO:0050877,GO:0050896,GO:0050900,GO:0050953,GO:0051049,GO:0051050,GO:0051156,GO:0051179,GO:0051234,GO:0051270,GO:0051272,GO:0051674,GO:0051716,GO:0052597,GO:0055085,GO:0055088,GO:0055114,GO:0060359,GO:0065007,GO:0065008,GO:0070160,GO:0070887,GO:0071241,GO:0071242,GO:0071248,GO:0071280,GO:0071310,GO:0071407,GO:0071417,GO:0071420,GO:0071495,GO:0071496,GO:0071503,GO:0071504,GO:0071704,GO:0071944,GO:0080134,GO:0097184,GO:0097185,GO:0097367,GO:1901135,GO:1901564,GO:1901576,GO:1901681,GO:1901698,GO:1901699,GO:1901700,GO:1901701,GO:2000145,GO:2000147</t>
  </si>
  <si>
    <t>NVE24773</t>
  </si>
  <si>
    <t>NVE9543</t>
  </si>
  <si>
    <t>NVE8302</t>
  </si>
  <si>
    <t>estExt_fgenesh1_pg.C_200041</t>
  </si>
  <si>
    <t>NEMVEDRAFT_v1g239804</t>
  </si>
  <si>
    <t xml:space="preserve">PREDICTED: deoxyuridine 5'-triphosphate nucleotidohydrolase, mitochondrial [Columba livia] </t>
  </si>
  <si>
    <t>DUT_RATDeoxyuridine 5'-triphosphate nucleotidohydrolase;</t>
  </si>
  <si>
    <t>Deoxyuridine triphosphatase</t>
  </si>
  <si>
    <t>GO:0003674,GO:0003824,GO:0004170,GO:0008150,GO:0008152,GO:0016462,GO:0016787,GO:0016817,GO:0016818,GO:0047429</t>
  </si>
  <si>
    <t>NVE5719</t>
  </si>
  <si>
    <t>fgenesh1_pg.scaffold_163000033</t>
  </si>
  <si>
    <t>NEMVEDRAFT_v1g212816</t>
  </si>
  <si>
    <t>zinc finger SWIM domain containing protein [Hymenolepis microstoma]</t>
  </si>
  <si>
    <t>ZSWM5_MOUSEZinc finger SWIM domain-containing protein 5;</t>
  </si>
  <si>
    <t>NVE6841</t>
  </si>
  <si>
    <t>fgenesh1_pg.scaffold_18000010</t>
  </si>
  <si>
    <t>NEMVEDRAFT_v1g199886</t>
  </si>
  <si>
    <t xml:space="preserve">ketohexokinase (fructokinase) precursor [Xenopus laevis] </t>
  </si>
  <si>
    <t>NVE14272</t>
  </si>
  <si>
    <t>e_gw.33.176.1</t>
  </si>
  <si>
    <t>NEMVEDRAFT_v1g93650</t>
  </si>
  <si>
    <t xml:space="preserve">transmembrane protein 107 [Rattus norvegicus] </t>
  </si>
  <si>
    <t>TM107_RATTransmembrane protein 107;</t>
  </si>
  <si>
    <t>TMEM107</t>
  </si>
  <si>
    <t>transmembrane protein 107</t>
  </si>
  <si>
    <t>GO:0000902,GO:0003002,GO:0005575,GO:0006996,GO:0007275,GO:0007389,GO:0007399,GO:0008150,GO:0009653,GO:0009790,GO:0009792,GO:0009987,GO:0010927,GO:0016020,GO:0016043,GO:0021532,GO:0021915,GO:0022607,GO:0030030,GO:0030031,GO:0030326,GO:0032501,GO:0032502,GO:0032989,GO:0032990,GO:0035107,GO:0035108,GO:0035113,GO:0042384,GO:0042733,GO:0043009,GO:0044085,GO:0044699,GO:0044707,GO:0044763,GO:0044767,GO:0044782,GO:0048598,GO:0048646,GO:0048731,GO:0048736,GO:0048856,GO:0048858,GO:0048869,GO:0060173,GO:0060271,GO:0070925,GO:0071840</t>
  </si>
  <si>
    <t>NVE10430</t>
  </si>
  <si>
    <t>e_gw.24.42.1</t>
  </si>
  <si>
    <t>NEMVEDRAFT_v1g90494</t>
  </si>
  <si>
    <t xml:space="preserve">tRNA guanosine-2'-O-methyltransferase TRM13 homolog [Macaca mulatta] </t>
  </si>
  <si>
    <t>TRM13_HUMANtRNA:m(4)X modification enzyme TRM13 homolog;</t>
  </si>
  <si>
    <t>TRMT13</t>
  </si>
  <si>
    <t>tRNA methyltransferase 13 homolog (S. cerevisiae)</t>
  </si>
  <si>
    <t>NVE13713</t>
  </si>
  <si>
    <t>estExt_fgenesh1_pg.C_3140009</t>
  </si>
  <si>
    <t>NEMVEDRAFT_v1g247546</t>
  </si>
  <si>
    <t>EHBP1_HUMANEH domain-binding protein 1;</t>
  </si>
  <si>
    <t>PH domain</t>
  </si>
  <si>
    <t>NVE4921</t>
  </si>
  <si>
    <t>NVE21937</t>
  </si>
  <si>
    <t>TATA-binding protein-associated factor 172 [Myotis davidii]</t>
  </si>
  <si>
    <t>BTAF1_HUMANTATA-binding protein-associated factor 172;</t>
  </si>
  <si>
    <t>NVE6428</t>
  </si>
  <si>
    <t>hCG27198, isoform CRA_g [Homo sapiens]</t>
  </si>
  <si>
    <t>MY18A_HUMANUnconventional myosin-XVIIIa;</t>
  </si>
  <si>
    <t>Inherit from KOG: myosin heavy chain</t>
  </si>
  <si>
    <t>NVE15721</t>
  </si>
  <si>
    <t>gw.378.4.1</t>
  </si>
  <si>
    <t>NEMVEDRAFT_v1g501</t>
  </si>
  <si>
    <t>EKN1 [Xenopus laevis]</t>
  </si>
  <si>
    <t>DYXC1_MOUSEDyslexia susceptibility 1 candidate gene 1 protein homolog;</t>
  </si>
  <si>
    <t>NVE13665</t>
  </si>
  <si>
    <t>fgenesh1_pg.scaffold_312000011</t>
  </si>
  <si>
    <t>NEMVEDRAFT_v1g217770</t>
  </si>
  <si>
    <t>cytochrome P450 17alpha-hydroxylase [Paramisgurnus dabryanus]</t>
  </si>
  <si>
    <t>CYP1B1</t>
  </si>
  <si>
    <t>cytochrome P450, family 1, subfamily</t>
  </si>
  <si>
    <t>GO:0000003,GO:0001523,GO:0001525,GO:0001568,GO:0001654,GO:0001666,GO:0001667,GO:0001889,GO:0001944,GO:0002138,GO:0002237,GO:0003008,GO:0003674,GO:0003824,GO:0004497,GO:0005488,GO:0005515,GO:0005575,GO:0005622,GO:0005623,GO:0005737,GO:0005739,GO:0005740,GO:0005783,GO:0005789,GO:0006066,GO:0006082,GO:0006091,GO:0006629,GO:0006706,GO:0006720,GO:0006721,GO:0006725,GO:0006766,GO:0006775,GO:0006778,GO:0006805,GO:0006807,GO:0006928,GO:0006950,GO:0007155,GO:0007275,GO:0007423,GO:0007567,GO:0007568,GO:0007584,GO:0007600,GO:0007601,GO:0008150,GO:0008152,GO:0008202,GO:0008210,GO:0008283,GO:0008299,GO:0008395,GO:0008610,GO:0009055,GO:0009056,GO:0009058,GO:0009308,GO:0009403,GO:0009404,GO:0009410,GO:0009605,GO:0009607,GO:0009611,GO:0009615,GO:0009617,GO:0009624,GO:0009628,GO:0009635,GO:0009636,GO:0009653,GO:0009698,GO:0009719,GO:0009725,GO:0009790,GO:0009791,GO:0009792,GO:0009804,GO:0009812,GO:0009820,GO:0009888,GO:0009987,GO:0009991,GO:0010033,GO:0010035,GO:0010038,GO:0010039,GO:0010041,GO:0010468,GO:0010631,GO:0010817,GO:0012505,GO:0014070,GO:0015980,GO:0016020,GO:0016042,GO:0016053,GO:0016098,GO:0016101,GO:0016102,GO:0016114,GO:0016337,GO:0016477,GO:0016491,GO:0016679,GO:0016705,GO:0016709,GO:0016711,GO:0016712,GO:0016725,GO:0017085,GO:0017143,GO:0017144,GO:0018894,GO:0019222,GO:0019341,GO:0019439,GO:0019748,GO:0019752,GO:0019825,GO:0019899,GO:0020037,GO:0022414,GO:0022610,GO:0030154,GO:0030323,GO:0030324,GO:0030855,GO:0031090,GO:0031667,GO:0031966,GO:0031967,GO:0031975,GO:0032094,GO:0032259,GO:0032355,GO:0032451,GO:0032496,GO:0032501,GO:0032502,GO:0032504,GO:0032787,GO:0033013,GO:0033189,GO:0033273,GO:0033695,GO:0033993,GO:0034754,GO:0034875,GO:0035295,GO:0036293,GO:0036296,GO:0040011,GO:0042175,GO:0042178,GO:0042221,GO:0042359,GO:0042445,GO:0042493,GO:0042573,GO:0042737,GO:0042738,GO:0042743,GO:0042904,GO:0042905,GO:0043010,GO:0043226,GO:0043227,GO:0043229,GO:0043231,GO:0043436,GO:0043542,GO:0043627,GO:0044237,GO:0044238,GO:0044248,GO:0044249,GO:0044255,GO:0044281,GO:0044282,GO:0044283,GO:0044422,GO:0044424,GO:0044425,GO:0044429,GO:0044432,GO:0044444,GO:0044446,GO:0044464,GO:0044550,GO:0044699,GO:0044702,GO:0044703,GO:0044706,GO:0044707,GO:0044710,GO:0044711,GO:0044712,GO:0044763,GO:0044767,GO:0045333,GO:0046394,GO:0046483,GO:0046677,GO:0046685,GO:0046686,GO:0046700,GO:0046906,GO:0048513,GO:0048514,GO:0048545,GO:0048565,GO:0048609,GO:0048646,GO:0048731,GO:0048856,GO:0048869,GO:0048870,GO:0050665,GO:0050789,GO:0050877,GO:0050896,GO:0050953,GO:0051179,GO:0051186,GO:0051674,GO:0051704,GO:0051707,GO:0051716,GO:0055093,GO:0055114,GO:0055123,GO:0060041,GO:0060137,GO:0060255,GO:0060429,GO:0060541,GO:0061008,GO:0061298,GO:0065007,GO:0065008,GO:0070365,GO:0070482,GO:0070576,GO:0070887,GO:0070988,GO:0070989,GO:0071241,GO:0071248,GO:0071276,GO:0071466,GO:0071603,GO:0071615,GO:0071704,GO:0072330,GO:0072358,GO:0072359,GO:0072593,GO:0090130,GO:0090132,GO:0090136,GO:0097159,GO:0097305,GO:1901360,GO:1901361,GO:1901363,GO:1901564,GO:1901575,GO:1901576,GO:1901615,GO:1901700</t>
  </si>
  <si>
    <t>NVE22043</t>
  </si>
  <si>
    <t>estExt_fgenesh1_pg.C_670086</t>
  </si>
  <si>
    <t>NEMVEDRAFT_v1g242618</t>
  </si>
  <si>
    <t>sigP:1^19^0.835^YES</t>
  </si>
  <si>
    <t>NVE7909</t>
  </si>
  <si>
    <t>fgenesh1_pg.scaffold_198000020</t>
  </si>
  <si>
    <t>NEMVEDRAFT_v1g214369</t>
  </si>
  <si>
    <t>NVE24072</t>
  </si>
  <si>
    <t>fgenesh1_pg.scaffold_8000188</t>
  </si>
  <si>
    <t>NEMVEDRAFT_v1g198147</t>
  </si>
  <si>
    <t xml:space="preserve">Amiloride-sensitive cation channel 2, neuronal [Salmo salar] </t>
  </si>
  <si>
    <t>ASIC2_DANREAcid-sensing ion channel 2;</t>
  </si>
  <si>
    <t>ASIC4</t>
  </si>
  <si>
    <t>acid-sensing (proton-gated) ion channel</t>
  </si>
  <si>
    <t>GO:0001101,GO:0001976,GO:0003008,GO:0003013,GO:0003025,GO:0003026,GO:0003073,GO:0003674,GO:0005215,GO:0005216,GO:0005244,GO:0005248,GO:0005261,GO:0005272,GO:0005488,GO:0005515,GO:0005575,GO:0005622,GO:0005623,GO:0005737,GO:0005886,GO:0005887,GO:0006810,GO:0006811,GO:0006812,GO:0006814,GO:0006816,GO:0006820,GO:0006873,GO:0006875,GO:0006879,GO:0006897,GO:0006909,GO:0006911,GO:0006950,GO:0007154,GO:0007165,GO:0007267,GO:0007268,GO:0007275,GO:0007399,GO:0007417,GO:0007422,GO:0007600,GO:0007602,GO:0007605,GO:0007606,GO:0007610,GO:0007611,GO:0007612,GO:0007613,GO:0008015,GO:0008104,GO:0008150,GO:0008217,GO:0008306,GO:0008324,GO:0009266,GO:0009268,GO:0009314,GO:0009408,GO:0009416,GO:0009581,GO:0009582,GO:0009583,GO:0009593,GO:0009605,GO:0009612,GO:0009628,GO:0009987,GO:0010324,GO:0010646,GO:0010941,GO:0015075,GO:0015077,GO:0015081,GO:0015267,GO:0015276,GO:0015280,GO:0015672,GO:0015688,GO:0015711,GO:0015850,GO:0015891,GO:0016020,GO:0016021,GO:0016043,GO:0016044,GO:0016048,GO:0016192,GO:0019226,GO:0019229,GO:0019233,GO:0019725,GO:0019904,GO:0022803,GO:0022832,GO:0022834,GO:0022836,GO:0022838,GO:0022839,GO:0022843,GO:0022857,GO:0022890,GO:0022891,GO:0022892,GO:0023051,GO:0023052,GO:0030001,GO:0030003,GO:0030165,GO:0030425,GO:0031224,GO:0031226,GO:0031644,GO:0032501,GO:0032502,GO:0032879,GO:0033036,GO:0033212,GO:0033214,GO:0034220,GO:0034762,GO:0034765,GO:0035418,GO:0035637,GO:0035725,GO:0042221,GO:0042391,GO:0042592,GO:0042927,GO:0042930,GO:0042931,GO:0042981,GO:0042995,GO:0043005,GO:0043025,GO:0043066,GO:0043067,GO:0043069,GO:0043197,GO:0043269,GO:0043277,GO:0043652,GO:0044057,GO:0044087,GO:0044089,GO:0044297,GO:0044309,GO:0044424,GO:0044425,GO:0044459,GO:0044463,GO:0044464,GO:0044699,GO:0044700,GO:0044707,GO:0044708,GO:0044763,GO:0044765,GO:0045202,GO:0046873,GO:0046916,GO:0046928,GO:0046929,GO:0048518,GO:0048519,GO:0048522,GO:0048523,GO:0048731,GO:0048856,GO:0048878,GO:0050789,GO:0050793,GO:0050794,GO:0050801,GO:0050803,GO:0050804,GO:0050807,GO:0050877,GO:0050890,GO:0050896,GO:0050906,GO:0050907,GO:0050909,GO:0050915,GO:0050951,GO:0050954,GO:0050961,GO:0050965,GO:0050966,GO:0050968,GO:0050974,GO:0050982,GO:0051046,GO:0051048,GO:0051049,GO:0051051,GO:0051094,GO:0051128,GO:0051130,GO:0051179,GO:0051234,GO:0051239,GO:0051588,GO:0051589,GO:0051606,GO:0051716,GO:0051960,GO:0051962,GO:0051963,GO:0051965,GO:0051969,GO:0055065,GO:0055072,GO:0055076,GO:0055080,GO:0055082,GO:0055085,GO:0060341,GO:0060548,GO:0061024,GO:0065007,GO:0065008,GO:0070588,GO:0070838,GO:0071702,GO:0071840,GO:0071944,GO:0072511,GO:0097458,GO:1901678,GO:2000026</t>
  </si>
  <si>
    <t>NVE9285</t>
  </si>
  <si>
    <t>Cell surface glycoprotein 1 [Chelonia mydas]</t>
  </si>
  <si>
    <t>NVE24722</t>
  </si>
  <si>
    <t>estExt_gwp.C_850125,gw.85.189.1</t>
  </si>
  <si>
    <t>NEMVEDRAFT_v1g167288,NEMVEDRAFT_v1g70416</t>
  </si>
  <si>
    <t>3-dehydroquinate synthase/O-methyltransferase fusion [Oxyrrhis marina]</t>
  </si>
  <si>
    <t>ACBC_ACTS52-epi-5-epi-valiolone synthase {ECO:0000305};</t>
  </si>
  <si>
    <t>3-dehydroquinate synthase</t>
  </si>
  <si>
    <t>NVE18675</t>
  </si>
  <si>
    <t>estExt_fgenesh1_pg.C_490001</t>
  </si>
  <si>
    <t>NEMVEDRAFT_v1g241653</t>
  </si>
  <si>
    <t xml:space="preserve">ceramide kinase [Gallus gallus] </t>
  </si>
  <si>
    <t>CERK1_MOUSECeramide kinase;</t>
  </si>
  <si>
    <t>ceramide kinase</t>
  </si>
  <si>
    <t>NVE12015</t>
  </si>
  <si>
    <t>gw.2773.2.1</t>
  </si>
  <si>
    <t>NEMVEDRAFT_v1g43506</t>
  </si>
  <si>
    <t xml:space="preserve">O-acetyl-ADP-ribose deacetylase MACROD2 [Xenopus laevis] </t>
  </si>
  <si>
    <t>MACD2_XENLAO-acetyl-ADP-ribose deacetylase MACROD2;</t>
  </si>
  <si>
    <t>MACROD1</t>
  </si>
  <si>
    <t>MACRO domain containing 1</t>
  </si>
  <si>
    <t>GO:0003674,GO:0003824,GO:0005575,GO:0005622,GO:0005623,GO:0005737,GO:0005739,GO:0006139,GO:0006725,GO:0006807,GO:0008150,GO:0008152,GO:0009116,GO:0009987,GO:0016787,GO:0019213,GO:0034641,GO:0042278,GO:0043226,GO:0043227,GO:0043229,GO:0043231,GO:0044237,GO:0044238,GO:0044281,GO:0044424,GO:0044444,GO:0044464,GO:0044710,GO:0046483,GO:0055086,GO:0071704,GO:0072521,GO:1901135,GO:1901360,GO:1901564,GO:1901657</t>
  </si>
  <si>
    <t>NVE4612</t>
  </si>
  <si>
    <t>estExt_fgenesh1_pg.C_1490058</t>
  </si>
  <si>
    <t>NEMVEDRAFT_v1g245210</t>
  </si>
  <si>
    <t>E3 ubiquitin-protein ligase TRAF7 [Crassostrea gigas]</t>
  </si>
  <si>
    <t>TRAF7_MOUSEE3 ubiquitin-protein ligase TRAF7;</t>
  </si>
  <si>
    <t>NVE15242</t>
  </si>
  <si>
    <t>estExt_fgenesh1_pg.C_3600001</t>
  </si>
  <si>
    <t>NEMVEDRAFT_v1g247843</t>
  </si>
  <si>
    <t>BRO1 domain-containing protein BROX [Phaethon lepturus]</t>
  </si>
  <si>
    <t>BROX_DANREBRO1 domain-containing protein BROX;</t>
  </si>
  <si>
    <t>BROX</t>
  </si>
  <si>
    <t>BRO1 domain and CAAX motif containing</t>
  </si>
  <si>
    <t>NVE24482</t>
  </si>
  <si>
    <t>e_gw.83.127.1</t>
  </si>
  <si>
    <t>NEMVEDRAFT_v1g106759</t>
  </si>
  <si>
    <t xml:space="preserve">inhibitor of growth protein 3 [Mus musculus] </t>
  </si>
  <si>
    <t>ING3_MOUSEInhibitor of growth protein 3;</t>
  </si>
  <si>
    <t>ING3</t>
  </si>
  <si>
    <t>inhibitor of growth family, member 3</t>
  </si>
  <si>
    <t>NVE2117</t>
  </si>
  <si>
    <t>e_gw.12.362.1</t>
  </si>
  <si>
    <t>NEMVEDRAFT_v1g86158</t>
  </si>
  <si>
    <t xml:space="preserve">GH22885 [Drosophila grimshawi] </t>
  </si>
  <si>
    <t>DUS11_HUMANRNA/RNP complex-1-interacting phosphatase;</t>
  </si>
  <si>
    <t>dual specificity phosphatase 11 (RNA RNP complex 1-interacting)</t>
  </si>
  <si>
    <t>GO:0000003,GO:0007275,GO:0008150,GO:0009790,GO:0009792,GO:0032501,GO:0032502,GO:0044699,GO:0044707,GO:0044767,GO:0048856</t>
  </si>
  <si>
    <t>NVE10085</t>
  </si>
  <si>
    <t>NVE573</t>
  </si>
  <si>
    <t>e_gw.101.1.1,e_gw.101.86.1</t>
  </si>
  <si>
    <t>NEMVEDRAFT_v1g110599,NEMVEDRAFT_v1g110546</t>
  </si>
  <si>
    <t>Nitric oxide synthase, brain [Myotis brandtii]</t>
  </si>
  <si>
    <t>NOS1_RABITNitric oxide synthase, brain;</t>
  </si>
  <si>
    <t>MPDZ</t>
  </si>
  <si>
    <t>Multiple PDZ domain protein</t>
  </si>
  <si>
    <t>GO:0000902,GO:0000904,GO:0001508,GO:0001736,GO:0001738,GO:0001894,GO:0001895,GO:0002009,GO:0002165,GO:0003008,GO:0003674,GO:0005080,GO:0005488,GO:0005515,GO:0005575,GO:0005622,GO:0005623,GO:0005634,GO:0005635,GO:0005737,GO:0005856,GO:0005875,GO:0005886,GO:0005911,GO:0005912,GO:0005918,GO:0005923,GO:0005938,GO:0007043,GO:0007154,GO:0007155,GO:0007163,GO:0007164,GO:0007165,GO:0007272,GO:0007275,GO:0007399,GO:0008092,GO:0008104,GO:0008105,GO:0008150,GO:0008366,GO:0008594,GO:0009653,GO:0009790,GO:0009791,GO:0009888,GO:0009987,GO:0010921,GO:0010923,GO:0012505,GO:0014069,GO:0015630,GO:0016020,GO:0016043,GO:0016324,GO:0016327,GO:0016331,GO:0016332,GO:0016333,GO:0016334,GO:0017022,GO:0019220,GO:0019222,GO:0019226,GO:0019228,GO:0019899,GO:0019900,GO:0019901,GO:0022008,GO:0022607,GO:0022610,GO:0023052,GO:0030054,GO:0030154,GO:0030182,GO:0030425,GO:0031323,GO:0031410,GO:0031967,GO:0031975,GO:0031982,GO:0032027,GO:0032033,GO:0032501,GO:0032502,GO:0032515,GO:0032989,GO:0032991,GO:0033036,GO:0034329,GO:0034330,GO:0034331,GO:0034332,GO:0034333,GO:0034334,GO:0035003,GO:0035088,GO:0035209,GO:0035303,GO:0035507,GO:0035509,GO:0035556,GO:0035637,GO:0042391,GO:0042461,GO:0042552,GO:0042592,GO:0042995,GO:0043005,GO:0043086,GO:0043209,GO:0043218,GO:0043220,GO:0043226,GO:0043227,GO:0043228,GO:0043229,GO:0043231,GO:0043232,GO:0043234,GO:0043296,GO:0043297,GO:0043666,GO:0043954,GO:0044085,GO:0044092,GO:0044422,GO:0044424,GO:0044425,GO:0044428,GO:0044430,GO:0044444,GO:0044446,GO:0044448,GO:0044456,GO:0044459,GO:0044463,GO:0044464,GO:0044699,GO:0044700,GO:0044707,GO:0044763,GO:0044767,GO:0045159,GO:0045176,GO:0045177,GO:0045179,GO:0045186,GO:0045202,GO:0045216,GO:0045494,GO:0046530,GO:0048468,GO:0048471,GO:0048598,GO:0048666,GO:0048667,GO:0048699,GO:0048729,GO:0048731,GO:0048856,GO:0048869,GO:0048871,GO:0050789,GO:0050790,GO:0050794,GO:0050877,GO:0050896,GO:0051004,GO:0051174,GO:0051179,GO:0051336,GO:0051346,GO:0051716,GO:0060191,GO:0060249,GO:0060429,GO:0061245,GO:0065007,GO:0065008,GO:0065009,GO:0070160,GO:0070161,GO:0070830,GO:0071840,GO:0071944,GO:0097458</t>
  </si>
  <si>
    <t>NVE13425</t>
  </si>
  <si>
    <t>gw.307.64.1</t>
  </si>
  <si>
    <t>NEMVEDRAFT_v1g70984</t>
  </si>
  <si>
    <t>nodulin MtN21/EamA-like transporter family protein [Medicago truncatula]</t>
  </si>
  <si>
    <t>WTR25_ARATHWAT1-related protein At3g45870;</t>
  </si>
  <si>
    <t>Inherit from euNOG: EamA-like transporter family</t>
  </si>
  <si>
    <t>NVE16101</t>
  </si>
  <si>
    <t>estExt_fgenesh1_pg.C_390062</t>
  </si>
  <si>
    <t>NEMVEDRAFT_v1g241083</t>
  </si>
  <si>
    <t xml:space="preserve">DIM1 dimethyladenosine transferase 1 homolog [Xenopus laevis] </t>
  </si>
  <si>
    <t>DIM1_BOVINProbable dimethyladenosine transferase;</t>
  </si>
  <si>
    <t>DIMT1</t>
  </si>
  <si>
    <t>DIM1 dimethyladenosine transferase 1 homolog (S. cerevisiae)</t>
  </si>
  <si>
    <t>GO:0000003,GO:0000154,GO:0000179,GO:0001510,GO:0002119,GO:0002164,GO:0003006,GO:0003674,GO:0003824,GO:0005575,GO:0005622,GO:0005623,GO:0005634,GO:0005730,GO:0006139,GO:0006364,GO:0006396,GO:0006725,GO:0006807,GO:0006810,GO:0006897,GO:0006898,GO:0007275,GO:0007276,GO:0007399,GO:0007548,GO:0008150,GO:0008152,GO:0008168,GO:0008170,GO:0008173,GO:0008649,GO:0008757,GO:0009451,GO:0009790,GO:0009791,GO:0009792,GO:0009892,GO:0009987,GO:0010467,GO:0010468,GO:0010605,GO:0010608,GO:0010629,GO:0016070,GO:0016072,GO:0016192,GO:0016246,GO:0016433,GO:0016441,GO:0016458,GO:0016740,GO:0016741,GO:0019222,GO:0019953,GO:0022008,GO:0022414,GO:0022613,GO:0030154,GO:0031047,GO:0031167,GO:0031974,GO:0031981,GO:0032259,GO:0032501,GO:0032502,GO:0032504,GO:0034470,GO:0034641,GO:0034660,GO:0035194,GO:0040007,GO:0040008,GO:0040009,GO:0040010,GO:0040029,GO:0040035,GO:0042254,GO:0043170,GO:0043226,GO:0043227,GO:0043228,GO:0043229,GO:0043231,GO:0043232,GO:0043233,GO:0043412,GO:0043414,GO:0044085,GO:0044237,GO:0044238,GO:0044260,GO:0044422,GO:0044424,GO:0044428,GO:0044446,GO:0044464,GO:0044699,GO:0044702,GO:0044707,GO:0044763,GO:0044767,GO:0045927,GO:0046483,GO:0048513,GO:0048518,GO:0048519,GO:0048608,GO:0048609,GO:0048731,GO:0048806,GO:0048856,GO:0048869,GO:0050789,GO:0051179,GO:0051234,GO:0060255,GO:0061458,GO:0065007,GO:0070013,GO:0071704,GO:0071840,GO:0090304,GO:1901360</t>
  </si>
  <si>
    <t>NVE23418</t>
  </si>
  <si>
    <t>estExt_fgenesh1_pg.C_760012</t>
  </si>
  <si>
    <t>NEMVEDRAFT_v1g242959</t>
  </si>
  <si>
    <t xml:space="preserve">aminotransferase, class V superfamily protein [Acanthamoeba castellanii str. Neff] </t>
  </si>
  <si>
    <t>LCYD1_ARATHL-cysteine desulfhydrase;</t>
  </si>
  <si>
    <t>NVE13691</t>
  </si>
  <si>
    <t xml:space="preserve">PREDICTED: putative ribosome-binding factor A, mitochondrial [Pteropus alecto] </t>
  </si>
  <si>
    <t>RBFA_LACS1Ribosome-binding factor A {ECO:0000255|HAMAP-Rule:MF_00003};</t>
  </si>
  <si>
    <t>NVE18507</t>
  </si>
  <si>
    <t>estExt_fgenesh1_pg.C_480055</t>
  </si>
  <si>
    <t>NEMVEDRAFT_v1g241620</t>
  </si>
  <si>
    <t>NVE16266</t>
  </si>
  <si>
    <t>NVE24343</t>
  </si>
  <si>
    <t>NVE20701</t>
  </si>
  <si>
    <t>e_gw.5829.2.1</t>
  </si>
  <si>
    <t>NEMVEDRAFT_v1g153157</t>
  </si>
  <si>
    <t>PTN1_CHICKTyrosine-protein phosphatase non-receptor type 1;</t>
  </si>
  <si>
    <t>PTPN1</t>
  </si>
  <si>
    <t>Protein tyrosine phosphatase, non-receptor type</t>
  </si>
  <si>
    <t>GO:0000003,GO:0000278,GO:0000902,GO:0000904,GO:0001666,GO:0001703,GO:0001775,GO:0001932,GO:0001933,GO:0001959,GO:0002376,GO:0002682,GO:0003674,GO:0003676,GO:0003677,GO:0003824,GO:0004721,GO:0004725,GO:0004726,GO:0005102,GO:0005158,GO:0005488,GO:0005515,GO:0005575,GO:0005622,GO:0005623,GO:0005634,GO:0005635,GO:0005654,GO:0005737,GO:0005768,GO:0005769,GO:0005783,GO:0005789,GO:0005829,GO:0006464,GO:0006470,GO:0006793,GO:0006796,GO:0006928,GO:0006935,GO:0006950,GO:0006952,GO:0006955,GO:0006984,GO:0006986,GO:0006996,GO:0007010,GO:0007049,GO:0007154,GO:0007165,GO:0007166,GO:0007167,GO:0007169,GO:0007243,GO:0007259,GO:0007275,GO:0007276,GO:0007292,GO:0007369,GO:0007377,GO:0007399,GO:0007409,GO:0007411,GO:0007596,GO:0007599,GO:0008150,GO:0008152,GO:0008270,GO:0008285,GO:0008286,GO:0009605,GO:0009611,GO:0009628,GO:0009653,GO:0009719,GO:0009725,GO:0009790,GO:0009892,GO:0009966,GO:0009968,GO:0009987,GO:0010004,GO:0010033,GO:0010243,GO:0010468,GO:0010563,GO:0010605,GO:0010608,GO:0010627,GO:0010646,GO:0010648,GO:0010741,GO:0012505,GO:0016020,GO:0016043,GO:0016311,GO:0016787,GO:0016788,GO:0016791,GO:0019220,GO:0019221,GO:0019222,GO:0019538,GO:0019953,GO:0022008,GO:0022414,GO:0023051,GO:0023052,GO:0023057,GO:0030029,GO:0030030,GO:0030036,GO:0030100,GO:0030154,GO:0030168,GO:0030182,GO:0030968,GO:0031090,GO:0031175,GO:0031224,GO:0031225,GO:0031323,GO:0031324,GO:0031347,GO:0031399,GO:0031400,GO:0031410,GO:0031532,GO:0031647,GO:0031965,GO:0031967,GO:0031974,GO:0031975,GO:0031981,GO:0031982,GO:0032268,GO:0032269,GO:0032403,GO:0032501,GO:0032502,GO:0032504,GO:0032868,GO:0032869,GO:0032870,GO:0032879,GO:0032880,GO:0032989,GO:0032990,GO:0033554,GO:0034097,GO:0034340,GO:0034341,GO:0034620,GO:0034976,GO:0035335,GO:0035556,GO:0035966,GO:0035967,GO:0036211,GO:0036293,GO:0036294,GO:0040011,GO:0042060,GO:0042127,GO:0042175,GO:0042221,GO:0042325,GO:0042326,GO:0042330,GO:0042578,GO:0043167,GO:0043169,GO:0043170,GO:0043226,GO:0043227,GO:0043229,GO:0043231,GO:0043233,GO:0043412,GO:0043434,GO:0044237,GO:0044238,GO:0044260,GO:0044267,GO:0044422,GO:0044424,GO:0044425,GO:0044428,GO:0044432,GO:0044444,GO:0044446,GO:0044464,GO:0044699,GO:0044700,GO:0044702,GO:0044707,GO:0044763,GO:0044767,GO:0045087,GO:0045088,GO:0045936,GO:0046425,GO:0046426,GO:0046626,GO:0046627,GO:0046872,GO:0046914,GO:0048468,GO:0048471,GO:0048477,GO:0048519,GO:0048523,GO:0048583,GO:0048585,GO:0048598,GO:0048609,GO:0048666,GO:0048667,GO:0048699,GO:0048731,GO:0048812,GO:0048856,GO:0048858,GO:0048869,GO:0050730,GO:0050732,GO:0050776,GO:0050789,GO:0050794,GO:0050817,GO:0050878,GO:0050896,GO:0051049,GO:0051128,GO:0051174,GO:0051246,GO:0051248,GO:0051716,GO:0060255,GO:0060330,GO:0060333,GO:0060334,GO:0060337,GO:0060338,GO:0060396,GO:0060397,GO:0060416,GO:0060627,GO:0060759,GO:0061564,GO:0065007,GO:0065008,GO:0070013,GO:0070482,GO:0070887,GO:0071310,GO:0071345,GO:0071346,GO:0071357,GO:0071375,GO:0071378,GO:0071417,GO:0071453,GO:0071456,GO:0071495,GO:0071704,GO:0071840,GO:0080090,GO:0080134,GO:0097159,GO:0097485,GO:1900076,GO:1900077,GO:1901363,GO:1901652,GO:1901653,GO:1901698,GO:1901699,GO:1901700,GO:1901701</t>
  </si>
  <si>
    <t>NVE15314</t>
  </si>
  <si>
    <t>fgenesh1_pg.scaffold_363000013</t>
  </si>
  <si>
    <t>NEMVEDRAFT_v1g218747</t>
  </si>
  <si>
    <t>NVE11814</t>
  </si>
  <si>
    <t>survival motor neuron protein [Danio rerio]</t>
  </si>
  <si>
    <t>SMN_MOUSESurvival motor neuron protein;</t>
  </si>
  <si>
    <t>SMN1</t>
  </si>
  <si>
    <t>Survival motor neuron</t>
  </si>
  <si>
    <t>GO:0000003,GO:0000226,GO:0000245,GO:0000375,GO:0000377,GO:0000387,GO:0000398,GO:0000902,GO:0000904,GO:0002119,GO:0002164,GO:0003006,GO:0003008,GO:0003674,GO:0005488,GO:0005515,GO:0005575,GO:0005622,GO:0005623,GO:0005634,GO:0005654,GO:0005730,GO:0005737,GO:0005829,GO:0006139,GO:0006396,GO:0006397,GO:0006461,GO:0006725,GO:0006807,GO:0006996,GO:0007010,GO:0007017,GO:0007019,GO:0007049,GO:0007154,GO:0007267,GO:0007268,GO:0007275,GO:0007276,GO:0007281,GO:0007346,GO:0007399,GO:0007409,GO:0007517,GO:0007519,GO:0007528,GO:0007568,GO:0007610,GO:0007631,GO:0008150,GO:0008152,GO:0008340,GO:0008380,GO:0009653,GO:0009790,GO:0009791,GO:0009792,GO:0009888,GO:0009987,GO:0010259,GO:0010467,GO:0010927,GO:0014706,GO:0015030,GO:0016043,GO:0016049,GO:0016070,GO:0016071,GO:0016604,GO:0018996,GO:0019226,GO:0019953,GO:0022008,GO:0022402,GO:0022411,GO:0022412,GO:0022414,GO:0022607,GO:0022613,GO:0022618,GO:0023052,GO:0030029,GO:0030030,GO:0030036,GO:0030154,GO:0030182,GO:0030239,GO:0031032,GO:0031033,GO:0031034,GO:0031109,GO:0031175,GO:0031974,GO:0031981,GO:0032501,GO:0032502,GO:0032504,GO:0032984,GO:0032989,GO:0032990,GO:0034622,GO:0034641,GO:0034660,GO:0035637,GO:0040007,GO:0040008,GO:0040009,GO:0040010,GO:0040011,GO:0040025,GO:0042303,GO:0042692,GO:0042755,GO:0043050,GO:0043170,GO:0043226,GO:0043227,GO:0043228,GO:0043229,GO:0043231,GO:0043232,GO:0043233,GO:0043241,GO:0043621,GO:0043623,GO:0043624,GO:0043933,GO:0044085,GO:0044237,GO:0044238,GO:0044260,GO:0044422,GO:0044424,GO:0044428,GO:0044444,GO:0044446,GO:0044451,GO:0044464,GO:0044699,GO:0044700,GO:0044702,GO:0044707,GO:0044763,GO:0044767,GO:0045786,GO:0045787,GO:0045927,GO:0045930,GO:0046483,GO:0048468,GO:0048513,GO:0048518,GO:0048519,GO:0048522,GO:0048523,GO:0048569,GO:0048588,GO:0048589,GO:0048609,GO:0048610,GO:0048646,GO:0048666,GO:0048667,GO:0048675,GO:0048699,GO:0048731,GO:0048741,GO:0048747,GO:0048812,GO:0048856,GO:0048858,GO:0048869,GO:0050789,GO:0050794,GO:0050808,GO:0050877,GO:0050896,GO:0051146,GO:0051261,GO:0051445,GO:0051446,GO:0051726,GO:0051728,GO:0051729,GO:0055001,GO:0055002,GO:0060184,GO:0060537,GO:0060538,GO:0060560,GO:0061061,GO:0061564,GO:0065003,GO:0065007,GO:0070013,GO:0070271,GO:0070925,GO:0071688,GO:0071704,GO:0071822,GO:0071826,GO:0071840,GO:0090304,GO:1901360,GO:1990138</t>
  </si>
  <si>
    <t>NVE11245</t>
  </si>
  <si>
    <t>estExt_fgenesh1_pg.C_260030</t>
  </si>
  <si>
    <t>NEMVEDRAFT_v1g240210</t>
  </si>
  <si>
    <t>sigP:1^22^0.625^YES</t>
  </si>
  <si>
    <t>udp-glucose 4-epimerase [Nannochloropsis gaditana]</t>
  </si>
  <si>
    <t>CP41B_ARATHChloroplast stem-loop binding protein of 41 kDa b, chloroplastic;</t>
  </si>
  <si>
    <t>NVE10675</t>
  </si>
  <si>
    <t xml:space="preserve">betalactamase [Acanthamoeba castellanii str. Neff] </t>
  </si>
  <si>
    <t>BLML_HUMANPutative beta-lactamase-like 1;</t>
  </si>
  <si>
    <t>NVE6995</t>
  </si>
  <si>
    <t xml:space="preserve">SCP-like extracellular protein, putative [Coleofasciculus chthonoplastes] </t>
  </si>
  <si>
    <t>GAPR1_HUMANGolgi-associated plant pathogenesis-related protein 1;</t>
  </si>
  <si>
    <t>NVE21607</t>
  </si>
  <si>
    <t xml:space="preserve">uncharacterized protein LOC100136843 [Danio rerio] </t>
  </si>
  <si>
    <t>NVE2658</t>
  </si>
  <si>
    <t>gw.1264.1.1</t>
  </si>
  <si>
    <t>NEMVEDRAFT_v1g2463</t>
  </si>
  <si>
    <t>Beta-1,3-galactosyltransferase 1 [Haliaeetus albicilla]</t>
  </si>
  <si>
    <t>B3GT5_GORGOBeta-1,3-galactosyltransferase 5;</t>
  </si>
  <si>
    <t>Galactosyltransferase</t>
  </si>
  <si>
    <t>NVE19840</t>
  </si>
  <si>
    <t>LACE1</t>
  </si>
  <si>
    <t>Lactation elevated 1</t>
  </si>
  <si>
    <t>GO:0003674,GO:0003824,GO:0005575,GO:0005622,GO:0005623,GO:0005737,GO:0005739,GO:0006139,GO:0006152,GO:0006163,GO:0006195,GO:0006200,GO:0006725,GO:0006753,GO:0006793,GO:0006796,GO:0006807,GO:0008150,GO:0008152,GO:0009056,GO:0009116,GO:0009117,GO:0009119,GO:0009123,GO:0009125,GO:0009126,GO:0009128,GO:0009141,GO:0009143,GO:0009144,GO:0009146,GO:0009150,GO:0009154,GO:0009158,GO:0009161,GO:0009164,GO:0009166,GO:0009167,GO:0009169,GO:0009199,GO:0009203,GO:0009205,GO:0009207,GO:0009259,GO:0009261,GO:0009987,GO:0016462,GO:0016787,GO:0016817,GO:0016818,GO:0016887,GO:0017111,GO:0019439,GO:0019637,GO:0019693,GO:0034641,GO:0034655,GO:0042278,GO:0042454,GO:0043226,GO:0043227,GO:0043229,GO:0043231,GO:0044237,GO:0044238,GO:0044248,GO:0044270,GO:0044281,GO:0044424,GO:0044444,GO:0044464,GO:0044710,GO:0046034,GO:0046128,GO:0046130,GO:0046434,GO:0046483,GO:0046700,GO:0055086,GO:0071704,GO:0072521,GO:0072523,GO:1901135,GO:1901136,GO:1901292,GO:1901360,GO:1901361,GO:1901564,GO:1901565,GO:1901575,GO:1901657,GO:1901658</t>
  </si>
  <si>
    <t>NVE4577</t>
  </si>
  <si>
    <t>estExt_fgenesh1_pg.C_1490021</t>
  </si>
  <si>
    <t>NEMVEDRAFT_v1g245194</t>
  </si>
  <si>
    <t>AN1-type zinc finger protein 1 [Esox lucius]</t>
  </si>
  <si>
    <t>ZFAN1_HUMANAN1-type zinc finger protein 1;</t>
  </si>
  <si>
    <t>NVE3854</t>
  </si>
  <si>
    <t>e_gw.14.95.1</t>
  </si>
  <si>
    <t>NEMVEDRAFT_v1g86891</t>
  </si>
  <si>
    <t xml:space="preserve">PREDICTED: NAD-dependent protein deacylase sirtuin-5, mitochondrial isoform X3 [Canis lupus familiaris] </t>
  </si>
  <si>
    <t>SIR5_CANFA .</t>
  </si>
  <si>
    <t>SIRT5</t>
  </si>
  <si>
    <t>NAD-dependent lysine demalonylase and desuccinylase that specifically removes malonyl and succinyl groups on target proteins. Activates CPS1 and contributes to the regulation of blood ammonia levels during prolonged fasting acts by mediating desuccinylation of CPS1, thereby increasing CPS1 activity in response to elevated NAD levels during fasting. Has weak NAD- dependent protein deacetylase activity</t>
  </si>
  <si>
    <t>GO:0000166,GO:0003674,GO:0003824,GO:0003950,GO:0005488,GO:0005575,GO:0005622,GO:0005623,GO:0005737,GO:0005739,GO:0005740,GO:0005758,GO:0005759,GO:0005975,GO:0006342,GO:0006355,GO:0006464,GO:0006471,GO:0006476,GO:0006486,GO:0008150,GO:0008152,GO:0008270,GO:0009058,GO:0009059,GO:0009100,GO:0009101,GO:0009889,GO:0009890,GO:0009892,GO:0009987,GO:0010468,GO:0010556,GO:0010558,GO:0010605,GO:0010629,GO:0016458,GO:0016740,GO:0016757,GO:0016763,GO:0016787,GO:0016810,GO:0016811,GO:0018193,GO:0018205,GO:0019219,GO:0019222,GO:0019538,GO:0031323,GO:0031324,GO:0031326,GO:0031327,GO:0031967,GO:0031970,GO:0031974,GO:0031975,GO:0034645,GO:0035601,GO:0036046,GO:0036047,GO:0036048,GO:0036049,GO:0036054,GO:0036055,GO:0036094,GO:0036211,GO:0040029,GO:0043167,GO:0043168,GO:0043169,GO:0043170,GO:0043226,GO:0043227,GO:0043229,GO:0043231,GO:0043233,GO:0043412,GO:0043413,GO:0044237,GO:0044238,GO:0044249,GO:0044260,GO:0044267,GO:0044422,GO:0044424,GO:0044429,GO:0044444,GO:0044446,GO:0044464,GO:0044699,GO:0044723,GO:0044763,GO:0045814,GO:0045892,GO:0045934,GO:0046872,GO:0046914,GO:0048037,GO:0048519,GO:0048523,GO:0050662,GO:0050789,GO:0050794,GO:0051171,GO:0051172,GO:0051252,GO:0051253,GO:0051287,GO:0060255,GO:0065007,GO:0070013,GO:0070085,GO:0070403,GO:0071704,GO:0080090,GO:0097159,GO:1901135,GO:1901137,GO:1901265,GO:1901363,GO:1901576,GO:2000112,GO:2000113,GO:2001141</t>
  </si>
  <si>
    <t>NVE3500</t>
  </si>
  <si>
    <t>estExt_fgenesh1_pg.C_1360002</t>
  </si>
  <si>
    <t>NEMVEDRAFT_v1g244837</t>
  </si>
  <si>
    <t>putative transcription coactivator [Polysphondylium pallidum PN500]</t>
  </si>
  <si>
    <t>HTAI2_MOUSEOxidoreductase HTATIP2;</t>
  </si>
  <si>
    <t>HTATIP2</t>
  </si>
  <si>
    <t>HIV-1 Tat interactive protein 2, 30kDa</t>
  </si>
  <si>
    <t>GO:0000988,GO:0000989,GO:0003674,GO:0003712,GO:0003713,GO:0005575,GO:0005622,GO:0005623,GO:0005634,GO:0005635,GO:0005737,GO:0006355,GO:0006357,GO:0006810,GO:0006913,GO:0006917,GO:0008150,GO:0009889,GO:0009987,GO:0010468,GO:0010556,GO:0010941,GO:0010942,GO:0012502,GO:0012505,GO:0016482,GO:0019219,GO:0019222,GO:0022603,GO:0031323,GO:0031326,GO:0031967,GO:0031975,GO:0042981,GO:0043065,GO:0043066,GO:0043067,GO:0043068,GO:0043069,GO:0043226,GO:0043227,GO:0043229,GO:0043231,GO:0044422,GO:0044424,GO:0044428,GO:0044446,GO:0044464,GO:0044699,GO:0044763,GO:0044765,GO:0045765,GO:0046907,GO:0048518,GO:0048519,GO:0048522,GO:0048523,GO:0050789,GO:0050793,GO:0050794,GO:0051169,GO:0051170,GO:0051171,GO:0051179,GO:0051234,GO:0051239,GO:0051252,GO:0051641,GO:0051649,GO:0060255,GO:0060548,GO:0065007,GO:0080090,GO:1901342,GO:2000026,GO:2000112,GO:2001141</t>
  </si>
  <si>
    <t>NVE24129</t>
  </si>
  <si>
    <t>estExt_GenewiseH_1.C_80455</t>
  </si>
  <si>
    <t>NEMVEDRAFT_v1g178864</t>
  </si>
  <si>
    <t>Fatty acid synthase [Crassostrea gigas]</t>
  </si>
  <si>
    <t>SPSB3_MOUSESPRY domain-containing SOCS box protein 3;</t>
  </si>
  <si>
    <t>SplA ryanodine receptor domain and SOCS box containing 3</t>
  </si>
  <si>
    <t>NVE17750</t>
  </si>
  <si>
    <t>estExt_GenewiseH_1.C_4440010</t>
  </si>
  <si>
    <t>NEMVEDRAFT_v1g194920</t>
  </si>
  <si>
    <t xml:space="preserve">uncharacterized protein LOC496031 [Xenopus laevis] </t>
  </si>
  <si>
    <t>CA158_MOUSEUncharacterized protein C1orf158 homolog;</t>
  </si>
  <si>
    <t>C1ORF158</t>
  </si>
  <si>
    <t>chromosome 1 open reading frame 158</t>
  </si>
  <si>
    <t>NVE1010</t>
  </si>
  <si>
    <t>NVE213</t>
  </si>
  <si>
    <t>cell division cycle 45 [Patiria pectinifera]</t>
  </si>
  <si>
    <t>NVE15448</t>
  </si>
  <si>
    <t xml:space="preserve">PREDICTED: ankyrin repeat domain-containing protein 66 [Bos taurus] </t>
  </si>
  <si>
    <t>ANR66_HUMANAnkyrin repeat domain-containing protein 66;</t>
  </si>
  <si>
    <t>ANKRD66</t>
  </si>
  <si>
    <t>ankyrin repeat</t>
  </si>
  <si>
    <t>NVE10873</t>
  </si>
  <si>
    <t>fgenesh1_pg.scaffold_25000101</t>
  </si>
  <si>
    <t>NEMVEDRAFT_v1g201033</t>
  </si>
  <si>
    <t>Rhodopsin, GQ-coupled [Crassostrea gigas]</t>
  </si>
  <si>
    <t>OPSR_CHICKRed-sensitive opsin;</t>
  </si>
  <si>
    <t>GO:0005575,GO:0005623,GO:0005886,GO:0016020,GO:0044464,GO:0071944</t>
  </si>
  <si>
    <t>NVE24284</t>
  </si>
  <si>
    <t>NVE22054</t>
  </si>
  <si>
    <t>fgsh_est.C_scaffold_67000013</t>
  </si>
  <si>
    <t>NEMVEDRAFT_v1g232646</t>
  </si>
  <si>
    <t>NVE22802</t>
  </si>
  <si>
    <t>e_gw.7144.1.1</t>
  </si>
  <si>
    <t>NEMVEDRAFT_v1g154243</t>
  </si>
  <si>
    <t>rCG22781, isoform CRA_b [Rattus norvegicus]</t>
  </si>
  <si>
    <t>ACAD8_MOUSEIsobutyryl-CoA dehydrogenase, mitochondrial;</t>
  </si>
  <si>
    <t>NVE2747</t>
  </si>
  <si>
    <t>gw.12792.2.1</t>
  </si>
  <si>
    <t>NEMVEDRAFT_v1g9920</t>
  </si>
  <si>
    <t>TRM6_DICDItRNA (adenine(58)-N(1))-methyltransferase non-catalytic subunit trm6;</t>
  </si>
  <si>
    <t>TRMT6</t>
  </si>
  <si>
    <t>tRNA methyltransferase 6 homolog (S. cerevisiae)</t>
  </si>
  <si>
    <t>GO:0000003,GO:0005575,GO:0005622,GO:0005623,GO:0005634,GO:0006810,GO:0006897,GO:0006898,GO:0007154,GO:0007267,GO:0007275,GO:0008150,GO:0009653,GO:0009790,GO:0009792,GO:0009987,GO:0010171,GO:0016192,GO:0023052,GO:0030154,GO:0032501,GO:0032502,GO:0040008,GO:0040009,GO:0040010,GO:0043226,GO:0043227,GO:0043229,GO:0043231,GO:0044424,GO:0044464,GO:0044699,GO:0044700,GO:0044707,GO:0044763,GO:0044767,GO:0045165,GO:0045168,GO:0045927,GO:0046331,GO:0048518,GO:0048856,GO:0048869,GO:0050789,GO:0051179,GO:0051234,GO:0065007</t>
  </si>
  <si>
    <t>NVE6938</t>
  </si>
  <si>
    <t xml:space="preserve">PREDICTED: hydroxyacyl-thioester dehydratase type 2, mitochondrial [Chlorocebus sabaeus] </t>
  </si>
  <si>
    <t>HTD2_HUMANHydroxyacyl-thioester dehydratase type 2, mitochondrial {ECO:0000303|PubMed:17898086};</t>
  </si>
  <si>
    <t>RPP14</t>
  </si>
  <si>
    <t>hydroxyacyl-thioester dehydratase type 2</t>
  </si>
  <si>
    <t>NVE19093</t>
  </si>
  <si>
    <t>fgenesh1_pg.scaffold_5000234</t>
  </si>
  <si>
    <t>NEMVEDRAFT_v1g197428</t>
  </si>
  <si>
    <t xml:space="preserve">NEDD8 ultimate buster 1 [Salmo salar] </t>
  </si>
  <si>
    <t>NUB1</t>
  </si>
  <si>
    <t>Negative regulator of ubiquitin-like proteins 1</t>
  </si>
  <si>
    <t>GO:0002376,GO:0005575,GO:0005622,GO:0005623,GO:0005634,GO:0006464,GO:0006508,GO:0006511,GO:0006950,GO:0006952,GO:0006955,GO:0007275,GO:0007399,GO:0008150,GO:0008152,GO:0009056,GO:0009057,GO:0009893,GO:0009894,GO:0009896,GO:0009987,GO:0010033,GO:0010604,GO:0016567,GO:0019222,GO:0019538,GO:0019941,GO:0022008,GO:0030154,GO:0030162,GO:0030163,GO:0031323,GO:0031325,GO:0031329,GO:0031331,GO:0032268,GO:0032270,GO:0032434,GO:0032436,GO:0032446,GO:0032501,GO:0032502,GO:0034097,GO:0034341,GO:0034612,GO:0036211,GO:0042176,GO:0042221,GO:0043170,GO:0043226,GO:0043227,GO:0043229,GO:0043231,GO:0043412,GO:0043632,GO:0044237,GO:0044238,GO:0044248,GO:0044257,GO:0044260,GO:0044265,GO:0044267,GO:0044424,GO:0044464,GO:0044699,GO:0044707,GO:0044763,GO:0045087,GO:0045732,GO:0045862,GO:0048518,GO:0048522,GO:0048731,GO:0048856,GO:0048869,GO:0050789,GO:0050794,GO:0050896,GO:0051246,GO:0051247,GO:0051603,GO:0060255,GO:0061136,GO:0065007,GO:0070647,GO:0071704,GO:0080090,GO:1901575,GO:1901800</t>
  </si>
  <si>
    <t>NVE4922</t>
  </si>
  <si>
    <t>NVE25451</t>
  </si>
  <si>
    <t>estExt_gwp.C_910065</t>
  </si>
  <si>
    <t>NEMVEDRAFT_v1g167638</t>
  </si>
  <si>
    <t xml:space="preserve">zinc transporter zip11 [Ictalurus punctatus] </t>
  </si>
  <si>
    <t>S39AB_RATZinc transporter ZIP11;</t>
  </si>
  <si>
    <t>NVE5158</t>
  </si>
  <si>
    <t>fgenesh1_pg.scaffold_1560000001</t>
  </si>
  <si>
    <t>NEMVEDRAFT_v1g222359</t>
  </si>
  <si>
    <t>CPSF3 protein [Homo sapiens]</t>
  </si>
  <si>
    <t>NVE5827</t>
  </si>
  <si>
    <t>estExt_fgenesh1_pg.C_1650008</t>
  </si>
  <si>
    <t>NEMVEDRAFT_v1g245525</t>
  </si>
  <si>
    <t>sigP:1^19^0.779^YES</t>
  </si>
  <si>
    <t>putative protein ZMYM6NB [Ophiophagus hannah]</t>
  </si>
  <si>
    <t>NVE15522</t>
  </si>
  <si>
    <t xml:space="preserve">PREDICTED: DNA repair protein RAD51 homolog 4 [Tupaia chinensis] </t>
  </si>
  <si>
    <t>RA51D_MOUSEDNA repair protein RAD51 homolog 4;</t>
  </si>
  <si>
    <t>RAD51D</t>
  </si>
  <si>
    <t>RAD51 homolog D (S. cerevisiae)</t>
  </si>
  <si>
    <t>GO:0000003,GO:0000150,GO:0003674,GO:0003676,GO:0003677,GO:0003824,GO:0005488,GO:0005575,GO:0005622,GO:0005623,GO:0005634,GO:0006139,GO:0006152,GO:0006163,GO:0006195,GO:0006200,GO:0006259,GO:0006281,GO:0006310,GO:0006725,GO:0006753,GO:0006793,GO:0006796,GO:0006807,GO:0006950,GO:0006974,GO:0007049,GO:0007126,GO:0007127,GO:0007131,GO:0008094,GO:0008150,GO:0008152,GO:0009056,GO:0009116,GO:0009117,GO:0009119,GO:0009123,GO:0009125,GO:0009126,GO:0009128,GO:0009141,GO:0009143,GO:0009144,GO:0009146,GO:0009150,GO:0009154,GO:0009158,GO:0009161,GO:0009164,GO:0009166,GO:0009167,GO:0009169,GO:0009199,GO:0009203,GO:0009205,GO:0009207,GO:0009259,GO:0009261,GO:0009987,GO:0016462,GO:0016787,GO:0016817,GO:0016818,GO:0016887,GO:0017111,GO:0019439,GO:0019637,GO:0019693,GO:0022402,GO:0033554,GO:0034641,GO:0034655,GO:0035825,GO:0042278,GO:0042454,GO:0042623,GO:0043170,GO:0043226,GO:0043227,GO:0043229,GO:0043231,GO:0044237,GO:0044238,GO:0044248,GO:0044260,GO:0044270,GO:0044281,GO:0044424,GO:0044464,GO:0044699,GO:0044710,GO:0044763,GO:0046034,GO:0046128,GO:0046130,GO:0046434,GO:0046483,GO:0046700,GO:0048610,GO:0050896,GO:0051321,GO:0051716,GO:0055086,GO:0071704,GO:0072521,GO:0072523,GO:0090304,GO:0097159,GO:1901135,GO:1901136,GO:1901292,GO:1901360,GO:1901361,GO:1901363,GO:1901564,GO:1901565,GO:1901575,GO:1901657,GO:1901658</t>
  </si>
  <si>
    <t>NVE3182</t>
  </si>
  <si>
    <t>Transcription factor IIIA [Heterocephalus glaber]</t>
  </si>
  <si>
    <t>NVE5456</t>
  </si>
  <si>
    <t>fgenesh1_pg.scaffold_16000077</t>
  </si>
  <si>
    <t>NEMVEDRAFT_v1g199627</t>
  </si>
  <si>
    <t>Tmtops protein [Dicentrarchus labrax]</t>
  </si>
  <si>
    <t>OPSO_RUTRUOpsin-VA;</t>
  </si>
  <si>
    <t>GPROP12</t>
  </si>
  <si>
    <t>Photoreceptor required for image-forming vision at low light intensity. Required for photoreceptor cell viability after birth. Light-induced isomerization of 11-cis to all-trans retinal triggers a conformational change leading to G-protein activation and release of all-trans retinal</t>
  </si>
  <si>
    <t>NVE3275</t>
  </si>
  <si>
    <t>estExt_fgenesh1_pm.C_1320005</t>
  </si>
  <si>
    <t>NEMVEDRAFT_v1g235350</t>
  </si>
  <si>
    <t xml:space="preserve">Ribokinase [Salmo salar] </t>
  </si>
  <si>
    <t>RBSK_HUMANRibokinase;</t>
  </si>
  <si>
    <t>RBKS</t>
  </si>
  <si>
    <t>ribokinase</t>
  </si>
  <si>
    <t>NVE24354</t>
  </si>
  <si>
    <t>fgenesh1_pg.scaffold_8164000001</t>
  </si>
  <si>
    <t>NEMVEDRAFT_v1g225329</t>
  </si>
  <si>
    <t xml:space="preserve">cell surface protein [Dictyoglomus thermophilum] </t>
  </si>
  <si>
    <t>DRRP_DEIRADesiccation/radiation resistance protein DR_1769;</t>
  </si>
  <si>
    <t>NVE5280</t>
  </si>
  <si>
    <t>estExt_fgenesh1_pg.C_1580029</t>
  </si>
  <si>
    <t>NEMVEDRAFT_v1g245408</t>
  </si>
  <si>
    <t>NVE19822</t>
  </si>
  <si>
    <t>fgenesh1_pg.scaffold_53000121</t>
  </si>
  <si>
    <t>NEMVEDRAFT_v1g204782</t>
  </si>
  <si>
    <t xml:space="preserve">thyrotropin releasing hormone receptor [Echinococcus multilocularis] </t>
  </si>
  <si>
    <t>GHSR_RABITGrowth hormone secretagogue receptor type 1;</t>
  </si>
  <si>
    <t>NVE3163</t>
  </si>
  <si>
    <t>NVE22423</t>
  </si>
  <si>
    <t>fgenesh1_pg.scaffold_7000076</t>
  </si>
  <si>
    <t>NEMVEDRAFT_v1g197793</t>
  </si>
  <si>
    <t>NVE11541</t>
  </si>
  <si>
    <t>estExt_fgenesh1_pg.C_2650012</t>
  </si>
  <si>
    <t>NEMVEDRAFT_v1g247047</t>
  </si>
  <si>
    <t>DIRAS family GTP-binding Ras-like 2 [Clonorchis sinensis]</t>
  </si>
  <si>
    <t>DIRA2_PONABGTP-binding protein Di-Ras2;</t>
  </si>
  <si>
    <t>GTP-binding protein</t>
  </si>
  <si>
    <t>GO:0000166,GO:0001882,GO:0001883,GO:0003674,GO:0005488,GO:0005525,GO:0017076,GO:0019001,GO:0032549,GO:0032550,GO:0032553,GO:0032555,GO:0032561,GO:0035639,GO:0036094,GO:0043167,GO:0043168,GO:0097159,GO:1901265,GO:1901363</t>
  </si>
  <si>
    <t>NVE16253</t>
  </si>
  <si>
    <t>fgenesh1_pg.scaffold_397000005</t>
  </si>
  <si>
    <t>NEMVEDRAFT_v1g219303</t>
  </si>
  <si>
    <t xml:space="preserve">zinc finger protein 511 [Rattus norvegicus] </t>
  </si>
  <si>
    <t>ZN511_MOUSEZinc finger protein 511;</t>
  </si>
  <si>
    <t>ZNF511</t>
  </si>
  <si>
    <t>zinc finger protein 511</t>
  </si>
  <si>
    <t>GO:0005575,GO:0005622,GO:0005623,GO:0005634,GO:0007275,GO:0008150,GO:0032501,GO:0032502,GO:0043226,GO:0043227,GO:0043229,GO:0043231,GO:0044424,GO:0044464,GO:0044699,GO:0044707</t>
  </si>
  <si>
    <t>NVE6661</t>
  </si>
  <si>
    <t>rhoptry neck protein 2, putative [Plasmodium chabaudi chabaudi]</t>
  </si>
  <si>
    <t>NVE20541</t>
  </si>
  <si>
    <t>NVE6664</t>
  </si>
  <si>
    <t>e_gw.177.154.1</t>
  </si>
  <si>
    <t>NEMVEDRAFT_v1g121192</t>
  </si>
  <si>
    <t>mitochondrial ribosomal protein l28 [Lichtheimia corymbifera JMRC:FSU:9682]</t>
  </si>
  <si>
    <t>RM28_XENLA39S ribosomal protein L28, mitochondrial;</t>
  </si>
  <si>
    <t>NVE16092</t>
  </si>
  <si>
    <t>NVE25595</t>
  </si>
  <si>
    <t>fgenesh1_pg.scaffold_92000068</t>
  </si>
  <si>
    <t>NEMVEDRAFT_v1g208452</t>
  </si>
  <si>
    <t>Tetratricopeptide repeat protein 12 [Myotis brandtii]</t>
  </si>
  <si>
    <t>TTC12_HUMANTetratricopeptide repeat protein 12;</t>
  </si>
  <si>
    <t>TTC12</t>
  </si>
  <si>
    <t>Tetratricopeptide repeat domain 12</t>
  </si>
  <si>
    <t>NVE13597</t>
  </si>
  <si>
    <t>fgenesh1_pm.scaffold_31000014</t>
  </si>
  <si>
    <t>NEMVEDRAFT_v1g228708</t>
  </si>
  <si>
    <t xml:space="preserve">hypothetical protein AaeL_AAEL002064 [Aedes aegypti] </t>
  </si>
  <si>
    <t>NUCG_HUMANEndonuclease G, mitochondrial;</t>
  </si>
  <si>
    <t>Endonuclease</t>
  </si>
  <si>
    <t>GO:0000001,GO:0000003,GO:0000737,GO:0002064,GO:0003006,GO:0003674,GO:0003676,GO:0003677,GO:0003824,GO:0004518,GO:0004519,GO:0004520,GO:0004521,GO:0004536,GO:0004540,GO:0005488,GO:0005515,GO:0005575,GO:0005622,GO:0005623,GO:0005737,GO:0005739,GO:0005740,GO:0005743,GO:0006139,GO:0006259,GO:0006260,GO:0006261,GO:0006308,GO:0006309,GO:0006401,GO:0006725,GO:0006807,GO:0006915,GO:0006921,GO:0006996,GO:0007005,GO:0007276,GO:0007281,GO:0007283,GO:0007286,GO:0008150,GO:0008152,GO:0008219,GO:0009056,GO:0009057,GO:0009058,GO:0009059,GO:0009888,GO:0009987,GO:0012501,GO:0016020,GO:0016043,GO:0016070,GO:0016265,GO:0016787,GO:0016788,GO:0019439,GO:0019866,GO:0019953,GO:0022411,GO:0022412,GO:0022414,GO:0030154,GO:0030262,GO:0030855,GO:0031090,GO:0031966,GO:0031967,GO:0031975,GO:0032501,GO:0032502,GO:0032504,GO:0034641,GO:0034645,GO:0034655,GO:0042802,GO:0042803,GO:0043170,GO:0043226,GO:0043227,GO:0043229,GO:0043231,GO:0043565,GO:0044237,GO:0044238,GO:0044248,GO:0044249,GO:0044260,GO:0044265,GO:0044270,GO:0044422,GO:0044424,GO:0044429,GO:0044444,GO:0044446,GO:0044464,GO:0044699,GO:0044702,GO:0044763,GO:0044767,GO:0046483,GO:0046700,GO:0046983,GO:0048232,GO:0048308,GO:0048311,GO:0048468,GO:0048515,GO:0048609,GO:0048610,GO:0048856,GO:0048869,GO:0051179,GO:0051640,GO:0051641,GO:0051646,GO:0060429,GO:0071704,GO:0071840,GO:0090304,GO:0090305,GO:0097159,GO:0097194,GO:1901360,GO:1901361,GO:1901363,GO:1901575,GO:1901576</t>
  </si>
  <si>
    <t>NVE15381</t>
  </si>
  <si>
    <t>fgenesh1_pm.scaffold_367000002</t>
  </si>
  <si>
    <t>NEMVEDRAFT_v1g231081</t>
  </si>
  <si>
    <t xml:space="preserve">DNA-directed RNA polymerase III subunit rpc10 [Ictalurus punctatus] </t>
  </si>
  <si>
    <t>RPC10_MOUSEDNA-directed RNA polymerase III subunit RPC10;</t>
  </si>
  <si>
    <t>POLR3K</t>
  </si>
  <si>
    <t>GO:0000428,GO:0003674,GO:0003824,GO:0003899,GO:0005575,GO:0005622,GO:0005623,GO:0005634,GO:0005654,GO:0005666,GO:0006139,GO:0006351,GO:0006353,GO:0006354,GO:0006355,GO:0006359,GO:0006383,GO:0006385,GO:0006386,GO:0006725,GO:0006807,GO:0008150,GO:0008152,GO:0009058,GO:0009059,GO:0009889,GO:0009987,GO:0010467,GO:0010468,GO:0010556,GO:0016070,GO:0016740,GO:0016772,GO:0016779,GO:0018130,GO:0019219,GO:0019222,GO:0019438,GO:0030880,GO:0031323,GO:0031326,GO:0031974,GO:0031981,GO:0032774,GO:0032991,GO:0034062,GO:0034641,GO:0034645,GO:0034654,GO:0043170,GO:0043226,GO:0043227,GO:0043229,GO:0043231,GO:0043233,GO:0043234,GO:0044237,GO:0044238,GO:0044249,GO:0044260,GO:0044271,GO:0044422,GO:0044424,GO:0044428,GO:0044446,GO:0044451,GO:0044464,GO:0046483,GO:0050789,GO:0050794,GO:0051171,GO:0051252,GO:0055029,GO:0060255,GO:0065007,GO:0070013,GO:0071704,GO:0080090,GO:0090304,GO:1901360,GO:1901362,GO:1901576,GO:2000112,GO:2001141</t>
  </si>
  <si>
    <t>NVE14653</t>
  </si>
  <si>
    <t>gw.3410.1.1</t>
  </si>
  <si>
    <t>NEMVEDRAFT_v1g4296</t>
  </si>
  <si>
    <t xml:space="preserve">sialin [Bos taurus] </t>
  </si>
  <si>
    <t>S17A5_SHEEPSialin;</t>
  </si>
  <si>
    <t>NVE23164</t>
  </si>
  <si>
    <t>estExt_fgenesh1_pg.C_740042</t>
  </si>
  <si>
    <t>NEMVEDRAFT_v1g242872</t>
  </si>
  <si>
    <t>Serine/threonine-protein kinase PAK 6 [Crassostrea gigas]</t>
  </si>
  <si>
    <t>NVE16978</t>
  </si>
  <si>
    <t>gw.4163.2.1</t>
  </si>
  <si>
    <t>NEMVEDRAFT_v1g55316</t>
  </si>
  <si>
    <t xml:space="preserve">trypsin [Streptomyces turgidiscabies] </t>
  </si>
  <si>
    <t>WSDU1_HUMANWD repeat, SAM and U-box domain-containing protein 1;</t>
  </si>
  <si>
    <t>WDSUB1</t>
  </si>
  <si>
    <t>WD repeat, sterile alpha motif and U-box domain containing 1</t>
  </si>
  <si>
    <t>NVE6289</t>
  </si>
  <si>
    <t>e_gw.170.117.1</t>
  </si>
  <si>
    <t>NEMVEDRAFT_v1g120426</t>
  </si>
  <si>
    <t xml:space="preserve">katanin p60 ATPase-containing subunit A-like 2 [Xenopus (Silurana) tropicalis] </t>
  </si>
  <si>
    <t>KATL2_XENTRKatanin p60 ATPase-containing subunit A-like 2 {ECO:0000255|HAMAP-Rule:MF_03025};</t>
  </si>
  <si>
    <t>KATNAL2</t>
  </si>
  <si>
    <t>katanin p60</t>
  </si>
  <si>
    <t>GO:0000166,GO:0001882,GO:0001883,GO:0003674,GO:0003824,GO:0005488,GO:0005524,GO:0005575,GO:0005622,GO:0005623,GO:0005856,GO:0006139,GO:0006152,GO:0006163,GO:0006195,GO:0006200,GO:0006725,GO:0006753,GO:0006793,GO:0006796,GO:0006807,GO:0008150,GO:0008152,GO:0009056,GO:0009116,GO:0009117,GO:0009119,GO:0009123,GO:0009125,GO:0009126,GO:0009128,GO:0009141,GO:0009143,GO:0009144,GO:0009146,GO:0009150,GO:0009154,GO:0009158,GO:0009161,GO:0009164,GO:0009166,GO:0009167,GO:0009169,GO:0009199,GO:0009203,GO:0009205,GO:0009207,GO:0009259,GO:0009261,GO:0009987,GO:0016462,GO:0016787,GO:0016817,GO:0016818,GO:0016887,GO:0017076,GO:0017111,GO:0019439,GO:0019637,GO:0019693,GO:0030554,GO:0032549,GO:0032550,GO:0032553,GO:0032555,GO:0032559,GO:0034641,GO:0034655,GO:0035639,GO:0036094,GO:0042278,GO:0042454,GO:0043167,GO:0043168,GO:0043226,GO:0043228,GO:0043229,GO:0043232,GO:0044237,GO:0044238,GO:0044248,GO:0044270,GO:0044281,GO:0044424,GO:0044464,GO:0044710,GO:0046034,GO:0046128,GO:0046130,GO:0046434,GO:0046483,GO:0046700,GO:0055086,GO:0071704,GO:0072521,GO:0072523,GO:0097159,GO:1901135,GO:1901136,GO:1901265,GO:1901292,GO:1901360,GO:1901361,GO:1901363,GO:1901564,GO:1901565,GO:1901575,GO:1901657,GO:1901658</t>
  </si>
  <si>
    <t>NVE18742</t>
  </si>
  <si>
    <t>e_gw.49.69.1</t>
  </si>
  <si>
    <t>NEMVEDRAFT_v1g98418</t>
  </si>
  <si>
    <t xml:space="preserve">transcriptional adapter 1 [Danio rerio] </t>
  </si>
  <si>
    <t>TADA1_DANRETranscriptional adapter 1;</t>
  </si>
  <si>
    <t>TADA1</t>
  </si>
  <si>
    <t>Transcriptional adaptor 1</t>
  </si>
  <si>
    <t>GO:0000123,GO:0000124,GO:0000988,GO:0000989,GO:0003674,GO:0003712,GO:0003713,GO:0005575,GO:0005622,GO:0005623,GO:0005634,GO:0005654,GO:0006325,GO:0006464,GO:0006473,GO:0006475,GO:0006996,GO:0008150,GO:0008152,GO:0009889,GO:0009987,GO:0010556,GO:0016043,GO:0016568,GO:0016569,GO:0016570,GO:0016573,GO:0018193,GO:0018205,GO:0018393,GO:0018394,GO:0019219,GO:0019222,GO:0019538,GO:0030914,GO:0031323,GO:0031326,GO:0031974,GO:0031981,GO:0032991,GO:0036211,GO:0043170,GO:0043226,GO:0043227,GO:0043229,GO:0043231,GO:0043233,GO:0043234,GO:0043412,GO:0043543,GO:0043966,GO:0044237,GO:0044238,GO:0044260,GO:0044267,GO:0044422,GO:0044424,GO:0044428,GO:0044446,GO:0044451,GO:0044464,GO:0044699,GO:0044763,GO:0050789,GO:0050794,GO:0051171,GO:0051252,GO:0051276,GO:0060255,GO:0065007,GO:0070013,GO:0070461,GO:0071704,GO:0071840,GO:0080090,GO:2001141</t>
  </si>
  <si>
    <t>NVE24070</t>
  </si>
  <si>
    <t>fgenesh1_pg.scaffold_8000186</t>
  </si>
  <si>
    <t>NEMVEDRAFT_v1g198145</t>
  </si>
  <si>
    <t>NVE23067</t>
  </si>
  <si>
    <t>gw.7318.5.1</t>
  </si>
  <si>
    <t>NEMVEDRAFT_v1g47783</t>
  </si>
  <si>
    <t xml:space="preserve">putative membrane protein [Peptoclostridium difficile] </t>
  </si>
  <si>
    <t>NVE4350</t>
  </si>
  <si>
    <t>e_gw.1459.1.1</t>
  </si>
  <si>
    <t>NEMVEDRAFT_v1g145577</t>
  </si>
  <si>
    <t xml:space="preserve">calcium-binding mitochondrial carrier protein SCaMC-1 [Danio rerio] </t>
  </si>
  <si>
    <t>SCMC1_DANRECalcium-binding mitochondrial carrier protein SCaMC-1;</t>
  </si>
  <si>
    <t>Inherit from KOG: solute carrier family 25 (mitochondrial carrier)</t>
  </si>
  <si>
    <t>NVE18512</t>
  </si>
  <si>
    <t>ArfGAP [Ectocarpus siliculosus]</t>
  </si>
  <si>
    <t>NVE13236</t>
  </si>
  <si>
    <t>estExt_fgenesh1_pg.C_3010014</t>
  </si>
  <si>
    <t>NEMVEDRAFT_v1g247419</t>
  </si>
  <si>
    <t>ARMC10</t>
  </si>
  <si>
    <t>armadillo repeat containing</t>
  </si>
  <si>
    <t>GO:0005575,GO:0005622,GO:0005623,GO:0005737,GO:0005739,GO:0005740,GO:0005741,GO:0005783,GO:0005789,GO:0006355,GO:0006357,GO:0008104,GO:0008150,GO:0009889,GO:0009891,GO:0009893,GO:0009987,GO:0010468,GO:0010556,GO:0010557,GO:0010604,GO:0010628,GO:0012505,GO:0016020,GO:0016021,GO:0019219,GO:0019222,GO:0019867,GO:0031090,GO:0031224,GO:0031300,GO:0031301,GO:0031306,GO:0031307,GO:0031323,GO:0031325,GO:0031326,GO:0031328,GO:0031966,GO:0031967,GO:0031968,GO:0031975,GO:0032592,GO:0033036,GO:0034613,GO:0042175,GO:0043226,GO:0043227,GO:0043229,GO:0043231,GO:0044422,GO:0044424,GO:0044425,GO:0044429,GO:0044432,GO:0044444,GO:0044446,GO:0044455,GO:0044464,GO:0044699,GO:0044763,GO:0045893,GO:0045935,GO:0045944,GO:0048518,GO:0048522,GO:0050789,GO:0050794,GO:0051171,GO:0051173,GO:0051179,GO:0051252,GO:0051254,GO:0051641,GO:0060255,GO:0065007,GO:0070727,GO:0080090,GO:2000112,GO:2001141</t>
  </si>
  <si>
    <t>NVE6512</t>
  </si>
  <si>
    <t>NVE11498</t>
  </si>
  <si>
    <t>NVE12309</t>
  </si>
  <si>
    <t>fgenesh1_pg.scaffold_284000014</t>
  </si>
  <si>
    <t>NEMVEDRAFT_v1g217113</t>
  </si>
  <si>
    <t>NVE24270</t>
  </si>
  <si>
    <t>NVE23849</t>
  </si>
  <si>
    <t>NVE7847</t>
  </si>
  <si>
    <t>e_gw.1969.1.1</t>
  </si>
  <si>
    <t>NEMVEDRAFT_v1g147361</t>
  </si>
  <si>
    <t xml:space="preserve">PREDICTED: NADH-cytochrome b5 reductase-like [Cricetulus griseus] </t>
  </si>
  <si>
    <t>NB5R5_MOUSENADH-cytochrome b5 reductase-like;</t>
  </si>
  <si>
    <t>CYB5RL</t>
  </si>
  <si>
    <t>NADH-cytochrome b5 reductase-like</t>
  </si>
  <si>
    <t>NVE425</t>
  </si>
  <si>
    <t>NVE6662</t>
  </si>
  <si>
    <t>PRDM9_RATHistone-lysine N-methyltransferase PRDM9;</t>
  </si>
  <si>
    <t>NVE5278</t>
  </si>
  <si>
    <t>e_gw.158.67.1,fgenesh1_pg.scaffold_158000027</t>
  </si>
  <si>
    <t>NEMVEDRAFT_v1g118996,NEMVEDRAFT_v1g212576</t>
  </si>
  <si>
    <t>TPA: C9orf128 protein-like [Bos taurus]</t>
  </si>
  <si>
    <t>F221B_MOUSEProtein FAM221B;</t>
  </si>
  <si>
    <t>FAM221B</t>
  </si>
  <si>
    <t>family with sequence similarity 221, member B</t>
  </si>
  <si>
    <t>NVE1622</t>
  </si>
  <si>
    <t>NVE22696</t>
  </si>
  <si>
    <t>e_gw.71.86.1</t>
  </si>
  <si>
    <t>NEMVEDRAFT_v1g104154</t>
  </si>
  <si>
    <t xml:space="preserve">mediator of RNA polymerase II transcription subunit, putative [Ixodes scapularis] </t>
  </si>
  <si>
    <t>MED18_DANREMediator of RNA polymerase II transcription subunit 18;</t>
  </si>
  <si>
    <t>MED18</t>
  </si>
  <si>
    <t>GO:0000902,GO:0000904,GO:0000988,GO:0000989,GO:0001076,GO:0001104,GO:0002009,GO:0002119,GO:0002164,GO:0003674,GO:0003712,GO:0005575,GO:0005622,GO:0005623,GO:0005634,GO:0005654,GO:0006139,GO:0006351,GO:0006355,GO:0006357,GO:0006366,GO:0006725,GO:0006807,GO:0006928,GO:0006935,GO:0007275,GO:0007399,GO:0007409,GO:0007411,GO:0007413,GO:0008037,GO:0008038,GO:0008150,GO:0008152,GO:0009058,GO:0009059,GO:0009605,GO:0009653,GO:0009790,GO:0009791,GO:0009792,GO:0009888,GO:0009889,GO:0009987,GO:0010171,GO:0010467,GO:0010468,GO:0010556,GO:0016043,GO:0016070,GO:0016592,GO:0018130,GO:0019219,GO:0019222,GO:0019438,GO:0022008,GO:0030030,GO:0030154,GO:0030182,GO:0031175,GO:0031323,GO:0031326,GO:0031974,GO:0031981,GO:0032501,GO:0032502,GO:0032774,GO:0032989,GO:0032990,GO:0032991,GO:0034641,GO:0034645,GO:0034654,GO:0040007,GO:0040008,GO:0040009,GO:0040010,GO:0040011,GO:0042221,GO:0042330,GO:0043170,GO:0043226,GO:0043227,GO:0043229,GO:0043231,GO:0043233,GO:0043234,GO:0044237,GO:0044238,GO:0044249,GO:0044260,GO:0044271,GO:0044422,GO:0044424,GO:0044428,GO:0044446,GO:0044451,GO:0044464,GO:0044699,GO:0044707,GO:0044763,GO:0044767,GO:0045927,GO:0046483,GO:0048468,GO:0048518,GO:0048666,GO:0048667,GO:0048699,GO:0048729,GO:0048731,GO:0048812,GO:0048856,GO:0048858,GO:0048869,GO:0050789,GO:0050794,GO:0050896,GO:0051171,GO:0051252,GO:0060255,GO:0060429,GO:0061564,GO:0065007,GO:0070013,GO:0071704,GO:0071840,GO:0080090,GO:0090304,GO:0097485,GO:1901360,GO:1901362,GO:1901576,GO:2000112,GO:2001141</t>
  </si>
  <si>
    <t>NVE21427</t>
  </si>
  <si>
    <t>estExt_fgenesh1_pg.C_620067</t>
  </si>
  <si>
    <t>NEMVEDRAFT_v1g242375</t>
  </si>
  <si>
    <t xml:space="preserve">capsular related protein, Esterase, SGNH hydrolase-type domain containing [Rhodosporidium toruloides NP11] </t>
  </si>
  <si>
    <t>NVE11656</t>
  </si>
  <si>
    <t xml:space="preserve">actin cortical patch component, with EF hand and WH2 motif Panl (predicted) [Schizosaccharomyces pombe 972h-] </t>
  </si>
  <si>
    <t>PAN1_SCHPOActin cytoskeleton-regulatory complex protein pan1;</t>
  </si>
  <si>
    <t>NVE17784</t>
  </si>
  <si>
    <t>fgenesh1_pg.scaffold_4473000001</t>
  </si>
  <si>
    <t>NEMVEDRAFT_v1g224349</t>
  </si>
  <si>
    <t>NVE5609</t>
  </si>
  <si>
    <t>fgenesh1_pg.scaffold_161000027</t>
  </si>
  <si>
    <t>NEMVEDRAFT_v1g212711</t>
  </si>
  <si>
    <t>sigP:1^21^0.717^YES</t>
  </si>
  <si>
    <t xml:space="preserve">PKD domain-containing protein [Methanoplanus petrolearius] </t>
  </si>
  <si>
    <t>NVE11719</t>
  </si>
  <si>
    <t>fgenesh1_pg.scaffold_27000034</t>
  </si>
  <si>
    <t>NEMVEDRAFT_v1g201271</t>
  </si>
  <si>
    <t xml:space="preserve">upf0609 protein c4orf27-like protein [Ictalurus punctatus] </t>
  </si>
  <si>
    <t>CD027_HUMANUPF0609 protein C4orf27;</t>
  </si>
  <si>
    <t>C4ORF27</t>
  </si>
  <si>
    <t>chromosome 4 open reading frame 27</t>
  </si>
  <si>
    <t>GO:0003674,GO:0005488,GO:0005575,GO:0005622,GO:0005623,GO:0005634,GO:0008270,GO:0043167,GO:0043169,GO:0043226,GO:0043227,GO:0043229,GO:0043231,GO:0044424,GO:0044464,GO:0046872,GO:0046914,GO:0072572,GO:0097367</t>
  </si>
  <si>
    <t>NVE7708</t>
  </si>
  <si>
    <t>fgenesh1_pg.scaffold_193000029</t>
  </si>
  <si>
    <t>NEMVEDRAFT_v1g214164</t>
  </si>
  <si>
    <t xml:space="preserve">GTP-binding protein 8 (putative), isoform CRA_a [Homo sapiens] </t>
  </si>
  <si>
    <t>GTPB8_BOVINGTP-binding protein 8;</t>
  </si>
  <si>
    <t>GTPBP8</t>
  </si>
  <si>
    <t>GTP-binding protein 8</t>
  </si>
  <si>
    <t>NVE18797</t>
  </si>
  <si>
    <t>NVE5864</t>
  </si>
  <si>
    <t>NVE16005</t>
  </si>
  <si>
    <t>BTB/POZ domain</t>
  </si>
  <si>
    <t>NVE4917</t>
  </si>
  <si>
    <t>fgenesh1_pg.scaffold_1522000001</t>
  </si>
  <si>
    <t>NEMVEDRAFT_v1g222310</t>
  </si>
  <si>
    <t xml:space="preserve">WD repeat-containing protein 44 [Xenopus laevis] </t>
  </si>
  <si>
    <t>WDR44_BOVINWD repeat-containing protein 44;</t>
  </si>
  <si>
    <t>WDR44</t>
  </si>
  <si>
    <t>WD repeat domain 44</t>
  </si>
  <si>
    <t>GO:0003674,GO:0005488,GO:0005515,GO:0005575,GO:0005622,GO:0005623,GO:0005737,GO:0005768,GO:0005802,GO:0005829,GO:0005856,GO:0005874,GO:0008150,GO:0010008,GO:0015630,GO:0016020,GO:0017016,GO:0017137,GO:0019899,GO:0030334,GO:0031090,GO:0031267,GO:0032879,GO:0032991,GO:0040008,GO:0040009,GO:0040010,GO:0040011,GO:0040012,GO:0043226,GO:0043227,GO:0043228,GO:0043229,GO:0043231,GO:0043232,GO:0043234,GO:0044422,GO:0044424,GO:0044430,GO:0044440,GO:0044444,GO:0044446,GO:0044464,GO:0045927,GO:0048471,GO:0048518,GO:0050789,GO:0050794,GO:0051020,GO:0051270,GO:0065007,GO:2000145</t>
  </si>
  <si>
    <t>NVE17963</t>
  </si>
  <si>
    <t>NVE18881</t>
  </si>
  <si>
    <t>e_gw.5.144.1</t>
  </si>
  <si>
    <t>NEMVEDRAFT_v1g82127</t>
  </si>
  <si>
    <t>tRNA (adenine-N(1)-)-methyltransferase catalytic subunit TRMT61A [Crassostrea gigas]</t>
  </si>
  <si>
    <t>TRM61_BOVINtRNA (adenine(58)-N(1))-methyltransferase catalytic subunit TRMT61A;</t>
  </si>
  <si>
    <t>TRMT61A</t>
  </si>
  <si>
    <t>tRNA methyltransferase 61 homolog A (S. cerevisiae)</t>
  </si>
  <si>
    <t>GO:0000003,GO:0003006,GO:0005575,GO:0005622,GO:0005623,GO:0005634,GO:0006810,GO:0006897,GO:0006898,GO:0007154,GO:0007267,GO:0007275,GO:0007548,GO:0008150,GO:0009987,GO:0016192,GO:0022414,GO:0023052,GO:0030154,GO:0032501,GO:0032502,GO:0040008,GO:0040009,GO:0040010,GO:0040035,GO:0043226,GO:0043227,GO:0043229,GO:0043231,GO:0044424,GO:0044464,GO:0044699,GO:0044700,GO:0044707,GO:0044763,GO:0044767,GO:0045165,GO:0045168,GO:0045927,GO:0046331,GO:0048513,GO:0048518,GO:0048608,GO:0048731,GO:0048806,GO:0048856,GO:0048869,GO:0050789,GO:0051179,GO:0051234,GO:0061458,GO:0065007</t>
  </si>
  <si>
    <t>NVE4202</t>
  </si>
  <si>
    <t>estExt_GenewiseH_1.C_14380002</t>
  </si>
  <si>
    <t>NEMVEDRAFT_v1g195753</t>
  </si>
  <si>
    <t xml:space="preserve">ribonuclease P/MRP 21kDa subunit [Xenopus laevis] </t>
  </si>
  <si>
    <t>RPP21_MOUSERibonuclease P protein subunit p21;</t>
  </si>
  <si>
    <t>RPP21</t>
  </si>
  <si>
    <t>ribonuclease P MRP 21kDa subunit</t>
  </si>
  <si>
    <t>NVE20240</t>
  </si>
  <si>
    <t>NVE3585</t>
  </si>
  <si>
    <t>estExt_gwp.C_1370133</t>
  </si>
  <si>
    <t>NEMVEDRAFT_v1g169978</t>
  </si>
  <si>
    <t xml:space="preserve">5-formyltetrahydrofolate cyclo-ligase [Macaca mulatta] </t>
  </si>
  <si>
    <t>MTHFS_HUMAN5-formyltetrahydrofolate cyclo-ligase;</t>
  </si>
  <si>
    <t>MTHFS</t>
  </si>
  <si>
    <t>5-formyltetrahydrofolate cyclo-ligase</t>
  </si>
  <si>
    <t>GO:0003674,GO:0003824,GO:0005575,GO:0005622,GO:0005623,GO:0005737,GO:0005739,GO:0005794,GO:0005829,GO:0005886,GO:0006082,GO:0006520,GO:0006575,GO:0006725,GO:0006732,GO:0006760,GO:0006807,GO:0008150,GO:0008152,GO:0009987,GO:0015942,GO:0016020,GO:0016874,GO:0016879,GO:0016882,GO:0019752,GO:0030272,GO:0032787,GO:0042558,GO:0043226,GO:0043227,GO:0043229,GO:0043231,GO:0043436,GO:0044237,GO:0044238,GO:0044281,GO:0044424,GO:0044444,GO:0044464,GO:0044710,GO:0046483,GO:0046653,GO:0051186,GO:0071704,GO:0071944,GO:1901360,GO:1901564,GO:1901605</t>
  </si>
  <si>
    <t>NVE368</t>
  </si>
  <si>
    <t>estExt_fgenesh1_pg.C_100136</t>
  </si>
  <si>
    <t>NEMVEDRAFT_v1g238978</t>
  </si>
  <si>
    <t>NVE1658</t>
  </si>
  <si>
    <t>e_gw.114.54.1</t>
  </si>
  <si>
    <t>NEMVEDRAFT_v1g112837</t>
  </si>
  <si>
    <t>Pyrroline-5-carboxylate reductase 3 [Chelonia mydas]</t>
  </si>
  <si>
    <t>P5CR3_XENLAPyrroline-5-carboxylate reductase 3;</t>
  </si>
  <si>
    <t>PYCRL</t>
  </si>
  <si>
    <t>NVE2482</t>
  </si>
  <si>
    <t>e_gw.124.18.1</t>
  </si>
  <si>
    <t>NEMVEDRAFT_v1g114270</t>
  </si>
  <si>
    <t>DNA/RNA-binding protein KIN17 [Crassostrea gigas]</t>
  </si>
  <si>
    <t>KIN17_MOUSEDNA/RNA-binding protein KIN17;</t>
  </si>
  <si>
    <t>NVE24067</t>
  </si>
  <si>
    <t xml:space="preserve">DNA-3-methyladenine glycosylase, putative [Ixodes scapularis] </t>
  </si>
  <si>
    <t>3MG_MOUSEDNA-3-methyladenine glycosylase;</t>
  </si>
  <si>
    <t>MPG</t>
  </si>
  <si>
    <t>N-methylpurine-DNA glycosylase</t>
  </si>
  <si>
    <t>GO:0003674,GO:0003676,GO:0003677,GO:0003684,GO:0003824,GO:0003905,GO:0005488,GO:0005575,GO:0005622,GO:0005623,GO:0005634,GO:0005654,GO:0006139,GO:0006163,GO:0006195,GO:0006259,GO:0006281,GO:0006284,GO:0006285,GO:0006304,GO:0006307,GO:0006308,GO:0006725,GO:0006753,GO:0006793,GO:0006796,GO:0006807,GO:0006950,GO:0006974,GO:0008150,GO:0008152,GO:0009056,GO:0009057,GO:0009117,GO:0009151,GO:0009155,GO:0009166,GO:0009262,GO:0009264,GO:0009394,GO:0009987,GO:0016787,GO:0016798,GO:0016799,GO:0019104,GO:0019439,GO:0019637,GO:0019692,GO:0031974,GO:0031981,GO:0033554,GO:0034641,GO:0034655,GO:0035510,GO:0043170,GO:0043226,GO:0043227,GO:0043229,GO:0043231,GO:0043233,GO:0043412,GO:0044237,GO:0044238,GO:0044248,GO:0044260,GO:0044265,GO:0044270,GO:0044281,GO:0044422,GO:0044424,GO:0044428,GO:0044446,GO:0044464,GO:0044699,GO:0044710,GO:0044763,GO:0045007,GO:0046386,GO:0046434,GO:0046483,GO:0046700,GO:0050896,GO:0051716,GO:0055086,GO:0070013,GO:0071704,GO:0072521,GO:0072523,GO:0090304,GO:0097159,GO:1901135,GO:1901136,GO:1901292,GO:1901360,GO:1901361,GO:1901363,GO:1901564,GO:1901565,GO:1901575</t>
  </si>
  <si>
    <t>NVE19370</t>
  </si>
  <si>
    <t>NVE9536</t>
  </si>
  <si>
    <t>NVE9695</t>
  </si>
  <si>
    <t>NVE16690</t>
  </si>
  <si>
    <t>beta-2-glycoprotein 1-like protein [Camelus ferus]</t>
  </si>
  <si>
    <t>CSMD3_HUMANCUB and sushi domain-containing protein 3;</t>
  </si>
  <si>
    <t>C2</t>
  </si>
  <si>
    <t>Complement component 2</t>
  </si>
  <si>
    <t>GO:0001848,GO:0002237,GO:0002250,GO:0002252,GO:0002253,GO:0002376,GO:0002443,GO:0002449,GO:0002455,GO:0002460,GO:0002673,GO:0002682,GO:0002684,GO:0002697,GO:0002920,GO:0003674,GO:0003824,GO:0004175,GO:0004252,GO:0005488,GO:0005515,GO:0005575,GO:0005576,GO:0005615,GO:0005623,GO:0005886,GO:0006950,GO:0006952,GO:0006955,GO:0006956,GO:0006957,GO:0006958,GO:0006959,GO:0007584,GO:0008150,GO:0008152,GO:0008233,GO:0008236,GO:0008283,GO:0009605,GO:0009607,GO:0009617,GO:0009991,GO:0010033,GO:0010468,GO:0016020,GO:0016064,GO:0016787,GO:0017171,GO:0019222,GO:0019538,GO:0019724,GO:0030449,GO:0031347,GO:0031667,GO:0032101,GO:0032496,GO:0033993,GO:0042221,GO:0043170,GO:0044238,GO:0044421,GO:0044464,GO:0044699,GO:0045087,GO:0048518,GO:0048583,GO:0048584,GO:0050727,GO:0050776,GO:0050778,GO:0050789,GO:0050896,GO:0051246,GO:0051704,GO:0051707,GO:0060255,GO:0065007,GO:0070011,GO:0070613,GO:0071704,GO:0071944,GO:0072376,GO:0080090,GO:0080134,GO:1901700,GO:2000257</t>
  </si>
  <si>
    <t>NVE4545</t>
  </si>
  <si>
    <t>fgenesh1_pg.scaffold_1485000001</t>
  </si>
  <si>
    <t>NEMVEDRAFT_v1g222257</t>
  </si>
  <si>
    <t>LRC34_RATLeucine-rich repeat-containing protein 34;</t>
  </si>
  <si>
    <t>NVE25171</t>
  </si>
  <si>
    <t>mitochondrial inner membrane protein cox18 [Lichtheimia corymbifera JMRC:FSU:9682]</t>
  </si>
  <si>
    <t>COX18_HUMANMitochondrial inner membrane protein COX18;</t>
  </si>
  <si>
    <t>NVE5826</t>
  </si>
  <si>
    <t>fgenesh1_pg.scaffold_165000007</t>
  </si>
  <si>
    <t>NEMVEDRAFT_v1g212899</t>
  </si>
  <si>
    <t>NVE23643</t>
  </si>
  <si>
    <t>NVE15198</t>
  </si>
  <si>
    <t>fgenesh1_pg.scaffold_36000053</t>
  </si>
  <si>
    <t>NEMVEDRAFT_v1g202576</t>
  </si>
  <si>
    <t>NVE19996</t>
  </si>
  <si>
    <t>gw.5409.1.1</t>
  </si>
  <si>
    <t>NEMVEDRAFT_v1g6605</t>
  </si>
  <si>
    <t>Serine/threonine-protein kinase MRCK alpha [Heterocephalus glaber]</t>
  </si>
  <si>
    <t>MRCKA_MOUSESerine/threonine-protein kinase MRCK alpha;</t>
  </si>
  <si>
    <t>CNH domain</t>
  </si>
  <si>
    <t>NVE19116</t>
  </si>
  <si>
    <t>gw.5.553.1</t>
  </si>
  <si>
    <t>NEMVEDRAFT_v1g67532</t>
  </si>
  <si>
    <t>CFDP2_TRAJACraniofacial development protein 2;</t>
  </si>
  <si>
    <t>NVE25715</t>
  </si>
  <si>
    <t>NVE3726</t>
  </si>
  <si>
    <t>estExt_fgenesh1_pg.C_1390044</t>
  </si>
  <si>
    <t>NEMVEDRAFT_v1g244930</t>
  </si>
  <si>
    <t>NVE20277</t>
  </si>
  <si>
    <t xml:space="preserve">hypothetical protein AaeL_AAEL012346 [Aedes aegypti] </t>
  </si>
  <si>
    <t>conserved hypothetical protein</t>
  </si>
  <si>
    <t>NVE14781</t>
  </si>
  <si>
    <t>proton-coupled amino acid transporter 2-like protein [Cricetulus griseus]</t>
  </si>
  <si>
    <t>S36A1_RATProton-coupled amino acid transporter 1;</t>
  </si>
  <si>
    <t>NVE1286</t>
  </si>
  <si>
    <t>sigP:1^18^0.886^YES</t>
  </si>
  <si>
    <t xml:space="preserve">tissue inhibitor of metalloproteinase TIMP 1.1 [Crassostrea gigas] </t>
  </si>
  <si>
    <t>TIMP3</t>
  </si>
  <si>
    <t>TIMP metallopeptidase inhibitor 3</t>
  </si>
  <si>
    <t>GO:0001101,GO:0002165,GO:0003674,GO:0004857,GO:0004866,GO:0005575,GO:0005576,GO:0005578,GO:0005604,GO:0005622,GO:0005623,GO:0005737,GO:0006917,GO:0006950,GO:0007155,GO:0007162,GO:0007275,GO:0007399,GO:0007417,GO:0007424,GO:0007426,GO:0007444,GO:0007472,GO:0007476,GO:0007552,GO:0007560,GO:0007568,GO:0007584,GO:0008150,GO:0008191,GO:0009314,GO:0009416,GO:0009453,GO:0009605,GO:0009611,GO:0009612,GO:0009628,GO:0009653,GO:0009719,GO:0009725,GO:0009791,GO:0009886,GO:0009887,GO:0009888,GO:0009892,GO:0009894,GO:0009895,GO:0009987,GO:0009991,GO:0010033,GO:0010243,GO:0010466,GO:0010576,GO:0010605,GO:0010941,GO:0010942,GO:0010951,GO:0012502,GO:0014070,GO:0016043,GO:0019222,GO:0022407,GO:0022408,GO:0022610,GO:0030155,GO:0030162,GO:0030198,GO:0030234,GO:0030414,GO:0030425,GO:0031012,GO:0031099,GO:0031323,GO:0031324,GO:0031329,GO:0031330,GO:0031667,GO:0032268,GO:0032269,GO:0032501,GO:0032502,GO:0033273,GO:0033993,GO:0035107,GO:0035114,GO:0035120,GO:0035202,GO:0035220,GO:0035239,GO:0035295,GO:0040007,GO:0040011,GO:0042060,GO:0042176,GO:0042177,GO:0042221,GO:0042246,GO:0042330,GO:0042331,GO:0042981,GO:0042995,GO:0043005,GO:0043062,GO:0043065,GO:0043067,GO:0043068,GO:0043086,GO:0043200,GO:0043627,GO:0044092,GO:0044420,GO:0044421,GO:0044424,GO:0044464,GO:0044699,GO:0044707,GO:0044763,GO:0044767,GO:0045861,GO:0048513,GO:0048518,GO:0048519,GO:0048522,GO:0048523,GO:0048526,GO:0048545,GO:0048551,GO:0048563,GO:0048569,GO:0048589,GO:0048646,GO:0048707,GO:0048731,GO:0048736,GO:0048737,GO:0048856,GO:0050789,GO:0050790,GO:0050794,GO:0050896,GO:0051043,GO:0051045,GO:0051246,GO:0051248,GO:0051336,GO:0051346,GO:0051593,GO:0051716,GO:0052547,GO:0052548,GO:0060232,GO:0060255,GO:0060541,GO:0060560,GO:0061134,GO:0061135,GO:0065007,GO:0065009,GO:0070887,GO:0071310,GO:0071711,GO:0071840,GO:0080090,GO:0097458,GO:1901698,GO:1901700</t>
  </si>
  <si>
    <t>NVE19288</t>
  </si>
  <si>
    <t>fgenesh1_pg.scaffold_5053000001</t>
  </si>
  <si>
    <t>NEMVEDRAFT_v1g224567</t>
  </si>
  <si>
    <t>Sortilin-related receptor [Merops nubicus]</t>
  </si>
  <si>
    <t>SORL_CHICKSortilin-related receptor;</t>
  </si>
  <si>
    <t>SORL1</t>
  </si>
  <si>
    <t>Sortilin-related VPS10 domain containing receptor</t>
  </si>
  <si>
    <t>GO:0003674,GO:0004871,GO:0004872,GO:0004888,GO:0005488,GO:0005575,GO:0005622,GO:0005623,GO:0005737,GO:0005768,GO:0005770,GO:0005771,GO:0005886,GO:0005887,GO:0006810,GO:0006897,GO:0006898,GO:0006928,GO:0007154,GO:0007165,GO:0008150,GO:0008283,GO:0009987,GO:0016020,GO:0016021,GO:0016192,GO:0016477,GO:0023052,GO:0030169,GO:0031224,GO:0031226,GO:0038023,GO:0040011,GO:0043025,GO:0043226,GO:0043227,GO:0043229,GO:0043231,GO:0044297,GO:0044424,GO:0044425,GO:0044444,GO:0044459,GO:0044464,GO:0044699,GO:0044700,GO:0044763,GO:0048471,GO:0048870,GO:0050789,GO:0050794,GO:0050896,GO:0051179,GO:0051234,GO:0051674,GO:0051716,GO:0060089,GO:0065007,GO:0071813,GO:0071814,GO:0071944,GO:0097458</t>
  </si>
  <si>
    <t>NVE6126</t>
  </si>
  <si>
    <t>putative RNA-directed DNA polymerase (Reverse [Haemonchus contortus]</t>
  </si>
  <si>
    <t>Inherit from NOG: Retroelement</t>
  </si>
  <si>
    <t>NVE3236</t>
  </si>
  <si>
    <t>Alpha-1,6-mannosylglycoprotein 6-beta-N-acetylglucosaminyltransferase A [Cuculus canorus]</t>
  </si>
  <si>
    <t>MGT5A_RATAlpha-1,6-mannosylglycoprotein 6-beta-N-acetylglucosaminyltransferase A;</t>
  </si>
  <si>
    <t>NVE4461</t>
  </si>
  <si>
    <t>Kinesin-like protein KIF21A [Crassostrea gigas]</t>
  </si>
  <si>
    <t>KI21B_MOUSEKinesin-like protein KIF21B;</t>
  </si>
  <si>
    <t>KIF21B</t>
  </si>
  <si>
    <t>Kinesin family member</t>
  </si>
  <si>
    <t>GO:0000278,GO:0000280,GO:0003674,GO:0003774,GO:0003777,GO:0003824,GO:0005575,GO:0005622,GO:0005623,GO:0005737,GO:0005856,GO:0005871,GO:0005875,GO:0006928,GO:0006996,GO:0007017,GO:0007018,GO:0007049,GO:0007067,GO:0007275,GO:0008150,GO:0008152,GO:0009790,GO:0009792,GO:0009987,GO:0015630,GO:0016043,GO:0016462,GO:0016787,GO:0016817,GO:0016818,GO:0017111,GO:0022402,GO:0030424,GO:0030425,GO:0032501,GO:0032502,GO:0032991,GO:0042995,GO:0043005,GO:0043226,GO:0043228,GO:0043229,GO:0043232,GO:0043234,GO:0044422,GO:0044424,GO:0044430,GO:0044446,GO:0044464,GO:0044699,GO:0044707,GO:0044763,GO:0044767,GO:0048285,GO:0048856,GO:0071840,GO:0097458</t>
  </si>
  <si>
    <t>NVE11792</t>
  </si>
  <si>
    <t>estExt_gwp.C_270351</t>
  </si>
  <si>
    <t>NEMVEDRAFT_v1g162161</t>
  </si>
  <si>
    <t>Phosphopantothenoylcysteine decarboxylase [Cariama cristata]</t>
  </si>
  <si>
    <t>COAC_MOUSEPhosphopantothenoylcysteine decarboxylase;</t>
  </si>
  <si>
    <t>PPCDC</t>
  </si>
  <si>
    <t>Phosphopantothenoylcysteine decarboxylase</t>
  </si>
  <si>
    <t>GO:0000003,GO:0002119,GO:0002164,GO:0003674,GO:0003824,GO:0004633,GO:0005575,GO:0005622,GO:0005623,GO:0005737,GO:0005829,GO:0006082,GO:0006139,GO:0006163,GO:0006164,GO:0006520,GO:0006575,GO:0006725,GO:0006732,GO:0006753,GO:0006766,GO:0006767,GO:0006793,GO:0006796,GO:0006807,GO:0006810,GO:0006897,GO:0006898,GO:0007275,GO:0008150,GO:0008152,GO:0009058,GO:0009108,GO:0009116,GO:0009117,GO:0009119,GO:0009150,GO:0009152,GO:0009163,GO:0009165,GO:0009259,GO:0009260,GO:0009791,GO:0009987,GO:0015936,GO:0015937,GO:0015939,GO:0016192,GO:0016829,GO:0016830,GO:0016831,GO:0018130,GO:0019438,GO:0019637,GO:0019693,GO:0019752,GO:0032501,GO:0032502,GO:0033865,GO:0033866,GO:0033875,GO:0034030,GO:0034032,GO:0034033,GO:0034641,GO:0034654,GO:0040007,GO:0040008,GO:0040009,GO:0040010,GO:0042278,GO:0042451,GO:0042455,GO:0043436,GO:0043603,GO:0044237,GO:0044238,GO:0044249,GO:0044271,GO:0044281,GO:0044424,GO:0044444,GO:0044464,GO:0044699,GO:0044707,GO:0044710,GO:0045927,GO:0046128,GO:0046129,GO:0046390,GO:0046483,GO:0048518,GO:0050789,GO:0051179,GO:0051186,GO:0051188,GO:0051234,GO:0055086,GO:0065007,GO:0071704,GO:0072521,GO:0072522,GO:0090407,GO:1901135,GO:1901137,GO:1901293,GO:1901360,GO:1901362,GO:1901564,GO:1901566,GO:1901576,GO:1901657,GO:1901659</t>
  </si>
  <si>
    <t>NVE7016</t>
  </si>
  <si>
    <t>small oligopeptide transporter, OPT family protein [Ophiocordyceps sinensis CO18]</t>
  </si>
  <si>
    <t>NVE5627</t>
  </si>
  <si>
    <t>fgenesh1_pg.scaffold_161000050</t>
  </si>
  <si>
    <t>NEMVEDRAFT_v1g212734</t>
  </si>
  <si>
    <t xml:space="preserve">amine oxidase, flavincontaining superfamily protein [Acanthamoeba castellanii str. Neff] </t>
  </si>
  <si>
    <t>PAO4_ARATHProbable polyamine oxidase 4;</t>
  </si>
  <si>
    <t>NVE5935</t>
  </si>
  <si>
    <t>NVE21317</t>
  </si>
  <si>
    <t>estExt_fgenesh1_pg.C_6100001</t>
  </si>
  <si>
    <t>NEMVEDRAFT_v1g248521</t>
  </si>
  <si>
    <t>NVE15367</t>
  </si>
  <si>
    <t>NVE21781</t>
  </si>
  <si>
    <t>gw.65.87.1</t>
  </si>
  <si>
    <t>NEMVEDRAFT_v1g25116</t>
  </si>
  <si>
    <t>RNA methyltransferase-like protein 1 [Myotis brandtii]</t>
  </si>
  <si>
    <t>MRM3_HUMANrRNA methyltransferase 3, mitochondrial {ECO:0000303|PubMed:25009282};</t>
  </si>
  <si>
    <t>RNMTL1</t>
  </si>
  <si>
    <t>RNA methyltransferase like 1</t>
  </si>
  <si>
    <t>GO:0005575,GO:0005622,GO:0005623,GO:0005737,GO:0005739,GO:0005856,GO:0005875,GO:0015630,GO:0032991,GO:0043226,GO:0043227,GO:0043228,GO:0043229,GO:0043231,GO:0043232,GO:0043234,GO:0044422,GO:0044424,GO:0044430,GO:0044444,GO:0044446,GO:0044464</t>
  </si>
  <si>
    <t>NVE4681</t>
  </si>
  <si>
    <t>estExt_fgenesh1_kg.C_150005</t>
  </si>
  <si>
    <t>NEMVEDRAFT_v1g236489</t>
  </si>
  <si>
    <t>70 kDa heat shock protein [Mytilus edulis]</t>
  </si>
  <si>
    <t>ANKRD45</t>
  </si>
  <si>
    <t>ankyrin repeat domain 45</t>
  </si>
  <si>
    <t>NVE2054</t>
  </si>
  <si>
    <t>gw.12.191.1</t>
  </si>
  <si>
    <t>NEMVEDRAFT_v1g35599</t>
  </si>
  <si>
    <t xml:space="preserve">FGFR1 oncogene partner 2 homolog [Gallus gallus] </t>
  </si>
  <si>
    <t>FGOP2_CHICKFGFR1 oncogene partner 2 homolog;</t>
  </si>
  <si>
    <t>FGFR1OP2</t>
  </si>
  <si>
    <t>FGFR1 oncogene partner 2</t>
  </si>
  <si>
    <t>GO:0003674,GO:0005488,GO:0005515,GO:0005575,GO:0005622,GO:0005623,GO:0005737,GO:0005829,GO:0006950,GO:0008150,GO:0009611,GO:0042060,GO:0042802,GO:0042803,GO:0044424,GO:0044444,GO:0044464,GO:0046983,GO:0050896</t>
  </si>
  <si>
    <t>NVE7829</t>
  </si>
  <si>
    <t>NVE21468</t>
  </si>
  <si>
    <t xml:space="preserve">RNA-binding protein 40 [Danio rerio] </t>
  </si>
  <si>
    <t>RBM40_RATRNA-binding protein 40;</t>
  </si>
  <si>
    <t>RNPC3</t>
  </si>
  <si>
    <t>RNA-binding region (RNP1, RRM) containing 3</t>
  </si>
  <si>
    <t>NVE12363</t>
  </si>
  <si>
    <t xml:space="preserve">damage-specific DNA binding protein 1, 127kDa [Xenopus (Silurana) tropicalis] </t>
  </si>
  <si>
    <t>DDB1_RATDNA damage-binding protein 1;</t>
  </si>
  <si>
    <t>NVE24936</t>
  </si>
  <si>
    <t xml:space="preserve">Lipid A export ATP-binding/permease protein MsbA [Cystobacter fuscus] </t>
  </si>
  <si>
    <t>MDR1_LEIENMultidrug resistance protein 1;</t>
  </si>
  <si>
    <t>NVE9673</t>
  </si>
  <si>
    <t>estExt_fgenesh1_pg.C_2240007</t>
  </si>
  <si>
    <t>NEMVEDRAFT_v1g246541</t>
  </si>
  <si>
    <t xml:space="preserve">HpcH/HpaI aldolase [Myxococcus sp. (contaminant ex DSM 436)] </t>
  </si>
  <si>
    <t>NVE18181</t>
  </si>
  <si>
    <t xml:space="preserve">ubiquitin carboxyl-terminal hydrolase [Beauveria bassiana ARSEF 2860] </t>
  </si>
  <si>
    <t>UBP10_BOVINUbiquitin carboxyl-terminal hydrolase 10;</t>
  </si>
  <si>
    <t>USP10</t>
  </si>
  <si>
    <t>ubiquitin specific peptidase 10</t>
  </si>
  <si>
    <t>GO:0002039,GO:0003674,GO:0003824,GO:0004175,GO:0004197,GO:0004221,GO:0004843,GO:0005488,GO:0005515,GO:0005575,GO:0005622,GO:0005623,GO:0005634,GO:0005737,GO:0005768,GO:0005769,GO:0005856,GO:0006464,GO:0006950,GO:0006974,GO:0007154,GO:0007165,GO:0008150,GO:0008152,GO:0008233,GO:0008234,GO:0008593,GO:0009894,GO:0009966,GO:0009967,GO:0009987,GO:0010506,GO:0010646,GO:0010647,GO:0016579,GO:0016787,GO:0016788,GO:0016790,GO:0019222,GO:0019538,GO:0019783,GO:0023051,GO:0023052,GO:0023056,GO:0030330,GO:0031323,GO:0031329,GO:0033554,GO:0035556,GO:0036211,GO:0042770,GO:0043170,GO:0043226,GO:0043227,GO:0043228,GO:0043229,GO:0043231,GO:0043232,GO:0043412,GO:0044237,GO:0044238,GO:0044260,GO:0044267,GO:0044325,GO:0044424,GO:0044444,GO:0044464,GO:0044699,GO:0044700,GO:0044763,GO:0045111,GO:0045747,GO:0048518,GO:0048522,GO:0048583,GO:0048584,GO:0050789,GO:0050794,GO:0050896,GO:0051716,GO:0065007,GO:0070011,GO:0070646,GO:0070647,GO:0071704,GO:0072331</t>
  </si>
  <si>
    <t>NVE4978</t>
  </si>
  <si>
    <t>fgenesh1_pg.scaffold_153000056</t>
  </si>
  <si>
    <t>NEMVEDRAFT_v1g212330</t>
  </si>
  <si>
    <t>NVE22098</t>
  </si>
  <si>
    <t>fgenesh1_pg.scaffold_677000003</t>
  </si>
  <si>
    <t>NEMVEDRAFT_v1g221153</t>
  </si>
  <si>
    <t>NOX4_RATNADPH oxidase 4;</t>
  </si>
  <si>
    <t>NADPH oxidase 4</t>
  </si>
  <si>
    <t>NVE16924</t>
  </si>
  <si>
    <t>fgenesh1_pg.scaffold_411000015</t>
  </si>
  <si>
    <t>NEMVEDRAFT_v1g219458</t>
  </si>
  <si>
    <t>Ellis van Creveld protein 2 like protein</t>
  </si>
  <si>
    <t>NVE15618</t>
  </si>
  <si>
    <t>e_gw.373.40.1</t>
  </si>
  <si>
    <t>NEMVEDRAFT_v1g136349</t>
  </si>
  <si>
    <t>RalA-binding protein 1 [Mortierella verticillata NRRL 6337]</t>
  </si>
  <si>
    <t>YJBQ_ECOLIUPF0047 protein YjbQ;</t>
  </si>
  <si>
    <t>Uncharacterised protein family UPF0047</t>
  </si>
  <si>
    <t>NVE22007</t>
  </si>
  <si>
    <t>e_gw.67.33.1</t>
  </si>
  <si>
    <t>NEMVEDRAFT_v1g103153</t>
  </si>
  <si>
    <t xml:space="preserve">neuronal acetylcholine receptor subunit alpha-10 precursor [Gallus gallus] </t>
  </si>
  <si>
    <t>ACH10_CHICKNeuronal acetylcholine receptor subunit alpha-10;</t>
  </si>
  <si>
    <t>NACHRA7</t>
  </si>
  <si>
    <t>Acetylcholine Receptor</t>
  </si>
  <si>
    <t>GO:0000003,GO:0003008,GO:0003674,GO:0004889,GO:0005215,GO:0005216,GO:0005230,GO:0005231,GO:0005261,GO:0005488,GO:0005575,GO:0005623,GO:0005886,GO:0005887,GO:0005892,GO:0006810,GO:0006811,GO:0006812,GO:0007154,GO:0007267,GO:0007268,GO:0007610,GO:0007626,GO:0007630,GO:0007632,GO:0008150,GO:0008324,GO:0008344,GO:0009314,GO:0009416,GO:0009628,GO:0009987,GO:0015075,GO:0015267,GO:0015276,GO:0016020,GO:0016021,GO:0019098,GO:0019226,GO:0022414,GO:0022803,GO:0022834,GO:0022836,GO:0022838,GO:0022839,GO:0022857,GO:0022891,GO:0022892,GO:0023052,GO:0030425,GO:0030534,GO:0031224,GO:0031226,GO:0032501,GO:0032991,GO:0034220,GO:0034702,GO:0035637,GO:0042165,GO:0042166,GO:0042391,GO:0042995,GO:0043005,GO:0043167,GO:0043169,GO:0043197,GO:0043234,GO:0043235,GO:0044309,GO:0044425,GO:0044459,GO:0044463,GO:0044464,GO:0044699,GO:0044700,GO:0044702,GO:0044704,GO:0044707,GO:0044708,GO:0044763,GO:0044765,GO:0050877,GO:0050896,GO:0050997,GO:0051179,GO:0051234,GO:0051899,GO:0055085,GO:0060078,GO:0060079,GO:0065007,GO:0065008,GO:0071944,GO:0097458</t>
  </si>
  <si>
    <t>NVE7615</t>
  </si>
  <si>
    <t>hairy F protein [Branchiostoma floridae]</t>
  </si>
  <si>
    <t>HES2_XENLATranscription factor HES-2 {ECO:0000250|UniProtKB:O54792, ECO:0000303|PubMed:17008450};</t>
  </si>
  <si>
    <t>NVE20429</t>
  </si>
  <si>
    <t>e_gw.57.87.1</t>
  </si>
  <si>
    <t>NEMVEDRAFT_v1g100451</t>
  </si>
  <si>
    <t>caspase-8 [Ciona intestinalis]</t>
  </si>
  <si>
    <t>CASP7</t>
  </si>
  <si>
    <t>GO:0001836,GO:0003674,GO:0003824,GO:0004175,GO:0004190,GO:0004197,GO:0005575,GO:0005622,GO:0005623,GO:0005634,GO:0005654,GO:0005737,GO:0005829,GO:0006508,GO:0006915,GO:0006917,GO:0006919,GO:0006921,GO:0006996,GO:0007005,GO:0007154,GO:0007165,GO:0007275,GO:0007507,GO:0007568,GO:0008150,GO:0008152,GO:0008219,GO:0008233,GO:0008234,GO:0008635,GO:0008637,GO:0009314,GO:0009411,GO:0009416,GO:0009628,GO:0009987,GO:0010467,GO:0010941,GO:0010942,GO:0010950,GO:0010952,GO:0012501,GO:0012502,GO:0016043,GO:0016265,GO:0016485,GO:0016787,GO:0019222,GO:0019538,GO:0022411,GO:0023052,GO:0031974,GO:0031981,GO:0032501,GO:0032502,GO:0042981,GO:0043065,GO:0043067,GO:0043068,GO:0043085,GO:0043170,GO:0043226,GO:0043227,GO:0043229,GO:0043231,GO:0043233,GO:0043280,GO:0043281,GO:0043523,GO:0043525,GO:0044093,GO:0044238,GO:0044422,GO:0044424,GO:0044428,GO:0044444,GO:0044446,GO:0044464,GO:0044699,GO:0044700,GO:0044707,GO:0044763,GO:0044767,GO:0048513,GO:0048518,GO:0048522,GO:0048731,GO:0048856,GO:0050789,GO:0050790,GO:0050794,GO:0050896,GO:0051336,GO:0051345,GO:0051604,GO:0051716,GO:0052547,GO:0052548,GO:0065007,GO:0065009,GO:0070001,GO:0070011,GO:0070013,GO:0071704,GO:0071840,GO:0072358,GO:0072359,GO:0097190,GO:0097194,GO:0097202,GO:1901214,GO:1901216,GO:2000116,GO:2001056</t>
  </si>
  <si>
    <t>NVE22910</t>
  </si>
  <si>
    <t>gw.7224.1.1</t>
  </si>
  <si>
    <t>NEMVEDRAFT_v1g3095</t>
  </si>
  <si>
    <t xml:space="preserve">116 kDa U5 small nuclear ribonucleoprotein component [Ajellomyces capsulatus NAm1] </t>
  </si>
  <si>
    <t>U5S1_CHICK116 kDa U5 small nuclear ribonucleoprotein component;</t>
  </si>
  <si>
    <t>NVE396</t>
  </si>
  <si>
    <t>estExt_fgenesh1_pg.C_100158</t>
  </si>
  <si>
    <t>NEMVEDRAFT_v1g238986</t>
  </si>
  <si>
    <t>NVE16692</t>
  </si>
  <si>
    <t>gw.4033.1.1</t>
  </si>
  <si>
    <t>NEMVEDRAFT_v1g46044</t>
  </si>
  <si>
    <t xml:space="preserve">PREDICTED: solute carrier family 52, riboflavin transporter, member 2 [Chelonia mydas] </t>
  </si>
  <si>
    <t>NVE24415</t>
  </si>
  <si>
    <t>e_gw.82.126.1</t>
  </si>
  <si>
    <t>NEMVEDRAFT_v1g106562</t>
  </si>
  <si>
    <t xml:space="preserve">GA10281 [Drosophila pseudoobscura pseudoobscura] </t>
  </si>
  <si>
    <t>PTPM1_RATPhosphatidylglycerophosphatase and protein-tyrosine phosphatase 1;</t>
  </si>
  <si>
    <t>PTPMT1</t>
  </si>
  <si>
    <t>Protein tyrosine phosphatase, mitochondrial 1</t>
  </si>
  <si>
    <t>GO:0000003,GO:0003674,GO:0003824,GO:0004439,GO:0004721,GO:0005575,GO:0005622,GO:0005623,GO:0005737,GO:0005739,GO:0005740,GO:0005743,GO:0005975,GO:0006066,GO:0006139,GO:0006152,GO:0006163,GO:0006195,GO:0006200,GO:0006464,GO:0006470,GO:0006629,GO:0006644,GO:0006650,GO:0006655,GO:0006725,GO:0006753,GO:0006793,GO:0006796,GO:0006807,GO:0007275,GO:0007399,GO:0008138,GO:0008150,GO:0008152,GO:0008610,GO:0008654,GO:0008962,GO:0009056,GO:0009058,GO:0009116,GO:0009117,GO:0009119,GO:0009123,GO:0009125,GO:0009126,GO:0009128,GO:0009141,GO:0009143,GO:0009144,GO:0009146,GO:0009150,GO:0009154,GO:0009158,GO:0009161,GO:0009164,GO:0009166,GO:0009167,GO:0009169,GO:0009199,GO:0009203,GO:0009205,GO:0009207,GO:0009259,GO:0009261,GO:0009987,GO:0016020,GO:0016311,GO:0016787,GO:0016788,GO:0016791,GO:0019439,GO:0019538,GO:0019637,GO:0019693,GO:0019751,GO:0019866,GO:0022008,GO:0030154,GO:0031090,GO:0031966,GO:0031967,GO:0031975,GO:0032048,GO:0032049,GO:0032501,GO:0032502,GO:0034593,GO:0034595,GO:0034641,GO:0034655,GO:0036211,GO:0040008,GO:0040009,GO:0040010,GO:0042278,GO:0042454,GO:0042578,GO:0043170,GO:0043226,GO:0043227,GO:0043229,GO:0043231,GO:0043412,GO:0043647,GO:0044237,GO:0044238,GO:0044248,GO:0044249,GO:0044255,GO:0044260,GO:0044262,GO:0044267,GO:0044270,GO:0044281,GO:0044282,GO:0044422,GO:0044424,GO:0044429,GO:0044444,GO:0044446,GO:0044464,GO:0044699,GO:0044707,GO:0044710,GO:0044712,GO:0044763,GO:0045017,GO:0045927,GO:0046034,GO:0046128,GO:0046130,GO:0046164,GO:0046174,GO:0046434,GO:0046471,GO:0046474,GO:0046483,GO:0046486,GO:0046488,GO:0046700,GO:0046838,GO:0046855,GO:0048518,GO:0048731,GO:0048856,GO:0048869,GO:0050789,GO:0052866,GO:0055086,GO:0065007,GO:0071545,GO:0071704,GO:0072521,GO:0072523,GO:0090407,GO:1901135,GO:1901136,GO:1901292,GO:1901360,GO:1901361,GO:1901564,GO:1901565,GO:1901575,GO:1901576,GO:1901615,GO:1901616,GO:1901657,GO:1901658</t>
  </si>
  <si>
    <t>NVE12480</t>
  </si>
  <si>
    <t>estExt_fgenesh1_pg.C_290015</t>
  </si>
  <si>
    <t>NEMVEDRAFT_v1g240419</t>
  </si>
  <si>
    <t>NVE24088</t>
  </si>
  <si>
    <t>sigP:1^22^0.824^YES</t>
  </si>
  <si>
    <t>NVE19148</t>
  </si>
  <si>
    <t>estExt_gwp.C_50661</t>
  </si>
  <si>
    <t>NEMVEDRAFT_v1g158998</t>
  </si>
  <si>
    <t xml:space="preserve">D-tyrosyl-tRNA(Tyr) deacylase 1 [Mus musculus] </t>
  </si>
  <si>
    <t>DTD1_MOUSED-tyrosyl-tRNA(Tyr) deacylase 1;</t>
  </si>
  <si>
    <t>DTD1</t>
  </si>
  <si>
    <t>Hydrolyzes D-tyrosyl-tRNA(Tyr) into D-tyrosine and free tRNA(Tyr). Could be a defense mechanism against a harmful effect of D-tyrosine (By similarity)</t>
  </si>
  <si>
    <t>GO:0005575,GO:0005622,GO:0005623,GO:0005634,GO:0005730,GO:0005737,GO:0031974,GO:0031981,GO:0043226,GO:0043227,GO:0043228,GO:0043229,GO:0043231,GO:0043232,GO:0043233,GO:0044422,GO:0044424,GO:0044428,GO:0044446,GO:0044464,GO:0070013</t>
  </si>
  <si>
    <t>NVE24989</t>
  </si>
  <si>
    <t>NVE5352</t>
  </si>
  <si>
    <t>NVE25252</t>
  </si>
  <si>
    <t>RNA polymerase II-associated factor 1-like protein [Harpegnathos saltator]</t>
  </si>
  <si>
    <t>PAF1_XENTRRNA polymerase II-associated factor 1 homolog;</t>
  </si>
  <si>
    <t>NVE14174</t>
  </si>
  <si>
    <t>gw.3294.1.1</t>
  </si>
  <si>
    <t>NEMVEDRAFT_v1g1773</t>
  </si>
  <si>
    <t xml:space="preserve">Pik3c3 protein [Danio rerio] </t>
  </si>
  <si>
    <t>PK3C3_XENLAPhosphatidylinositol 3-kinase catalytic subunit type 3;</t>
  </si>
  <si>
    <t>PIK3C3</t>
  </si>
  <si>
    <t>phosphatidylinositol 3-kinase, catalytic subunit type 3</t>
  </si>
  <si>
    <t>GO:0000003,GO:0000045,GO:0000910,GO:0001101,GO:0002119,GO:0002164,GO:0002376,GO:0003674,GO:0003824,GO:0004672,GO:0005575,GO:0005622,GO:0005623,GO:0005634,GO:0005635,GO:0005640,GO:0005737,GO:0005768,GO:0005770,GO:0005829,GO:0005942,GO:0006403,GO:0006464,GO:0006468,GO:0006629,GO:0006644,GO:0006650,GO:0006661,GO:0006793,GO:0006796,GO:0006810,GO:0006897,GO:0006909,GO:0006911,GO:0006914,GO:0006950,GO:0006952,GO:0006955,GO:0006996,GO:0006997,GO:0006998,GO:0007032,GO:0007033,GO:0007049,GO:0007154,GO:0007165,GO:0007166,GO:0007167,GO:0007169,GO:0007275,GO:0007568,GO:0008150,GO:0008152,GO:0008286,GO:0008340,GO:0008610,GO:0008654,GO:0009056,GO:0009058,GO:0009267,GO:0009605,GO:0009719,GO:0009725,GO:0009791,GO:0009894,GO:0009987,GO:0009991,GO:0010033,GO:0010243,GO:0010259,GO:0010324,GO:0010467,GO:0010506,GO:0012505,GO:0015931,GO:0016020,GO:0016043,GO:0016044,GO:0016192,GO:0016197,GO:0016236,GO:0016301,GO:0016303,GO:0016310,GO:0016482,GO:0016485,GO:0016740,GO:0016772,GO:0016773,GO:0018996,GO:0019222,GO:0019538,GO:0019637,GO:0019867,GO:0022402,GO:0022404,GO:0022607,GO:0023052,GO:0030100,GO:0030258,GO:0030496,GO:0031090,GO:0031323,GO:0031329,GO:0031667,GO:0031668,GO:0031669,GO:0031965,GO:0031967,GO:0031968,GO:0031975,GO:0032501,GO:0032502,GO:0032868,GO:0032869,GO:0032870,GO:0032879,GO:0032880,GO:0032991,GO:0033036,GO:0033227,GO:0033554,GO:0035004,GO:0035032,GO:0035556,GO:0036092,GO:0036211,GO:0040007,GO:0040008,GO:0040009,GO:0040010,GO:0040011,GO:0042175,GO:0042221,GO:0042303,GO:0042395,GO:0042594,GO:0043085,GO:0043170,GO:0043200,GO:0043201,GO:0043226,GO:0043227,GO:0043229,GO:0043231,GO:0043234,GO:0043277,GO:0043412,GO:0043434,GO:0043652,GO:0044085,GO:0044093,GO:0044237,GO:0044238,GO:0044248,GO:0044249,GO:0044255,GO:0044260,GO:0044267,GO:0044281,GO:0044422,GO:0044424,GO:0044425,GO:0044428,GO:0044444,GO:0044445,GO:0044446,GO:0044464,GO:0044699,GO:0044700,GO:0044707,GO:0044710,GO:0044763,GO:0044765,GO:0044767,GO:0045017,GO:0045022,GO:0045087,GO:0045807,GO:0045927,GO:0046474,GO:0046486,GO:0046488,GO:0046834,GO:0046854,GO:0046907,GO:0048015,GO:0048017,GO:0048518,GO:0048522,GO:0050657,GO:0050658,GO:0050708,GO:0050764,GO:0050766,GO:0050789,GO:0050790,GO:0050794,GO:0050896,GO:0051046,GO:0051049,GO:0051050,GO:0051128,GO:0051130,GO:0051179,GO:0051223,GO:0051234,GO:0051236,GO:0051301,GO:0051336,GO:0051345,GO:0051604,GO:0051641,GO:0051649,GO:0051716,GO:0052742,GO:0060099,GO:0060100,GO:0060191,GO:0060193,GO:0060341,GO:0060627,GO:0061024,GO:0061365,GO:0065007,GO:0065009,GO:0070201,GO:0070887,GO:0070925,GO:0071310,GO:0071375,GO:0071417,GO:0071495,GO:0071496,GO:0071702,GO:0071704,GO:0071705,GO:0071840,GO:0090382,GO:0090386,GO:0090407,GO:1901074,GO:1901076,GO:1901576,GO:1901652,GO:1901653,GO:1901698,GO:1901699,GO:1901700,GO:1901701,GO:2000425</t>
  </si>
  <si>
    <t>NVE24256</t>
  </si>
  <si>
    <t>NVE13730</t>
  </si>
  <si>
    <t>gw.3145.1.1</t>
  </si>
  <si>
    <t>NEMVEDRAFT_v1g3720</t>
  </si>
  <si>
    <t>IFT88_MOUSEIntraflagellar transport protein 88 homolog;</t>
  </si>
  <si>
    <t>IFT88</t>
  </si>
  <si>
    <t>Intraflagellar transport 88 homolog (Chlamydomonas)</t>
  </si>
  <si>
    <t>GO:0000132,GO:0000226,GO:0000278,GO:0000902,GO:0000904,GO:0001539,GO:0001654,GO:0001655,GO:0001701,GO:0001754,GO:0001822,GO:0001894,GO:0001895,GO:0001944,GO:0002064,GO:0003002,GO:0003007,GO:0003008,GO:0003205,GO:0003206,GO:0003279,GO:0003382,GO:0005575,GO:0005622,GO:0005623,GO:0005737,GO:0005813,GO:0005814,GO:0005815,GO:0005856,GO:0005929,GO:0005930,GO:0005932,GO:0006810,GO:0006928,GO:0006996,GO:0007010,GO:0007017,GO:0007018,GO:0007049,GO:0007154,GO:0007163,GO:0007165,GO:0007166,GO:0007224,GO:0007275,GO:0007368,GO:0007369,GO:0007389,GO:0007399,GO:0007417,GO:0007420,GO:0007423,GO:0007507,GO:0007600,GO:0007605,GO:0008104,GO:0008150,GO:0008152,GO:0008589,GO:0009314,GO:0009416,GO:0009628,GO:0009653,GO:0009790,GO:0009792,GO:0009799,GO:0009855,GO:0009887,GO:0009888,GO:0009893,GO:0009952,GO:0009953,GO:0009966,GO:0009967,GO:0009987,GO:0010467,GO:0010604,GO:0010646,GO:0010647,GO:0010927,GO:0010941,GO:0010970,GO:0015630,GO:0016043,GO:0016485,GO:0019222,GO:0019538,GO:0021510,GO:0021511,GO:0021513,GO:0021537,GO:0022008,GO:0022402,GO:0022603,GO:0022607,GO:0023051,GO:0023052,GO:0023056,GO:0030010,GO:0030030,GO:0030031,GO:0030154,GO:0030162,GO:0030182,GO:0030323,GO:0030324,GO:0030326,GO:0030705,GO:0030855,GO:0030900,GO:0030990,GO:0030992,GO:0031323,GO:0031325,GO:0031503,GO:0031512,GO:0031513,GO:0031514,GO:0032268,GO:0032270,GO:0032391,GO:0032501,GO:0032502,GO:0032838,GO:0032989,GO:0032990,GO:0032991,GO:0033036,GO:0035058,GO:0035085,GO:0035107,GO:0035108,GO:0035113,GO:0035295,GO:0040001,GO:0040011,GO:0042073,GO:0042384,GO:0042461,GO:0042462,GO:0042481,GO:0042487,GO:0042592,GO:0042733,GO:0042981,GO:0042995,GO:0043009,GO:0043067,GO:0043170,GO:0043226,GO:0043227,GO:0043228,GO:0043229,GO:0043231,GO:0043232,GO:0043234,GO:0044085,GO:0044238,GO:0044422,GO:0044424,GO:0044430,GO:0044441,GO:0044444,GO:0044446,GO:0044447,GO:0044450,GO:0044463,GO:0044464,GO:0044699,GO:0044700,GO:0044707,GO:0044763,GO:0044765,GO:0044767,GO:0044782,GO:0045177,GO:0045494,GO:0045862,GO:0045880,GO:0046530,GO:0046907,GO:0048468,GO:0048513,GO:0048518,GO:0048522,GO:0048568,GO:0048583,GO:0048584,GO:0048592,GO:0048598,GO:0048646,GO:0048666,GO:0048699,GO:0048731,GO:0048736,GO:0048853,GO:0048854,GO:0048856,GO:0048858,GO:0048869,GO:0048870,GO:0048871,GO:0048872,GO:0048873,GO:0050789,GO:0050793,GO:0050794,GO:0050877,GO:0050896,GO:0050954,GO:0051179,GO:0051234,GO:0051239,GO:0051246,GO:0051247,GO:0051293,GO:0051294,GO:0051604,GO:0051640,GO:0051641,GO:0051649,GO:0051653,GO:0051656,GO:0051674,GO:0051716,GO:0060021,GO:0060173,GO:0060249,GO:0060255,GO:0060271,GO:0060411,GO:0060426,GO:0060429,GO:0060541,GO:0060785,GO:0061326,GO:0065007,GO:0065008,GO:0070925,GO:0071214,GO:0071478,GO:0071482,GO:0071704,GO:0071840,GO:0072001,GO:0072006,GO:0072009,GO:0072014,GO:0072019,GO:0072073,GO:0072080,GO:0072358,GO:0072359,GO:0072372,GO:0080090,GO:0097014,GO:2000026,GO:2000027</t>
  </si>
  <si>
    <t>NVE638</t>
  </si>
  <si>
    <t>e_gw.102.67.1</t>
  </si>
  <si>
    <t>NEMVEDRAFT_v1g110875</t>
  </si>
  <si>
    <t>Serine/threonine-protein kinase 19 [Myotis brandtii]</t>
  </si>
  <si>
    <t>STK19_MOUSESerine/threonine-protein kinase 19;</t>
  </si>
  <si>
    <t>STK19</t>
  </si>
  <si>
    <t>Serine threonine kinase 19</t>
  </si>
  <si>
    <t>GO:0003674,GO:0003824,GO:0004672,GO:0004674,GO:0005575,GO:0005622,GO:0005623,GO:0005634,GO:0006464,GO:0006468,GO:0006793,GO:0006796,GO:0008150,GO:0008152,GO:0009987,GO:0016301,GO:0016310,GO:0016740,GO:0016772,GO:0016773,GO:0019538,GO:0036211,GO:0043170,GO:0043226,GO:0043227,GO:0043229,GO:0043231,GO:0043412,GO:0044237,GO:0044238,GO:0044260,GO:0044267,GO:0044424,GO:0044464,GO:0071704</t>
  </si>
  <si>
    <t>NVE5394</t>
  </si>
  <si>
    <t xml:space="preserve">proteinase inhibitor I13 potato inhibitor I [Actinosynnema mirum] </t>
  </si>
  <si>
    <t>NVE6361</t>
  </si>
  <si>
    <t>NVE8845</t>
  </si>
  <si>
    <t>fgenesh1_pg.scaffold_21000032</t>
  </si>
  <si>
    <t>NEMVEDRAFT_v1g200347</t>
  </si>
  <si>
    <t>MLRP1_ACRMIMAM and LDL-receptor class A domain-containing protein 1;</t>
  </si>
  <si>
    <t>NVE13329</t>
  </si>
  <si>
    <t>NVE6518</t>
  </si>
  <si>
    <t>NVE13765</t>
  </si>
  <si>
    <t>gw.3162.1.1</t>
  </si>
  <si>
    <t>NEMVEDRAFT_v1g15934</t>
  </si>
  <si>
    <t>AGAP008193-PA-like protein [Anopheles sinensis]</t>
  </si>
  <si>
    <t>NID1</t>
  </si>
  <si>
    <t>nidogen 1</t>
  </si>
  <si>
    <t>GO:0001655,GO:0001764,GO:0001822,GO:0003008,GO:0003674,GO:0005198,GO:0005201,GO:0005488,GO:0005515,GO:0005518,GO:0005575,GO:0005576,GO:0005578,GO:0005604,GO:0005605,GO:0005623,GO:0006928,GO:0007154,GO:0007155,GO:0007160,GO:0007267,GO:0007268,GO:0007271,GO:0007275,GO:0007399,GO:0008104,GO:0008150,GO:0009987,GO:0010810,GO:0010811,GO:0016043,GO:0016477,GO:0019226,GO:0022008,GO:0022610,GO:0023052,GO:0030154,GO:0030155,GO:0030198,GO:0031012,GO:0031589,GO:0032501,GO:0032502,GO:0032835,GO:0032836,GO:0033036,GO:0035418,GO:0035637,GO:0040011,GO:0043062,GO:0043236,GO:0043237,GO:0044420,GO:0044421,GO:0044464,GO:0044699,GO:0044700,GO:0044707,GO:0044763,GO:0044767,GO:0045178,GO:0045785,GO:0048513,GO:0048518,GO:0048522,GO:0048699,GO:0048731,GO:0048856,GO:0048869,GO:0048870,GO:0050789,GO:0050794,GO:0050808,GO:0050840,GO:0050877,GO:0051179,GO:0051674,GO:0065007,GO:0071840,GO:0071944,GO:0072001,GO:0072006</t>
  </si>
  <si>
    <t>NVE9820</t>
  </si>
  <si>
    <t>e_gw.229.112.1</t>
  </si>
  <si>
    <t>NEMVEDRAFT_v1g126197</t>
  </si>
  <si>
    <t>BnaC07g03410D [Brassica napus]</t>
  </si>
  <si>
    <t>IF2_BORGA .</t>
  </si>
  <si>
    <t>NVE6719</t>
  </si>
  <si>
    <t>e_gw.17749.4.1</t>
  </si>
  <si>
    <t>NEMVEDRAFT_v1g157548</t>
  </si>
  <si>
    <t xml:space="preserve">RecName: Full=S-antigen protein; Flags: Precursor </t>
  </si>
  <si>
    <t>SANT_PLAFVS-antigen protein;</t>
  </si>
  <si>
    <t>NVE18624</t>
  </si>
  <si>
    <t>Dynein heavy chain 1, axonemal [Crassostrea gigas]</t>
  </si>
  <si>
    <t>DYH6_HUMANDynein heavy chain 6, axonemal;</t>
  </si>
  <si>
    <t>DNAHC14</t>
  </si>
  <si>
    <t>dynein, axonemal, heavy chain 14</t>
  </si>
  <si>
    <t>NVE23601</t>
  </si>
  <si>
    <t>estExt_fgenesh1_pg.C_770082</t>
  </si>
  <si>
    <t>NEMVEDRAFT_v1g243037</t>
  </si>
  <si>
    <t>NVE12083</t>
  </si>
  <si>
    <t xml:space="preserve">GTP-binding protein yptV5 [Chondrus crispus] </t>
  </si>
  <si>
    <t>VPS21_YEASTVacuolar protein sorting-associated protein 21;</t>
  </si>
  <si>
    <t>NVE10191</t>
  </si>
  <si>
    <t>fgenesh1_kg.scaffold_235000003</t>
  </si>
  <si>
    <t>NEMVEDRAFT_v1g227394</t>
  </si>
  <si>
    <t>NVE2666</t>
  </si>
  <si>
    <t>NVE6095</t>
  </si>
  <si>
    <t>e_gw.1695.3.1</t>
  </si>
  <si>
    <t>NEMVEDRAFT_v1g146497</t>
  </si>
  <si>
    <t xml:space="preserve">septum formation protein Maf [Phytophthora parasitica] </t>
  </si>
  <si>
    <t>ASMTL</t>
  </si>
  <si>
    <t>acetylserotonin O-methyltransferase-like</t>
  </si>
  <si>
    <t>GO:0003674,GO:0005488,GO:0005515,GO:0005575,GO:0005622,GO:0005623,GO:0005737,GO:0007275,GO:0007568,GO:0008150,GO:0008340,GO:0010259,GO:0032501,GO:0032502,GO:0044424,GO:0044464,GO:0044699,GO:0044707,GO:0044767</t>
  </si>
  <si>
    <t>NVE5996</t>
  </si>
  <si>
    <t>e_gw.168.12.1</t>
  </si>
  <si>
    <t>NEMVEDRAFT_v1g120212</t>
  </si>
  <si>
    <t xml:space="preserve">prolyl 4-hydroxylase subunit alpha-2 precursor [Salmo salar] </t>
  </si>
  <si>
    <t>P4HA1_CHICKProlyl 4-hydroxylase subunit alpha-1;</t>
  </si>
  <si>
    <t>Prolyl 4-hydroxylase, alpha polypeptide</t>
  </si>
  <si>
    <t>GO:0003674,GO:0003824,GO:0005575,GO:0005622,GO:0005623,GO:0005737,GO:0005783,GO:0007275,GO:0008150,GO:0008152,GO:0009653,GO:0009790,GO:0010171,GO:0010172,GO:0016491,GO:0016705,GO:0016706,GO:0031543,GO:0031545,GO:0032501,GO:0032502,GO:0040002,GO:0040008,GO:0040011,GO:0040014,GO:0040018,GO:0042335,GO:0043170,GO:0043226,GO:0043227,GO:0043229,GO:0043231,GO:0043412,GO:0044424,GO:0044444,GO:0044464,GO:0044699,GO:0044707,GO:0044710,GO:0044767,GO:0045927,GO:0048518,GO:0048598,GO:0048856,GO:0050789,GO:0051213,GO:0051239,GO:0051240,GO:0055114,GO:0065007,GO:0071704</t>
  </si>
  <si>
    <t>NVE17320</t>
  </si>
  <si>
    <t>e_gw.43.54.1</t>
  </si>
  <si>
    <t>NEMVEDRAFT_v1g96678</t>
  </si>
  <si>
    <t xml:space="preserve">uncharacterized protein LOC100101301 [Xenopus laevis] </t>
  </si>
  <si>
    <t>S35A2_BOVINUDP-galactose translocator;</t>
  </si>
  <si>
    <t>SLC35A2</t>
  </si>
  <si>
    <t>Solute carrier family 35</t>
  </si>
  <si>
    <t>GO:0000139,GO:0003674,GO:0005215,GO:0005338,GO:0005459,GO:0005462,GO:0005463,GO:0005575,GO:0005622,GO:0005623,GO:0005634,GO:0005737,GO:0005794,GO:0005795,GO:0005797,GO:0005975,GO:0005996,GO:0006012,GO:0006810,GO:0006811,GO:0006820,GO:0006862,GO:0008150,GO:0008152,GO:0008509,GO:0008514,GO:0008643,GO:0008645,GO:0009987,GO:0012505,GO:0015075,GO:0015165,GO:0015215,GO:0015711,GO:0015748,GO:0015749,GO:0015757,GO:0015780,GO:0015781,GO:0015785,GO:0015788,GO:0015789,GO:0015931,GO:0015932,GO:0016020,GO:0016021,GO:0019318,GO:0022857,GO:0022891,GO:0022892,GO:0030173,GO:0031090,GO:0031224,GO:0031228,GO:0031300,GO:0031301,GO:0031984,GO:0031985,GO:0034219,GO:0034220,GO:0043226,GO:0043227,GO:0043229,GO:0043231,GO:0044238,GO:0044422,GO:0044424,GO:0044425,GO:0044431,GO:0044444,GO:0044446,GO:0044464,GO:0044699,GO:0044723,GO:0044763,GO:0044765,GO:0048471,GO:0051179,GO:0051234,GO:0055085,GO:0071702,GO:0071704,GO:0071705,GO:0072334,GO:0072531,GO:0090481,GO:1901264,GO:1901505,GO:1901677,GO:1901679</t>
  </si>
  <si>
    <t>NVE4472</t>
  </si>
  <si>
    <t>estExt_fgenesh1_pg.C_1480002</t>
  </si>
  <si>
    <t>NEMVEDRAFT_v1g245154</t>
  </si>
  <si>
    <t>Myosin-10 [Crassostrea gigas]</t>
  </si>
  <si>
    <t>NVE25843</t>
  </si>
  <si>
    <t>fgenesh1_pg.scaffold_943000003</t>
  </si>
  <si>
    <t>NEMVEDRAFT_v1g221732</t>
  </si>
  <si>
    <t>NVE18819</t>
  </si>
  <si>
    <t>NVE5037</t>
  </si>
  <si>
    <t>NVE8587</t>
  </si>
  <si>
    <t>ZN771_MOUSEZinc finger protein 771;</t>
  </si>
  <si>
    <t>Inherit from KOG: Zinc finger protein</t>
  </si>
  <si>
    <t>NVE906</t>
  </si>
  <si>
    <t>NVE2312</t>
  </si>
  <si>
    <t>estExt_gwp.C_1210011</t>
  </si>
  <si>
    <t>NEMVEDRAFT_v1g169148</t>
  </si>
  <si>
    <t xml:space="preserve">uncharacterized protein LOC767799 [Danio rerio] </t>
  </si>
  <si>
    <t>ASPG_ELIMRN(4)-(Beta-N-acetylglucosaminyl)-L-asparaginase;</t>
  </si>
  <si>
    <t>Asparaginase</t>
  </si>
  <si>
    <t>NVE824</t>
  </si>
  <si>
    <t>NVE12219</t>
  </si>
  <si>
    <t>e_gw.2801.1.1</t>
  </si>
  <si>
    <t>NEMVEDRAFT_v1g149048</t>
  </si>
  <si>
    <t>similar to RIKEN cDNA 8430406I07, isoform CRA_b [Rattus norvegicus]</t>
  </si>
  <si>
    <t>NVE20200</t>
  </si>
  <si>
    <t>e_gw.55.254.1</t>
  </si>
  <si>
    <t>NEMVEDRAFT_v1g100111</t>
  </si>
  <si>
    <t>MRPL28</t>
  </si>
  <si>
    <t>mitochondrial ribosomal protein, L28</t>
  </si>
  <si>
    <t>GO:0000313,GO:0000315,GO:0002119,GO:0002164,GO:0003674,GO:0003735,GO:0005198,GO:0005575,GO:0005622,GO:0005623,GO:0005737,GO:0005739,GO:0005759,GO:0005761,GO:0005762,GO:0005840,GO:0006412,GO:0006996,GO:0007005,GO:0007275,GO:0008150,GO:0008152,GO:0009058,GO:0009059,GO:0009653,GO:0009790,GO:0009791,GO:0009792,GO:0009987,GO:0010171,GO:0010467,GO:0015934,GO:0016043,GO:0019538,GO:0030529,GO:0031974,GO:0032501,GO:0032502,GO:0032543,GO:0032991,GO:0034645,GO:0040007,GO:0040008,GO:0040009,GO:0040010,GO:0043170,GO:0043226,GO:0043227,GO:0043228,GO:0043229,GO:0043231,GO:0043232,GO:0043233,GO:0044237,GO:0044238,GO:0044249,GO:0044260,GO:0044267,GO:0044391,GO:0044422,GO:0044424,GO:0044429,GO:0044444,GO:0044446,GO:0044464,GO:0044699,GO:0044707,GO:0044763,GO:0044767,GO:0045927,GO:0048518,GO:0048856,GO:0050789,GO:0065007,GO:0070013,GO:0071704,GO:0071840,GO:1901576</t>
  </si>
  <si>
    <t>Transcripts that are differentially expressed in NC populations. Bold indicates downregulated transcripts under stressful conditions.</t>
  </si>
  <si>
    <t>Transcripts that are differentially expressed in MA populations. Bold indicates downregulated transcripts under stressful conditions.</t>
  </si>
  <si>
    <t>Transcripts that are differentially expressed in both MA and NC populations. Bold indicates downregulated transcripts under stressful conditions.</t>
  </si>
  <si>
    <t>Gene ID</t>
  </si>
  <si>
    <t>Blast annotation (evalue &lt; 1e-05)</t>
  </si>
  <si>
    <t>Transcription factors that are differentially expressed in both MA and NC populations</t>
  </si>
  <si>
    <t>Deformed epidermal autoregulatory factor 1 OS=Drosophila melanogaster OX=7227 GN=Deaf1 PE=1 SV=1</t>
  </si>
  <si>
    <t>Doublesex- and mab-3-related transcription factor A2 OS=Xiphophorus maculatus OX=8083 GN=dmrta2 PE=2 SV=1</t>
  </si>
  <si>
    <t>Doublesex- and mab-3-related transcription factor A1 OS=Mus musculus OX=10090 GN=Dmrta1 PE=2 SV=1</t>
  </si>
  <si>
    <t>Hypoxia-inducible factor 1-alpha OS=Bos mutus grunniens OX=30521 GN=HIF1A PE=2 SV=1</t>
  </si>
  <si>
    <t>Doublesex- and mab-3-related transcription factor A2 OS=Bos taurus OX=9913 GN=DMRTA2 PE=2 SV=1</t>
  </si>
  <si>
    <t>Paired box protein Pax-7 OS=Mus musculus OX=10090 GN=Pax7 PE=1 SV=2</t>
  </si>
  <si>
    <t>Transcription factor MafG OS=Gallus gallus OX=9031 GN=MAFG PE=3 SV=1</t>
  </si>
  <si>
    <t>Nuclear factor NF-kappa-B p105 subunit OS=Homo sapiens OX=9606 GN=NFKB1 PE=1 SV=2</t>
  </si>
  <si>
    <t>B-cell lymphoma 3 protein homolog OS=Mus musculus OX=10090 GN=Bcl3 PE=1 SV=2</t>
  </si>
  <si>
    <t>ETS domain-containing protein Elk-1 OS=Mus musculus OX=10090 GN=Elk1 PE=1 SV=3</t>
  </si>
  <si>
    <t>B-cell lymphoma 3 protein OS=Homo sapiens OX=9606 GN=BCL3 PE=1 SV=2</t>
  </si>
  <si>
    <t>Transforming protein v-Fos/v-Fox OS=FBR murine osteosarcoma virus OX=353765 GN=FOS-FOX PE=3 SV=1</t>
  </si>
  <si>
    <t>cAMP-responsive element-binding protein-like 2 OS=Danio rerio OX=7955 GN=crebl2 PE=3 SV=1</t>
  </si>
  <si>
    <t>Forkhead box protein O3 OS=Homo sapiens OX=9606 GN=FOXO3 PE=1 SV=1</t>
  </si>
  <si>
    <t>Transcriptional-regulating factor 1 OS=Mus musculus OX=10090 GN=Trerf1 PE=1 SV=1</t>
  </si>
  <si>
    <t>Protein c-ets-1-B (Fragment) OS=Xenopus laevis OX=8355 GN=ets1-b PE=2 SV=1</t>
  </si>
  <si>
    <t>Microphthalmia-associated transcription factor OS=Mus musculus OX=10090 GN=Mitf PE=1 SV=4</t>
  </si>
  <si>
    <t>Transcription factor ETV6 OS=Mus musculus OX=10090 GN=Etv6 PE=1 SV=1</t>
  </si>
  <si>
    <t>Zinc finger X-linked protein ZXDA OS=Homo sapiens OX=9606 GN=ZXDA PE=1 SV=2</t>
  </si>
  <si>
    <t>Cell death specification protein 2 OS=Caenorhabditis elegans OX=6239 GN=ces-2 PE=1 SV=1</t>
  </si>
  <si>
    <t>Transcription factor Maf OS=Danio rerio OX=7955 GN=maf PE=1 SV=1</t>
  </si>
  <si>
    <t>Interferon regulatory factor 2 OS=Homo sapiens OX=9606 GN=IRF2 PE=1 SV=2</t>
  </si>
  <si>
    <t>Transcription factor Maf OS=Gallus gallus OX=9031 GN=MAF PE=1 SV=1</t>
  </si>
  <si>
    <t>Nuclear factor erythroid 2-related factor 2 OS=Bos taurus OX=9913 GN=NFE2L2 PE=2 SV=2</t>
  </si>
  <si>
    <t>Hepatic leukemia factor OS=Rattus norvegicus OX=10116 GN=Hlf PE=2 SV=1</t>
  </si>
  <si>
    <t>Zinc finger protein 541 OS=Homo sapiens OX=9606 GN=ZNF541 PE=1 SV=3</t>
  </si>
  <si>
    <t>Nuclear factor NF-kappa-B p105 subunit OS=Mus musculus OX=10090 GN=Nfkb1 PE=1 SV=2</t>
  </si>
  <si>
    <t>Cyclic AMP-dependent transcription factor ATF-2 OS=Gallus gallus OX=9031 GN=ATF2 PE=2 SV=1</t>
  </si>
  <si>
    <t>Transcription factors that are differentially expressed in MA population</t>
  </si>
  <si>
    <t>Transcription factor RFX3 OS=Macaca fascicularis OX=9541 GN=RFX3 PE=2 SV=1</t>
  </si>
  <si>
    <t>Zinc finger protein 143 OS=Homo sapiens OX=9606 GN=ZNF143 PE=1 SV=2</t>
  </si>
  <si>
    <t>Homeobox protein Hox-A5 OS=Heterodontus francisci OX=7792 GN=HOXA5 PE=3 SV=1</t>
  </si>
  <si>
    <t>NFX1-type zinc finger-containing protein 1 OS=Mus musculus OX=10090 GN=Znfx1 PE=1 SV=3</t>
  </si>
  <si>
    <t>Calcium-responsive transcription factor OS=Rattus norvegicus OX=10116 GN=Carf PE=1 SV=1</t>
  </si>
  <si>
    <t>Homeobox protein ceh-9 OS=Caenorhabditis elegans OX=6239 GN=ceh-9 PE=3 SV=2</t>
  </si>
  <si>
    <t>Runt-related transcription factor 1 OS=Homo sapiens OX=9606 GN=RUNX1 PE=1 SV=3</t>
  </si>
  <si>
    <t>Protein pangolin, isoforms A/H/I/S OS=Drosophila melanogaster OX=7227 GN=pan PE=1 SV=1</t>
  </si>
  <si>
    <t>Krueppel-like factor 11 OS=Mus musculus OX=10090 GN=Klf11 PE=2 SV=3</t>
  </si>
  <si>
    <t>Hepatic leukemia factor OS=Homo sapiens OX=9606 GN=HLF PE=2 SV=1</t>
  </si>
  <si>
    <t>Nuclear factor NF-kappa-B p105 subunit OS=Gallus gallus OX=9031 GN=NFKB1 PE=2 SV=2</t>
  </si>
  <si>
    <t>NAD-dependent protein deacetylase sirtuin-1 OS=Homo sapiens OX=9606 GN=SIRT1 PE=1 SV=2</t>
  </si>
  <si>
    <t>Homeobox protein MIXL1 OS=Mus musculus OX=10090 GN=Mixl1 PE=1 SV=1</t>
  </si>
  <si>
    <t>Transcription factor COE3 OS=Homo sapiens OX=9606 GN=EBF3 PE=1 SV=2</t>
  </si>
  <si>
    <t>Transcription factor ETV6 OS=Bos taurus OX=9913 GN=ETV6 PE=2 SV=1</t>
  </si>
  <si>
    <t>CREB3 regulatory factor OS=Homo sapiens OX=9606 GN=CREBRF PE=1 SV=2</t>
  </si>
  <si>
    <t>TOX high mobility group box family member 3 OS=Homo sapiens OX=9606 GN=TOX3 PE=1 SV=2</t>
  </si>
  <si>
    <t>Transcriptional regulator Erg OS=Gallus gallus OX=9031 GN=ERG PE=2 SV=1</t>
  </si>
  <si>
    <t>Early growth response protein 1 OS=Danio rerio OX=7955 GN=egr1 PE=2 SV=2</t>
  </si>
  <si>
    <t>Cyclic AMP-dependent transcription factor ATF-4 OS=Danio rerio OX=7955 GN=atf4 PE=2 SV=1</t>
  </si>
  <si>
    <t>Transcription factor AP-1 OS=Gallus gallus OX=9031 GN=JUN PE=1 SV=2</t>
  </si>
  <si>
    <t>Poly(rC)-binding protein 1 OS=Oryctolagus cuniculus OX=9986 GN=PCBP1 PE=2 SV=1</t>
  </si>
  <si>
    <t>Transcription factors that are differentially expressed in NC population</t>
  </si>
  <si>
    <t>Leucine-zipper-like transcriptional regulator 1 OS=Homo sapiens OX=9606 GN=LZTR1 PE=1 SV=2</t>
  </si>
  <si>
    <t>Histone-lysine N-methyltransferase PRDM9 OS=Mus musculus OX=10090 GN=Prdm9 PE=1 SV=2</t>
  </si>
  <si>
    <t>Histone-lysine N-methyltransferase PRDM9 OS=Rattus norvegicus OX=10116 GN=Prdm9 PE=3 SV=1</t>
  </si>
  <si>
    <t>Zinc finger protein with KRAB and SCAN domains 3 OS=Mus musculus OX=10090 GN=Zkscan3 PE=1 SV=1</t>
  </si>
  <si>
    <t>Circadian locomoter output cycles protein kaput OS=Homo sapiens OX=9606 GN=CLOCK PE=1 SV=1</t>
  </si>
  <si>
    <t>Grainyhead-like protein 2 homolog OS=Xenopus tropicalis OX=8364 GN=grhl2 PE=2 SV=1</t>
  </si>
  <si>
    <t>Transcription factors differrentially expressed under combined stress conditions.</t>
  </si>
  <si>
    <t>MF DNA-binding transcription factor activity</t>
  </si>
  <si>
    <t>MF DNA-binding transcription activator activity, RNA polymerase II-specific</t>
  </si>
  <si>
    <t>MF DNA-binding transcription factor activity, RNA polymerase II-specific</t>
  </si>
  <si>
    <t>The genes were identified based on the GO enrichment: MF DNA-binding transcription factor activity, MF DNA-binding transcription activator activity, RNA polymerase II-specific.</t>
  </si>
  <si>
    <t>category</t>
  </si>
  <si>
    <t>over_represented_pvalue</t>
  </si>
  <si>
    <t>under_represented_pvalue</t>
  </si>
  <si>
    <t>numDEInCat</t>
  </si>
  <si>
    <t>numInCat</t>
  </si>
  <si>
    <t>term</t>
  </si>
  <si>
    <t>ontology</t>
  </si>
  <si>
    <t>over_represented_FDR</t>
  </si>
  <si>
    <t>under_represented_FDR</t>
  </si>
  <si>
    <t>go_term</t>
  </si>
  <si>
    <t>GO:0005886</t>
  </si>
  <si>
    <t>plasma membrane</t>
  </si>
  <si>
    <t>CC</t>
  </si>
  <si>
    <t>CC plasma membrane</t>
  </si>
  <si>
    <t>GO:0016021</t>
  </si>
  <si>
    <t>integral component of membrane</t>
  </si>
  <si>
    <t>CC integral component of membrane</t>
  </si>
  <si>
    <t>GO:0005737</t>
  </si>
  <si>
    <t>cytoplasm</t>
  </si>
  <si>
    <t>CC cytoplasm</t>
  </si>
  <si>
    <t>GO:0005524</t>
  </si>
  <si>
    <t>ATP binding</t>
  </si>
  <si>
    <t>MF</t>
  </si>
  <si>
    <t>MF ATP binding</t>
  </si>
  <si>
    <t>GO:0005829</t>
  </si>
  <si>
    <t>cytosol</t>
  </si>
  <si>
    <t>CC cytosol</t>
  </si>
  <si>
    <t>GO:0030054</t>
  </si>
  <si>
    <t>cell junction</t>
  </si>
  <si>
    <t>CC cell junction</t>
  </si>
  <si>
    <t>GO:0005634</t>
  </si>
  <si>
    <t>nucleus</t>
  </si>
  <si>
    <t>CC nucleus</t>
  </si>
  <si>
    <t>GO:0045944</t>
  </si>
  <si>
    <t>positive regulation of transcription by RNA polymerase II</t>
  </si>
  <si>
    <t>BP</t>
  </si>
  <si>
    <t>BP positive regulation of transcription by RNA polymerase II</t>
  </si>
  <si>
    <t>GO:0016020</t>
  </si>
  <si>
    <t>membrane</t>
  </si>
  <si>
    <t>CC membrane</t>
  </si>
  <si>
    <t>Genes upregulated in MA stress for the pairwise comparison of MA Control vs MA stress</t>
  </si>
  <si>
    <t>enriched</t>
  </si>
  <si>
    <t>gene_ids</t>
  </si>
  <si>
    <t>GO:0003700</t>
  </si>
  <si>
    <t>DNA-binding transcription factor activity</t>
  </si>
  <si>
    <t>NVE17368, NVE95, NVE4006, NVE17954, NVE11247, NVE14037, NVE14038, NVE5331, NVE3871, NVE12683, NVE9019, NVE17088, NVE13078, NVE21278, NVE9017, NVE23145, NVE9393, NVE2400, NVE2624, NVE6843, NVE9167, NVE18246, NVE15793, NVE24210, NVE8372, NVE21133, NVE20319, NVE4464, NVE18160, NVE17278, NVE12489, NVE5216, NVE10575, NVE5408, NVE11457, NVE13458, NVE7834, NVE6842, NVE8779, NVE17017, NVE19248, NVE20585, NVE3002</t>
  </si>
  <si>
    <t>GO:0001228</t>
  </si>
  <si>
    <t>DNA-binding transcription activator activity, RNA polymerase II-specific</t>
  </si>
  <si>
    <t>NVE3871, NVE12683, NVE17088, NVE13078, NVE8085, NVE14677, NVE12247, NVE15654, NVE15793, NVE24210, NVE20319, NVE12489, NVE5216, NVE13612, NVE20136, NVE11457, NVE13458, NVE7834, NVE8779, NVE17017, NVE20154, NVE19248, NVE16336</t>
  </si>
  <si>
    <t>GO:0009408</t>
  </si>
  <si>
    <t>response to heat</t>
  </si>
  <si>
    <t>BP response to heat</t>
  </si>
  <si>
    <t>NVE10577, NVE10282, NVE1852, NVE10283, NVE1299, NVE21664, NVE4209, NVE24675, NVE10284, NVE10281, NVE3919, NVE3918</t>
  </si>
  <si>
    <t>GO:0000981</t>
  </si>
  <si>
    <t>DNA-binding transcription factor activity, RNA polymerase II-specific</t>
  </si>
  <si>
    <t>NVE3891, NVE5331, NVE12683, NVE17088, NVE13078, NVE8085, NVE14677, NVE2400, NVE12247, NVE15793, NVE25536, NVE16297, NVE24210, NVE13315, NVE21090, NVE17797, NVE12489, NVE20136, NVE11457, NVE13458, NVE7834, NVE6842, NVE8779, NVE17017, NVE20154, NVE19248, NVE16336, NVE3002</t>
  </si>
  <si>
    <t>GO:0019676</t>
  </si>
  <si>
    <t>ammonia assimilation cycle</t>
  </si>
  <si>
    <t>BP ammonia assimilation cycle</t>
  </si>
  <si>
    <t>NVE8576, NVE1744, NVE1746, NVE13291</t>
  </si>
  <si>
    <t>GO:0097054</t>
  </si>
  <si>
    <t>L-glutamate biosynthetic process</t>
  </si>
  <si>
    <t>BP L-glutamate biosynthetic process</t>
  </si>
  <si>
    <t>GO:0006537</t>
  </si>
  <si>
    <t>glutamate biosynthetic process</t>
  </si>
  <si>
    <t>BP glutamate biosynthetic process</t>
  </si>
  <si>
    <t>NVE8576, NVE20670, NVE1744, NVE1746, NVE13291</t>
  </si>
  <si>
    <t>depleted</t>
  </si>
  <si>
    <t>GO:0005794</t>
  </si>
  <si>
    <t>Golgi apparatus</t>
  </si>
  <si>
    <t>CC Golgi apparatus</t>
  </si>
  <si>
    <t>GO:0005730</t>
  </si>
  <si>
    <t>nucleolus</t>
  </si>
  <si>
    <t>CC nucleolus</t>
  </si>
  <si>
    <t>Genes upregulated in NC stress for the pairwise comparison of NC Control vs NC stress</t>
  </si>
  <si>
    <t>GO:0007346</t>
  </si>
  <si>
    <t>regulation of mitotic cell cycle</t>
  </si>
  <si>
    <t>BP regulation of mitotic cell cycle</t>
  </si>
  <si>
    <t>NVE15312, NVE15313, NVE11129, NVE15307, NVE11133, NVE12510, NVE5581, NVE20239, NVE12511, NVE15303, NVE11139, NVE15311, NVE15305, NVE15654, NVE12513, NVE15314, NVE14675, NVE15308, NVE15306, NVE21409, NVE18792, NVE18788, NVE3872, NVE23379, NVE12512, NVE15304, NVE3553, NVE1828, NVE191</t>
  </si>
  <si>
    <t>GO:0019900</t>
  </si>
  <si>
    <t>kinase binding</t>
  </si>
  <si>
    <t>MF kinase binding</t>
  </si>
  <si>
    <t>NVE15312, NVE15313, NVE11129, NVE15307, NVE11133, NVE12510, NVE5581, NVE20239, NVE12511, NVE15303, NVE11139, NVE15311, NVE15305, NVE12513, NVE15314, NVE14675, NVE15308, NVE15306, NVE18792, NVE18788, NVE23379, NVE12512, NVE15304, NVE3553, NVE1828</t>
  </si>
  <si>
    <t>GO:0030496</t>
  </si>
  <si>
    <t>midbody</t>
  </si>
  <si>
    <t>CC midbody</t>
  </si>
  <si>
    <t>NVE15312, NVE15313, NVE11129, NVE15307, NVE11133, NVE12510, NVE5581, NVE20239, NVE12511, NVE9019, NVE15303, NVE11139, NVE9017, NVE15311, NVE15305, NVE12513, NVE15314, NVE14675, NVE15308, NVE15306, NVE18792, NVE18788, NVE3872, NVE23379, NVE12512, NVE15304, NVE3553, NVE1828, NVE12899</t>
  </si>
  <si>
    <t>GO:1990023</t>
  </si>
  <si>
    <t>mitotic spindle midzone</t>
  </si>
  <si>
    <t>CC mitotic spindle midzone</t>
  </si>
  <si>
    <t>NVE15312, NVE15307, NVE5581, NVE12511, NVE11139, NVE15314, NVE18788, NVE15304, NVE1828</t>
  </si>
  <si>
    <t>NVE10577, NVE10282, NVE7515, NVE1852, NVE10283, NVE21664, NVE4209, NVE24675, NVE10284, NVE10281, NVE3919, NVE3918</t>
  </si>
  <si>
    <t>NVE16811, NVE95, NVE4006, NVE17954, NVE11247, NVE14037, NVE14038, NVE5331, NVE3871, NVE12683, NVE9019, NVE13078, NVE9017, NVE23145, NVE9393, NVE2400, NVE8311, NVE6662, NVE6843, NVE18246, NVE15793, NVE13768, NVE24210, NVE2080, NVE8372, NVE21133, NVE17278, NVE12489, NVE5216, NVE10575, NVE5408, NVE6842, NVE17017, NVE8084, NVE19248, NVE20585</t>
  </si>
  <si>
    <t>GO:0005509</t>
  </si>
  <si>
    <t>calcium ion binding</t>
  </si>
  <si>
    <t>MF calcium ion binding</t>
  </si>
  <si>
    <t>GO:0005887</t>
  </si>
  <si>
    <t>integral component of plasma membrane</t>
  </si>
  <si>
    <t>CC integral component of plasma membrane</t>
  </si>
  <si>
    <t>GO:0005576</t>
  </si>
  <si>
    <t>extracellular region</t>
  </si>
  <si>
    <t>CC extracellular region</t>
  </si>
  <si>
    <t>GO:0003723</t>
  </si>
  <si>
    <t>RNA binding</t>
  </si>
  <si>
    <t>MF RNA binding</t>
  </si>
  <si>
    <t>GO:0098978</t>
  </si>
  <si>
    <t>glutamatergic synapse</t>
  </si>
  <si>
    <t>CC glutamatergic synapse</t>
  </si>
  <si>
    <t>GO:0007155</t>
  </si>
  <si>
    <t>cell adhesion</t>
  </si>
  <si>
    <t>BP cell adhesion</t>
  </si>
  <si>
    <t>Control_control</t>
  </si>
  <si>
    <t>Genes upregulated in MA control for the pairwise comparison of MA Control vs NC control</t>
  </si>
  <si>
    <t>MA</t>
  </si>
  <si>
    <t>Stress_stress</t>
  </si>
  <si>
    <t>Genes upregulated in MA stress for the pairwise comparison of MA stress vs NC stress</t>
  </si>
  <si>
    <t>GO:0005739</t>
  </si>
  <si>
    <t>mitochondrion</t>
  </si>
  <si>
    <t>CC mitochondrion</t>
  </si>
  <si>
    <t>GO:0005654</t>
  </si>
  <si>
    <t>nucleoplasm</t>
  </si>
  <si>
    <t>CC nucleoplasm</t>
  </si>
  <si>
    <t>Genes upregulated in NC stress for the pairwise comparison of MA stress vs NC stress</t>
  </si>
  <si>
    <t>NC</t>
  </si>
  <si>
    <t>GSEA output</t>
  </si>
  <si>
    <t>description</t>
  </si>
  <si>
    <t>value</t>
  </si>
  <si>
    <t>uniqueness</t>
  </si>
  <si>
    <t>dispensability</t>
  </si>
  <si>
    <t>GO:0005488</t>
  </si>
  <si>
    <t>binding</t>
  </si>
  <si>
    <t>GO:1901363</t>
  </si>
  <si>
    <t>heterocyclic compound binding</t>
  </si>
  <si>
    <t>GO:0097159</t>
  </si>
  <si>
    <t>organic cyclic compound binding</t>
  </si>
  <si>
    <t>GO:0043167</t>
  </si>
  <si>
    <t>ion binding</t>
  </si>
  <si>
    <t>GO:0001882</t>
  </si>
  <si>
    <t>nucleoside binding</t>
  </si>
  <si>
    <t>GO:0001883</t>
  </si>
  <si>
    <t>purine nucleoside binding</t>
  </si>
  <si>
    <t>GO:0032553</t>
  </si>
  <si>
    <t>ribonucleotide binding</t>
  </si>
  <si>
    <t>GO:1901265</t>
  </si>
  <si>
    <t>nucleoside phosphate binding</t>
  </si>
  <si>
    <t>GO:0000166</t>
  </si>
  <si>
    <t>nucleotide binding</t>
  </si>
  <si>
    <t>GO:0032550</t>
  </si>
  <si>
    <t>purine ribonucleoside binding</t>
  </si>
  <si>
    <t>GO:0017076</t>
  </si>
  <si>
    <t>purine nucleotide binding</t>
  </si>
  <si>
    <t>GO:0032555</t>
  </si>
  <si>
    <t>purine ribonucleotide binding</t>
  </si>
  <si>
    <t>GO:0032549</t>
  </si>
  <si>
    <t>ribonucleoside binding</t>
  </si>
  <si>
    <t>GO:0035639</t>
  </si>
  <si>
    <t>purine ribonucleoside triphosphate binding</t>
  </si>
  <si>
    <t>GO:0043168</t>
  </si>
  <si>
    <t>anion binding</t>
  </si>
  <si>
    <t>GO:0036094</t>
  </si>
  <si>
    <t>small molecule binding</t>
  </si>
  <si>
    <t>GO:0019001</t>
  </si>
  <si>
    <t>guanyl nucleotide binding</t>
  </si>
  <si>
    <t>GO:0005525</t>
  </si>
  <si>
    <t>GTP binding</t>
  </si>
  <si>
    <t>GO:0005200</t>
  </si>
  <si>
    <t>structural constituent of cytoskeleton</t>
  </si>
  <si>
    <t>GO:0005198</t>
  </si>
  <si>
    <t>structural molecule activity</t>
  </si>
  <si>
    <t>GO:0005515</t>
  </si>
  <si>
    <t>protein binding</t>
  </si>
  <si>
    <t>GO:0003824</t>
  </si>
  <si>
    <t>catalytic activity</t>
  </si>
  <si>
    <t>GO:0051082</t>
  </si>
  <si>
    <t>unfolded protein binding</t>
  </si>
  <si>
    <t>GO:0022857</t>
  </si>
  <si>
    <t>transmembrane transporter activity</t>
  </si>
  <si>
    <t>GO:0016787</t>
  </si>
  <si>
    <t>hydrolase activity</t>
  </si>
  <si>
    <t>GO:0005215</t>
  </si>
  <si>
    <t>transporter activity</t>
  </si>
  <si>
    <t>GO:0046914</t>
  </si>
  <si>
    <t>transition metal ion binding</t>
  </si>
  <si>
    <t>GO:0046872</t>
  </si>
  <si>
    <t>metal ion binding</t>
  </si>
  <si>
    <t>GO:0016874</t>
  </si>
  <si>
    <t>ligase activity</t>
  </si>
  <si>
    <t>GO:0043169</t>
  </si>
  <si>
    <t>cation binding</t>
  </si>
  <si>
    <t>GO:0003676</t>
  </si>
  <si>
    <t>nucleic acid binding</t>
  </si>
  <si>
    <t>GO:0004871</t>
  </si>
  <si>
    <t>signal transducer activity</t>
  </si>
  <si>
    <t>GO:0060089</t>
  </si>
  <si>
    <t>molecular transducer activity</t>
  </si>
  <si>
    <t>GO:0016879</t>
  </si>
  <si>
    <t>ligase activity, forming carbon-nitrogen bonds</t>
  </si>
  <si>
    <t>GO:0001071</t>
  </si>
  <si>
    <t>nucleic acid binding transcription factor activity</t>
  </si>
  <si>
    <t>transcription factor activity, sequence-specific DNA binding</t>
  </si>
  <si>
    <t>GO:0015075</t>
  </si>
  <si>
    <t>ion transmembrane transporter activity</t>
  </si>
  <si>
    <t>GO:0000988</t>
  </si>
  <si>
    <t>transcription factor activity, protein binding</t>
  </si>
  <si>
    <t>GO:0000989</t>
  </si>
  <si>
    <t>transcription factor activity, transcription factor binding</t>
  </si>
  <si>
    <t>GO:0030554</t>
  </si>
  <si>
    <t>adenyl nucleotide binding</t>
  </si>
  <si>
    <t>GO:0032559</t>
  </si>
  <si>
    <t>adenyl ribonucleotide binding</t>
  </si>
  <si>
    <t>GO:0003712</t>
  </si>
  <si>
    <t>transcription cofactor activity</t>
  </si>
  <si>
    <t>GO:0032403</t>
  </si>
  <si>
    <t>protein complex binding</t>
  </si>
  <si>
    <t>GO:0008324</t>
  </si>
  <si>
    <t>cation transmembrane transporter activity</t>
  </si>
  <si>
    <t>GO:0043565</t>
  </si>
  <si>
    <t>sequence-specific DNA binding</t>
  </si>
  <si>
    <t>GO:0022804</t>
  </si>
  <si>
    <t>active transmembrane transporter activity</t>
  </si>
  <si>
    <t>GO:0022891</t>
  </si>
  <si>
    <t>substrate-specific transmembrane transporter activity</t>
  </si>
  <si>
    <t>GO:0030145</t>
  </si>
  <si>
    <t>manganese ion binding</t>
  </si>
  <si>
    <t>GO:0000287</t>
  </si>
  <si>
    <t>magnesium ion binding</t>
  </si>
  <si>
    <t>GO:0003677</t>
  </si>
  <si>
    <t>DNA binding</t>
  </si>
  <si>
    <t>GO:0008509</t>
  </si>
  <si>
    <t>anion transmembrane transporter activity</t>
  </si>
  <si>
    <t>GO:0015291</t>
  </si>
  <si>
    <t>secondary active transmembrane transporter activity</t>
  </si>
  <si>
    <t>GO:0004872</t>
  </si>
  <si>
    <t>receptor activity</t>
  </si>
  <si>
    <t>GO:0008514</t>
  </si>
  <si>
    <t>organic anion transmembrane transporter activity</t>
  </si>
  <si>
    <t>GO:0005342</t>
  </si>
  <si>
    <t>organic acid transmembrane transporter activity</t>
  </si>
  <si>
    <t>GO:0022892</t>
  </si>
  <si>
    <t>substrate-specific transporter activity</t>
  </si>
  <si>
    <t>GO:0046983</t>
  </si>
  <si>
    <t>protein dimerization activity</t>
  </si>
  <si>
    <t>GO:0015179</t>
  </si>
  <si>
    <t>L-amino acid transmembrane transporter activity</t>
  </si>
  <si>
    <t>GO:0031406</t>
  </si>
  <si>
    <t>carboxylic acid binding</t>
  </si>
  <si>
    <t>GO:0001067</t>
  </si>
  <si>
    <t>regulatory region nucleic acid binding</t>
  </si>
  <si>
    <t>GO:0044212</t>
  </si>
  <si>
    <t>transcription regulatory region DNA binding</t>
  </si>
  <si>
    <t>GO:0015171</t>
  </si>
  <si>
    <t>amino acid transmembrane transporter activity</t>
  </si>
  <si>
    <t>GO:0022890</t>
  </si>
  <si>
    <t>inorganic cation transmembrane transporter activity</t>
  </si>
  <si>
    <t>GO:0046873</t>
  </si>
  <si>
    <t>metal ion transmembrane transporter activity</t>
  </si>
  <si>
    <t>GO:0038023</t>
  </si>
  <si>
    <t>signaling receptor activity</t>
  </si>
  <si>
    <t>GO:0004888</t>
  </si>
  <si>
    <t>transmembrane signaling receptor activity</t>
  </si>
  <si>
    <t>GO:0016880</t>
  </si>
  <si>
    <t>acid-ammonia (or amide) ligase activity</t>
  </si>
  <si>
    <t>GO:0016595</t>
  </si>
  <si>
    <t>glutamate binding</t>
  </si>
  <si>
    <t>GO:0004356</t>
  </si>
  <si>
    <t>glutamate-ammonia ligase activity</t>
  </si>
  <si>
    <t>GO:0015077</t>
  </si>
  <si>
    <t>monovalent inorganic cation transmembrane transporter activity</t>
  </si>
  <si>
    <t>GO:0015081</t>
  </si>
  <si>
    <t>sodium ion transmembrane transporter activity</t>
  </si>
  <si>
    <t>GO:0070011</t>
  </si>
  <si>
    <t>peptidase activity, acting on L-amino acid peptides</t>
  </si>
  <si>
    <t>GO:0008233</t>
  </si>
  <si>
    <t>peptidase activity</t>
  </si>
  <si>
    <t>GO:0016301</t>
  </si>
  <si>
    <t>kinase activity</t>
  </si>
  <si>
    <t>GO:0016773</t>
  </si>
  <si>
    <t>phosphotransferase activity, alcohol group as acceptor</t>
  </si>
  <si>
    <t>GO:0000977</t>
  </si>
  <si>
    <t>RNA polymerase II regulatory region sequence-specific DNA binding</t>
  </si>
  <si>
    <t>GO:0003713</t>
  </si>
  <si>
    <t>transcription coactivator activity</t>
  </si>
  <si>
    <t>GO:0019904</t>
  </si>
  <si>
    <t>protein domain specific binding</t>
  </si>
  <si>
    <t>GO:0016740</t>
  </si>
  <si>
    <t>transferase activity</t>
  </si>
  <si>
    <t>GO:0008270</t>
  </si>
  <si>
    <t>GO:0016772</t>
  </si>
  <si>
    <t>transferase activity, transferring phosphorus-containing groups</t>
  </si>
  <si>
    <t>GO:0008236</t>
  </si>
  <si>
    <t>serine-type peptidase activity</t>
  </si>
  <si>
    <t>GO:0008329</t>
  </si>
  <si>
    <t>signaling pattern recognition receptor activity</t>
  </si>
  <si>
    <t>GO:0038187</t>
  </si>
  <si>
    <t>pattern recognition receptor activity</t>
  </si>
  <si>
    <t>GO:0030165</t>
  </si>
  <si>
    <t>PDZ domain binding</t>
  </si>
  <si>
    <t>GO:0016881</t>
  </si>
  <si>
    <t>acid-amino acid ligase activity</t>
  </si>
  <si>
    <t>GO:1901375</t>
  </si>
  <si>
    <t>acetate ester transmembrane transporter activity</t>
  </si>
  <si>
    <t>GO:0015375</t>
  </si>
  <si>
    <t>glycine:sodium symporter activity</t>
  </si>
  <si>
    <t>GO:0005277</t>
  </si>
  <si>
    <t>acetylcholine transmembrane transporter activity</t>
  </si>
  <si>
    <t>GO:0005326</t>
  </si>
  <si>
    <t>neurotransmitter transporter activity</t>
  </si>
  <si>
    <t>GO:0005294</t>
  </si>
  <si>
    <t>neutral L-amino acid secondary active transmembrane transporter activity</t>
  </si>
  <si>
    <t>GO:0005283</t>
  </si>
  <si>
    <t>sodium:amino acid symporter activity</t>
  </si>
  <si>
    <t>GO:0015187</t>
  </si>
  <si>
    <t>glycine transmembrane transporter activity</t>
  </si>
  <si>
    <t>GO:0005416</t>
  </si>
  <si>
    <t>cation:amino acid symporter activity</t>
  </si>
  <si>
    <t>GO:0015193</t>
  </si>
  <si>
    <t>L-proline transmembrane transporter activity</t>
  </si>
  <si>
    <t>GO:0017171</t>
  </si>
  <si>
    <t>serine hydrolase activity</t>
  </si>
  <si>
    <t>GO:0004672</t>
  </si>
  <si>
    <t>protein kinase activity</t>
  </si>
  <si>
    <t>GO:0005102</t>
  </si>
  <si>
    <t>receptor binding</t>
  </si>
  <si>
    <t>GO:0003714</t>
  </si>
  <si>
    <t>transcription corepressor activity</t>
  </si>
  <si>
    <t>GO:0015293</t>
  </si>
  <si>
    <t>symporter activity</t>
  </si>
  <si>
    <t>GO:0015294</t>
  </si>
  <si>
    <t>solute:cation symporter activity</t>
  </si>
  <si>
    <t>GO:0015370</t>
  </si>
  <si>
    <t>solute:sodium symporter activity</t>
  </si>
  <si>
    <t>GO:0042803</t>
  </si>
  <si>
    <t>protein homodimerization activity</t>
  </si>
  <si>
    <t>GO:0015175</t>
  </si>
  <si>
    <t>neutral amino acid transmembrane transporter activity</t>
  </si>
  <si>
    <t>GO:0035257</t>
  </si>
  <si>
    <t>nuclear hormone receptor binding</t>
  </si>
  <si>
    <t>GO:0051427</t>
  </si>
  <si>
    <t>hormone receptor binding</t>
  </si>
  <si>
    <t>GO:0015297</t>
  </si>
  <si>
    <t>antiporter activity</t>
  </si>
  <si>
    <t>GO:0008028</t>
  </si>
  <si>
    <t>monocarboxylic acid transmembrane transporter activity</t>
  </si>
  <si>
    <t>GO:0046332</t>
  </si>
  <si>
    <t>SMAD binding</t>
  </si>
  <si>
    <t>GO:0004842</t>
  </si>
  <si>
    <t>ubiquitin-protein transferase activity</t>
  </si>
  <si>
    <t>GO:0019787</t>
  </si>
  <si>
    <t>ubiquitin-like protein transferase activity</t>
  </si>
  <si>
    <t>GO:0042802</t>
  </si>
  <si>
    <t>identical protein binding</t>
  </si>
  <si>
    <t>GO:0005070</t>
  </si>
  <si>
    <t>SH3/SH2 adaptor activity</t>
  </si>
  <si>
    <t>GO:0004674</t>
  </si>
  <si>
    <t>protein serine/threonine kinase activity</t>
  </si>
  <si>
    <t>GO:0005313</t>
  </si>
  <si>
    <t>L-glutamate transmembrane transporter activity</t>
  </si>
  <si>
    <t>GO:0015172</t>
  </si>
  <si>
    <t>acidic amino acid transmembrane transporter activity</t>
  </si>
  <si>
    <t>GO:0005310</t>
  </si>
  <si>
    <t>dicarboxylic acid transmembrane transporter activity</t>
  </si>
  <si>
    <t>GO:0015651</t>
  </si>
  <si>
    <t>quaternary ammonium group transmembrane transporter activity</t>
  </si>
  <si>
    <t>GO:1901618</t>
  </si>
  <si>
    <t>organic hydroxy compound transmembrane transporter activity</t>
  </si>
  <si>
    <t>GO:0015101</t>
  </si>
  <si>
    <t>organic cation transmembrane transporter activity</t>
  </si>
  <si>
    <t>GO:0015227</t>
  </si>
  <si>
    <t>acyl carnitine transmembrane transporter activity</t>
  </si>
  <si>
    <t>GO:0015226</t>
  </si>
  <si>
    <t>carnitine transmembrane transporter activity</t>
  </si>
  <si>
    <t>GO:0008134</t>
  </si>
  <si>
    <t>transcription factor binding</t>
  </si>
  <si>
    <t>GO:0001158</t>
  </si>
  <si>
    <t>enhancer sequence-specific DNA binding</t>
  </si>
  <si>
    <t>GO:0035326</t>
  </si>
  <si>
    <t>enhancer binding</t>
  </si>
  <si>
    <t>GO:0019901</t>
  </si>
  <si>
    <t>protein kinase binding</t>
  </si>
  <si>
    <t>GO:0008080</t>
  </si>
  <si>
    <t>GO:0016410</t>
  </si>
  <si>
    <t>N-acyltransferase activity</t>
  </si>
  <si>
    <t>GO:0016407</t>
  </si>
  <si>
    <t>acetyltransferase activity</t>
  </si>
  <si>
    <t>GO:0016746</t>
  </si>
  <si>
    <t>transferase activity, transferring acyl groups</t>
  </si>
  <si>
    <t>GO:0016817</t>
  </si>
  <si>
    <t>hydrolase activity, acting on acid anhydrides</t>
  </si>
  <si>
    <t>GO:0004866</t>
  </si>
  <si>
    <t>endopeptidase inhibitor activity</t>
  </si>
  <si>
    <t>GO:0061134</t>
  </si>
  <si>
    <t>peptidase regulator activity</t>
  </si>
  <si>
    <t>GO:0042623</t>
  </si>
  <si>
    <t>ATPase activity, coupled</t>
  </si>
  <si>
    <t>GO:0030674</t>
  </si>
  <si>
    <t>protein binding, bridging</t>
  </si>
  <si>
    <t>GO:0060090</t>
  </si>
  <si>
    <t>binding, bridging</t>
  </si>
  <si>
    <t>GO:0016887</t>
  </si>
  <si>
    <t>ATPase activity</t>
  </si>
  <si>
    <t>GO:0016829</t>
  </si>
  <si>
    <t>lyase activity</t>
  </si>
  <si>
    <t>GO:0016747</t>
  </si>
  <si>
    <t>transferase activity, transferring acyl groups other than amino-acyl groups</t>
  </si>
  <si>
    <t>GO:0016830</t>
  </si>
  <si>
    <t>carbon-carbon lyase activity</t>
  </si>
  <si>
    <t>GO:0016831</t>
  </si>
  <si>
    <t>carboxy-lyase activity</t>
  </si>
  <si>
    <t>GO:0004175</t>
  </si>
  <si>
    <t>endopeptidase activity</t>
  </si>
  <si>
    <t>GO:0017111</t>
  </si>
  <si>
    <t>nucleoside-triphosphatase activity</t>
  </si>
  <si>
    <t>GO:0046982</t>
  </si>
  <si>
    <t>protein heterodimerization activity</t>
  </si>
  <si>
    <t>GO:0015078</t>
  </si>
  <si>
    <t>hydrogen ion transmembrane transporter activity</t>
  </si>
  <si>
    <t>GO:0015386</t>
  </si>
  <si>
    <t>potassium:proton antiporter activity</t>
  </si>
  <si>
    <t>RNA polymerase II transcription factor activity, sequence-specific DNA binding</t>
  </si>
  <si>
    <t>GO:0015079</t>
  </si>
  <si>
    <t>potassium ion transmembrane transporter activity</t>
  </si>
  <si>
    <t>GO:0022821</t>
  </si>
  <si>
    <t>potassium ion antiporter activity</t>
  </si>
  <si>
    <t>GO:0015491</t>
  </si>
  <si>
    <t>cation:cation antiporter activity</t>
  </si>
  <si>
    <t>GO:0015298</t>
  </si>
  <si>
    <t>solute:cation antiporter activity</t>
  </si>
  <si>
    <t>GO:0043021</t>
  </si>
  <si>
    <t>ribonucleoprotein complex binding</t>
  </si>
  <si>
    <t>GO:0051287</t>
  </si>
  <si>
    <t>NAD binding</t>
  </si>
  <si>
    <t>GO:0070403</t>
  </si>
  <si>
    <t>NAD+ binding</t>
  </si>
  <si>
    <t>GO:0048037</t>
  </si>
  <si>
    <t>cofactor binding</t>
  </si>
  <si>
    <t>GO:0050104</t>
  </si>
  <si>
    <t>L-gulonate 3-dehydrogenase activity</t>
  </si>
  <si>
    <t>GO:0004613</t>
  </si>
  <si>
    <t>phosphoenolpyruvate carboxykinase (GTP) activity</t>
  </si>
  <si>
    <t>GO:0004611</t>
  </si>
  <si>
    <t>phosphoenolpyruvate carboxykinase activity</t>
  </si>
  <si>
    <t>GO:0005057</t>
  </si>
  <si>
    <t>signal transducer activity, downstream of receptor</t>
  </si>
  <si>
    <t>GO:0019003</t>
  </si>
  <si>
    <t>GDP binding</t>
  </si>
  <si>
    <t>GO:0003725</t>
  </si>
  <si>
    <t>double-stranded RNA binding</t>
  </si>
  <si>
    <t>GO:0003727</t>
  </si>
  <si>
    <t>single-stranded RNA binding</t>
  </si>
  <si>
    <t>GO:0050662</t>
  </si>
  <si>
    <t>coenzyme binding</t>
  </si>
  <si>
    <t>GO:0016903</t>
  </si>
  <si>
    <t>oxidoreductase activity, acting on the aldehyde or oxo group of donors</t>
  </si>
  <si>
    <t>GO:0032182</t>
  </si>
  <si>
    <t>ubiquitin-like protein binding</t>
  </si>
  <si>
    <t>GO:0004702</t>
  </si>
  <si>
    <t>signal transducer, downstream of receptor, with serine/threonine kinase activity</t>
  </si>
  <si>
    <t>GO:0003705</t>
  </si>
  <si>
    <t>transcription factor activity, RNA polymerase II distal enhancer sequence-specific binding</t>
  </si>
  <si>
    <t>GO:0001190</t>
  </si>
  <si>
    <t>transcriptional activator activity, RNA polymerase II transcription factor binding</t>
  </si>
  <si>
    <t>GO:0051861</t>
  </si>
  <si>
    <t>glycolipid binding</t>
  </si>
  <si>
    <t>GO:0043531</t>
  </si>
  <si>
    <t>ADP binding</t>
  </si>
  <si>
    <t>GO:0044183</t>
  </si>
  <si>
    <t>protein binding involved in protein folding</t>
  </si>
  <si>
    <t>GO:0003729</t>
  </si>
  <si>
    <t>mRNA binding</t>
  </si>
  <si>
    <t>GO:0019838</t>
  </si>
  <si>
    <t>growth factor binding</t>
  </si>
  <si>
    <t>GO:0005080</t>
  </si>
  <si>
    <t>protein kinase C binding</t>
  </si>
  <si>
    <t>GO:0030234</t>
  </si>
  <si>
    <t>enzyme regulator activity</t>
  </si>
  <si>
    <t>GO:0008191</t>
  </si>
  <si>
    <t>metalloendopeptidase inhibitor activity</t>
  </si>
  <si>
    <t>GO:0004857</t>
  </si>
  <si>
    <t>enzyme inhibitor activity</t>
  </si>
  <si>
    <t>GO:0033613</t>
  </si>
  <si>
    <t>activating transcription factor binding</t>
  </si>
  <si>
    <t>GO:0016620</t>
  </si>
  <si>
    <t>oxidoreductase activity, acting on the aldehyde or oxo group of donors, NAD or NADP as acceptor</t>
  </si>
  <si>
    <t>GO:0004197</t>
  </si>
  <si>
    <t>cysteine-type endopeptidase activity</t>
  </si>
  <si>
    <t>GO:0008527</t>
  </si>
  <si>
    <t>taste receptor activity</t>
  </si>
  <si>
    <t>GO:0004029</t>
  </si>
  <si>
    <t>aldehyde dehydrogenase (NAD) activity</t>
  </si>
  <si>
    <t>GO:0003842</t>
  </si>
  <si>
    <t>1-pyrroline-5-carboxylate dehydrogenase activity</t>
  </si>
  <si>
    <t>GO:0016646</t>
  </si>
  <si>
    <t>oxidoreductase activity, acting on the CH-NH group of donors, NAD or NADP as acceptor</t>
  </si>
  <si>
    <t>GO:0019903</t>
  </si>
  <si>
    <t>protein phosphatase binding</t>
  </si>
  <si>
    <t>GO:0008157</t>
  </si>
  <si>
    <t>protein phosphatase 1 binding</t>
  </si>
  <si>
    <t>GO:0051087</t>
  </si>
  <si>
    <t>chaperone binding</t>
  </si>
  <si>
    <t>GO:0004222</t>
  </si>
  <si>
    <t>metalloendopeptidase activity</t>
  </si>
  <si>
    <t>GO:0008237</t>
  </si>
  <si>
    <t>metallopeptidase activity</t>
  </si>
  <si>
    <t>GO:0001104</t>
  </si>
  <si>
    <t>RNA polymerase II transcription cofactor activity</t>
  </si>
  <si>
    <t>GO:0009055</t>
  </si>
  <si>
    <t>electron carrier activity</t>
  </si>
  <si>
    <t>GO:0016645</t>
  </si>
  <si>
    <t>oxidoreductase activity, acting on the CH-NH group of donors</t>
  </si>
  <si>
    <t>GO:0016790</t>
  </si>
  <si>
    <t>thiolester hydrolase activity</t>
  </si>
  <si>
    <t>GO:0019955</t>
  </si>
  <si>
    <t>cytokine binding</t>
  </si>
  <si>
    <t>GO:0016614</t>
  </si>
  <si>
    <t>oxidoreductase activity, acting on CH-OH group of donors</t>
  </si>
  <si>
    <t>GO:0016616</t>
  </si>
  <si>
    <t>oxidoreductase activity, acting on the CH-OH group of donors, NAD or NADP as acceptor</t>
  </si>
  <si>
    <t>GO:0004713</t>
  </si>
  <si>
    <t>protein tyrosine kinase activity</t>
  </si>
  <si>
    <t>GO:0004714</t>
  </si>
  <si>
    <t>transmembrane receptor protein tyrosine kinase activity</t>
  </si>
  <si>
    <t>GO:0019199</t>
  </si>
  <si>
    <t>transmembrane receptor protein kinase activity</t>
  </si>
  <si>
    <t>GO:0070002</t>
  </si>
  <si>
    <t>glutamic-type peptidase activity</t>
  </si>
  <si>
    <t>GO:0070001</t>
  </si>
  <si>
    <t>aspartic-type peptidase activity</t>
  </si>
  <si>
    <t>GO:0001102</t>
  </si>
  <si>
    <t>RNA polymerase II activating transcription factor binding</t>
  </si>
  <si>
    <t>GO:0030971</t>
  </si>
  <si>
    <t>receptor tyrosine kinase binding</t>
  </si>
  <si>
    <t>GO:0008289</t>
  </si>
  <si>
    <t>lipid binding</t>
  </si>
  <si>
    <t>GO:0072509</t>
  </si>
  <si>
    <t>divalent inorganic cation transmembrane transporter activity</t>
  </si>
  <si>
    <t>GO:0001085</t>
  </si>
  <si>
    <t>RNA polymerase II transcription factor binding</t>
  </si>
  <si>
    <t>GO:0003690</t>
  </si>
  <si>
    <t>double-stranded DNA binding</t>
  </si>
  <si>
    <t>GO:0004725</t>
  </si>
  <si>
    <t>protein tyrosine phosphatase activity</t>
  </si>
  <si>
    <t>GO:0043566</t>
  </si>
  <si>
    <t>structure-specific DNA binding</t>
  </si>
  <si>
    <t>GO:0022803</t>
  </si>
  <si>
    <t>passive transmembrane transporter activity</t>
  </si>
  <si>
    <t>GO:0004221</t>
  </si>
  <si>
    <t>(obsolete) ubiquitin thiolesterase activity</t>
  </si>
  <si>
    <t>GO:0070566</t>
  </si>
  <si>
    <t>adenylyltransferase activity</t>
  </si>
  <si>
    <t>GO:0015399</t>
  </si>
  <si>
    <t>primary active transmembrane transporter activity</t>
  </si>
  <si>
    <t>GO:0042169</t>
  </si>
  <si>
    <t>SH2 domain binding</t>
  </si>
  <si>
    <t>GO:0032554</t>
  </si>
  <si>
    <t>purine deoxyribonucleotide binding</t>
  </si>
  <si>
    <t>GO:0002134</t>
  </si>
  <si>
    <t>UTP binding</t>
  </si>
  <si>
    <t>GO:0001884</t>
  </si>
  <si>
    <t>pyrimidine nucleoside binding</t>
  </si>
  <si>
    <t>GO:0019200</t>
  </si>
  <si>
    <t>carbohydrate kinase activity</t>
  </si>
  <si>
    <t>GO:0030235</t>
  </si>
  <si>
    <t>nitric-oxide synthase regulator activity</t>
  </si>
  <si>
    <t>GO:0030911</t>
  </si>
  <si>
    <t>TPR domain binding</t>
  </si>
  <si>
    <t>GO:0043492</t>
  </si>
  <si>
    <t>ATPase activity, coupled to movement of substances</t>
  </si>
  <si>
    <t>GO:0042626</t>
  </si>
  <si>
    <t>ATPase activity, coupled to transmembrane movement of substances</t>
  </si>
  <si>
    <t>GO:0016820</t>
  </si>
  <si>
    <t>hydrolase activity, acting on acid anhydrides, catalyzing transmembrane movement of substances</t>
  </si>
  <si>
    <t>GO:0019887</t>
  </si>
  <si>
    <t>protein kinase regulator activity</t>
  </si>
  <si>
    <t>GO:0019207</t>
  </si>
  <si>
    <t>kinase regulator activity</t>
  </si>
  <si>
    <t>GO:0004000</t>
  </si>
  <si>
    <t>adenosine deaminase activity</t>
  </si>
  <si>
    <t>GO:0008251</t>
  </si>
  <si>
    <t>tRNA-specific adenosine deaminase activity</t>
  </si>
  <si>
    <t>GO:0005216</t>
  </si>
  <si>
    <t>ion channel activity</t>
  </si>
  <si>
    <t>GO:0019103</t>
  </si>
  <si>
    <t>pyrimidine nucleotide binding</t>
  </si>
  <si>
    <t>GO:0032552</t>
  </si>
  <si>
    <t>deoxyribonucleotide binding</t>
  </si>
  <si>
    <t>GO:0008528</t>
  </si>
  <si>
    <t>G-protein coupled peptide receptor activity</t>
  </si>
  <si>
    <t>GO:0001653</t>
  </si>
  <si>
    <t>peptide receptor activity</t>
  </si>
  <si>
    <t>GO:0030594</t>
  </si>
  <si>
    <t>neurotransmitter receptor activity</t>
  </si>
  <si>
    <t>GO:0046915</t>
  </si>
  <si>
    <t>transition metal ion transmembrane transporter activity</t>
  </si>
  <si>
    <t>GO:0031593</t>
  </si>
  <si>
    <t>polyubiquitin binding</t>
  </si>
  <si>
    <t>GO:0070530</t>
  </si>
  <si>
    <t>K63-linked polyubiquitin binding</t>
  </si>
  <si>
    <t>GO:0004454</t>
  </si>
  <si>
    <t>ketohexokinase activity</t>
  </si>
  <si>
    <t>GO:0005262</t>
  </si>
  <si>
    <t>calcium channel activity</t>
  </si>
  <si>
    <t>GO:0097367</t>
  </si>
  <si>
    <t>carbohydrate derivative binding</t>
  </si>
  <si>
    <t>GO:0016788</t>
  </si>
  <si>
    <t>hydrolase activity, acting on ester bonds</t>
  </si>
  <si>
    <t>GO:0070740</t>
  </si>
  <si>
    <t>tubulin-glutamic acid ligase activity</t>
  </si>
  <si>
    <t>GO:0004835</t>
  </si>
  <si>
    <t>tubulin-tyrosine ligase activity</t>
  </si>
  <si>
    <t>GO:0070739</t>
  </si>
  <si>
    <t>protein-glutamic acid ligase activity</t>
  </si>
  <si>
    <t>GO:0015085</t>
  </si>
  <si>
    <t>calcium ion transmembrane transporter activity</t>
  </si>
  <si>
    <t>GO:0004712</t>
  </si>
  <si>
    <t>protein serine/threonine/tyrosine kinase activity</t>
  </si>
  <si>
    <t>GO:0004740</t>
  </si>
  <si>
    <t>pyruvate dehydrogenase (acetyl-transferring) kinase activity</t>
  </si>
  <si>
    <t>GO:0016705</t>
  </si>
  <si>
    <t>oxidoreductase activity, acting on paired donors, with incorporation or reduction of molecular oxygen</t>
  </si>
  <si>
    <t>GO:0032451</t>
  </si>
  <si>
    <t>demethylase activity</t>
  </si>
  <si>
    <t>GO:0016810</t>
  </si>
  <si>
    <t>hydrolase activity, acting on carbon-nitrogen (but not peptide) bonds</t>
  </si>
  <si>
    <t>GO:0043992</t>
  </si>
  <si>
    <t>histone acetyltransferase activity (H3-K9 specific)</t>
  </si>
  <si>
    <t>GO:0004402</t>
  </si>
  <si>
    <t>histone acetyltransferase activity</t>
  </si>
  <si>
    <t>GO:0034647</t>
  </si>
  <si>
    <t>histone demethylase activity (H3-trimethyl-K4 specific)</t>
  </si>
  <si>
    <t>GO:0010484</t>
  </si>
  <si>
    <t>H3 histone acetyltransferase activity</t>
  </si>
  <si>
    <t>GO:0032453</t>
  </si>
  <si>
    <t>histone demethylase activity (H3-K4 specific)</t>
  </si>
  <si>
    <t>GO:0032452</t>
  </si>
  <si>
    <t>histone demethylase activity</t>
  </si>
  <si>
    <t>GO:0015631</t>
  </si>
  <si>
    <t>tubulin binding</t>
  </si>
  <si>
    <t>GO:0003779</t>
  </si>
  <si>
    <t>actin binding</t>
  </si>
  <si>
    <t>GO:0019239</t>
  </si>
  <si>
    <t>deaminase activity</t>
  </si>
  <si>
    <t>GO:0016814</t>
  </si>
  <si>
    <t>hydrolase activity, acting on carbon-nitrogen (but not peptide) bonds, in cyclic amidines</t>
  </si>
  <si>
    <t>GO:0016779</t>
  </si>
  <si>
    <t>nucleotidyltransferase activity</t>
  </si>
  <si>
    <t>GO:0031625</t>
  </si>
  <si>
    <t>ubiquitin protein ligase binding</t>
  </si>
  <si>
    <t>GO:0044389</t>
  </si>
  <si>
    <t>ubiquitin-like protein ligase binding</t>
  </si>
  <si>
    <t>GO:0043028</t>
  </si>
  <si>
    <t>cysteine-type endopeptidase regulator activity involved in apoptotic process</t>
  </si>
  <si>
    <t>GO:0043027</t>
  </si>
  <si>
    <t>cysteine-type endopeptidase inhibitor activity involved in apoptotic process</t>
  </si>
  <si>
    <t>GO:0004869</t>
  </si>
  <si>
    <t>cysteine-type endopeptidase inhibitor activity</t>
  </si>
  <si>
    <t>GO:0004983</t>
  </si>
  <si>
    <t>neuropeptide Y receptor activity</t>
  </si>
  <si>
    <t>GO:0015321</t>
  </si>
  <si>
    <t>sodium-dependent phosphate transmembrane transporter activity</t>
  </si>
  <si>
    <t>GO:0015114</t>
  </si>
  <si>
    <t>phosphate ion transmembrane transporter activity</t>
  </si>
  <si>
    <t>GO:0015103</t>
  </si>
  <si>
    <t>inorganic anion transmembrane transporter activity</t>
  </si>
  <si>
    <t>GO:0080025</t>
  </si>
  <si>
    <t>phosphatidylinositol-3,5-bisphosphate binding</t>
  </si>
  <si>
    <t>GO:0032266</t>
  </si>
  <si>
    <t>phosphatidylinositol-3-phosphate binding</t>
  </si>
  <si>
    <t>GO:0004721</t>
  </si>
  <si>
    <t>phosphoprotein phosphatase activity</t>
  </si>
  <si>
    <t>GO:0030546</t>
  </si>
  <si>
    <t>receptor activator activity</t>
  </si>
  <si>
    <t>GO:0030545</t>
  </si>
  <si>
    <t>receptor regulator activity</t>
  </si>
  <si>
    <t>GO:0030374</t>
  </si>
  <si>
    <t>ligand-dependent nuclear receptor transcription coactivator activity</t>
  </si>
  <si>
    <t>GO:0010861</t>
  </si>
  <si>
    <t>thyroid hormone receptor activator activity</t>
  </si>
  <si>
    <t>GO:0033558</t>
  </si>
  <si>
    <t>protein deacetylase activity</t>
  </si>
  <si>
    <t>GO:0019213</t>
  </si>
  <si>
    <t>deacetylase activity</t>
  </si>
  <si>
    <t>GO:0004407</t>
  </si>
  <si>
    <t>histone deacetylase activity</t>
  </si>
  <si>
    <t>GO:0019899</t>
  </si>
  <si>
    <t>enzyme binding</t>
  </si>
  <si>
    <t>GO:0019902</t>
  </si>
  <si>
    <t>phosphatase binding</t>
  </si>
  <si>
    <t>GO:0016491</t>
  </si>
  <si>
    <t>GO:0070851</t>
  </si>
  <si>
    <t>growth factor receptor binding</t>
  </si>
  <si>
    <t>GO:0005543</t>
  </si>
  <si>
    <t>phospholipid binding</t>
  </si>
  <si>
    <t>GO:0008092</t>
  </si>
  <si>
    <t>cytoskeletal protein binding</t>
  </si>
  <si>
    <t>GO:0035091</t>
  </si>
  <si>
    <t>phosphatidylinositol binding</t>
  </si>
  <si>
    <t>GO:1901981</t>
  </si>
  <si>
    <t>phosphatidylinositol phosphate binding</t>
  </si>
  <si>
    <t>GO:0043325</t>
  </si>
  <si>
    <t>phosphatidylinositol-3,4-bisphosphate binding</t>
  </si>
  <si>
    <t>GO:0045545</t>
  </si>
  <si>
    <t>syndecan binding</t>
  </si>
  <si>
    <t>GO:0005137</t>
  </si>
  <si>
    <t>interleukin-5 receptor binding</t>
  </si>
  <si>
    <t>GO:0042043</t>
  </si>
  <si>
    <t>neurexin family protein binding</t>
  </si>
  <si>
    <t>GO:0008093</t>
  </si>
  <si>
    <t>cytoskeletal adaptor activity</t>
  </si>
  <si>
    <t>GO:0005126</t>
  </si>
  <si>
    <t>cytokine receptor binding</t>
  </si>
  <si>
    <t>GO:0000982</t>
  </si>
  <si>
    <t>transcription factor activity, RNA polymerase II core promoter proximal region sequence-specific binding</t>
  </si>
  <si>
    <t>GO:0001077</t>
  </si>
  <si>
    <t>transcriptional activator activity, RNA polymerase II core promoter proximal region sequence-specific binding</t>
  </si>
  <si>
    <t>transcriptional activator activity, RNA polymerase II transcription regulatory region sequence-specific binding</t>
  </si>
  <si>
    <t>GO:0017016</t>
  </si>
  <si>
    <t>Ras GTPase binding</t>
  </si>
  <si>
    <t>GO:0051020</t>
  </si>
  <si>
    <t>GTPase binding</t>
  </si>
  <si>
    <t>GO:0016791</t>
  </si>
  <si>
    <t>phosphatase activity</t>
  </si>
  <si>
    <t>GO:0008234</t>
  </si>
  <si>
    <t>cysteine-type peptidase activity</t>
  </si>
  <si>
    <t>GO:0042578</t>
  </si>
  <si>
    <t>phosphoric ester hydrolase activity</t>
  </si>
  <si>
    <t>GO:0016667</t>
  </si>
  <si>
    <t>oxidoreductase activity, acting on a sulfur group of donors</t>
  </si>
  <si>
    <t>GO:0030371</t>
  </si>
  <si>
    <t>translation repressor activity</t>
  </si>
  <si>
    <t>GO:0045182</t>
  </si>
  <si>
    <t>translation regulator activity</t>
  </si>
  <si>
    <t>GO:0015930</t>
  </si>
  <si>
    <t>glutamate synthase activity</t>
  </si>
  <si>
    <t>GO:0004355</t>
  </si>
  <si>
    <t>glutamate synthase (NADPH) activity</t>
  </si>
  <si>
    <t>GO:0016639</t>
  </si>
  <si>
    <t>oxidoreductase activity, acting on the CH-NH2 group of donors, NAD or NADP as acceptor</t>
  </si>
  <si>
    <t>GO:0045181</t>
  </si>
  <si>
    <t>glutamate synthase activity, NAD(P)H as acceptor</t>
  </si>
  <si>
    <t>GO:0016672</t>
  </si>
  <si>
    <t>oxidoreductase activity, acting on a sulfur group of donors, quinone or similar compound as acceptor</t>
  </si>
  <si>
    <t>GO:0070224</t>
  </si>
  <si>
    <t>sulfide:quinone oxidoreductase activity</t>
  </si>
  <si>
    <t>GO:0016638</t>
  </si>
  <si>
    <t>oxidoreductase activity, acting on the CH-NH2 group of donors</t>
  </si>
  <si>
    <t>GO:0005548</t>
  </si>
  <si>
    <t>phospholipid transporter activity</t>
  </si>
  <si>
    <t>GO:0005319</t>
  </si>
  <si>
    <t>lipid transporter activity</t>
  </si>
  <si>
    <t>GO:0003924</t>
  </si>
  <si>
    <t>GTPase activity</t>
  </si>
  <si>
    <t>GO:0019783</t>
  </si>
  <si>
    <t>ubiquitin-like protein-specific protease activity</t>
  </si>
  <si>
    <t>GO:0004843</t>
  </si>
  <si>
    <t>thiol-dependent ubiquitin-specific protease activity</t>
  </si>
  <si>
    <t>GO:0017017</t>
  </si>
  <si>
    <t>MAP kinase tyrosine/serine/threonine phosphatase activity</t>
  </si>
  <si>
    <t>GO:0033549</t>
  </si>
  <si>
    <t>MAP kinase phosphatase activity</t>
  </si>
  <si>
    <t>GO:0008138</t>
  </si>
  <si>
    <t>protein tyrosine/serine/threonine phosphatase activity</t>
  </si>
  <si>
    <t>GO:0060589</t>
  </si>
  <si>
    <t>nucleoside-triphosphatase regulator activity</t>
  </si>
  <si>
    <t>GO:0042609</t>
  </si>
  <si>
    <t>CD4 receptor binding</t>
  </si>
  <si>
    <t>GO:0017124</t>
  </si>
  <si>
    <t>SH3 domain binding</t>
  </si>
  <si>
    <t>GO:0017128</t>
  </si>
  <si>
    <t>phospholipid scramblase activity</t>
  </si>
  <si>
    <t>GO:0005154</t>
  </si>
  <si>
    <t>epidermal growth factor receptor binding</t>
  </si>
  <si>
    <t>GO:0016627</t>
  </si>
  <si>
    <t>oxidoreductase activity, acting on the CH-CH group of donors</t>
  </si>
  <si>
    <t>GO:1901476</t>
  </si>
  <si>
    <t>carbohydrate transporter activity</t>
  </si>
  <si>
    <t>GO:0015144</t>
  </si>
  <si>
    <t>carbohydrate transmembrane transporter activity</t>
  </si>
  <si>
    <t>GO:0003682</t>
  </si>
  <si>
    <t>chromatin binding</t>
  </si>
  <si>
    <t>GO:0008579</t>
  </si>
  <si>
    <t>JUN kinase phosphatase activity</t>
  </si>
  <si>
    <t>GO:0004722</t>
  </si>
  <si>
    <t>protein serine/threonine phosphatase activity</t>
  </si>
  <si>
    <t>GO:0005085</t>
  </si>
  <si>
    <t>guanyl-nucleotide exchange factor activity</t>
  </si>
  <si>
    <t>GO:0016628</t>
  </si>
  <si>
    <t>oxidoreductase activity, acting on the CH-CH group of donors, NAD or NADP as acceptor</t>
  </si>
  <si>
    <t>GO:0004074</t>
  </si>
  <si>
    <t>biliverdin reductase activity</t>
  </si>
  <si>
    <t>GO:0055103</t>
  </si>
  <si>
    <t>ligase regulator activity</t>
  </si>
  <si>
    <t>GO:0055106</t>
  </si>
  <si>
    <t>ubiquitin-protein transferase regulator activity</t>
  </si>
  <si>
    <t>GO:0031434</t>
  </si>
  <si>
    <t>mitogen-activated protein kinase kinase binding</t>
  </si>
  <si>
    <t>GO:0008047</t>
  </si>
  <si>
    <t>enzyme activator activity</t>
  </si>
  <si>
    <t>GO:0019888</t>
  </si>
  <si>
    <t>protein phosphatase regulator activity</t>
  </si>
  <si>
    <t>GO:0019208</t>
  </si>
  <si>
    <t>phosphatase regulator activity</t>
  </si>
  <si>
    <t>GO:0035497</t>
  </si>
  <si>
    <t>cAMP response element binding</t>
  </si>
  <si>
    <t>GO:0003724</t>
  </si>
  <si>
    <t>RNA helicase activity</t>
  </si>
  <si>
    <t>GO:0008186</t>
  </si>
  <si>
    <t>RNA-dependent ATPase activity</t>
  </si>
  <si>
    <t>GO:0004004</t>
  </si>
  <si>
    <t>ATP-dependent RNA helicase activity</t>
  </si>
  <si>
    <t>GO:0016671</t>
  </si>
  <si>
    <t>oxidoreductase activity, acting on a sulfur group of donors, disulfide as acceptor</t>
  </si>
  <si>
    <t>GO:0033743</t>
  </si>
  <si>
    <t>peptide-methionine (R)-S-oxide reductase activity</t>
  </si>
  <si>
    <t>GO:0008525</t>
  </si>
  <si>
    <t>phosphatidylcholine transporter activity</t>
  </si>
  <si>
    <t>GO:0004386</t>
  </si>
  <si>
    <t>helicase activity</t>
  </si>
  <si>
    <t>GO:0008026</t>
  </si>
  <si>
    <t>ATP-dependent helicase activity</t>
  </si>
  <si>
    <t>GO:0070035</t>
  </si>
  <si>
    <t>purine NTP-dependent helicase activity</t>
  </si>
  <si>
    <t>GO:0008330</t>
  </si>
  <si>
    <t>protein tyrosine/threonine phosphatase activity</t>
  </si>
  <si>
    <t>GO:0004726</t>
  </si>
  <si>
    <t>non-membrane spanning protein tyrosine phosphatase activity</t>
  </si>
  <si>
    <t>GO:0030695</t>
  </si>
  <si>
    <t>GTPase regulator activity</t>
  </si>
  <si>
    <t>GO:0004648</t>
  </si>
  <si>
    <t>O-phospho-L-serine:2-oxoglutarate aminotransferase activity</t>
  </si>
  <si>
    <t>GO:0001159</t>
  </si>
  <si>
    <t>core promoter proximal region DNA binding</t>
  </si>
  <si>
    <t>GO:0003995</t>
  </si>
  <si>
    <t>acyl-CoA dehydrogenase activity</t>
  </si>
  <si>
    <t>GO:0043621</t>
  </si>
  <si>
    <t>protein self-association</t>
  </si>
  <si>
    <t>GO:0008137</t>
  </si>
  <si>
    <t>NADH dehydrogenase (ubiquinone) activity</t>
  </si>
  <si>
    <t>GO:0003954</t>
  </si>
  <si>
    <t>NADH dehydrogenase activity</t>
  </si>
  <si>
    <t>GO:0016655</t>
  </si>
  <si>
    <t>oxidoreductase activity, acting on NAD(P)H, quinone or similar compound as acceptor</t>
  </si>
  <si>
    <t>GO:0008140</t>
  </si>
  <si>
    <t>cAMP response element binding protein binding</t>
  </si>
  <si>
    <t>GO:0051019</t>
  </si>
  <si>
    <t>mitogen-activated protein kinase binding</t>
  </si>
  <si>
    <t>GO:0008374</t>
  </si>
  <si>
    <t>O-acyltransferase activity</t>
  </si>
  <si>
    <t>GO:0015194</t>
  </si>
  <si>
    <t>L-serine transmembrane transporter activity</t>
  </si>
  <si>
    <t>GO:0022889</t>
  </si>
  <si>
    <t>serine transmembrane transporter activity</t>
  </si>
  <si>
    <t>GO:0005484</t>
  </si>
  <si>
    <t>SNAP receptor activity</t>
  </si>
  <si>
    <t>GO:0045155</t>
  </si>
  <si>
    <t>electron transporter, transferring electrons from CoQH2-cytochrome c reductase complex and cytochrome c oxidase complex activity</t>
  </si>
  <si>
    <t>GO:0015183</t>
  </si>
  <si>
    <t>L-aspartate transmembrane transporter activity</t>
  </si>
  <si>
    <t>GO:0044699</t>
  </si>
  <si>
    <t>single-organism process</t>
  </si>
  <si>
    <t>GO:0009987</t>
  </si>
  <si>
    <t>cellular process</t>
  </si>
  <si>
    <t>GO:0044763</t>
  </si>
  <si>
    <t>single-organism cellular process</t>
  </si>
  <si>
    <t>GO:0065007</t>
  </si>
  <si>
    <t>biological regulation</t>
  </si>
  <si>
    <t>GO:0050789</t>
  </si>
  <si>
    <t>regulation of biological process</t>
  </si>
  <si>
    <t>GO:0051179</t>
  </si>
  <si>
    <t>localization</t>
  </si>
  <si>
    <t>GO:0050896</t>
  </si>
  <si>
    <t>response to stimulus</t>
  </si>
  <si>
    <t>GO:0006810</t>
  </si>
  <si>
    <t>transport</t>
  </si>
  <si>
    <t>GO:0051234</t>
  </si>
  <si>
    <t>establishment of localization</t>
  </si>
  <si>
    <t>GO:0044765</t>
  </si>
  <si>
    <t>single-organism transport</t>
  </si>
  <si>
    <t>GO:0044707</t>
  </si>
  <si>
    <t>single-multicellular organism process</t>
  </si>
  <si>
    <t>GO:0032501</t>
  </si>
  <si>
    <t>multicellular organismal process</t>
  </si>
  <si>
    <t>GO:0050794</t>
  </si>
  <si>
    <t>regulation of cellular process</t>
  </si>
  <si>
    <t>GO:0032502</t>
  </si>
  <si>
    <t>developmental process</t>
  </si>
  <si>
    <t>GO:0044767</t>
  </si>
  <si>
    <t>single-organism developmental process</t>
  </si>
  <si>
    <t>GO:0007275</t>
  </si>
  <si>
    <t>multicellular organism development</t>
  </si>
  <si>
    <t>GO:0048856</t>
  </si>
  <si>
    <t>anatomical structure development</t>
  </si>
  <si>
    <t>GO:0071704</t>
  </si>
  <si>
    <t>organic substance metabolic process</t>
  </si>
  <si>
    <t>GO:0044237</t>
  </si>
  <si>
    <t>cellular metabolic process</t>
  </si>
  <si>
    <t>GO:0044238</t>
  </si>
  <si>
    <t>primary metabolic process</t>
  </si>
  <si>
    <t>GO:0042221</t>
  </si>
  <si>
    <t>response to chemical</t>
  </si>
  <si>
    <t>GO:0008152</t>
  </si>
  <si>
    <t>metabolic process</t>
  </si>
  <si>
    <t>GO:0048518</t>
  </si>
  <si>
    <t>positive regulation of biological process</t>
  </si>
  <si>
    <t>GO:0051716</t>
  </si>
  <si>
    <t>cellular response to stimulus</t>
  </si>
  <si>
    <t>GO:0007154</t>
  </si>
  <si>
    <t>cell communication</t>
  </si>
  <si>
    <t>GO:0006950</t>
  </si>
  <si>
    <t>response to stress</t>
  </si>
  <si>
    <t>GO:0023052</t>
  </si>
  <si>
    <t>signaling</t>
  </si>
  <si>
    <t>GO:0044700</t>
  </si>
  <si>
    <t>single organism signaling</t>
  </si>
  <si>
    <t>GO:0043170</t>
  </si>
  <si>
    <t>macromolecule metabolic process</t>
  </si>
  <si>
    <t>GO:0044260</t>
  </si>
  <si>
    <t>cellular macromolecule metabolic process</t>
  </si>
  <si>
    <t>GO:0019222</t>
  </si>
  <si>
    <t>regulation of metabolic process</t>
  </si>
  <si>
    <t>GO:0010033</t>
  </si>
  <si>
    <t>response to organic substance</t>
  </si>
  <si>
    <t>GO:0016192</t>
  </si>
  <si>
    <t>vesicle-mediated transport</t>
  </si>
  <si>
    <t>GO:0048519</t>
  </si>
  <si>
    <t>negative regulation of biological process</t>
  </si>
  <si>
    <t>GO:0006897</t>
  </si>
  <si>
    <t>endocytosis</t>
  </si>
  <si>
    <t>GO:0031323</t>
  </si>
  <si>
    <t>regulation of cellular metabolic process</t>
  </si>
  <si>
    <t>GO:0016043</t>
  </si>
  <si>
    <t>cellular component organization</t>
  </si>
  <si>
    <t>GO:0071840</t>
  </si>
  <si>
    <t>cellular component organization or biogenesis</t>
  </si>
  <si>
    <t>GO:0030154</t>
  </si>
  <si>
    <t>cell differentiation</t>
  </si>
  <si>
    <t>GO:0006909</t>
  </si>
  <si>
    <t>phagocytosis</t>
  </si>
  <si>
    <t>GO:0060255</t>
  </si>
  <si>
    <t>regulation of macromolecule metabolic process</t>
  </si>
  <si>
    <t>GO:0080090</t>
  </si>
  <si>
    <t>regulation of primary metabolic process</t>
  </si>
  <si>
    <t>GO:0019538</t>
  </si>
  <si>
    <t>protein metabolic process</t>
  </si>
  <si>
    <t>GO:0048583</t>
  </si>
  <si>
    <t>regulation of response to stimulus</t>
  </si>
  <si>
    <t>GO:0010468</t>
  </si>
  <si>
    <t>regulation of gene expression</t>
  </si>
  <si>
    <t>GO:0065008</t>
  </si>
  <si>
    <t>regulation of biological quality</t>
  </si>
  <si>
    <t>GO:0044267</t>
  </si>
  <si>
    <t>cellular protein metabolic process</t>
  </si>
  <si>
    <t>GO:0048523</t>
  </si>
  <si>
    <t>negative regulation of cellular process</t>
  </si>
  <si>
    <t>GO:0055085</t>
  </si>
  <si>
    <t>transmembrane transport</t>
  </si>
  <si>
    <t>GO:0048522</t>
  </si>
  <si>
    <t>positive regulation of cellular process</t>
  </si>
  <si>
    <t>GO:0009889</t>
  </si>
  <si>
    <t>regulation of biosynthetic process</t>
  </si>
  <si>
    <t>GO:0031326</t>
  </si>
  <si>
    <t>regulation of cellular biosynthetic process</t>
  </si>
  <si>
    <t>GO:0033554</t>
  </si>
  <si>
    <t>cellular response to stress</t>
  </si>
  <si>
    <t>GO:0010556</t>
  </si>
  <si>
    <t>regulation of macromolecule biosynthetic process</t>
  </si>
  <si>
    <t>GO:2000112</t>
  </si>
  <si>
    <t>regulation of cellular macromolecule biosynthetic process</t>
  </si>
  <si>
    <t>GO:0006996</t>
  </si>
  <si>
    <t>organelle organization</t>
  </si>
  <si>
    <t>GO:0019219</t>
  </si>
  <si>
    <t>regulation of nucleobase-containing compound metabolic process</t>
  </si>
  <si>
    <t>GO:0071702</t>
  </si>
  <si>
    <t>organic substance transport</t>
  </si>
  <si>
    <t>GO:0009605</t>
  </si>
  <si>
    <t>response to external stimulus</t>
  </si>
  <si>
    <t>GO:0051252</t>
  </si>
  <si>
    <t>regulation of RNA metabolic process</t>
  </si>
  <si>
    <t>GO:0051171</t>
  </si>
  <si>
    <t>regulation of nitrogen compound metabolic process</t>
  </si>
  <si>
    <t>GO:0006355</t>
  </si>
  <si>
    <t>regulation of transcription, DNA-templated</t>
  </si>
  <si>
    <t>GO:2001141</t>
  </si>
  <si>
    <t>regulation of RNA biosynthetic process</t>
  </si>
  <si>
    <t>GO:0006811</t>
  </si>
  <si>
    <t>ion transport</t>
  </si>
  <si>
    <t>GO:0009628</t>
  </si>
  <si>
    <t>response to abiotic stimulus</t>
  </si>
  <si>
    <t>GO:0034220</t>
  </si>
  <si>
    <t>ion transmembrane transport</t>
  </si>
  <si>
    <t>GO:0048513</t>
  </si>
  <si>
    <t>animal organ development</t>
  </si>
  <si>
    <t>GO:0006812</t>
  </si>
  <si>
    <t>cation transport</t>
  </si>
  <si>
    <t>GO:0040011</t>
  </si>
  <si>
    <t>locomotion</t>
  </si>
  <si>
    <t>GO:0033036</t>
  </si>
  <si>
    <t>macromolecule localization</t>
  </si>
  <si>
    <t>GO:0010646</t>
  </si>
  <si>
    <t>regulation of cell communication</t>
  </si>
  <si>
    <t>GO:0023051</t>
  </si>
  <si>
    <t>regulation of signaling</t>
  </si>
  <si>
    <t>GO:0006807</t>
  </si>
  <si>
    <t>nitrogen compound metabolic process</t>
  </si>
  <si>
    <t>GO:0007399</t>
  </si>
  <si>
    <t>nervous system development</t>
  </si>
  <si>
    <t>GO:0034641</t>
  </si>
  <si>
    <t>cellular nitrogen compound metabolic process</t>
  </si>
  <si>
    <t>GO:0051174</t>
  </si>
  <si>
    <t>regulation of phosphorus metabolic process</t>
  </si>
  <si>
    <t>GO:0019220</t>
  </si>
  <si>
    <t>regulation of phosphate metabolic process</t>
  </si>
  <si>
    <t>GO:0009790</t>
  </si>
  <si>
    <t>embryo development</t>
  </si>
  <si>
    <t>GO:0009888</t>
  </si>
  <si>
    <t>tissue development</t>
  </si>
  <si>
    <t>GO:0007568</t>
  </si>
  <si>
    <t>aging</t>
  </si>
  <si>
    <t>GO:0010259</t>
  </si>
  <si>
    <t>multicellular organism aging</t>
  </si>
  <si>
    <t>GO:0009653</t>
  </si>
  <si>
    <t>anatomical structure morphogenesis</t>
  </si>
  <si>
    <t>GO:0008340</t>
  </si>
  <si>
    <t>determination of adult lifespan</t>
  </si>
  <si>
    <t>GO:0080134</t>
  </si>
  <si>
    <t>regulation of response to stress</t>
  </si>
  <si>
    <t>GO:1901700</t>
  </si>
  <si>
    <t>response to oxygen-containing compound</t>
  </si>
  <si>
    <t>GO:0009966</t>
  </si>
  <si>
    <t>regulation of signal transduction</t>
  </si>
  <si>
    <t>GO:0048585</t>
  </si>
  <si>
    <t>negative regulation of response to stimulus</t>
  </si>
  <si>
    <t>GO:0044710</t>
  </si>
  <si>
    <t>single-organism metabolic process</t>
  </si>
  <si>
    <t>GO:0006457</t>
  </si>
  <si>
    <t>protein folding</t>
  </si>
  <si>
    <t>GO:0003008</t>
  </si>
  <si>
    <t>system process</t>
  </si>
  <si>
    <t>GO:0002682</t>
  </si>
  <si>
    <t>regulation of immune system process</t>
  </si>
  <si>
    <t>GO:0009058</t>
  </si>
  <si>
    <t>biosynthetic process</t>
  </si>
  <si>
    <t>GO:0051239</t>
  </si>
  <si>
    <t>regulation of multicellular organismal process</t>
  </si>
  <si>
    <t>GO:0065009</t>
  </si>
  <si>
    <t>regulation of molecular function</t>
  </si>
  <si>
    <t>GO:0044249</t>
  </si>
  <si>
    <t>cellular biosynthetic process</t>
  </si>
  <si>
    <t>GO:0070887</t>
  </si>
  <si>
    <t>cellular response to chemical stimulus</t>
  </si>
  <si>
    <t>GO:0015711</t>
  </si>
  <si>
    <t>organic anion transport</t>
  </si>
  <si>
    <t>GO:0006820</t>
  </si>
  <si>
    <t>anion transport</t>
  </si>
  <si>
    <t>GO:1901360</t>
  </si>
  <si>
    <t>organic cyclic compound metabolic process</t>
  </si>
  <si>
    <t>GO:0046483</t>
  </si>
  <si>
    <t>heterocycle metabolic process</t>
  </si>
  <si>
    <t>GO:0007166</t>
  </si>
  <si>
    <t>cell surface receptor signaling pathway</t>
  </si>
  <si>
    <t>GO:0040008</t>
  </si>
  <si>
    <t>regulation of growth</t>
  </si>
  <si>
    <t>GO:0006357</t>
  </si>
  <si>
    <t>regulation of transcription from RNA polymerase II promoter</t>
  </si>
  <si>
    <t>GO:0002376</t>
  </si>
  <si>
    <t>immune system process</t>
  </si>
  <si>
    <t>GO:0050776</t>
  </si>
  <si>
    <t>regulation of immune response</t>
  </si>
  <si>
    <t>GO:0051246</t>
  </si>
  <si>
    <t>regulation of protein metabolic process</t>
  </si>
  <si>
    <t>GO:0009792</t>
  </si>
  <si>
    <t>embryo development ending in birth or egg hatching</t>
  </si>
  <si>
    <t>GO:0015849</t>
  </si>
  <si>
    <t>organic acid transport</t>
  </si>
  <si>
    <t>GO:0071310</t>
  </si>
  <si>
    <t>cellular response to organic substance</t>
  </si>
  <si>
    <t>GO:0044281</t>
  </si>
  <si>
    <t>small molecule metabolic process</t>
  </si>
  <si>
    <t>GO:0006725</t>
  </si>
  <si>
    <t>cellular aromatic compound metabolic process</t>
  </si>
  <si>
    <t>GO:0050790</t>
  </si>
  <si>
    <t>regulation of catalytic activity</t>
  </si>
  <si>
    <t>GO:0009719</t>
  </si>
  <si>
    <t>response to endogenous stimulus</t>
  </si>
  <si>
    <t>GO:1901564</t>
  </si>
  <si>
    <t>organonitrogen compound metabolic process</t>
  </si>
  <si>
    <t>GO:0045927</t>
  </si>
  <si>
    <t>positive regulation of growth</t>
  </si>
  <si>
    <t>GO:0032268</t>
  </si>
  <si>
    <t>regulation of cellular protein metabolic process</t>
  </si>
  <si>
    <t>GO:0045088</t>
  </si>
  <si>
    <t>regulation of innate immune response</t>
  </si>
  <si>
    <t>GO:0031347</t>
  </si>
  <si>
    <t>regulation of defense response</t>
  </si>
  <si>
    <t>GO:0071705</t>
  </si>
  <si>
    <t>nitrogen compound transport</t>
  </si>
  <si>
    <t>GO:0022008</t>
  </si>
  <si>
    <t>neurogenesis</t>
  </si>
  <si>
    <t>GO:0006865</t>
  </si>
  <si>
    <t>amino acid transport</t>
  </si>
  <si>
    <t>GO:0009991</t>
  </si>
  <si>
    <t>response to extracellular stimulus</t>
  </si>
  <si>
    <t>GO:0031667</t>
  </si>
  <si>
    <t>response to nutrient levels</t>
  </si>
  <si>
    <t>GO:0050877</t>
  </si>
  <si>
    <t>neurological system process</t>
  </si>
  <si>
    <t>GO:0051641</t>
  </si>
  <si>
    <t>cellular localization</t>
  </si>
  <si>
    <t>GO:0040010</t>
  </si>
  <si>
    <t>positive regulation of growth rate</t>
  </si>
  <si>
    <t>GO:0040009</t>
  </si>
  <si>
    <t>regulation of growth rate</t>
  </si>
  <si>
    <t>GO:0042594</t>
  </si>
  <si>
    <t>response to starvation</t>
  </si>
  <si>
    <t>GO:0006952</t>
  </si>
  <si>
    <t>defense response</t>
  </si>
  <si>
    <t>GO:1901576</t>
  </si>
  <si>
    <t>organic substance biosynthetic process</t>
  </si>
  <si>
    <t>GO:0043933</t>
  </si>
  <si>
    <t>macromolecular complex subunit organization</t>
  </si>
  <si>
    <t>GO:0035556</t>
  </si>
  <si>
    <t>intracellular signal transduction</t>
  </si>
  <si>
    <t>GO:0003333</t>
  </si>
  <si>
    <t>amino acid transmembrane transport</t>
  </si>
  <si>
    <t>GO:0015807</t>
  </si>
  <si>
    <t>L-amino acid transport</t>
  </si>
  <si>
    <t>GO:0050793</t>
  </si>
  <si>
    <t>regulation of developmental process</t>
  </si>
  <si>
    <t>GO:0048468</t>
  </si>
  <si>
    <t>cell development</t>
  </si>
  <si>
    <t>GO:0015850</t>
  </si>
  <si>
    <t>organic hydroxy compound transport</t>
  </si>
  <si>
    <t>GO:0030001</t>
  </si>
  <si>
    <t>metal ion transport</t>
  </si>
  <si>
    <t>GO:0007267</t>
  </si>
  <si>
    <t>cell-cell signaling</t>
  </si>
  <si>
    <t>GO:0015672</t>
  </si>
  <si>
    <t>monovalent inorganic cation transport</t>
  </si>
  <si>
    <t>GO:0006814</t>
  </si>
  <si>
    <t>sodium ion transport</t>
  </si>
  <si>
    <t>GO:0035725</t>
  </si>
  <si>
    <t>sodium ion transmembrane transport</t>
  </si>
  <si>
    <t>GO:0006139</t>
  </si>
  <si>
    <t>nucleobase-containing compound metabolic process</t>
  </si>
  <si>
    <t>GO:0006796</t>
  </si>
  <si>
    <t>phosphate-containing compound metabolic process</t>
  </si>
  <si>
    <t>GO:0016265</t>
  </si>
  <si>
    <t>(obsolete) death</t>
  </si>
  <si>
    <t>GO:0008219</t>
  </si>
  <si>
    <t>cell death</t>
  </si>
  <si>
    <t>GO:0070482</t>
  </si>
  <si>
    <t>response to oxygen levels</t>
  </si>
  <si>
    <t>GO:0001666</t>
  </si>
  <si>
    <t>response to hypoxia</t>
  </si>
  <si>
    <t>GO:0006793</t>
  </si>
  <si>
    <t>phosphorus metabolic process</t>
  </si>
  <si>
    <t>GO:0031399</t>
  </si>
  <si>
    <t>regulation of protein modification process</t>
  </si>
  <si>
    <t>GO:0000003</t>
  </si>
  <si>
    <t>reproduction</t>
  </si>
  <si>
    <t>GO:0019226</t>
  </si>
  <si>
    <t>transmission of nerve impulse</t>
  </si>
  <si>
    <t>GO:0035637</t>
  </si>
  <si>
    <t>multicellular organismal signaling</t>
  </si>
  <si>
    <t>GO:0022607</t>
  </si>
  <si>
    <t>cellular component assembly</t>
  </si>
  <si>
    <t>GO:0007268</t>
  </si>
  <si>
    <t>chemical synaptic transmission</t>
  </si>
  <si>
    <t>GO:0044085</t>
  </si>
  <si>
    <t>cellular component biogenesis</t>
  </si>
  <si>
    <t>GO:0048584</t>
  </si>
  <si>
    <t>positive regulation of response to stimulus</t>
  </si>
  <si>
    <t>GO:0046907</t>
  </si>
  <si>
    <t>intracellular transport</t>
  </si>
  <si>
    <t>GO:0007010</t>
  </si>
  <si>
    <t>cytoskeleton organization</t>
  </si>
  <si>
    <t>GO:0042592</t>
  </si>
  <si>
    <t>homeostatic process</t>
  </si>
  <si>
    <t>GO:0071822</t>
  </si>
  <si>
    <t>protein complex subunit organization</t>
  </si>
  <si>
    <t>GO:0014070</t>
  </si>
  <si>
    <t>response to organic cyclic compound</t>
  </si>
  <si>
    <t>GO:0044248</t>
  </si>
  <si>
    <t>cellular catabolic process</t>
  </si>
  <si>
    <t>GO:1901575</t>
  </si>
  <si>
    <t>organic substance catabolic process</t>
  </si>
  <si>
    <t>GO:0009056</t>
  </si>
  <si>
    <t>catabolic process</t>
  </si>
  <si>
    <t>GO:0051704</t>
  </si>
  <si>
    <t>multi-organism process</t>
  </si>
  <si>
    <t>GO:0006955</t>
  </si>
  <si>
    <t>immune response</t>
  </si>
  <si>
    <t>GO:0051726</t>
  </si>
  <si>
    <t>regulation of cell cycle</t>
  </si>
  <si>
    <t>GO:0042127</t>
  </si>
  <si>
    <t>regulation of cell proliferation</t>
  </si>
  <si>
    <t>GO:0006979</t>
  </si>
  <si>
    <t>response to oxidative stress</t>
  </si>
  <si>
    <t>GO:0051247</t>
  </si>
  <si>
    <t>positive regulation of protein metabolic process</t>
  </si>
  <si>
    <t>GO:0008104</t>
  </si>
  <si>
    <t>protein localization</t>
  </si>
  <si>
    <t>GO:0006464</t>
  </si>
  <si>
    <t>cellular protein modification process</t>
  </si>
  <si>
    <t>GO:0036211</t>
  </si>
  <si>
    <t>protein modification process</t>
  </si>
  <si>
    <t>GO:0032879</t>
  </si>
  <si>
    <t>regulation of localization</t>
  </si>
  <si>
    <t>GO:0051276</t>
  </si>
  <si>
    <t>chromosome organization</t>
  </si>
  <si>
    <t>GO:0043412</t>
  </si>
  <si>
    <t>macromolecule modification</t>
  </si>
  <si>
    <t>GO:1901698</t>
  </si>
  <si>
    <t>response to nitrogen compound</t>
  </si>
  <si>
    <t>GO:0042981</t>
  </si>
  <si>
    <t>regulation of apoptotic process</t>
  </si>
  <si>
    <t>GO:0045595</t>
  </si>
  <si>
    <t>regulation of cell differentiation</t>
  </si>
  <si>
    <t>GO:0045165</t>
  </si>
  <si>
    <t>cell fate commitment</t>
  </si>
  <si>
    <t>GO:0010243</t>
  </si>
  <si>
    <t>response to organonitrogen compound</t>
  </si>
  <si>
    <t>GO:0007049</t>
  </si>
  <si>
    <t>cell cycle</t>
  </si>
  <si>
    <t>GO:0022402</t>
  </si>
  <si>
    <t>cell cycle process</t>
  </si>
  <si>
    <t>GO:0090304</t>
  </si>
  <si>
    <t>nucleic acid metabolic process</t>
  </si>
  <si>
    <t>GO:0012501</t>
  </si>
  <si>
    <t>programmed cell death</t>
  </si>
  <si>
    <t>GO:0010467</t>
  </si>
  <si>
    <t>gene expression</t>
  </si>
  <si>
    <t>GO:0006082</t>
  </si>
  <si>
    <t>organic acid metabolic process</t>
  </si>
  <si>
    <t>GO:0034097</t>
  </si>
  <si>
    <t>response to cytokine</t>
  </si>
  <si>
    <t>GO:0019438</t>
  </si>
  <si>
    <t>aromatic compound biosynthetic process</t>
  </si>
  <si>
    <t>GO:0019752</t>
  </si>
  <si>
    <t>carboxylic acid metabolic process</t>
  </si>
  <si>
    <t>GO:0009266</t>
  </si>
  <si>
    <t>response to temperature stimulus</t>
  </si>
  <si>
    <t>GO:0032270</t>
  </si>
  <si>
    <t>positive regulation of cellular protein metabolic process</t>
  </si>
  <si>
    <t>GO:0006986</t>
  </si>
  <si>
    <t>response to unfolded protein</t>
  </si>
  <si>
    <t>GO:0035966</t>
  </si>
  <si>
    <t>response to topologically incorrect protein</t>
  </si>
  <si>
    <t>GO:0022414</t>
  </si>
  <si>
    <t>reproductive process</t>
  </si>
  <si>
    <t>GO:1901362</t>
  </si>
  <si>
    <t>organic cyclic compound biosynthetic process</t>
  </si>
  <si>
    <t>GO:0009607</t>
  </si>
  <si>
    <t>response to biotic stimulus</t>
  </si>
  <si>
    <t>GO:0042692</t>
  </si>
  <si>
    <t>muscle cell differentiation</t>
  </si>
  <si>
    <t>GO:0061061</t>
  </si>
  <si>
    <t>muscle structure development</t>
  </si>
  <si>
    <t>GO:0018130</t>
  </si>
  <si>
    <t>heterocycle biosynthetic process</t>
  </si>
  <si>
    <t>GO:0051707</t>
  </si>
  <si>
    <t>response to other organism</t>
  </si>
  <si>
    <t>GO:0016070</t>
  </si>
  <si>
    <t>RNA metabolic process</t>
  </si>
  <si>
    <t>GO:0009968</t>
  </si>
  <si>
    <t>negative regulation of signal transduction</t>
  </si>
  <si>
    <t>GO:0023057</t>
  </si>
  <si>
    <t>negative regulation of signaling</t>
  </si>
  <si>
    <t>GO:0010648</t>
  </si>
  <si>
    <t>negative regulation of cell communication</t>
  </si>
  <si>
    <t>GO:0048878</t>
  </si>
  <si>
    <t>chemical homeostasis</t>
  </si>
  <si>
    <t>GO:0044092</t>
  </si>
  <si>
    <t>negative regulation of molecular function</t>
  </si>
  <si>
    <t>GO:0044271</t>
  </si>
  <si>
    <t>cellular nitrogen compound biosynthetic process</t>
  </si>
  <si>
    <t>GO:0051128</t>
  </si>
  <si>
    <t>regulation of cellular component organization</t>
  </si>
  <si>
    <t>GO:0051049</t>
  </si>
  <si>
    <t>regulation of transport</t>
  </si>
  <si>
    <t>GO:0023056</t>
  </si>
  <si>
    <t>positive regulation of signaling</t>
  </si>
  <si>
    <t>GO:0010647</t>
  </si>
  <si>
    <t>positive regulation of cell communication</t>
  </si>
  <si>
    <t>GO:0002683</t>
  </si>
  <si>
    <t>negative regulation of immune system process</t>
  </si>
  <si>
    <t>GO:0042330</t>
  </si>
  <si>
    <t>taxis</t>
  </si>
  <si>
    <t>GO:0007017</t>
  </si>
  <si>
    <t>microtubule-based process</t>
  </si>
  <si>
    <t>GO:0006520</t>
  </si>
  <si>
    <t>cellular amino acid metabolic process</t>
  </si>
  <si>
    <t>GO:0007389</t>
  </si>
  <si>
    <t>pattern specification process</t>
  </si>
  <si>
    <t>GO:0031348</t>
  </si>
  <si>
    <t>negative regulation of defense response</t>
  </si>
  <si>
    <t>GO:0000226</t>
  </si>
  <si>
    <t>microtubule cytoskeleton organization</t>
  </si>
  <si>
    <t>GO:0048609</t>
  </si>
  <si>
    <t>multicellular organismal reproductive process</t>
  </si>
  <si>
    <t>GO:0032504</t>
  </si>
  <si>
    <t>multicellular organism reproduction</t>
  </si>
  <si>
    <t>GO:0010608</t>
  </si>
  <si>
    <t>posttranscriptional regulation of gene expression</t>
  </si>
  <si>
    <t>GO:0060429</t>
  </si>
  <si>
    <t>epithelium development</t>
  </si>
  <si>
    <t>GO:0034654</t>
  </si>
  <si>
    <t>nucleobase-containing compound biosynthetic process</t>
  </si>
  <si>
    <t>GO:0006836</t>
  </si>
  <si>
    <t>neurotransmitter transport</t>
  </si>
  <si>
    <t>GO:0001505</t>
  </si>
  <si>
    <t>regulation of neurotransmitter levels</t>
  </si>
  <si>
    <t>GO:0014706</t>
  </si>
  <si>
    <t>striated muscle tissue development</t>
  </si>
  <si>
    <t>GO:0060537</t>
  </si>
  <si>
    <t>muscle tissue development</t>
  </si>
  <si>
    <t>GO:0010876</t>
  </si>
  <si>
    <t>lipid localization</t>
  </si>
  <si>
    <t>GO:0050777</t>
  </si>
  <si>
    <t>negative regulation of immune response</t>
  </si>
  <si>
    <t>GO:0034976</t>
  </si>
  <si>
    <t>response to endoplasmic reticulum stress</t>
  </si>
  <si>
    <t>GO:0051336</t>
  </si>
  <si>
    <t>regulation of hydrolase activity</t>
  </si>
  <si>
    <t>GO:0045824</t>
  </si>
  <si>
    <t>negative regulation of innate immune response</t>
  </si>
  <si>
    <t>GO:0003002</t>
  </si>
  <si>
    <t>regionalization</t>
  </si>
  <si>
    <t>GO:0010564</t>
  </si>
  <si>
    <t>regulation of cell cycle process</t>
  </si>
  <si>
    <t>GO:0048610</t>
  </si>
  <si>
    <t>(obsolete) cellular process involved in reproduction</t>
  </si>
  <si>
    <t>GO:0034645</t>
  </si>
  <si>
    <t>cellular macromolecule biosynthetic process</t>
  </si>
  <si>
    <t>GO:0009059</t>
  </si>
  <si>
    <t>macromolecule biosynthetic process</t>
  </si>
  <si>
    <t>GO:0015718</t>
  </si>
  <si>
    <t>monocarboxylic acid transport</t>
  </si>
  <si>
    <t>GO:0009612</t>
  </si>
  <si>
    <t>response to mechanical stimulus</t>
  </si>
  <si>
    <t>GO:0043086</t>
  </si>
  <si>
    <t>negative regulation of catalytic activity</t>
  </si>
  <si>
    <t>GO:0032774</t>
  </si>
  <si>
    <t>RNA biosynthetic process</t>
  </si>
  <si>
    <t>GO:0006351</t>
  </si>
  <si>
    <t>transcription, DNA-templated</t>
  </si>
  <si>
    <t>GO:0044093</t>
  </si>
  <si>
    <t>positive regulation of molecular function</t>
  </si>
  <si>
    <t>GO:0006984</t>
  </si>
  <si>
    <t>ER-nucleus signaling pathway</t>
  </si>
  <si>
    <t>GO:0007507</t>
  </si>
  <si>
    <t>heart development</t>
  </si>
  <si>
    <t>GO:0072358</t>
  </si>
  <si>
    <t>cardiovascular system development</t>
  </si>
  <si>
    <t>GO:0072359</t>
  </si>
  <si>
    <t>circulatory system development</t>
  </si>
  <si>
    <t>GO:0007610</t>
  </si>
  <si>
    <t>behavior</t>
  </si>
  <si>
    <t>GO:0051338</t>
  </si>
  <si>
    <t>regulation of transferase activity</t>
  </si>
  <si>
    <t>GO:0055080</t>
  </si>
  <si>
    <t>cation homeostasis</t>
  </si>
  <si>
    <t>GO:0034605</t>
  </si>
  <si>
    <t>cellular response to heat</t>
  </si>
  <si>
    <t>GO:0031427</t>
  </si>
  <si>
    <t>response to methotrexate</t>
  </si>
  <si>
    <t>GO:0035079</t>
  </si>
  <si>
    <t>polytene chromosome puffing</t>
  </si>
  <si>
    <t>GO:0035080</t>
  </si>
  <si>
    <t>heat shock-mediated polytene chromosome puffing</t>
  </si>
  <si>
    <t>GO:0006885</t>
  </si>
  <si>
    <t>regulation of pH</t>
  </si>
  <si>
    <t>GO:0055067</t>
  </si>
  <si>
    <t>monovalent inorganic cation homeostasis</t>
  </si>
  <si>
    <t>GO:0001504</t>
  </si>
  <si>
    <t>neurotransmitter uptake</t>
  </si>
  <si>
    <t>GO:1901565</t>
  </si>
  <si>
    <t>organonitrogen compound catabolic process</t>
  </si>
  <si>
    <t>GO:0019725</t>
  </si>
  <si>
    <t>cellular homeostasis</t>
  </si>
  <si>
    <t>GO:0015813</t>
  </si>
  <si>
    <t>L-glutamate transport</t>
  </si>
  <si>
    <t>GO:0015800</t>
  </si>
  <si>
    <t>acidic amino acid transport</t>
  </si>
  <si>
    <t>GO:0006835</t>
  </si>
  <si>
    <t>dicarboxylic acid transport</t>
  </si>
  <si>
    <t>GO:0019915</t>
  </si>
  <si>
    <t>lipid storage</t>
  </si>
  <si>
    <t>GO:0019953</t>
  </si>
  <si>
    <t>sexual reproduction</t>
  </si>
  <si>
    <t>GO:0043085</t>
  </si>
  <si>
    <t>positive regulation of catalytic activity</t>
  </si>
  <si>
    <t>GO:0040012</t>
  </si>
  <si>
    <t>regulation of locomotion</t>
  </si>
  <si>
    <t>GO:0000278</t>
  </si>
  <si>
    <t>mitotic cell cycle</t>
  </si>
  <si>
    <t>GO:0006818</t>
  </si>
  <si>
    <t>hydrogen transport</t>
  </si>
  <si>
    <t>GO:0015838</t>
  </si>
  <si>
    <t>amino-acid betaine transport</t>
  </si>
  <si>
    <t>GO:0015697</t>
  </si>
  <si>
    <t>quaternary ammonium group transport</t>
  </si>
  <si>
    <t>GO:0006813</t>
  </si>
  <si>
    <t>potassium ion transport</t>
  </si>
  <si>
    <t>GO:0071805</t>
  </si>
  <si>
    <t>potassium ion transmembrane transport</t>
  </si>
  <si>
    <t>GO:0015992</t>
  </si>
  <si>
    <t>proton transport</t>
  </si>
  <si>
    <t>GO:0048646</t>
  </si>
  <si>
    <t>anatomical structure formation involved in morphogenesis</t>
  </si>
  <si>
    <t>GO:0016310</t>
  </si>
  <si>
    <t>phosphorylation</t>
  </si>
  <si>
    <t>GO:0051181</t>
  </si>
  <si>
    <t>cofactor transport</t>
  </si>
  <si>
    <t>GO:0015695</t>
  </si>
  <si>
    <t>organic cation transport</t>
  </si>
  <si>
    <t>GO:0006844</t>
  </si>
  <si>
    <t>acyl carnitine transport</t>
  </si>
  <si>
    <t>GO:0065003</t>
  </si>
  <si>
    <t>macromolecular complex assembly</t>
  </si>
  <si>
    <t>GO:0007167</t>
  </si>
  <si>
    <t>enzyme linked receptor protein signaling pathway</t>
  </si>
  <si>
    <t>GO:2000026</t>
  </si>
  <si>
    <t>regulation of multicellular organismal development</t>
  </si>
  <si>
    <t>GO:0051129</t>
  </si>
  <si>
    <t>negative regulation of cellular component organization</t>
  </si>
  <si>
    <t>GO:0009967</t>
  </si>
  <si>
    <t>positive regulation of signal transduction</t>
  </si>
  <si>
    <t>GO:0006458</t>
  </si>
  <si>
    <t>'de novo' protein folding</t>
  </si>
  <si>
    <t>GO:0051084</t>
  </si>
  <si>
    <t>'de novo' posttranslational protein folding</t>
  </si>
  <si>
    <t>term ID</t>
  </si>
  <si>
    <t>GO:0022610</t>
  </si>
  <si>
    <t>biological adhesion</t>
  </si>
  <si>
    <t>GO:0040007</t>
  </si>
  <si>
    <t>growth</t>
  </si>
  <si>
    <t>GO:0042726</t>
  </si>
  <si>
    <t>flavin-containing compound metabolic process</t>
  </si>
  <si>
    <t>GO:0070647</t>
  </si>
  <si>
    <t>protein modification by small protein conjugation or removal</t>
  </si>
  <si>
    <t>GO:0044708</t>
  </si>
  <si>
    <t>single-organism behavior</t>
  </si>
  <si>
    <t>GO:1901135</t>
  </si>
  <si>
    <t>carbohydrate derivative metabolic process</t>
  </si>
  <si>
    <t>GO:0006767</t>
  </si>
  <si>
    <t>water-soluble vitamin metabolic process</t>
  </si>
  <si>
    <t>GO:0006928</t>
  </si>
  <si>
    <t>movement of cell or subcellular component</t>
  </si>
  <si>
    <t>GO:0050684</t>
  </si>
  <si>
    <t>regulation of mRNA processing</t>
  </si>
  <si>
    <t>GO:0072331</t>
  </si>
  <si>
    <t>signal transduction by p53 class mediator</t>
  </si>
  <si>
    <t>GO:0006766</t>
  </si>
  <si>
    <t>vitamin metabolic process</t>
  </si>
  <si>
    <t>GO:0042770</t>
  </si>
  <si>
    <t>signal transduction in response to DNA damage</t>
  </si>
  <si>
    <t>GO:0007219</t>
  </si>
  <si>
    <t>Notch signaling pathway</t>
  </si>
  <si>
    <t>GO:0055114</t>
  </si>
  <si>
    <t>oxidation-reduction process</t>
  </si>
  <si>
    <t>GO:0043484</t>
  </si>
  <si>
    <t>regulation of RNA splicing</t>
  </si>
  <si>
    <t>GO:0030330</t>
  </si>
  <si>
    <t>DNA damage response, signal transduction by p53 class mediator</t>
  </si>
  <si>
    <t>GO:0044283</t>
  </si>
  <si>
    <t>small molecule biosynthetic process</t>
  </si>
  <si>
    <t>GO:0044711</t>
  </si>
  <si>
    <t>single-organism biosynthetic process</t>
  </si>
  <si>
    <t>GO:0016567</t>
  </si>
  <si>
    <t>protein ubiquitination</t>
  </si>
  <si>
    <t>GO:1901566</t>
  </si>
  <si>
    <t>organonitrogen compound biosynthetic process</t>
  </si>
  <si>
    <t>GO:0006259</t>
  </si>
  <si>
    <t>DNA metabolic process</t>
  </si>
  <si>
    <t>GO:0030878</t>
  </si>
  <si>
    <t>thyroid gland development</t>
  </si>
  <si>
    <t>GO:0006508</t>
  </si>
  <si>
    <t>proteolysis</t>
  </si>
  <si>
    <t>GO:0021675</t>
  </si>
  <si>
    <t>nerve development</t>
  </si>
  <si>
    <t>GO:0021545</t>
  </si>
  <si>
    <t>cranial nerve development</t>
  </si>
  <si>
    <t>GO:0044783</t>
  </si>
  <si>
    <t>G1 DNA damage checkpoint</t>
  </si>
  <si>
    <t>GO:0002164</t>
  </si>
  <si>
    <t>larval development</t>
  </si>
  <si>
    <t>GO:0035270</t>
  </si>
  <si>
    <t>endocrine system development</t>
  </si>
  <si>
    <t>GO:0048705</t>
  </si>
  <si>
    <t>skeletal system morphogenesis</t>
  </si>
  <si>
    <t>GO:0044704</t>
  </si>
  <si>
    <t>single-organism reproductive behavior</t>
  </si>
  <si>
    <t>GO:0071156</t>
  </si>
  <si>
    <t>regulation of cell cycle arrest</t>
  </si>
  <si>
    <t>GO:0001501</t>
  </si>
  <si>
    <t>skeletal system development</t>
  </si>
  <si>
    <t>GO:0009791</t>
  </si>
  <si>
    <t>post-embryonic development</t>
  </si>
  <si>
    <t>GO:0072395</t>
  </si>
  <si>
    <t>signal transduction involved in cell cycle checkpoint</t>
  </si>
  <si>
    <t>GO:0040040</t>
  </si>
  <si>
    <t>thermosensory behavior</t>
  </si>
  <si>
    <t>GO:0009887</t>
  </si>
  <si>
    <t>animal organ morphogenesis</t>
  </si>
  <si>
    <t>GO:0048732</t>
  </si>
  <si>
    <t>gland development</t>
  </si>
  <si>
    <t>GO:0002119</t>
  </si>
  <si>
    <t>nematode larval development</t>
  </si>
  <si>
    <t>GO:0001654</t>
  </si>
  <si>
    <t>eye development</t>
  </si>
  <si>
    <t>GO:0045597</t>
  </si>
  <si>
    <t>positive regulation of cell differentiation</t>
  </si>
  <si>
    <t>GO:0007050</t>
  </si>
  <si>
    <t>cell cycle arrest</t>
  </si>
  <si>
    <t>GO:0044265</t>
  </si>
  <si>
    <t>cellular macromolecule catabolic process</t>
  </si>
  <si>
    <t>GO:0007423</t>
  </si>
  <si>
    <t>sensory organ development</t>
  </si>
  <si>
    <t>GO:0048699</t>
  </si>
  <si>
    <t>generation of neurons</t>
  </si>
  <si>
    <t>GO:0051094</t>
  </si>
  <si>
    <t>positive regulation of developmental process</t>
  </si>
  <si>
    <t>GO:0061448</t>
  </si>
  <si>
    <t>connective tissue development</t>
  </si>
  <si>
    <t>GO:0090068</t>
  </si>
  <si>
    <t>positive regulation of cell cycle process</t>
  </si>
  <si>
    <t>GO:0042787</t>
  </si>
  <si>
    <t>protein ubiquitination involved in ubiquitin-dependent protein catabolic process</t>
  </si>
  <si>
    <t>GO:0007160</t>
  </si>
  <si>
    <t>cell-matrix adhesion</t>
  </si>
  <si>
    <t>GO:0044057</t>
  </si>
  <si>
    <t>regulation of system process</t>
  </si>
  <si>
    <t>GO:0006974</t>
  </si>
  <si>
    <t>cellular response to DNA damage stimulus</t>
  </si>
  <si>
    <t>GO:0006511</t>
  </si>
  <si>
    <t>ubiquitin-dependent protein catabolic process</t>
  </si>
  <si>
    <t>GO:0009057</t>
  </si>
  <si>
    <t>macromolecule catabolic process</t>
  </si>
  <si>
    <t>GO:0009231</t>
  </si>
  <si>
    <t>riboflavin biosynthetic process</t>
  </si>
  <si>
    <t>GO:0097193</t>
  </si>
  <si>
    <t>intrinsic apoptotic signaling pathway</t>
  </si>
  <si>
    <t>GO:0031589</t>
  </si>
  <si>
    <t>cell-substrate adhesion</t>
  </si>
  <si>
    <t>GO:0021615</t>
  </si>
  <si>
    <t>glossopharyngeal nerve morphogenesis</t>
  </si>
  <si>
    <t>GO:0010948</t>
  </si>
  <si>
    <t>negative regulation of cell cycle process</t>
  </si>
  <si>
    <t>GO:0007420</t>
  </si>
  <si>
    <t>brain development</t>
  </si>
  <si>
    <t>GO:0043632</t>
  </si>
  <si>
    <t>modification-dependent macromolecule catabolic process</t>
  </si>
  <si>
    <t>GO:0048562</t>
  </si>
  <si>
    <t>embryonic organ morphogenesis</t>
  </si>
  <si>
    <t>GO:0008630</t>
  </si>
  <si>
    <t>intrinsic apoptotic signaling pathway in response to DNA damage</t>
  </si>
  <si>
    <t>GO:0051253</t>
  </si>
  <si>
    <t>negative regulation of RNA metabolic process</t>
  </si>
  <si>
    <t>GO:0021563</t>
  </si>
  <si>
    <t>glossopharyngeal nerve development</t>
  </si>
  <si>
    <t>GO:0071158</t>
  </si>
  <si>
    <t>positive regulation of cell cycle arrest</t>
  </si>
  <si>
    <t>GO:0051960</t>
  </si>
  <si>
    <t>regulation of nervous system development</t>
  </si>
  <si>
    <t>GO:0032989</t>
  </si>
  <si>
    <t>cellular component morphogenesis</t>
  </si>
  <si>
    <t>GO:0030163</t>
  </si>
  <si>
    <t>protein catabolic process</t>
  </si>
  <si>
    <t>GO:0007417</t>
  </si>
  <si>
    <t>central nervous system development</t>
  </si>
  <si>
    <t>GO:0048568</t>
  </si>
  <si>
    <t>embryonic organ development</t>
  </si>
  <si>
    <t>GO:0097190</t>
  </si>
  <si>
    <t>apoptotic signaling pathway</t>
  </si>
  <si>
    <t>GO:0045786</t>
  </si>
  <si>
    <t>negative regulation of cell cycle</t>
  </si>
  <si>
    <t>GO:0043009</t>
  </si>
  <si>
    <t>chordate embryonic development</t>
  </si>
  <si>
    <t>GO:0045664</t>
  </si>
  <si>
    <t>regulation of neuron differentiation</t>
  </si>
  <si>
    <t>GO:1901990</t>
  </si>
  <si>
    <t>regulation of mitotic cell cycle phase transition</t>
  </si>
  <si>
    <t>GO:2000045</t>
  </si>
  <si>
    <t>regulation of G1/S transition of mitotic cell cycle</t>
  </si>
  <si>
    <t>GO:0048704</t>
  </si>
  <si>
    <t>embryonic skeletal system morphogenesis</t>
  </si>
  <si>
    <t>GO:0007093</t>
  </si>
  <si>
    <t>mitotic cell cycle checkpoint</t>
  </si>
  <si>
    <t>GO:0048706</t>
  </si>
  <si>
    <t>embryonic skeletal system development</t>
  </si>
  <si>
    <t>GO:0060284</t>
  </si>
  <si>
    <t>regulation of cell development</t>
  </si>
  <si>
    <t>GO:0051216</t>
  </si>
  <si>
    <t>cartilage development</t>
  </si>
  <si>
    <t>GO:0048598</t>
  </si>
  <si>
    <t>embryonic morphogenesis</t>
  </si>
  <si>
    <t>Massachusettes REVIGO Outputs</t>
  </si>
  <si>
    <t>REVIGO summary outputs for Biological Process and Molecular Function domains</t>
  </si>
  <si>
    <t>Biological Process Domain GO Groups</t>
  </si>
  <si>
    <t>Molecular Function Domain GO Groups</t>
  </si>
  <si>
    <t>GO:0020037</t>
  </si>
  <si>
    <t>heme binding</t>
  </si>
  <si>
    <t>GO:0046906</t>
  </si>
  <si>
    <t>tetrapyrrole binding</t>
  </si>
  <si>
    <t>GO:0004322</t>
  </si>
  <si>
    <t>ferroxidase activity</t>
  </si>
  <si>
    <t>GO:0016682</t>
  </si>
  <si>
    <t>oxidoreductase activity, acting on diphenols and related substances as donors, oxygen as acceptor</t>
  </si>
  <si>
    <t>GO:0016722</t>
  </si>
  <si>
    <t>oxidoreductase activity, oxidizing metal ions</t>
  </si>
  <si>
    <t>GO:0016679</t>
  </si>
  <si>
    <t>oxidoreductase activity, acting on diphenols and related substances as donors</t>
  </si>
  <si>
    <t>GO:0016811</t>
  </si>
  <si>
    <t>hydrolase activity, acting on carbon-nitrogen (but not peptide) bonds, in linear amides</t>
  </si>
  <si>
    <t>GO:0016758</t>
  </si>
  <si>
    <t>transferase activity, transferring hexosyl groups</t>
  </si>
  <si>
    <t>GO:0050265</t>
  </si>
  <si>
    <t>RNA uridylyltransferase activity</t>
  </si>
  <si>
    <t>GO:0008187</t>
  </si>
  <si>
    <t>poly-pyrimidine tract binding</t>
  </si>
  <si>
    <t>GO:0016757</t>
  </si>
  <si>
    <t>transferase activity, transferring glycosyl groups</t>
  </si>
  <si>
    <t>GO:0008168</t>
  </si>
  <si>
    <t>methyltransferase activity</t>
  </si>
  <si>
    <t>GO:0016741</t>
  </si>
  <si>
    <t>transferase activity, transferring one-carbon groups</t>
  </si>
  <si>
    <t>GO:0043425</t>
  </si>
  <si>
    <t>bHLH transcription factor binding</t>
  </si>
  <si>
    <t>GO:0008531</t>
  </si>
  <si>
    <t>riboflavin kinase activity</t>
  </si>
  <si>
    <t>GO:0017096</t>
  </si>
  <si>
    <t>acetylserotonin O-methyltransferase activity</t>
  </si>
  <si>
    <t>GO:0008457</t>
  </si>
  <si>
    <t>beta-galactosyl-N-acetylglucosaminylgalactosylglucosyl-ceramide beta-1,3-acetylglucosaminyltransferase activity</t>
  </si>
  <si>
    <t>GO:0008013</t>
  </si>
  <si>
    <t>beta-catenin binding</t>
  </si>
  <si>
    <t>GO:0008917</t>
  </si>
  <si>
    <t>lipopolysaccharide N-acetylglucosaminyltransferase activity</t>
  </si>
  <si>
    <t>GO:0004467</t>
  </si>
  <si>
    <t>long-chain fatty acid-CoA ligase activity</t>
  </si>
  <si>
    <t>GO:0004652</t>
  </si>
  <si>
    <t>polynucleotide adenylyltransferase activity</t>
  </si>
  <si>
    <t>GO:0008017</t>
  </si>
  <si>
    <t>microtubule binding</t>
  </si>
  <si>
    <t>GO:0008242</t>
  </si>
  <si>
    <t>omega peptidase activity</t>
  </si>
  <si>
    <t>GO:0017130</t>
  </si>
  <si>
    <t>poly(C) RNA binding</t>
  </si>
  <si>
    <t>GO:0070569</t>
  </si>
  <si>
    <t>uridylyltransferase activity</t>
  </si>
  <si>
    <t>GO:0070491</t>
  </si>
  <si>
    <t>repressing transcription factor binding</t>
  </si>
  <si>
    <t>GO:0016877</t>
  </si>
  <si>
    <t>ligase activity, forming carbon-sulfur bonds</t>
  </si>
  <si>
    <t>GO:0008375</t>
  </si>
  <si>
    <t>acetylglucosaminyltransferase activity</t>
  </si>
  <si>
    <t>GO:0046969</t>
  </si>
  <si>
    <t>NAD-dependent histone deacetylase activity (H3-K9 specific)</t>
  </si>
  <si>
    <t>GO:0032129</t>
  </si>
  <si>
    <t>histone deacetylase activity (H3-K9 specific)</t>
  </si>
  <si>
    <t>GO:0005381</t>
  </si>
  <si>
    <t>iron ion transmembrane transporter activity</t>
  </si>
  <si>
    <t>GO:0008171</t>
  </si>
  <si>
    <t>O-methyltransferase activity</t>
  </si>
  <si>
    <t>GO:0022839</t>
  </si>
  <si>
    <t>ion gated channel activity</t>
  </si>
  <si>
    <t>GO:0004198</t>
  </si>
  <si>
    <t>calcium-dependent cysteine-type endopeptidase activity</t>
  </si>
  <si>
    <t>GO:0008194</t>
  </si>
  <si>
    <t>UDP-glycosyltransferase activity</t>
  </si>
  <si>
    <t>GO:0015645</t>
  </si>
  <si>
    <t>fatty acid ligase activity</t>
  </si>
  <si>
    <t>GO:0008238</t>
  </si>
  <si>
    <t>exopeptidase activity</t>
  </si>
  <si>
    <t>GO:0010314</t>
  </si>
  <si>
    <t>phosphatidylinositol-5-phosphate binding</t>
  </si>
  <si>
    <t>GO:0016763</t>
  </si>
  <si>
    <t>transferase activity, transferring pentosyl groups</t>
  </si>
  <si>
    <t>GO:0005547</t>
  </si>
  <si>
    <t>phosphatidylinositol-3,4,5-trisphosphate binding</t>
  </si>
  <si>
    <t>GO:0052716</t>
  </si>
  <si>
    <t>hydroquinone:oxygen oxidoreductase activity</t>
  </si>
  <si>
    <t>GO:0008757</t>
  </si>
  <si>
    <t>S-adenosylmethionine-dependent methyltransferase activity</t>
  </si>
  <si>
    <t>GO:0003730</t>
  </si>
  <si>
    <t>mRNA 3'-UTR binding</t>
  </si>
  <si>
    <t>GO:0070273</t>
  </si>
  <si>
    <t>phosphatidylinositol-4-phosphate binding</t>
  </si>
  <si>
    <t>GO:0022834</t>
  </si>
  <si>
    <t>ligand-gated channel activity</t>
  </si>
  <si>
    <t>GO:0015276</t>
  </si>
  <si>
    <t>ligand-gated ion channel activity</t>
  </si>
  <si>
    <t>GO:0016724</t>
  </si>
  <si>
    <t>oxidoreductase activity, oxidizing metal ions, oxygen as acceptor</t>
  </si>
  <si>
    <t>North Carolina REVIGO Outputs</t>
  </si>
  <si>
    <t>GO frequency</t>
  </si>
  <si>
    <t>Proportion</t>
  </si>
  <si>
    <t>Hsp70B</t>
  </si>
  <si>
    <t>MnSod1</t>
  </si>
  <si>
    <t>NR2</t>
  </si>
  <si>
    <t>CuZnSod3</t>
  </si>
  <si>
    <t>Nep8-like</t>
  </si>
  <si>
    <t>Nv1</t>
  </si>
  <si>
    <t>Population</t>
  </si>
  <si>
    <t>NS</t>
  </si>
  <si>
    <t>ME</t>
  </si>
  <si>
    <t>NH</t>
  </si>
  <si>
    <t>File Name</t>
  </si>
  <si>
    <t>20170713_TxStress Moran 1 13-7-17_01_01.RCC</t>
  </si>
  <si>
    <t>20170713_TxStress Moran 1 13-7-17_01_02.RCC</t>
  </si>
  <si>
    <t>20170713_TxStress Moran 1 13-7-17_01_03.RCC</t>
  </si>
  <si>
    <t>20170713_TxStress Moran 1 13-7-17_01_04.RCC</t>
  </si>
  <si>
    <t>20170713_TxStress Moran 1 13-7-17_01_05.RCC</t>
  </si>
  <si>
    <t>20170713_TxStress Moran 1 13-7-17_01_06.RCC</t>
  </si>
  <si>
    <t>20170713_TxStress Moran 1 13-7-17_01_07.RCC</t>
  </si>
  <si>
    <t>20170713_TxStress Moran 1 13-7-17_01_08.RCC</t>
  </si>
  <si>
    <t>20170713_TxStress Moran 1 13-7-17_01_09.RCC</t>
  </si>
  <si>
    <t>20170713_TxStress Moran 1 13-7-17_01_10.RCC</t>
  </si>
  <si>
    <t>20170713_TxStress Moran 1 13-7-17_01_11.RCC</t>
  </si>
  <si>
    <t>20170713_TxStress Moran 1 13-7-17_01_12.RCC</t>
  </si>
  <si>
    <t>20170717_TxStress Moran 3 17-7-17_01_01.RCC</t>
  </si>
  <si>
    <t>20170717_TxStress Moran 3 17-7-17_01_02.RCC</t>
  </si>
  <si>
    <t>20170717_TxStress Moran 3 17-7-17_01_03.RCC</t>
  </si>
  <si>
    <t>20170717_TxStress Moran 3 17-7-17_01_04.RCC</t>
  </si>
  <si>
    <t>20170717_TxStress Moran 3 17-7-17_01_05.RCC</t>
  </si>
  <si>
    <t>20170717_TxStress Moran 3 17-7-17_01_06.RCC</t>
  </si>
  <si>
    <t>20170717_TxStress Moran 3 17-7-17_01_07.RCC</t>
  </si>
  <si>
    <t>20170717_TxStress Moran 3 17-7-17_01_08.RCC</t>
  </si>
  <si>
    <t>20170717_TxStress Moran 3 17-7-17_01_09.RCC</t>
  </si>
  <si>
    <t>20170717_TxStress Moran 3 17-7-17_01_10.RCC</t>
  </si>
  <si>
    <t>20170717_TxStress Moran 3 17-7-17_01_11.RCC</t>
  </si>
  <si>
    <t>20170717_TxStress Moran 3 17-7-17_01_12.RCC</t>
  </si>
  <si>
    <t>20170718_TxStress Moran 3a 18-7-17_01_01.RCC</t>
  </si>
  <si>
    <t>20170718_TxStress Moran 3a 18-7-17_01_02.RCC</t>
  </si>
  <si>
    <t>20170718_TxStress Moran 3a 18-7-17_01_03.RCC</t>
  </si>
  <si>
    <t>20170718_TxStress Moran 3a 18-7-17_01_04.RCC</t>
  </si>
  <si>
    <t>20170718_TxStress Moran 3a 18-7-17_01_05.RCC</t>
  </si>
  <si>
    <t>20170718_TxStress Moran 3a 18-7-17_01_06.RCC</t>
  </si>
  <si>
    <t>20170718_TxStress Moran 3a 18-7-17_01_07.RCC</t>
  </si>
  <si>
    <t>20170718_TxStress Moran 3a 18-7-17_01_08.RCC</t>
  </si>
  <si>
    <t>20170718_TxStress Moran 3a 18-7-17_01_09.RCC</t>
  </si>
  <si>
    <t>20170718_TxStress Moran 3a 18-7-17_01_10.RCC</t>
  </si>
  <si>
    <t>20170718_TxStress Moran 3a 18-7-17_01_11.RCC</t>
  </si>
  <si>
    <t>20170718_TxStress Moran 3a 18-7-17_01_12.RCC</t>
  </si>
  <si>
    <t>20170719_TxStress Moran 4 19-7-17_01_01.RCC</t>
  </si>
  <si>
    <t>20170719_TxStress Moran 4 19-7-17_01_02.RCC</t>
  </si>
  <si>
    <t>20170719_TxStress Moran 4 19-7-17_01_03.RCC</t>
  </si>
  <si>
    <t>20170719_TxStress Moran 4 19-7-17_01_04.RCC</t>
  </si>
  <si>
    <t>20170719_TxStress Moran 4 19-7-17_01_05.RCC</t>
  </si>
  <si>
    <t>20170719_TxStress Moran 4 19-7-17_01_06.RCC</t>
  </si>
  <si>
    <t>20170719_TxStress Moran 4 19-7-17_01_07.RCC</t>
  </si>
  <si>
    <t>20170719_TxStress Moran 4 19-7-17_01_08.RCC</t>
  </si>
  <si>
    <t>20170719_TxStress Moran 4 19-7-17_01_09.RCC</t>
  </si>
  <si>
    <t>20170719_TxStress Moran 4 19-7-17_01_10.RCC</t>
  </si>
  <si>
    <t>20170719_TxStress Moran 4 19-7-17_01_11.RCC</t>
  </si>
  <si>
    <t>20170719_TxStress Moran 4 19-7-17_01_12.RCC</t>
  </si>
  <si>
    <t>20170720_TxStess Moran 5 20-7-17_01_01.RCC</t>
  </si>
  <si>
    <t>20170720_TxStess Moran 5 20-7-17_01_02.RCC</t>
  </si>
  <si>
    <t>20170720_TxStess Moran 5 20-7-17_01_03.RCC</t>
  </si>
  <si>
    <t>20170720_TxStess Moran 5 20-7-17_01_04.RCC</t>
  </si>
  <si>
    <t>20170720_TxStess Moran 5 20-7-17_01_05.RCC</t>
  </si>
  <si>
    <t>20170720_TxStess Moran 5 20-7-17_01_06.RCC</t>
  </si>
  <si>
    <t>20170720_TxStess Moran 5 20-7-17_01_07.RCC</t>
  </si>
  <si>
    <t>20170720_TxStess Moran 5 20-7-17_01_08.RCC</t>
  </si>
  <si>
    <t>20170720_TxStess Moran 5 20-7-17_01_09.RCC</t>
  </si>
  <si>
    <t>20170720_TxStess Moran 5 20-7-17_01_10.RCC</t>
  </si>
  <si>
    <t>20170720_TxStess Moran 5 20-7-17_01_11.RCC</t>
  </si>
  <si>
    <t>20170720_TxStess Moran 5 20-7-17_01_12.RCC</t>
  </si>
  <si>
    <t>20170724_TxStress Moran 6 24-7-17_01_04.RCC</t>
  </si>
  <si>
    <t>20170724_TxStress Moran 6 24-7-17_01_05.RCC</t>
  </si>
  <si>
    <t>20170724_TxStress Moran 6 24-7-17_01_06.RCC</t>
  </si>
  <si>
    <t>20170724_TxStress Moran 6 24-7-17_01_07.RCC</t>
  </si>
  <si>
    <t>20170724_TxStress Moran 6 24-7-17_01_08.RCC</t>
  </si>
  <si>
    <t>20170724_TxStress Moran 6 24-7-17_01_09.RCC</t>
  </si>
  <si>
    <t>20170724_TxStress Moran 6 24-7-17_01_10.RCC</t>
  </si>
  <si>
    <t>20170724_TxStress Moran 6 24-7-17_01_11.RCC</t>
  </si>
  <si>
    <t>20170724_TxStress Moran 6 24-7-17_01_12.RCC</t>
  </si>
  <si>
    <t>20170725_TxStress Moran 7 25-7-17_01_01.RCC</t>
  </si>
  <si>
    <t>20170725_TxStress Moran 7 25-7-17_01_02.RCC</t>
  </si>
  <si>
    <t>20170725_TxStress Moran 7 25-7-17_01_03.RCC</t>
  </si>
  <si>
    <t>20170725_TxStress Moran 7 25-7-17_01_04.RCC</t>
  </si>
  <si>
    <t>20170725_TxStress Moran 7 25-7-17_01_05.RCC</t>
  </si>
  <si>
    <t>20170725_TxStress Moran 7 25-7-17_01_06.RCC</t>
  </si>
  <si>
    <t>Description</t>
  </si>
  <si>
    <t>NS-ctr-1</t>
  </si>
  <si>
    <t>NS-ctr-2</t>
  </si>
  <si>
    <t>NS-ctr-3</t>
  </si>
  <si>
    <t>NS-ctr-Average</t>
  </si>
  <si>
    <t>NS-ctr-Stdevs</t>
  </si>
  <si>
    <t>NS-28-1</t>
  </si>
  <si>
    <t>NS-28-2</t>
  </si>
  <si>
    <t>NS-28-3</t>
  </si>
  <si>
    <t>NS-28-Average</t>
  </si>
  <si>
    <t>NS-28-Stdevs</t>
  </si>
  <si>
    <t>NS-28-Ttest</t>
  </si>
  <si>
    <t>NS-28-Ratio</t>
  </si>
  <si>
    <t>NS-36-1</t>
  </si>
  <si>
    <t>NS-36-2</t>
  </si>
  <si>
    <t>NS-36-3</t>
  </si>
  <si>
    <t>NS-36-Average</t>
  </si>
  <si>
    <t>NS-36-Stdevs</t>
  </si>
  <si>
    <t>NS-36-Ttest</t>
  </si>
  <si>
    <t>NS-36-Ratio</t>
  </si>
  <si>
    <t>NS-5ppt-1</t>
  </si>
  <si>
    <t>NS-5ppt-2</t>
  </si>
  <si>
    <t>NS-5ppt-3</t>
  </si>
  <si>
    <t>NS-5ppt-Average</t>
  </si>
  <si>
    <t>NS-5ppt-Stdevs</t>
  </si>
  <si>
    <t>NS-5ppt-Ttest</t>
  </si>
  <si>
    <t>NS-5ppt-Ratio</t>
  </si>
  <si>
    <t>NS-UV-1</t>
  </si>
  <si>
    <t>NS-UV-2</t>
  </si>
  <si>
    <t>NS-UV-3</t>
  </si>
  <si>
    <t>NS-UV-Average</t>
  </si>
  <si>
    <t>NS-UV-Stdevs</t>
  </si>
  <si>
    <t>NS-UV-Ttest</t>
  </si>
  <si>
    <t>NS-UV-Ratio</t>
  </si>
  <si>
    <t>ME-ctr-1</t>
  </si>
  <si>
    <t>ME-ctr-2</t>
  </si>
  <si>
    <t>ME-ctr-3</t>
  </si>
  <si>
    <t>ME-ctr-Average</t>
  </si>
  <si>
    <t>ME-ctr-Stdevs</t>
  </si>
  <si>
    <t>ME-28-1</t>
  </si>
  <si>
    <t>ME-28-2</t>
  </si>
  <si>
    <t>ME-28-3</t>
  </si>
  <si>
    <t>ME-28-Average</t>
  </si>
  <si>
    <t>ME-28-Stdevs</t>
  </si>
  <si>
    <t>ME-28-Ttest</t>
  </si>
  <si>
    <t>ME-28-Ratio</t>
  </si>
  <si>
    <t>ME-36-1</t>
  </si>
  <si>
    <t>ME-36-2</t>
  </si>
  <si>
    <t>ME-36-3</t>
  </si>
  <si>
    <t>ME-36-Average</t>
  </si>
  <si>
    <t>ME-36-Stdevs</t>
  </si>
  <si>
    <t>ME-36-Ttest</t>
  </si>
  <si>
    <t>ME-36-Ratio</t>
  </si>
  <si>
    <t>ME-5ppt-1</t>
  </si>
  <si>
    <t>ME-5ppt-2</t>
  </si>
  <si>
    <t>ME-5ppt-3</t>
  </si>
  <si>
    <t>ME-5ppt-Average</t>
  </si>
  <si>
    <t>ME-5ppt-Stdevs</t>
  </si>
  <si>
    <t>ME-5ppt-Ttest</t>
  </si>
  <si>
    <t>ME-5ppt-Ratio</t>
  </si>
  <si>
    <t>ME-UV-1</t>
  </si>
  <si>
    <t>ME-UV-2</t>
  </si>
  <si>
    <t>ME-UV-3</t>
  </si>
  <si>
    <t>ME-UV-Average</t>
  </si>
  <si>
    <t>ME-UV-Stdevs</t>
  </si>
  <si>
    <t>ME-UV-Ttest</t>
  </si>
  <si>
    <t>ME-UV-Ratio</t>
  </si>
  <si>
    <t>MA-ctr-1</t>
  </si>
  <si>
    <t>MA-ctr-2</t>
  </si>
  <si>
    <t>MA-ctr-3</t>
  </si>
  <si>
    <t>MA-ctr-Average</t>
  </si>
  <si>
    <t>MA-ctr-Stdevs</t>
  </si>
  <si>
    <t>MA-28-1</t>
  </si>
  <si>
    <t>MA-28-2</t>
  </si>
  <si>
    <t>MA-28-3</t>
  </si>
  <si>
    <t>MA-28-Average</t>
  </si>
  <si>
    <t>MA-28-Stdevs</t>
  </si>
  <si>
    <t>MA-28-Ttest</t>
  </si>
  <si>
    <t>MA-28-Ratio</t>
  </si>
  <si>
    <t>MA-36-1</t>
  </si>
  <si>
    <t>MA-36-2</t>
  </si>
  <si>
    <t>MA-36-3</t>
  </si>
  <si>
    <t>MA-36-Average</t>
  </si>
  <si>
    <t>MA-36-Stdevs</t>
  </si>
  <si>
    <t>MA-36-Ttest</t>
  </si>
  <si>
    <t>MA-36-Ratio</t>
  </si>
  <si>
    <t>MA-5ppt-1</t>
  </si>
  <si>
    <t>MA-5ppt-2</t>
  </si>
  <si>
    <t>MA-5ppt-3</t>
  </si>
  <si>
    <t>MA-5ppt-Average</t>
  </si>
  <si>
    <t>MA-5ppt-Stdevs</t>
  </si>
  <si>
    <t>MA-5ppt-Ttest</t>
  </si>
  <si>
    <t>MA-5ppt-Ratio</t>
  </si>
  <si>
    <t>MA-UV-1</t>
  </si>
  <si>
    <t>MA-UV-2</t>
  </si>
  <si>
    <t>MA-UV-3</t>
  </si>
  <si>
    <t>MA-UV-Average</t>
  </si>
  <si>
    <t>MA-UV-Stdevs</t>
  </si>
  <si>
    <t>MA-UV-Ttest</t>
  </si>
  <si>
    <t>MA-UV-Ratio</t>
  </si>
  <si>
    <t>NH-ctr-1</t>
  </si>
  <si>
    <t>NH-ctr-2</t>
  </si>
  <si>
    <t>NH-ctr-3</t>
  </si>
  <si>
    <t>NH-ctr-Average</t>
  </si>
  <si>
    <t>NH-ctr-Stdevs</t>
  </si>
  <si>
    <t>NH-28-1</t>
  </si>
  <si>
    <t>NH-28-2</t>
  </si>
  <si>
    <t>NH-28-3</t>
  </si>
  <si>
    <t>NH-28-Average</t>
  </si>
  <si>
    <t>NH-28-Stdevs</t>
  </si>
  <si>
    <t>NH-28-Ttest</t>
  </si>
  <si>
    <t>NH-28-Ratio</t>
  </si>
  <si>
    <t>NH-36-1</t>
  </si>
  <si>
    <t>NH-36-2</t>
  </si>
  <si>
    <t>NH-36-3</t>
  </si>
  <si>
    <t>NH-36-Average</t>
  </si>
  <si>
    <t>NH-36-Stdevs</t>
  </si>
  <si>
    <t>NH-36-Ttest</t>
  </si>
  <si>
    <t>NH-36-Ratio</t>
  </si>
  <si>
    <t>NH-5ppt-1</t>
  </si>
  <si>
    <t>NH-5ppt-2</t>
  </si>
  <si>
    <t>NH-5ppt-3</t>
  </si>
  <si>
    <t>NH-5ppt-Average</t>
  </si>
  <si>
    <t>NH-5ppt-Stdev.s</t>
  </si>
  <si>
    <t>NH-5ppt-Ttest</t>
  </si>
  <si>
    <t>NH-5ppt-Ratio</t>
  </si>
  <si>
    <t>NH-UV-1</t>
  </si>
  <si>
    <t>NH-UV-2</t>
  </si>
  <si>
    <t>NH-UV-3</t>
  </si>
  <si>
    <t>NH-UV-Average</t>
  </si>
  <si>
    <t>NH-UV-Stdevs</t>
  </si>
  <si>
    <t>NH-UV-ttest</t>
  </si>
  <si>
    <t>NH-UV-Ratio</t>
  </si>
  <si>
    <t>NC-ctr-1</t>
  </si>
  <si>
    <t>NC-ctr-2</t>
  </si>
  <si>
    <t>NC-ctr-3</t>
  </si>
  <si>
    <t>NC-ctr-Average</t>
  </si>
  <si>
    <t>NC-ctr-Stdevs</t>
  </si>
  <si>
    <t>NC-28-1</t>
  </si>
  <si>
    <t>NC-28-2</t>
  </si>
  <si>
    <t>NC-28-3</t>
  </si>
  <si>
    <t>NC-28-Average</t>
  </si>
  <si>
    <t>NC-28-Stdevs</t>
  </si>
  <si>
    <t>NC-28-Ttest</t>
  </si>
  <si>
    <t>NC-28-Ratio</t>
  </si>
  <si>
    <t>NC-36-1</t>
  </si>
  <si>
    <t>NC-36-2</t>
  </si>
  <si>
    <t>NC-36-3</t>
  </si>
  <si>
    <t>NC-36-Average</t>
  </si>
  <si>
    <t>NC-36-Stdevs</t>
  </si>
  <si>
    <t>NC-36-Ttest</t>
  </si>
  <si>
    <t>NC-36-Ratio</t>
  </si>
  <si>
    <t>NC-5ppt-1</t>
  </si>
  <si>
    <t>NC-5ppt-2</t>
  </si>
  <si>
    <t>NC-5ppt-3</t>
  </si>
  <si>
    <t>NC-5ppt-Average</t>
  </si>
  <si>
    <t>NC-5ppt-Stdevs</t>
  </si>
  <si>
    <t>NC-5ppt-Ttest</t>
  </si>
  <si>
    <t>NC-5ppt-Ratio</t>
  </si>
  <si>
    <t>NC-UV-1</t>
  </si>
  <si>
    <t>NC-UV-2</t>
  </si>
  <si>
    <t>NC-UV-3</t>
  </si>
  <si>
    <t>NC-UV-Average</t>
  </si>
  <si>
    <t>NC-UV-Stdevs</t>
  </si>
  <si>
    <t>NC-UV-Ttest</t>
  </si>
  <si>
    <t>NC-UV-Ratio</t>
  </si>
  <si>
    <t>Sample ID</t>
  </si>
  <si>
    <t>NEP14</t>
  </si>
  <si>
    <t>NEP16</t>
  </si>
  <si>
    <t>NEP3</t>
  </si>
  <si>
    <t>NEP3_Like</t>
  </si>
  <si>
    <t>NEP4</t>
  </si>
  <si>
    <t>NEP6</t>
  </si>
  <si>
    <t>NEP8</t>
  </si>
  <si>
    <t>Ncol3</t>
  </si>
  <si>
    <t>Nematolysin_1b</t>
  </si>
  <si>
    <t>NveSKT1</t>
  </si>
  <si>
    <t>HSP70A</t>
  </si>
  <si>
    <t>HSP90A</t>
  </si>
  <si>
    <t>Nv_catalase</t>
  </si>
  <si>
    <t>HKG1</t>
  </si>
  <si>
    <t>HKG2</t>
  </si>
  <si>
    <t>HKG3</t>
  </si>
  <si>
    <t>HKG4</t>
  </si>
  <si>
    <t>HKG5</t>
  </si>
  <si>
    <t>Gene expression under stress conditions (28˚C, 36˚C, 5‰, UV light)  measured by nCounter (run #1).</t>
  </si>
  <si>
    <t>20191107_30102306550221-01_MA 15 1_01.RCC</t>
  </si>
  <si>
    <t>20191107_30102306550221-01_MA 15 2_02.RCC</t>
  </si>
  <si>
    <t>20191107_30102306550221-01_MA 15 3_03.RCC</t>
  </si>
  <si>
    <t>20191107_30102306550221-01_MA 45 1_04.RCC</t>
  </si>
  <si>
    <t>20191107_30102306550221-01_MA 45 2_05.RCC</t>
  </si>
  <si>
    <t>20191107_30102306550221-01_MA 45 3_06.RCC</t>
  </si>
  <si>
    <t>20191107_30102306550221-01_NC 15 1_07.RCC</t>
  </si>
  <si>
    <t>20191107_30102306550221-01_NC 15 2_08.RCC</t>
  </si>
  <si>
    <t>20191107_30102306550221-01_NC 15 3_09.RCC</t>
  </si>
  <si>
    <t>20191107_30102306550221-01_NC 45 1_10.RCC</t>
  </si>
  <si>
    <t>20191107_30102306550221-01_NC 45 2_11.RCC</t>
  </si>
  <si>
    <t>20191107_30102306550221-01_NC 45 3_12.RCC</t>
  </si>
  <si>
    <t>% Samples above Threshold</t>
  </si>
  <si>
    <t>MA_15_1</t>
  </si>
  <si>
    <t>MA_15_2</t>
  </si>
  <si>
    <t>MA_15_3</t>
  </si>
  <si>
    <t>MA_15_Average</t>
  </si>
  <si>
    <t>MA_15_Stdevs</t>
  </si>
  <si>
    <t>MA_45_1</t>
  </si>
  <si>
    <t>MA_45_2</t>
  </si>
  <si>
    <t>MA_45_3</t>
  </si>
  <si>
    <t>MA_45_Average</t>
  </si>
  <si>
    <t>MA_45_Stdevs</t>
  </si>
  <si>
    <t>MA_45_Ttest</t>
  </si>
  <si>
    <t>MA_45_Ratio</t>
  </si>
  <si>
    <t>NC_15_1</t>
  </si>
  <si>
    <t>NC_15_2</t>
  </si>
  <si>
    <t>NC_15_3</t>
  </si>
  <si>
    <t>NC_15_Average</t>
  </si>
  <si>
    <t>NC_15_Stdevs</t>
  </si>
  <si>
    <t>NC_45_1</t>
  </si>
  <si>
    <t>NC_45_2</t>
  </si>
  <si>
    <t>NC_45_3</t>
  </si>
  <si>
    <t>NC_45_Average</t>
  </si>
  <si>
    <t>NC_45_Stdevs</t>
  </si>
  <si>
    <t>NC_45Ttest</t>
  </si>
  <si>
    <t>NC_45_Ratio</t>
  </si>
  <si>
    <t>NvHSP70A</t>
  </si>
  <si>
    <t>NvHSP90A</t>
  </si>
  <si>
    <t>Gene expression under stress conditions (45‰)  measured by nCounter (run #2).</t>
  </si>
  <si>
    <t>GGGTTCCGCCACATGAACGGCTATGGAAGCCACACCTTCAAGATGGTGAACAGCAAGGGGAAGGCTGTGTACTGCAAGTTCCATGTGAAGACGGACCAGG</t>
  </si>
  <si>
    <t>TGCCAAAGTGCTAAAGGACATTTCAATCCATACGGCAAAACACACGCCGGACCACGAAAAAGAGACCGTCACGTGGGTGACCTTGGGAATGTGTGGTCTG</t>
  </si>
  <si>
    <t>GACAACTGGTACAACCATAATCACCCAGCCAGCATCCACAGTCATAGTTAACGTTGTGTATAGGGAGTTCCCGCTGAGTATGGTCTGCTCGTTTTGCCAG</t>
  </si>
  <si>
    <t>TCACTCATCCCGTGCCTCGATACGATAACTCAAGCGCGAATAGTAGTCCAGCTAGGCATAGGGATGTGGAGAATTGACTTCCTAGTGTCATTTCTCTGTA</t>
  </si>
  <si>
    <t>TCATCATGTGGCTCTCTCCCATTGGCATCTGTAGTATTGTGGCAGCCAAGGTCGGCGAGATGGGGGATATTGTGGGTGTGCTCTCGATGGTTGGTTACTT</t>
  </si>
  <si>
    <t>CACGAATGAGACTGTATCAAATGGTGTTGATGCTGGCGATGAAGAAGACGAGTCCGATAAGTCTGAAATTAGCCAGGTTTACGAGATAGCCACACGCATG</t>
  </si>
  <si>
    <t>CTGGACAGGTTAAAGGTTCTCTTACAGGTCCAGGCCTCATCAACCAACAGATTCGGCATTGTGTCAGGGTTCAAGATGATGTTACGAGAGGGAGGAATCA</t>
  </si>
  <si>
    <t>ATCCTCGGAGTTTTGGCCTTGATGGTCGTCTCAACATACGCCCGGAGCACATACAAACGCAGCGCCAAGGCATGTCCACCGGGATGCCCTAACTACTGCG</t>
  </si>
  <si>
    <t>AAGAGTAGCCGCAACATACGTCCATGGCAATGGCACGACATGACCTCCCGGTACCAGTACGCACAAAGCCTGATCAACCAGTTAGCCGACGAGCGGTTGT</t>
  </si>
  <si>
    <t>TTGGAGTAACAAGACCTGCTTGAAGTTCATACCGCGTATACATGAGAATGCTTACATCGAGATCAAGAACGATAGGGAATGCCAAGCTACAGTTGGTTAC</t>
  </si>
  <si>
    <t>TAACTCGCCGCCCATGACCCTCAATGCAGAAATGTCCAAATCTGCAAAAGAGTACGCCGAGAAAATTGCAAAATCGGGAAAATTTACGCACTCCTCCAAG</t>
  </si>
  <si>
    <t>GATGAGAACAGCTGCTTCAACAACCCCGACAAAGCGCGTAACGAGTGCCCCGTCAGCTGCAAGCTCTGCGTCAGCAAGCGCTCTAAGAAACAGAGTGACT</t>
  </si>
  <si>
    <t>ACAAGGCACGTATGGCATGTCCTGTCAGCTGCAAGCTTTGCGACAAAAAAACATTCCACAAGAAAAGCAAACTGAGCGATGTGGTAGTTGTTCGTGCGAT</t>
  </si>
  <si>
    <t>AAAGACTGGGCCGACAACAGGAATGACTGTCTGCGCTTTCCTCAGTTCATGTCCACGGAATGCACCAAGTCCTGCAAACTCTGCGGAAAAGAAACCAATG</t>
  </si>
  <si>
    <t>CACTGGATGTCAAGGACCTGTTTAAGGTTCAGTCCACGAAGAAGAGAACACGCATACATCGAGTTTCAATATGACGGGAGGTGCAGAGCCCGAGTTGGTT</t>
  </si>
  <si>
    <t>AAAAAGTTGAACTACGCAGTGGGTAACTGCCCTTGGACGTGCAGATTCTGCAAGAAGGAGAACGGAGACTCGAAAAAGTGCAAGGATTTGGCAGGAGAAA</t>
  </si>
  <si>
    <t>CCCAGCACTCCACCAACCGCACCTCCTTCTCCTGCGCCTGTATTCTCTAAGAAACTTCCGGTCAGTGGACTCGATAAGGCAACAAATGCTGCGAAGGCCA</t>
  </si>
  <si>
    <t>CCCTTTCAACGCCTCAAACGAGAGGGACTCGCGGACAAAGTCAAGTTGAATCGAGAGTTCTTCCTTCCATTCAAAGACGAGACTGCAGCAAAAAGTCTCC</t>
  </si>
  <si>
    <t>GTCCGATGATGAGCTTGACTTTCATTTGAGCAAACGCGGCATTCCTTGCGCTTGCGACAGCGATGGTCCTGACATCAGATCGGCATCTCTTTCGGGGATT</t>
  </si>
  <si>
    <t>TGATGTGGATGACGACGGACTCAGAATTCGAAGATATAAACTTGGGAGCAAGTGGAACAAGAAGCATCTTACATACCATATCTCGCATGGCCAAGATCTT</t>
  </si>
  <si>
    <t>CATTGCTGGTCTCAATGTCCTCCGCATCATTAACGAGCCTACAGCAGCCGCTATCGCATACGGATTGGACAAGAAGGTTGGTGTAGAGAGAAACGTCCTT</t>
  </si>
  <si>
    <t>TGGCTTGGATAAGAGCCTGTCTGGGGAAAAGAATGTGCTTATATTTGATCTGGGAGGCGGCACTTTTGATGTGTCCATTCTCACTATTGACGATGGCTCA</t>
  </si>
  <si>
    <t>TGATCCCAGAGTATCTTGGTTTTATCAAGGGTGTTGTTGACTCTGAGGACCTGCCTCTGAACATTTCTCGTGAGATGCTCCAGCAAAATAAGATCCTTAA</t>
  </si>
  <si>
    <t>AACCTACAGGTGAACTGATGGAAGCCATCAAAAGGGACTTTGGGTCATTTGAGAATTTCAAAGAGAGGTTTAATGCAGCAACCATAGCAGTACAAGGGTC</t>
  </si>
  <si>
    <t>Gene</t>
  </si>
  <si>
    <t>nCounter probe</t>
  </si>
  <si>
    <t>NC TPM (RSEM)</t>
  </si>
  <si>
    <t>MA TPM (RSEM)</t>
  </si>
  <si>
    <t>Control (Stdev)</t>
  </si>
  <si>
    <t>Stress (Stdev)</t>
  </si>
  <si>
    <t>Control (Ave)</t>
  </si>
  <si>
    <t>Stress (Ave)</t>
  </si>
  <si>
    <t>Control (Aver)</t>
  </si>
  <si>
    <t>Genes downregulated in MA stress for the pairwise comparison of MA Control vs MA stress</t>
  </si>
  <si>
    <t>Genes downregulated in NC stress for the pairwise comparison of NC Control vs NC stress</t>
  </si>
  <si>
    <t>NVE2041, NVE15312, NVE15313, NVE1699, NVE16268, NVE11129, NVE662, NVE21566, NVE15307, NVE11133, NVE1961, NVE12510, NVE5581, NVE16269, NVE16270, NVE20239, NVE11467, NVE7149, NVE12511, NVE15303, NVE11139, NVE15311, NVE4923, NVE15305, NVE11135, NVE15654, NVE12513, NVE15314, NVE15315, NVE14675, NVE15308, NVE15306, NVE21409, NVE11137, NVE21695, NVE11132, NVE18792, NVE18788, NVE3872, NVE23379, NVE5582, NVE12512, NVE15304, NVE3553, NVE1828, NVE191</t>
  </si>
  <si>
    <t>NVE2041, NVE15312, NVE15313, NVE1699, NVE16268, NVE11129, NVE662, NVE21566, NVE15307, NVE11133, NVE1961, NVE12510, NVE5581, NVE16269, NVE16270, NVE20239, NVE11467, NVE7149, NVE12511, NVE15303, NVE11139, NVE15311, NVE4923, NVE15305, NVE11135, NVE12513, NVE15314, NVE15315, NVE14675, NVE15308, NVE15306, NVE11137, NVE21695, NVE11132, NVE18792, NVE18788, NVE23379, NVE5582, NVE13458, NVE12512, NVE15304, NVE3553, NVE1828</t>
  </si>
  <si>
    <t>NVE2041, NVE15312, NVE15313, NVE1699, NVE16268, NVE11129, NVE662, NVE21566, NVE15307, NVE11133, NVE1961, NVE12510, NVE5581, NVE16269, NVE16270, NVE20239, NVE11467, NVE7149, NVE12511, NVE9019, NVE15303, NVE11139, NVE9017, NVE15311, NVE4923, NVE15305, NVE11135, NVE12513, NVE15314, NVE15315, NVE14675, NVE15308, NVE15306, NVE11137, NVE21695, NVE11132, NVE18792, NVE18788, NVE3872, NVE23379, NVE5582, NVE12512, NVE15304, NVE3553, NVE1828, NVE12899</t>
  </si>
  <si>
    <t>CC microtubule organizing center</t>
  </si>
  <si>
    <t>NVE2041, NVE15313, NVE1699, NVE16268, NVE7409, NVE11129, NVE662, NVE21566, NVE18056, NVE11133, NVE12510, NVE16269, NVE16270, NVE20239, NVE11467, NVE7149, NVE22624, NVE23623, NVE15303, NVE15311, NVE7625, NVE3978, NVE4923, NVE15305, NVE11135, NVE12513, NVE13846, NVE14675, NVE15308, NVE15306, NVE7414, NVE11137, NVE21695, NVE11132, NVE18792, NVE23379, NVE5582, NVE12512, NVE3553, NVE12899</t>
  </si>
  <si>
    <t>GO:0005815</t>
  </si>
  <si>
    <t>NVE17368, NVE11436, NVE16811, NVE95, NVE4006, NVE17954, NVE11247, NVE14037, NVE14038, NVE5331, NVE3871, NVE12683, NVE9019, NVE17088, NVE13078, NVE21278, NVE9017, NVE23145, NVE9393, NVE2400, NVE8311, NVE2624, NVE6662, NVE6843, NVE9167, NVE18246, NVE15793, NVE13768, NVE24210, NVE2080, NVE8372, NVE21133, NVE20319, NVE20721, NVE18160, NVE17278, NVE12489, NVE5216, NVE10575, NVE5408, NVE11457, NVE13458, NVE7834, NVE6842, NVE8779, NVE17017, NVE8084, NVE19248, NVE20585, NVE3002</t>
  </si>
  <si>
    <t>CC spindle pole</t>
  </si>
  <si>
    <t>NVE2041, NVE15313, NVE1699, NVE16268, NVE11129, NVE662, NVE16519, NVE21566, NVE11133, NVE12510, NVE16269, NVE16270, NVE20239, NVE11467, NVE7149, NVE23623, NVE15303, NVE15311, NVE4923, NVE15305, NVE11135, NVE12513, NVE14675, NVE15308, NVE15306, NVE11137, NVE21695, NVE11132, NVE18792, NVE23379, NVE5582, NVE12512, NVE3553</t>
  </si>
  <si>
    <t>GO:0000922</t>
  </si>
  <si>
    <t>BP cell cycle</t>
  </si>
  <si>
    <t>NVE2041, NVE15312, NVE15313, NVE1699, NVE16268, NVE3464, NVE11129, NVE662, NVE16519, NVE21566, NVE15307, NVE11133, NVE1961, NVE12510, NVE5581, NVE16269, NVE16270, NVE20239, NVE11467, NVE11781, NVE7149, NVE10004, NVE12511, NVE1922, NVE15303, NVE11139, NVE15311, NVE4923, NVE15305, NVE11135, NVE12513, NVE15314, NVE15315, NVE14675, NVE15308, NVE15306, NVE11137, NVE21695, NVE11132, NVE18792, NVE18788, NVE23379, NVE5582, NVE12512, NVE15304, NVE3553, NVE1828, NVE12899, NVE24506, NVE10509</t>
  </si>
  <si>
    <t>NVE15312, NVE15307, NVE1961, NVE5581, NVE12511, NVE11139, NVE15314, NVE15315, NVE18788, NVE15304, NVE1828</t>
  </si>
  <si>
    <t>CC mitotic spindle pole</t>
  </si>
  <si>
    <t>NVE15312, NVE15307, NVE1961, NVE9168, NVE5581, NVE12511, NVE11139, NVE15314, NVE15315, NVE24865, NVE18788, NVE15304, NVE1828</t>
  </si>
  <si>
    <t>GO:0097431</t>
  </si>
  <si>
    <t>MF sequence-specific DNA binding</t>
  </si>
  <si>
    <t>NVE20636, NVE18680, NVE11436, NVE16156, NVE95, NVE4006, NVE17954, NVE18683, NVE11247, NVE228, NVE14037, NVE14038, NVE5331, NVE3871, NVE8085, NVE21278, NVE25412, NVE14677, NVE2400, NVE8311, NVE6662, NVE18246, NVE15793, NVE25536, NVE13768, NVE16297, NVE2080, NVE20467, NVE20721, NVE24950, NVE18160, NVE17278, NVE5216, NVE24682, NVE13458, NVE15777, NVE17017, NVE8084</t>
  </si>
  <si>
    <t>NVE20636, NVE3871, NVE12683, NVE17088, NVE13078, NVE8085, NVE14677, NVE12247, NVE15654, NVE15793, NVE24210, NVE2080, NVE20319, NVE12489, NVE5216, NVE20136, NVE11457, NVE13458, NVE7834, NVE8779, NVE17017, NVE20154, NVE19248, NVE16336</t>
  </si>
  <si>
    <t>BP cell division</t>
  </si>
  <si>
    <t>NVE2041, NVE15312, NVE15313, NVE1699, NVE16268, NVE3464, NVE11129, NVE662, NVE16519, NVE21566, NVE15307, NVE11133, NVE1961, NVE12510, NVE9168, NVE5581, NVE16269, NVE16270, NVE20239, NVE11467, NVE7149, NVE10004, NVE7811, NVE12511, NVE1922, NVE10256, NVE15303, NVE11139, NVE15311, NVE4923, NVE15305, NVE11135, NVE12513, NVE15314, NVE15315, NVE24865, NVE14675, NVE15308, NVE15306, NVE14978, NVE11137, NVE21695, NVE11132, NVE18792, NVE18788, NVE23379, NVE5582, NVE12512, NVE15304, NVE3553, NVE1828, NVE12899, NVE10509</t>
  </si>
  <si>
    <t>GO:0051301</t>
  </si>
  <si>
    <t>NVE10577, NVE10282, NVE7515, NVE1852, NVE10283, NVE1299, NVE21664, NVE4209, NVE24675, NVE10284, NVE10281, NVE3919, NVE3918</t>
  </si>
  <si>
    <t>NVE11436, NVE3891, NVE5331, NVE12683, NVE17088, NVE13078, NVE8085, NVE14677, NVE2400, NVE12247, NVE3491, NVE15793, NVE25536, NVE16297, NVE24210, NVE13315, NVE2080, NVE21090, NVE17797, NVE12489, NVE20136, NVE11457, NVE13458, NVE7834, NVE6842, NVE8779, NVE17017, NVE20154, NVE19248, NVE16336, NVE3002</t>
  </si>
  <si>
    <t>MF bHLH transcription factor binding</t>
  </si>
  <si>
    <t>NVE18680, NVE11436, NVE18683, NVE18682, NVE15654, NVE7615</t>
  </si>
  <si>
    <t>BP negative regulation of transcription by RNA polymerase II</t>
  </si>
  <si>
    <t>NVE16313, NVE24055, NVE18680, NVE21252, NVE18683, NVE228, NVE5418, NVE13227, NVE12683, NVE19389, NVE8399, NVE25412, NVE18682, NVE2400, NVE12247, NVE19094, NVE15654, NVE15793, NVE13768, NVE24210, NVE6473, NVE6307, NVE20467, NVE8679, NVE21090, NVE24950, NVE3974, NVE12489, NVE1684, NVE5216, NVE7615, NVE11457, NVE15777, NVE8779, NVE17017, NVE20154, NVE19248, NVE16336, NVE3002</t>
  </si>
  <si>
    <t>GO:0000122</t>
  </si>
  <si>
    <t>MF RNA polymerase II proximal promoter sequence-specific DNA binding</t>
  </si>
  <si>
    <t>NVE20636, NVE3871, NVE17088, NVE13078, NVE19389, NVE8399, NVE2400, NVE15793, NVE13768, NVE24210, NVE26190, NVE2080, NVE6307, NVE21090, NVE3974, NVE18160, NVE17278, NVE5216, NVE20136, NVE11457, NVE7834, NVE20154, NVE19248</t>
  </si>
  <si>
    <t>GO:0000978</t>
  </si>
  <si>
    <t>Genes upregulated following stress (SC4)</t>
  </si>
  <si>
    <t>GSEA on subclusters</t>
  </si>
  <si>
    <t>Genes upregulated in MA (SC3)</t>
  </si>
  <si>
    <t>Table S1A.</t>
  </si>
  <si>
    <t>Table S1B.</t>
  </si>
  <si>
    <t>Table S2</t>
  </si>
  <si>
    <t>Table S3</t>
  </si>
  <si>
    <t>Table S4</t>
  </si>
  <si>
    <t>Table S5</t>
  </si>
  <si>
    <t>Table S6.</t>
  </si>
  <si>
    <t>Table S7.</t>
  </si>
  <si>
    <t>Table 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</si>
</sst>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1"/>
      <color theme="1"/>
      <name val="Calibri"/>
      <family val="2"/>
      <scheme val="minor"/>
    </font>
    <font>
      <sz val="12"/>
      <color rgb="FF000000"/>
      <name val="Calibri"/>
      <family val="2"/>
      <scheme val="minor"/>
    </font>
    <font>
      <b/>
      <sz val="12"/>
      <color rgb="FF000000"/>
      <name val="Calibri"/>
      <family val="2"/>
      <scheme val="minor"/>
    </font>
    <font>
      <b/>
      <i/>
      <sz val="11"/>
      <color theme="1"/>
      <name val="Calibri"/>
      <family val="2"/>
      <scheme val="minor"/>
    </font>
    <font>
      <b/>
      <i/>
      <sz val="12"/>
      <color rgb="FF000000"/>
      <name val="Calibri"/>
      <family val="2"/>
      <scheme val="minor"/>
    </font>
    <font>
      <sz val="11"/>
      <color rgb="FFFF0000"/>
      <name val="Calibri"/>
      <family val="2"/>
      <scheme val="minor"/>
    </font>
    <font>
      <b/>
      <sz val="11"/>
      <color rgb="FFFF0000"/>
      <name val="Calibri"/>
      <family val="2"/>
      <scheme val="minor"/>
    </font>
    <font>
      <b/>
      <sz val="12"/>
      <color rgb="FFFF0000"/>
      <name val="Calibri"/>
      <family val="2"/>
      <scheme val="minor"/>
    </font>
    <font>
      <b/>
      <sz val="12"/>
      <color theme="1"/>
      <name val="Calibri"/>
      <family val="2"/>
      <scheme val="minor"/>
    </font>
    <font>
      <sz val="10"/>
      <color rgb="FF222222"/>
      <name val="Arial"/>
      <family val="2"/>
    </font>
    <font>
      <sz val="10"/>
      <color rgb="FF500050"/>
      <name val="Arial"/>
      <family val="2"/>
    </font>
    <font>
      <sz val="12"/>
      <color theme="1"/>
      <name val="Calibri"/>
      <family val="2"/>
      <scheme val="minor"/>
    </font>
    <font>
      <sz val="11"/>
      <color theme="1"/>
      <name val="Calibri"/>
      <family val="2"/>
      <scheme val="minor"/>
    </font>
    <font>
      <sz val="11"/>
      <color theme="1"/>
      <name val="Calibri"/>
      <family val="2"/>
    </font>
    <font>
      <sz val="11"/>
      <name val="Arial"/>
      <family val="2"/>
    </font>
    <font>
      <b/>
      <sz val="11"/>
      <color theme="1"/>
      <name val="Calibri"/>
      <family val="2"/>
    </font>
    <font>
      <b/>
      <sz val="11"/>
      <color rgb="FFFF0000"/>
      <name val="Calibri"/>
      <family val="2"/>
    </font>
    <font>
      <sz val="10"/>
      <color theme="1"/>
      <name val="Arial"/>
      <family val="2"/>
    </font>
    <font>
      <sz val="11"/>
      <color indexed="8"/>
      <name val="Calibri"/>
      <family val="2"/>
    </font>
  </fonts>
  <fills count="26">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5"/>
        <bgColor indexed="64"/>
      </patternFill>
    </fill>
    <fill>
      <patternFill patternType="solid">
        <fgColor theme="9"/>
        <bgColor indexed="64"/>
      </patternFill>
    </fill>
    <fill>
      <patternFill patternType="solid">
        <fgColor rgb="FFFFC000"/>
        <bgColor indexed="64"/>
      </patternFill>
    </fill>
    <fill>
      <patternFill patternType="solid">
        <fgColor rgb="FFFF0000"/>
        <bgColor indexed="64"/>
      </patternFill>
    </fill>
    <fill>
      <patternFill patternType="solid">
        <fgColor theme="8" tint="0.79998168889431442"/>
        <bgColor indexed="65"/>
      </patternFill>
    </fill>
    <fill>
      <patternFill patternType="solid">
        <fgColor theme="9" tint="0.79998168889431442"/>
        <bgColor indexed="64"/>
      </patternFill>
    </fill>
    <fill>
      <patternFill patternType="solid">
        <fgColor rgb="FFFFFFCC"/>
        <bgColor indexed="64"/>
      </patternFill>
    </fill>
    <fill>
      <patternFill patternType="solid">
        <fgColor rgb="FF99FFCC"/>
        <bgColor indexed="64"/>
      </patternFill>
    </fill>
    <fill>
      <patternFill patternType="solid">
        <fgColor rgb="FFCCCC00"/>
        <bgColor indexed="64"/>
      </patternFill>
    </fill>
    <fill>
      <patternFill patternType="solid">
        <fgColor rgb="FFFF9900"/>
        <bgColor indexed="64"/>
      </patternFill>
    </fill>
    <fill>
      <patternFill patternType="solid">
        <fgColor rgb="FF00B0F0"/>
        <bgColor indexed="64"/>
      </patternFill>
    </fill>
    <fill>
      <patternFill patternType="solid">
        <fgColor theme="5" tint="-0.249977111117893"/>
        <bgColor indexed="64"/>
      </patternFill>
    </fill>
    <fill>
      <patternFill patternType="solid">
        <fgColor rgb="FF7030A0"/>
        <bgColor indexed="64"/>
      </patternFill>
    </fill>
    <fill>
      <patternFill patternType="solid">
        <fgColor rgb="FFFF66FF"/>
        <bgColor indexed="64"/>
      </patternFill>
    </fill>
    <fill>
      <patternFill patternType="solid">
        <fgColor theme="5" tint="0.79998168889431442"/>
        <bgColor indexed="64"/>
      </patternFill>
    </fill>
    <fill>
      <patternFill patternType="solid">
        <fgColor rgb="FFCCCCFF"/>
        <bgColor indexed="64"/>
      </patternFill>
    </fill>
    <fill>
      <patternFill patternType="solid">
        <fgColor theme="0" tint="-4.9989318521683403E-2"/>
        <bgColor indexed="64"/>
      </patternFill>
    </fill>
    <fill>
      <patternFill patternType="solid">
        <fgColor rgb="FFFFCCFF"/>
        <bgColor indexed="64"/>
      </patternFill>
    </fill>
    <fill>
      <patternFill patternType="solid">
        <fgColor theme="6" tint="0.79998168889431442"/>
        <bgColor indexed="64"/>
      </patternFill>
    </fill>
    <fill>
      <patternFill patternType="solid">
        <fgColor rgb="FF00B050"/>
        <bgColor indexed="64"/>
      </patternFill>
    </fill>
    <fill>
      <patternFill patternType="solid">
        <fgColor theme="9" tint="0.59999389629810485"/>
        <bgColor indexed="64"/>
      </patternFill>
    </fill>
    <fill>
      <patternFill patternType="solid">
        <fgColor theme="6" tint="0.79998168889431442"/>
        <bgColor theme="6" tint="0.79998168889431442"/>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3">
    <xf numFmtId="0" fontId="0" fillId="0" borderId="0"/>
    <xf numFmtId="0" fontId="12" fillId="0" borderId="0"/>
    <xf numFmtId="0" fontId="13" fillId="8" borderId="0" applyNumberFormat="0" applyBorder="0" applyAlignment="0" applyProtection="0"/>
  </cellStyleXfs>
  <cellXfs count="300">
    <xf numFmtId="0" fontId="0" fillId="0" borderId="0" xfId="0"/>
    <xf numFmtId="0" fontId="2" fillId="0" borderId="7" xfId="0" applyFont="1" applyBorder="1"/>
    <xf numFmtId="0" fontId="0" fillId="0" borderId="0" xfId="0"/>
    <xf numFmtId="0" fontId="2" fillId="0" borderId="0" xfId="0" applyFont="1"/>
    <xf numFmtId="3" fontId="2" fillId="0" borderId="0" xfId="0" applyNumberFormat="1" applyFont="1"/>
    <xf numFmtId="0" fontId="0" fillId="0" borderId="0" xfId="0" applyBorder="1"/>
    <xf numFmtId="0" fontId="0" fillId="0" borderId="7" xfId="0" applyBorder="1"/>
    <xf numFmtId="0" fontId="0" fillId="0" borderId="8" xfId="0" applyBorder="1"/>
    <xf numFmtId="11" fontId="0" fillId="0" borderId="0" xfId="0" applyNumberFormat="1" applyBorder="1"/>
    <xf numFmtId="11" fontId="0" fillId="0" borderId="8" xfId="0" applyNumberFormat="1" applyBorder="1"/>
    <xf numFmtId="0" fontId="3" fillId="0" borderId="0" xfId="0" applyFont="1"/>
    <xf numFmtId="3" fontId="3" fillId="0" borderId="0" xfId="0" applyNumberFormat="1" applyFont="1"/>
    <xf numFmtId="0" fontId="4" fillId="0" borderId="0" xfId="0" applyFont="1"/>
    <xf numFmtId="0" fontId="4" fillId="0" borderId="7" xfId="0" applyFont="1" applyBorder="1"/>
    <xf numFmtId="0" fontId="4" fillId="0" borderId="0" xfId="0" applyFont="1" applyBorder="1"/>
    <xf numFmtId="0" fontId="4" fillId="0" borderId="8" xfId="0" applyFont="1" applyBorder="1"/>
    <xf numFmtId="11" fontId="4" fillId="0" borderId="0" xfId="0" applyNumberFormat="1" applyFont="1" applyBorder="1"/>
    <xf numFmtId="0" fontId="5" fillId="0" borderId="0" xfId="0" applyFont="1"/>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2" fillId="0" borderId="4" xfId="0" applyFont="1" applyBorder="1"/>
    <xf numFmtId="0" fontId="2" fillId="0" borderId="5" xfId="0" applyFont="1" applyBorder="1"/>
    <xf numFmtId="0" fontId="0" fillId="0" borderId="7" xfId="0" applyBorder="1"/>
    <xf numFmtId="0" fontId="0" fillId="0" borderId="8" xfId="0" applyBorder="1"/>
    <xf numFmtId="11" fontId="0" fillId="0" borderId="2" xfId="0" applyNumberFormat="1" applyBorder="1"/>
    <xf numFmtId="11" fontId="0" fillId="0" borderId="3" xfId="0" applyNumberFormat="1" applyBorder="1"/>
    <xf numFmtId="11" fontId="0" fillId="0" borderId="0" xfId="0" applyNumberFormat="1" applyBorder="1"/>
    <xf numFmtId="11" fontId="0" fillId="0" borderId="8" xfId="0" applyNumberFormat="1" applyBorder="1"/>
    <xf numFmtId="0" fontId="2" fillId="0" borderId="0" xfId="0" applyFont="1" applyBorder="1"/>
    <xf numFmtId="0" fontId="1" fillId="0" borderId="7" xfId="0" applyFont="1" applyBorder="1"/>
    <xf numFmtId="0" fontId="1" fillId="0" borderId="0" xfId="0" applyFont="1" applyBorder="1"/>
    <xf numFmtId="11" fontId="1" fillId="0" borderId="0" xfId="0" applyNumberFormat="1" applyFont="1" applyBorder="1"/>
    <xf numFmtId="11" fontId="1" fillId="0" borderId="8" xfId="0" applyNumberFormat="1" applyFont="1" applyBorder="1"/>
    <xf numFmtId="0" fontId="1" fillId="0" borderId="8" xfId="0" applyFont="1" applyBorder="1"/>
    <xf numFmtId="0" fontId="1" fillId="0" borderId="4" xfId="0" applyFont="1" applyBorder="1"/>
    <xf numFmtId="0" fontId="1" fillId="0" borderId="5" xfId="0" applyFont="1" applyBorder="1"/>
    <xf numFmtId="11" fontId="1" fillId="0" borderId="5" xfId="0" applyNumberFormat="1" applyFont="1" applyBorder="1"/>
    <xf numFmtId="0" fontId="1" fillId="0" borderId="6" xfId="0" applyFont="1" applyBorder="1"/>
    <xf numFmtId="0" fontId="2" fillId="0" borderId="1" xfId="0" applyFont="1" applyBorder="1"/>
    <xf numFmtId="0" fontId="2" fillId="0" borderId="2" xfId="0" applyFont="1" applyBorder="1"/>
    <xf numFmtId="3" fontId="2" fillId="0" borderId="0" xfId="0" applyNumberFormat="1" applyFont="1" applyBorder="1"/>
    <xf numFmtId="0" fontId="3" fillId="0" borderId="7" xfId="0" applyFont="1" applyBorder="1"/>
    <xf numFmtId="0" fontId="3" fillId="0" borderId="0" xfId="0" applyFont="1" applyBorder="1"/>
    <xf numFmtId="3" fontId="3" fillId="0" borderId="0" xfId="0" applyNumberFormat="1" applyFont="1" applyBorder="1"/>
    <xf numFmtId="0" fontId="3" fillId="0" borderId="4" xfId="0" applyFont="1" applyBorder="1"/>
    <xf numFmtId="0" fontId="3" fillId="0" borderId="5" xfId="0" applyFont="1" applyBorder="1"/>
    <xf numFmtId="0" fontId="3" fillId="0" borderId="6" xfId="0" applyFont="1" applyBorder="1"/>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2" fillId="0" borderId="4" xfId="0" applyFont="1" applyBorder="1"/>
    <xf numFmtId="0" fontId="2" fillId="0" borderId="5" xfId="0" applyFont="1" applyBorder="1"/>
    <xf numFmtId="0" fontId="0" fillId="0" borderId="7" xfId="0" applyBorder="1"/>
    <xf numFmtId="0" fontId="0" fillId="0" borderId="8" xfId="0" applyBorder="1"/>
    <xf numFmtId="0" fontId="2" fillId="0" borderId="0" xfId="0" applyFont="1" applyBorder="1"/>
    <xf numFmtId="0" fontId="1" fillId="0" borderId="7" xfId="0" applyFont="1" applyBorder="1"/>
    <xf numFmtId="0" fontId="1" fillId="0" borderId="0" xfId="0" applyFont="1" applyBorder="1"/>
    <xf numFmtId="0" fontId="1" fillId="0" borderId="8" xfId="0" applyFont="1" applyBorder="1"/>
    <xf numFmtId="0" fontId="1" fillId="0" borderId="4" xfId="0" applyFont="1" applyBorder="1"/>
    <xf numFmtId="0" fontId="1" fillId="0" borderId="5" xfId="0" applyFont="1" applyBorder="1"/>
    <xf numFmtId="0" fontId="1" fillId="0" borderId="6" xfId="0" applyFont="1" applyBorder="1"/>
    <xf numFmtId="0" fontId="7" fillId="0" borderId="0" xfId="0" applyFont="1"/>
    <xf numFmtId="0" fontId="7" fillId="0" borderId="7" xfId="0" applyFont="1" applyBorder="1"/>
    <xf numFmtId="0" fontId="7" fillId="0" borderId="0" xfId="0" applyFont="1" applyBorder="1"/>
    <xf numFmtId="11" fontId="7" fillId="0" borderId="0" xfId="0" applyNumberFormat="1" applyFont="1" applyBorder="1"/>
    <xf numFmtId="11" fontId="7" fillId="0" borderId="8" xfId="0" applyNumberFormat="1" applyFont="1" applyBorder="1"/>
    <xf numFmtId="0" fontId="7" fillId="0" borderId="8" xfId="0" applyFont="1" applyBorder="1"/>
    <xf numFmtId="0" fontId="8" fillId="0" borderId="7" xfId="0" applyFont="1" applyBorder="1"/>
    <xf numFmtId="0" fontId="8" fillId="0" borderId="0" xfId="0" applyFont="1" applyBorder="1"/>
    <xf numFmtId="0" fontId="6" fillId="0" borderId="8" xfId="0" applyFont="1" applyBorder="1"/>
    <xf numFmtId="0" fontId="6" fillId="0" borderId="0" xfId="0" applyFont="1"/>
    <xf numFmtId="0" fontId="9" fillId="2" borderId="9" xfId="0" applyFont="1" applyFill="1" applyBorder="1"/>
    <xf numFmtId="0" fontId="9" fillId="2" borderId="10" xfId="0" applyFont="1" applyFill="1" applyBorder="1"/>
    <xf numFmtId="0" fontId="11" fillId="0" borderId="0" xfId="0" applyFont="1" applyAlignment="1">
      <alignment horizontal="left" vertical="center" wrapText="1"/>
    </xf>
    <xf numFmtId="0" fontId="0" fillId="4" borderId="0" xfId="0" applyFill="1"/>
    <xf numFmtId="11" fontId="0" fillId="0" borderId="0" xfId="0" applyNumberFormat="1"/>
    <xf numFmtId="0" fontId="9" fillId="0" borderId="0" xfId="0" applyFont="1"/>
    <xf numFmtId="0" fontId="0" fillId="5" borderId="0" xfId="0" applyFill="1"/>
    <xf numFmtId="0" fontId="0" fillId="6" borderId="0" xfId="0" applyFill="1"/>
    <xf numFmtId="0" fontId="0" fillId="7" borderId="0" xfId="0" applyFill="1"/>
    <xf numFmtId="0" fontId="0" fillId="0" borderId="0" xfId="0" applyFill="1"/>
    <xf numFmtId="11" fontId="0" fillId="0" borderId="0" xfId="0" applyNumberFormat="1" applyFill="1"/>
    <xf numFmtId="10" fontId="0" fillId="0" borderId="0" xfId="0" applyNumberFormat="1"/>
    <xf numFmtId="0" fontId="1" fillId="0" borderId="13" xfId="0" applyFont="1" applyBorder="1"/>
    <xf numFmtId="0" fontId="1" fillId="0" borderId="14" xfId="0" applyFont="1" applyBorder="1"/>
    <xf numFmtId="0" fontId="1" fillId="0" borderId="15" xfId="0" applyFont="1" applyBorder="1"/>
    <xf numFmtId="0" fontId="0" fillId="0" borderId="0" xfId="0" applyNumberFormat="1"/>
    <xf numFmtId="10" fontId="1" fillId="0" borderId="0" xfId="0" applyNumberFormat="1" applyFont="1"/>
    <xf numFmtId="0" fontId="0" fillId="0" borderId="13" xfId="0" applyBorder="1"/>
    <xf numFmtId="0" fontId="0" fillId="0" borderId="14" xfId="0" applyBorder="1"/>
    <xf numFmtId="10" fontId="1" fillId="0" borderId="0" xfId="0" applyNumberFormat="1" applyFont="1" applyBorder="1"/>
    <xf numFmtId="10" fontId="0" fillId="0" borderId="14" xfId="0" applyNumberFormat="1" applyBorder="1"/>
    <xf numFmtId="10" fontId="0" fillId="0" borderId="0" xfId="0" applyNumberFormat="1" applyBorder="1"/>
    <xf numFmtId="2" fontId="0" fillId="0" borderId="0" xfId="0" applyNumberFormat="1"/>
    <xf numFmtId="2" fontId="1" fillId="0" borderId="0" xfId="0" applyNumberFormat="1" applyFont="1"/>
    <xf numFmtId="0" fontId="1" fillId="0" borderId="0" xfId="0" applyNumberFormat="1" applyFont="1"/>
    <xf numFmtId="0" fontId="0" fillId="0" borderId="0" xfId="0" applyNumberFormat="1" applyBorder="1"/>
    <xf numFmtId="0" fontId="0" fillId="0" borderId="0" xfId="0"/>
    <xf numFmtId="0" fontId="1" fillId="0" borderId="18" xfId="0" applyFont="1" applyBorder="1"/>
    <xf numFmtId="0" fontId="1" fillId="0" borderId="20" xfId="0" applyFont="1" applyBorder="1"/>
    <xf numFmtId="0" fontId="0" fillId="0" borderId="11"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14" borderId="26" xfId="0" applyFill="1" applyBorder="1"/>
    <xf numFmtId="0" fontId="0" fillId="14" borderId="22" xfId="0" applyFill="1" applyBorder="1"/>
    <xf numFmtId="0" fontId="0" fillId="15" borderId="22" xfId="0" applyFill="1" applyBorder="1"/>
    <xf numFmtId="0" fontId="0" fillId="16" borderId="22" xfId="0" applyFill="1" applyBorder="1"/>
    <xf numFmtId="0" fontId="0" fillId="2" borderId="22" xfId="0" applyFill="1" applyBorder="1"/>
    <xf numFmtId="0" fontId="0" fillId="17" borderId="22" xfId="0" applyFill="1" applyBorder="1"/>
    <xf numFmtId="0" fontId="0" fillId="17" borderId="21" xfId="0" applyFill="1" applyBorder="1"/>
    <xf numFmtId="0" fontId="0" fillId="17" borderId="27" xfId="0" applyFill="1" applyBorder="1"/>
    <xf numFmtId="0" fontId="0" fillId="17" borderId="28" xfId="0" applyFill="1" applyBorder="1"/>
    <xf numFmtId="0" fontId="0" fillId="17" borderId="16" xfId="0" applyFill="1" applyBorder="1"/>
    <xf numFmtId="0" fontId="0" fillId="17" borderId="29" xfId="0" applyFill="1" applyBorder="1"/>
    <xf numFmtId="0" fontId="0" fillId="17" borderId="13" xfId="0" applyFill="1" applyBorder="1"/>
    <xf numFmtId="0" fontId="0" fillId="17" borderId="12" xfId="0" applyFill="1" applyBorder="1"/>
    <xf numFmtId="0" fontId="1" fillId="0" borderId="30" xfId="0" applyFont="1" applyBorder="1"/>
    <xf numFmtId="0" fontId="1" fillId="0" borderId="31" xfId="0" applyFont="1" applyBorder="1"/>
    <xf numFmtId="0" fontId="1" fillId="0" borderId="32" xfId="0" applyFont="1" applyBorder="1"/>
    <xf numFmtId="0" fontId="1" fillId="0" borderId="33" xfId="0" applyFont="1" applyBorder="1"/>
    <xf numFmtId="0" fontId="1" fillId="0" borderId="34" xfId="0" applyFont="1" applyBorder="1"/>
    <xf numFmtId="0" fontId="1" fillId="0" borderId="35" xfId="0" applyFont="1" applyBorder="1"/>
    <xf numFmtId="0" fontId="1" fillId="0" borderId="36" xfId="0" applyFont="1" applyBorder="1"/>
    <xf numFmtId="0" fontId="1" fillId="0" borderId="37" xfId="0" applyFont="1" applyBorder="1"/>
    <xf numFmtId="0" fontId="1" fillId="0" borderId="38" xfId="0" applyFont="1" applyBorder="1"/>
    <xf numFmtId="0" fontId="0" fillId="0" borderId="26" xfId="0" applyBorder="1"/>
    <xf numFmtId="0" fontId="0" fillId="3" borderId="22" xfId="0" applyFill="1" applyBorder="1"/>
    <xf numFmtId="0" fontId="0" fillId="18" borderId="22" xfId="0" applyFill="1" applyBorder="1"/>
    <xf numFmtId="0" fontId="0" fillId="19" borderId="22" xfId="0" applyFill="1" applyBorder="1"/>
    <xf numFmtId="0" fontId="1" fillId="19" borderId="22" xfId="0" applyFont="1" applyFill="1" applyBorder="1"/>
    <xf numFmtId="0" fontId="0" fillId="20" borderId="22" xfId="0" applyFill="1" applyBorder="1"/>
    <xf numFmtId="0" fontId="7" fillId="20" borderId="22" xfId="0" applyFont="1" applyFill="1" applyBorder="1"/>
    <xf numFmtId="0" fontId="0" fillId="21" borderId="22" xfId="0" applyFill="1" applyBorder="1"/>
    <xf numFmtId="0" fontId="7" fillId="21" borderId="27" xfId="0" applyFont="1" applyFill="1" applyBorder="1"/>
    <xf numFmtId="0" fontId="7" fillId="21" borderId="28" xfId="0" applyFont="1" applyFill="1" applyBorder="1"/>
    <xf numFmtId="0" fontId="1" fillId="18" borderId="22" xfId="0" applyFont="1" applyFill="1" applyBorder="1"/>
    <xf numFmtId="0" fontId="0" fillId="21" borderId="16" xfId="0" applyFill="1" applyBorder="1"/>
    <xf numFmtId="0" fontId="1" fillId="21" borderId="28" xfId="0" applyFont="1" applyFill="1" applyBorder="1"/>
    <xf numFmtId="0" fontId="7" fillId="19" borderId="22" xfId="0" applyFont="1" applyFill="1" applyBorder="1"/>
    <xf numFmtId="0" fontId="1" fillId="21" borderId="22" xfId="0" applyFont="1" applyFill="1" applyBorder="1"/>
    <xf numFmtId="0" fontId="0" fillId="21" borderId="28" xfId="0" applyFill="1" applyBorder="1"/>
    <xf numFmtId="0" fontId="0" fillId="22" borderId="22" xfId="0" applyFill="1" applyBorder="1"/>
    <xf numFmtId="0" fontId="7" fillId="22" borderId="22" xfId="0" applyFont="1" applyFill="1" applyBorder="1"/>
    <xf numFmtId="0" fontId="0" fillId="21" borderId="39" xfId="0" applyFill="1" applyBorder="1"/>
    <xf numFmtId="0" fontId="0" fillId="21" borderId="29" xfId="0" applyFill="1" applyBorder="1"/>
    <xf numFmtId="0" fontId="0" fillId="3" borderId="21" xfId="0" applyFill="1" applyBorder="1"/>
    <xf numFmtId="0" fontId="0" fillId="18" borderId="21" xfId="0" applyFill="1" applyBorder="1"/>
    <xf numFmtId="0" fontId="0" fillId="19" borderId="21" xfId="0" applyFill="1" applyBorder="1"/>
    <xf numFmtId="0" fontId="1" fillId="19" borderId="21" xfId="0" applyFont="1" applyFill="1" applyBorder="1"/>
    <xf numFmtId="0" fontId="0" fillId="20" borderId="21" xfId="0" applyFill="1" applyBorder="1"/>
    <xf numFmtId="0" fontId="0" fillId="21" borderId="21" xfId="0" applyFill="1" applyBorder="1"/>
    <xf numFmtId="0" fontId="0" fillId="21" borderId="15" xfId="0" applyFill="1" applyBorder="1"/>
    <xf numFmtId="0" fontId="0" fillId="21" borderId="40" xfId="0" applyFill="1" applyBorder="1"/>
    <xf numFmtId="0" fontId="0" fillId="21" borderId="14" xfId="0" applyFill="1" applyBorder="1"/>
    <xf numFmtId="0" fontId="1" fillId="18" borderId="21" xfId="0" applyFont="1" applyFill="1" applyBorder="1"/>
    <xf numFmtId="0" fontId="7" fillId="19" borderId="21" xfId="0" applyFont="1" applyFill="1" applyBorder="1"/>
    <xf numFmtId="0" fontId="0" fillId="22" borderId="21" xfId="0" applyFill="1" applyBorder="1"/>
    <xf numFmtId="0" fontId="0" fillId="21" borderId="13" xfId="0" applyFill="1" applyBorder="1"/>
    <xf numFmtId="0" fontId="0" fillId="21" borderId="12" xfId="0" applyFill="1" applyBorder="1"/>
    <xf numFmtId="0" fontId="7" fillId="20" borderId="21" xfId="0" applyFont="1" applyFill="1" applyBorder="1"/>
    <xf numFmtId="0" fontId="1" fillId="21" borderId="21" xfId="0" applyFont="1" applyFill="1" applyBorder="1"/>
    <xf numFmtId="0" fontId="7" fillId="21" borderId="21" xfId="0" applyFont="1" applyFill="1" applyBorder="1"/>
    <xf numFmtId="0" fontId="7" fillId="21" borderId="12" xfId="0" applyFont="1" applyFill="1" applyBorder="1"/>
    <xf numFmtId="0" fontId="1" fillId="21" borderId="40" xfId="0" applyFont="1" applyFill="1" applyBorder="1"/>
    <xf numFmtId="0" fontId="1" fillId="20" borderId="21" xfId="0" applyFont="1" applyFill="1" applyBorder="1"/>
    <xf numFmtId="0" fontId="1" fillId="22" borderId="21" xfId="0" applyFont="1" applyFill="1" applyBorder="1"/>
    <xf numFmtId="0" fontId="7" fillId="21" borderId="40" xfId="0" applyFont="1" applyFill="1" applyBorder="1"/>
    <xf numFmtId="0" fontId="7" fillId="21" borderId="15" xfId="0" applyFont="1" applyFill="1" applyBorder="1"/>
    <xf numFmtId="0" fontId="7" fillId="22" borderId="21" xfId="0" applyFont="1" applyFill="1" applyBorder="1"/>
    <xf numFmtId="0" fontId="7" fillId="18" borderId="21" xfId="0" applyFont="1" applyFill="1" applyBorder="1"/>
    <xf numFmtId="0" fontId="1" fillId="21" borderId="15" xfId="0" applyFont="1" applyFill="1" applyBorder="1"/>
    <xf numFmtId="0" fontId="0" fillId="0" borderId="31" xfId="0" applyBorder="1"/>
    <xf numFmtId="0" fontId="0" fillId="0" borderId="32" xfId="0" applyBorder="1"/>
    <xf numFmtId="0" fontId="0" fillId="3" borderId="32" xfId="0" applyFill="1" applyBorder="1"/>
    <xf numFmtId="0" fontId="0" fillId="18" borderId="32" xfId="0" applyFill="1" applyBorder="1"/>
    <xf numFmtId="0" fontId="0" fillId="19" borderId="32" xfId="0" applyFill="1" applyBorder="1"/>
    <xf numFmtId="0" fontId="0" fillId="20" borderId="32" xfId="0" applyFill="1" applyBorder="1"/>
    <xf numFmtId="0" fontId="1" fillId="20" borderId="32" xfId="0" applyFont="1" applyFill="1" applyBorder="1"/>
    <xf numFmtId="0" fontId="0" fillId="21" borderId="32" xfId="0" applyFill="1" applyBorder="1"/>
    <xf numFmtId="0" fontId="1" fillId="21" borderId="33" xfId="0" applyFont="1" applyFill="1" applyBorder="1"/>
    <xf numFmtId="0" fontId="0" fillId="21" borderId="34" xfId="0" applyFill="1" applyBorder="1"/>
    <xf numFmtId="0" fontId="1" fillId="18" borderId="32" xfId="0" applyFont="1" applyFill="1" applyBorder="1"/>
    <xf numFmtId="0" fontId="0" fillId="21" borderId="35" xfId="0" applyFill="1" applyBorder="1"/>
    <xf numFmtId="0" fontId="1" fillId="21" borderId="32" xfId="0" applyFont="1" applyFill="1" applyBorder="1"/>
    <xf numFmtId="0" fontId="0" fillId="22" borderId="32" xfId="0" applyFill="1" applyBorder="1"/>
    <xf numFmtId="0" fontId="1" fillId="22" borderId="32" xfId="0" applyFont="1" applyFill="1" applyBorder="1"/>
    <xf numFmtId="0" fontId="0" fillId="21" borderId="37" xfId="0" applyFill="1" applyBorder="1"/>
    <xf numFmtId="0" fontId="0" fillId="21" borderId="36" xfId="0" applyFill="1" applyBorder="1"/>
    <xf numFmtId="0" fontId="0" fillId="0" borderId="17" xfId="0" applyBorder="1"/>
    <xf numFmtId="0" fontId="0" fillId="0" borderId="16" xfId="0" applyFont="1" applyBorder="1" applyAlignment="1"/>
    <xf numFmtId="0" fontId="14" fillId="0" borderId="26" xfId="0" applyFont="1" applyBorder="1"/>
    <xf numFmtId="0" fontId="14" fillId="0" borderId="22" xfId="0" applyFont="1" applyBorder="1"/>
    <xf numFmtId="0" fontId="14" fillId="0" borderId="29" xfId="0" applyFont="1" applyBorder="1"/>
    <xf numFmtId="0" fontId="0" fillId="0" borderId="0" xfId="0" applyFont="1" applyBorder="1" applyAlignment="1"/>
    <xf numFmtId="0" fontId="0" fillId="0" borderId="8" xfId="0" applyFont="1" applyBorder="1" applyAlignment="1"/>
    <xf numFmtId="0" fontId="0" fillId="0" borderId="0" xfId="0" applyFont="1" applyAlignment="1"/>
    <xf numFmtId="0" fontId="14" fillId="0" borderId="35" xfId="0" applyFont="1" applyBorder="1"/>
    <xf numFmtId="0" fontId="14" fillId="14" borderId="31" xfId="0" applyFont="1" applyFill="1" applyBorder="1" applyAlignment="1"/>
    <xf numFmtId="0" fontId="14" fillId="14" borderId="32" xfId="0" applyFont="1" applyFill="1" applyBorder="1" applyAlignment="1"/>
    <xf numFmtId="0" fontId="14" fillId="23" borderId="32" xfId="0" applyFont="1" applyFill="1" applyBorder="1" applyAlignment="1"/>
    <xf numFmtId="0" fontId="14" fillId="23" borderId="36" xfId="0" applyFont="1" applyFill="1" applyBorder="1" applyAlignment="1"/>
    <xf numFmtId="0" fontId="15" fillId="14" borderId="32" xfId="0" applyFont="1" applyFill="1" applyBorder="1" applyAlignment="1"/>
    <xf numFmtId="0" fontId="16" fillId="0" borderId="38" xfId="0" applyFont="1" applyBorder="1"/>
    <xf numFmtId="0" fontId="14" fillId="0" borderId="16" xfId="0" applyFont="1" applyBorder="1"/>
    <xf numFmtId="0" fontId="14" fillId="3" borderId="22" xfId="0" applyFont="1" applyFill="1" applyBorder="1"/>
    <xf numFmtId="0" fontId="14" fillId="24" borderId="22" xfId="0" applyFont="1" applyFill="1" applyBorder="1"/>
    <xf numFmtId="0" fontId="16" fillId="24" borderId="29" xfId="0" applyFont="1" applyFill="1" applyBorder="1"/>
    <xf numFmtId="0" fontId="0" fillId="24" borderId="22" xfId="0" applyFont="1" applyFill="1" applyBorder="1" applyAlignment="1"/>
    <xf numFmtId="0" fontId="0" fillId="24" borderId="29" xfId="0" applyFont="1" applyFill="1" applyBorder="1" applyAlignment="1"/>
    <xf numFmtId="0" fontId="16" fillId="2" borderId="20" xfId="0" applyFont="1" applyFill="1" applyBorder="1"/>
    <xf numFmtId="0" fontId="14" fillId="2" borderId="14" xfId="0" applyFont="1" applyFill="1" applyBorder="1"/>
    <xf numFmtId="0" fontId="14" fillId="0" borderId="11" xfId="0" applyFont="1" applyBorder="1"/>
    <xf numFmtId="0" fontId="14" fillId="0" borderId="21" xfId="0" applyFont="1" applyBorder="1"/>
    <xf numFmtId="0" fontId="14" fillId="24" borderId="29" xfId="0" applyFont="1" applyFill="1" applyBorder="1"/>
    <xf numFmtId="0" fontId="0" fillId="24" borderId="21" xfId="0" applyFont="1" applyFill="1" applyBorder="1" applyAlignment="1"/>
    <xf numFmtId="0" fontId="0" fillId="24" borderId="12" xfId="0" applyFont="1" applyFill="1" applyBorder="1" applyAlignment="1"/>
    <xf numFmtId="0" fontId="16" fillId="0" borderId="20" xfId="0" applyFont="1" applyBorder="1"/>
    <xf numFmtId="0" fontId="14" fillId="0" borderId="14" xfId="0" applyFont="1" applyBorder="1"/>
    <xf numFmtId="0" fontId="16" fillId="24" borderId="22" xfId="0" applyFont="1" applyFill="1" applyBorder="1"/>
    <xf numFmtId="0" fontId="17" fillId="24" borderId="22" xfId="0" applyFont="1" applyFill="1" applyBorder="1"/>
    <xf numFmtId="0" fontId="17" fillId="24" borderId="29" xfId="0" applyFont="1" applyFill="1" applyBorder="1"/>
    <xf numFmtId="0" fontId="1" fillId="24" borderId="21" xfId="0" applyFont="1" applyFill="1" applyBorder="1" applyAlignment="1"/>
    <xf numFmtId="0" fontId="16" fillId="0" borderId="30" xfId="0" applyFont="1" applyBorder="1"/>
    <xf numFmtId="0" fontId="14" fillId="0" borderId="31" xfId="0" applyFont="1" applyBorder="1"/>
    <xf numFmtId="0" fontId="14" fillId="0" borderId="32" xfId="0" applyFont="1" applyBorder="1"/>
    <xf numFmtId="0" fontId="14" fillId="3" borderId="41" xfId="0" applyFont="1" applyFill="1" applyBorder="1"/>
    <xf numFmtId="0" fontId="14" fillId="24" borderId="41" xfId="0" applyFont="1" applyFill="1" applyBorder="1"/>
    <xf numFmtId="0" fontId="14" fillId="24" borderId="42" xfId="0" applyFont="1" applyFill="1" applyBorder="1"/>
    <xf numFmtId="0" fontId="0" fillId="24" borderId="32" xfId="0" applyFont="1" applyFill="1" applyBorder="1" applyAlignment="1"/>
    <xf numFmtId="0" fontId="0" fillId="24" borderId="36" xfId="0" applyFont="1" applyFill="1" applyBorder="1" applyAlignment="1"/>
    <xf numFmtId="0" fontId="18" fillId="0" borderId="28" xfId="0" applyFont="1" applyBorder="1"/>
    <xf numFmtId="0" fontId="18" fillId="25" borderId="40" xfId="0" applyFont="1" applyFill="1" applyBorder="1"/>
    <xf numFmtId="0" fontId="18" fillId="0" borderId="40" xfId="0" applyFont="1" applyBorder="1"/>
    <xf numFmtId="0" fontId="19" fillId="0" borderId="40" xfId="2" applyFont="1" applyFill="1" applyBorder="1"/>
    <xf numFmtId="0" fontId="18" fillId="0" borderId="34" xfId="0" applyFont="1" applyBorder="1"/>
    <xf numFmtId="0" fontId="18" fillId="0" borderId="38" xfId="0" applyFont="1" applyBorder="1"/>
    <xf numFmtId="0" fontId="18" fillId="25" borderId="20" xfId="0" applyFont="1" applyFill="1" applyBorder="1"/>
    <xf numFmtId="0" fontId="18" fillId="0" borderId="20" xfId="0" applyFont="1" applyBorder="1"/>
    <xf numFmtId="0" fontId="19" fillId="0" borderId="20" xfId="2" applyFont="1" applyFill="1" applyBorder="1"/>
    <xf numFmtId="0" fontId="18" fillId="0" borderId="30" xfId="0" applyFont="1" applyBorder="1"/>
    <xf numFmtId="0" fontId="18" fillId="25" borderId="17" xfId="0" applyFont="1" applyFill="1" applyBorder="1"/>
    <xf numFmtId="0" fontId="18" fillId="25" borderId="44" xfId="0" applyFont="1" applyFill="1" applyBorder="1"/>
    <xf numFmtId="0" fontId="1" fillId="0" borderId="43" xfId="0" applyFont="1" applyBorder="1" applyAlignment="1">
      <alignment horizontal="center"/>
    </xf>
    <xf numFmtId="0" fontId="1" fillId="0" borderId="45" xfId="0" applyFont="1" applyBorder="1" applyAlignment="1">
      <alignment horizontal="center"/>
    </xf>
    <xf numFmtId="164" fontId="0" fillId="0" borderId="1" xfId="0" applyNumberFormat="1" applyBorder="1"/>
    <xf numFmtId="164" fontId="0" fillId="0" borderId="2" xfId="0" applyNumberFormat="1" applyBorder="1"/>
    <xf numFmtId="164" fontId="0" fillId="0" borderId="7" xfId="0" applyNumberFormat="1" applyBorder="1"/>
    <xf numFmtId="164" fontId="0" fillId="0" borderId="0" xfId="0" applyNumberFormat="1" applyBorder="1"/>
    <xf numFmtId="164" fontId="1" fillId="0" borderId="7" xfId="0" applyNumberFormat="1" applyFont="1" applyBorder="1"/>
    <xf numFmtId="164" fontId="1" fillId="0" borderId="0" xfId="0" applyNumberFormat="1" applyFont="1" applyBorder="1"/>
    <xf numFmtId="164" fontId="4" fillId="0" borderId="7" xfId="0" applyNumberFormat="1" applyFont="1" applyBorder="1"/>
    <xf numFmtId="164" fontId="4" fillId="0" borderId="0" xfId="0" applyNumberFormat="1" applyFont="1" applyBorder="1"/>
    <xf numFmtId="164" fontId="1" fillId="0" borderId="4" xfId="0" applyNumberFormat="1" applyFont="1" applyBorder="1"/>
    <xf numFmtId="164" fontId="1" fillId="0" borderId="5" xfId="0" applyNumberFormat="1" applyFont="1" applyBorder="1"/>
    <xf numFmtId="164" fontId="0" fillId="0" borderId="3" xfId="0" applyNumberFormat="1" applyBorder="1"/>
    <xf numFmtId="164" fontId="0" fillId="0" borderId="8" xfId="0" applyNumberFormat="1" applyBorder="1"/>
    <xf numFmtId="164" fontId="1" fillId="0" borderId="8" xfId="0" applyNumberFormat="1" applyFont="1" applyBorder="1"/>
    <xf numFmtId="164" fontId="4" fillId="0" borderId="8" xfId="0" applyNumberFormat="1" applyFont="1" applyBorder="1"/>
    <xf numFmtId="164" fontId="1" fillId="0" borderId="6" xfId="0" applyNumberFormat="1" applyFont="1" applyBorder="1"/>
    <xf numFmtId="164" fontId="7" fillId="0" borderId="7" xfId="0" applyNumberFormat="1" applyFont="1" applyBorder="1"/>
    <xf numFmtId="164" fontId="7" fillId="0" borderId="0" xfId="0" applyNumberFormat="1" applyFont="1" applyBorder="1"/>
    <xf numFmtId="164" fontId="7" fillId="0" borderId="8" xfId="0" applyNumberFormat="1" applyFont="1" applyBorder="1"/>
    <xf numFmtId="0" fontId="1" fillId="12" borderId="9" xfId="0" applyFont="1" applyFill="1" applyBorder="1" applyAlignment="1">
      <alignment horizontal="center"/>
    </xf>
    <xf numFmtId="0" fontId="0" fillId="12" borderId="19" xfId="0" applyFill="1" applyBorder="1" applyAlignment="1">
      <alignment horizontal="center"/>
    </xf>
    <xf numFmtId="0" fontId="0" fillId="12" borderId="10" xfId="0" applyFill="1" applyBorder="1" applyAlignment="1">
      <alignment horizontal="center"/>
    </xf>
    <xf numFmtId="0" fontId="1" fillId="13" borderId="9" xfId="0" applyFont="1" applyFill="1" applyBorder="1" applyAlignment="1">
      <alignment horizontal="center"/>
    </xf>
    <xf numFmtId="0" fontId="0" fillId="13" borderId="19" xfId="0" applyFill="1" applyBorder="1" applyAlignment="1">
      <alignment horizontal="center"/>
    </xf>
    <xf numFmtId="0" fontId="0" fillId="13" borderId="10" xfId="0" applyFill="1" applyBorder="1" applyAlignment="1">
      <alignment horizontal="center"/>
    </xf>
    <xf numFmtId="0" fontId="1" fillId="11" borderId="9" xfId="0" applyFont="1" applyFill="1" applyBorder="1" applyAlignment="1">
      <alignment horizontal="center"/>
    </xf>
    <xf numFmtId="0" fontId="0" fillId="11" borderId="19" xfId="0" applyFill="1" applyBorder="1" applyAlignment="1">
      <alignment horizontal="center"/>
    </xf>
    <xf numFmtId="0" fontId="0" fillId="11" borderId="10" xfId="0" applyFill="1" applyBorder="1" applyAlignment="1">
      <alignment horizontal="center"/>
    </xf>
    <xf numFmtId="0" fontId="0" fillId="13" borderId="9" xfId="0" applyFill="1" applyBorder="1" applyAlignment="1">
      <alignment horizontal="center"/>
    </xf>
    <xf numFmtId="0" fontId="1" fillId="9" borderId="9" xfId="0" applyFont="1" applyFill="1" applyBorder="1" applyAlignment="1">
      <alignment horizontal="center"/>
    </xf>
    <xf numFmtId="0" fontId="1" fillId="9" borderId="19" xfId="0" applyFont="1" applyFill="1" applyBorder="1" applyAlignment="1">
      <alignment horizontal="center"/>
    </xf>
    <xf numFmtId="0" fontId="1" fillId="9" borderId="10" xfId="0" applyFont="1" applyFill="1" applyBorder="1" applyAlignment="1">
      <alignment horizontal="center"/>
    </xf>
    <xf numFmtId="0" fontId="1" fillId="10" borderId="9" xfId="0" applyFont="1" applyFill="1" applyBorder="1" applyAlignment="1">
      <alignment horizontal="center"/>
    </xf>
    <xf numFmtId="0" fontId="1" fillId="10" borderId="19" xfId="0" applyFont="1" applyFill="1" applyBorder="1" applyAlignment="1">
      <alignment horizontal="center"/>
    </xf>
    <xf numFmtId="0" fontId="1" fillId="10" borderId="10" xfId="0" applyFont="1" applyFill="1" applyBorder="1" applyAlignment="1">
      <alignment horizontal="center"/>
    </xf>
    <xf numFmtId="0" fontId="1" fillId="11" borderId="19" xfId="0" applyFont="1" applyFill="1" applyBorder="1" applyAlignment="1">
      <alignment horizontal="center"/>
    </xf>
    <xf numFmtId="0" fontId="1" fillId="11" borderId="10" xfId="0" applyFont="1" applyFill="1" applyBorder="1" applyAlignment="1">
      <alignment horizontal="center"/>
    </xf>
    <xf numFmtId="0" fontId="1" fillId="0" borderId="16" xfId="0" applyFont="1" applyBorder="1" applyAlignment="1">
      <alignment horizontal="center"/>
    </xf>
    <xf numFmtId="0" fontId="9" fillId="3" borderId="11" xfId="0" applyFont="1" applyFill="1" applyBorder="1" applyAlignment="1">
      <alignment horizontal="center"/>
    </xf>
    <xf numFmtId="0" fontId="9" fillId="3" borderId="12" xfId="0" applyFont="1" applyFill="1" applyBorder="1" applyAlignment="1">
      <alignment horizontal="center"/>
    </xf>
    <xf numFmtId="0" fontId="10" fillId="0" borderId="0" xfId="0" applyFont="1" applyAlignment="1">
      <alignment horizontal="left" vertical="center" wrapText="1"/>
    </xf>
  </cellXfs>
  <cellStyles count="3">
    <cellStyle name="20% - Accent5" xfId="2" builtinId="46"/>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J64"/>
  <sheetViews>
    <sheetView zoomScale="95" workbookViewId="0">
      <selection activeCell="A2" sqref="A2"/>
    </sheetView>
  </sheetViews>
  <sheetFormatPr defaultRowHeight="14.5" x14ac:dyDescent="0.35"/>
  <cols>
    <col min="1" max="1" width="23.1796875" style="110" customWidth="1"/>
    <col min="2" max="2" width="12.1796875" style="110" customWidth="1"/>
    <col min="3" max="4" width="9.1796875" style="110"/>
    <col min="5" max="6" width="19.81640625" style="110" customWidth="1"/>
    <col min="7" max="9" width="9.1796875" style="110"/>
    <col min="10" max="13" width="20.54296875" style="110" customWidth="1"/>
    <col min="14" max="16" width="9.1796875" style="110"/>
    <col min="17" max="20" width="15.81640625" style="110" customWidth="1"/>
    <col min="21" max="23" width="9.1796875" style="110"/>
    <col min="24" max="27" width="17.1796875" style="110" customWidth="1"/>
    <col min="28" max="30" width="9.1796875" style="110"/>
    <col min="31" max="34" width="21.81640625" style="110" customWidth="1"/>
    <col min="35" max="37" width="9.1796875" style="110"/>
    <col min="38" max="39" width="16" style="110" customWidth="1"/>
    <col min="40" max="42" width="9.1796875" style="110"/>
    <col min="43" max="46" width="15.1796875" style="110" customWidth="1"/>
    <col min="47" max="51" width="9.1796875" style="110"/>
    <col min="52" max="52" width="12.81640625" style="110" customWidth="1"/>
    <col min="53" max="53" width="12.26953125" style="110" customWidth="1"/>
    <col min="54" max="56" width="9.1796875" style="110"/>
    <col min="57" max="60" width="15.54296875" style="110" customWidth="1"/>
    <col min="61" max="65" width="9.1796875" style="110"/>
    <col min="66" max="66" width="11.81640625" style="110" customWidth="1"/>
    <col min="67" max="67" width="10.7265625" style="110" customWidth="1"/>
    <col min="68" max="89" width="9.1796875" style="110"/>
    <col min="90" max="90" width="11.54296875" style="110" customWidth="1"/>
    <col min="91" max="91" width="10" style="110" customWidth="1"/>
    <col min="92" max="92" width="13" style="110" customWidth="1"/>
    <col min="93" max="93" width="13.54296875" style="110" customWidth="1"/>
    <col min="94" max="98" width="9.1796875" style="110"/>
    <col min="99" max="99" width="10.54296875" style="110" customWidth="1"/>
    <col min="100" max="100" width="13.1796875" style="110" customWidth="1"/>
    <col min="101" max="110" width="9.1796875" style="110"/>
    <col min="111" max="111" width="13.54296875" style="110" customWidth="1"/>
    <col min="112" max="112" width="13.7265625" style="110" customWidth="1"/>
    <col min="113" max="124" width="9.1796875" style="110"/>
    <col min="125" max="125" width="12.1796875" style="110" customWidth="1"/>
    <col min="126" max="129" width="9.1796875" style="110"/>
    <col min="130" max="133" width="17.1796875" style="110" customWidth="1"/>
    <col min="134" max="143" width="9.1796875" style="110"/>
    <col min="144" max="144" width="10.26953125" style="110" customWidth="1"/>
    <col min="145" max="145" width="10.81640625" style="110" customWidth="1"/>
    <col min="146" max="162" width="9.1796875" style="110"/>
    <col min="163" max="163" width="16.26953125" style="110" customWidth="1"/>
    <col min="164" max="294" width="9.1796875" style="110"/>
    <col min="295" max="295" width="25" style="110" customWidth="1"/>
    <col min="296" max="389" width="9.1796875" style="110"/>
    <col min="390" max="390" width="11.453125" style="110" customWidth="1"/>
    <col min="391" max="550" width="9.1796875" style="110"/>
    <col min="551" max="551" width="25" style="110" customWidth="1"/>
    <col min="552" max="645" width="9.1796875" style="110"/>
    <col min="646" max="646" width="11.453125" style="110" customWidth="1"/>
    <col min="647" max="806" width="9.1796875" style="110"/>
    <col min="807" max="807" width="25" style="110" customWidth="1"/>
    <col min="808" max="901" width="9.1796875" style="110"/>
    <col min="902" max="902" width="11.453125" style="110" customWidth="1"/>
    <col min="903" max="1062" width="9.1796875" style="110"/>
    <col min="1063" max="1063" width="25" style="110" customWidth="1"/>
    <col min="1064" max="1157" width="9.1796875" style="110"/>
    <col min="1158" max="1158" width="11.453125" style="110" customWidth="1"/>
    <col min="1159" max="1318" width="9.1796875" style="110"/>
    <col min="1319" max="1319" width="25" style="110" customWidth="1"/>
    <col min="1320" max="1413" width="9.1796875" style="110"/>
    <col min="1414" max="1414" width="11.453125" style="110" customWidth="1"/>
    <col min="1415" max="1574" width="9.1796875" style="110"/>
    <col min="1575" max="1575" width="25" style="110" customWidth="1"/>
    <col min="1576" max="1669" width="9.1796875" style="110"/>
    <col min="1670" max="1670" width="11.453125" style="110" customWidth="1"/>
    <col min="1671" max="1830" width="9.1796875" style="110"/>
    <col min="1831" max="1831" width="25" style="110" customWidth="1"/>
    <col min="1832" max="1925" width="9.1796875" style="110"/>
    <col min="1926" max="1926" width="11.453125" style="110" customWidth="1"/>
    <col min="1927" max="2086" width="9.1796875" style="110"/>
    <col min="2087" max="2087" width="25" style="110" customWidth="1"/>
    <col min="2088" max="2181" width="9.1796875" style="110"/>
    <col min="2182" max="2182" width="11.453125" style="110" customWidth="1"/>
    <col min="2183" max="2342" width="9.1796875" style="110"/>
    <col min="2343" max="2343" width="25" style="110" customWidth="1"/>
    <col min="2344" max="2437" width="9.1796875" style="110"/>
    <col min="2438" max="2438" width="11.453125" style="110" customWidth="1"/>
    <col min="2439" max="2598" width="9.1796875" style="110"/>
    <col min="2599" max="2599" width="25" style="110" customWidth="1"/>
    <col min="2600" max="2693" width="9.1796875" style="110"/>
    <col min="2694" max="2694" width="11.453125" style="110" customWidth="1"/>
    <col min="2695" max="2854" width="9.1796875" style="110"/>
    <col min="2855" max="2855" width="25" style="110" customWidth="1"/>
    <col min="2856" max="2949" width="9.1796875" style="110"/>
    <col min="2950" max="2950" width="11.453125" style="110" customWidth="1"/>
    <col min="2951" max="3110" width="9.1796875" style="110"/>
    <col min="3111" max="3111" width="25" style="110" customWidth="1"/>
    <col min="3112" max="3205" width="9.1796875" style="110"/>
    <col min="3206" max="3206" width="11.453125" style="110" customWidth="1"/>
    <col min="3207" max="3366" width="9.1796875" style="110"/>
    <col min="3367" max="3367" width="25" style="110" customWidth="1"/>
    <col min="3368" max="3461" width="9.1796875" style="110"/>
    <col min="3462" max="3462" width="11.453125" style="110" customWidth="1"/>
    <col min="3463" max="3622" width="9.1796875" style="110"/>
    <col min="3623" max="3623" width="25" style="110" customWidth="1"/>
    <col min="3624" max="3717" width="9.1796875" style="110"/>
    <col min="3718" max="3718" width="11.453125" style="110" customWidth="1"/>
    <col min="3719" max="3878" width="9.1796875" style="110"/>
    <col min="3879" max="3879" width="25" style="110" customWidth="1"/>
    <col min="3880" max="3973" width="9.1796875" style="110"/>
    <col min="3974" max="3974" width="11.453125" style="110" customWidth="1"/>
    <col min="3975" max="4134" width="9.1796875" style="110"/>
    <col min="4135" max="4135" width="25" style="110" customWidth="1"/>
    <col min="4136" max="4229" width="9.1796875" style="110"/>
    <col min="4230" max="4230" width="11.453125" style="110" customWidth="1"/>
    <col min="4231" max="4390" width="9.1796875" style="110"/>
    <col min="4391" max="4391" width="25" style="110" customWidth="1"/>
    <col min="4392" max="4485" width="9.1796875" style="110"/>
    <col min="4486" max="4486" width="11.453125" style="110" customWidth="1"/>
    <col min="4487" max="4646" width="9.1796875" style="110"/>
    <col min="4647" max="4647" width="25" style="110" customWidth="1"/>
    <col min="4648" max="4741" width="9.1796875" style="110"/>
    <col min="4742" max="4742" width="11.453125" style="110" customWidth="1"/>
    <col min="4743" max="4902" width="9.1796875" style="110"/>
    <col min="4903" max="4903" width="25" style="110" customWidth="1"/>
    <col min="4904" max="4997" width="9.1796875" style="110"/>
    <col min="4998" max="4998" width="11.453125" style="110" customWidth="1"/>
    <col min="4999" max="5158" width="9.1796875" style="110"/>
    <col min="5159" max="5159" width="25" style="110" customWidth="1"/>
    <col min="5160" max="5253" width="9.1796875" style="110"/>
    <col min="5254" max="5254" width="11.453125" style="110" customWidth="1"/>
    <col min="5255" max="5414" width="9.1796875" style="110"/>
    <col min="5415" max="5415" width="25" style="110" customWidth="1"/>
    <col min="5416" max="5509" width="9.1796875" style="110"/>
    <col min="5510" max="5510" width="11.453125" style="110" customWidth="1"/>
    <col min="5511" max="5670" width="9.1796875" style="110"/>
    <col min="5671" max="5671" width="25" style="110" customWidth="1"/>
    <col min="5672" max="5765" width="9.1796875" style="110"/>
    <col min="5766" max="5766" width="11.453125" style="110" customWidth="1"/>
    <col min="5767" max="5926" width="9.1796875" style="110"/>
    <col min="5927" max="5927" width="25" style="110" customWidth="1"/>
    <col min="5928" max="6021" width="9.1796875" style="110"/>
    <col min="6022" max="6022" width="11.453125" style="110" customWidth="1"/>
    <col min="6023" max="6182" width="9.1796875" style="110"/>
    <col min="6183" max="6183" width="25" style="110" customWidth="1"/>
    <col min="6184" max="6277" width="9.1796875" style="110"/>
    <col min="6278" max="6278" width="11.453125" style="110" customWidth="1"/>
    <col min="6279" max="6438" width="9.1796875" style="110"/>
    <col min="6439" max="6439" width="25" style="110" customWidth="1"/>
    <col min="6440" max="6533" width="9.1796875" style="110"/>
    <col min="6534" max="6534" width="11.453125" style="110" customWidth="1"/>
    <col min="6535" max="6694" width="9.1796875" style="110"/>
    <col min="6695" max="6695" width="25" style="110" customWidth="1"/>
    <col min="6696" max="6789" width="9.1796875" style="110"/>
    <col min="6790" max="6790" width="11.453125" style="110" customWidth="1"/>
    <col min="6791" max="6950" width="9.1796875" style="110"/>
    <col min="6951" max="6951" width="25" style="110" customWidth="1"/>
    <col min="6952" max="7045" width="9.1796875" style="110"/>
    <col min="7046" max="7046" width="11.453125" style="110" customWidth="1"/>
    <col min="7047" max="7206" width="9.1796875" style="110"/>
    <col min="7207" max="7207" width="25" style="110" customWidth="1"/>
    <col min="7208" max="7301" width="9.1796875" style="110"/>
    <col min="7302" max="7302" width="11.453125" style="110" customWidth="1"/>
    <col min="7303" max="7462" width="9.1796875" style="110"/>
    <col min="7463" max="7463" width="25" style="110" customWidth="1"/>
    <col min="7464" max="7557" width="9.1796875" style="110"/>
    <col min="7558" max="7558" width="11.453125" style="110" customWidth="1"/>
    <col min="7559" max="7718" width="9.1796875" style="110"/>
    <col min="7719" max="7719" width="25" style="110" customWidth="1"/>
    <col min="7720" max="7813" width="9.1796875" style="110"/>
    <col min="7814" max="7814" width="11.453125" style="110" customWidth="1"/>
    <col min="7815" max="7974" width="9.1796875" style="110"/>
    <col min="7975" max="7975" width="25" style="110" customWidth="1"/>
    <col min="7976" max="8069" width="9.1796875" style="110"/>
    <col min="8070" max="8070" width="11.453125" style="110" customWidth="1"/>
    <col min="8071" max="8230" width="9.1796875" style="110"/>
    <col min="8231" max="8231" width="25" style="110" customWidth="1"/>
    <col min="8232" max="8325" width="9.1796875" style="110"/>
    <col min="8326" max="8326" width="11.453125" style="110" customWidth="1"/>
    <col min="8327" max="8486" width="9.1796875" style="110"/>
    <col min="8487" max="8487" width="25" style="110" customWidth="1"/>
    <col min="8488" max="8581" width="9.1796875" style="110"/>
    <col min="8582" max="8582" width="11.453125" style="110" customWidth="1"/>
    <col min="8583" max="8742" width="9.1796875" style="110"/>
    <col min="8743" max="8743" width="25" style="110" customWidth="1"/>
    <col min="8744" max="8837" width="9.1796875" style="110"/>
    <col min="8838" max="8838" width="11.453125" style="110" customWidth="1"/>
    <col min="8839" max="8998" width="9.1796875" style="110"/>
    <col min="8999" max="8999" width="25" style="110" customWidth="1"/>
    <col min="9000" max="9093" width="9.1796875" style="110"/>
    <col min="9094" max="9094" width="11.453125" style="110" customWidth="1"/>
    <col min="9095" max="9254" width="9.1796875" style="110"/>
    <col min="9255" max="9255" width="25" style="110" customWidth="1"/>
    <col min="9256" max="9349" width="9.1796875" style="110"/>
    <col min="9350" max="9350" width="11.453125" style="110" customWidth="1"/>
    <col min="9351" max="9510" width="9.1796875" style="110"/>
    <col min="9511" max="9511" width="25" style="110" customWidth="1"/>
    <col min="9512" max="9605" width="9.1796875" style="110"/>
    <col min="9606" max="9606" width="11.453125" style="110" customWidth="1"/>
    <col min="9607" max="9766" width="9.1796875" style="110"/>
    <col min="9767" max="9767" width="25" style="110" customWidth="1"/>
    <col min="9768" max="9861" width="9.1796875" style="110"/>
    <col min="9862" max="9862" width="11.453125" style="110" customWidth="1"/>
    <col min="9863" max="10022" width="9.1796875" style="110"/>
    <col min="10023" max="10023" width="25" style="110" customWidth="1"/>
    <col min="10024" max="10117" width="9.1796875" style="110"/>
    <col min="10118" max="10118" width="11.453125" style="110" customWidth="1"/>
    <col min="10119" max="10278" width="9.1796875" style="110"/>
    <col min="10279" max="10279" width="25" style="110" customWidth="1"/>
    <col min="10280" max="10373" width="9.1796875" style="110"/>
    <col min="10374" max="10374" width="11.453125" style="110" customWidth="1"/>
    <col min="10375" max="10534" width="9.1796875" style="110"/>
    <col min="10535" max="10535" width="25" style="110" customWidth="1"/>
    <col min="10536" max="10629" width="9.1796875" style="110"/>
    <col min="10630" max="10630" width="11.453125" style="110" customWidth="1"/>
    <col min="10631" max="10790" width="9.1796875" style="110"/>
    <col min="10791" max="10791" width="25" style="110" customWidth="1"/>
    <col min="10792" max="10885" width="9.1796875" style="110"/>
    <col min="10886" max="10886" width="11.453125" style="110" customWidth="1"/>
    <col min="10887" max="11046" width="9.1796875" style="110"/>
    <col min="11047" max="11047" width="25" style="110" customWidth="1"/>
    <col min="11048" max="11141" width="9.1796875" style="110"/>
    <col min="11142" max="11142" width="11.453125" style="110" customWidth="1"/>
    <col min="11143" max="11302" width="9.1796875" style="110"/>
    <col min="11303" max="11303" width="25" style="110" customWidth="1"/>
    <col min="11304" max="11397" width="9.1796875" style="110"/>
    <col min="11398" max="11398" width="11.453125" style="110" customWidth="1"/>
    <col min="11399" max="11558" width="9.1796875" style="110"/>
    <col min="11559" max="11559" width="25" style="110" customWidth="1"/>
    <col min="11560" max="11653" width="9.1796875" style="110"/>
    <col min="11654" max="11654" width="11.453125" style="110" customWidth="1"/>
    <col min="11655" max="11814" width="9.1796875" style="110"/>
    <col min="11815" max="11815" width="25" style="110" customWidth="1"/>
    <col min="11816" max="11909" width="9.1796875" style="110"/>
    <col min="11910" max="11910" width="11.453125" style="110" customWidth="1"/>
    <col min="11911" max="12070" width="9.1796875" style="110"/>
    <col min="12071" max="12071" width="25" style="110" customWidth="1"/>
    <col min="12072" max="12165" width="9.1796875" style="110"/>
    <col min="12166" max="12166" width="11.453125" style="110" customWidth="1"/>
    <col min="12167" max="12326" width="9.1796875" style="110"/>
    <col min="12327" max="12327" width="25" style="110" customWidth="1"/>
    <col min="12328" max="12421" width="9.1796875" style="110"/>
    <col min="12422" max="12422" width="11.453125" style="110" customWidth="1"/>
    <col min="12423" max="12582" width="9.1796875" style="110"/>
    <col min="12583" max="12583" width="25" style="110" customWidth="1"/>
    <col min="12584" max="12677" width="9.1796875" style="110"/>
    <col min="12678" max="12678" width="11.453125" style="110" customWidth="1"/>
    <col min="12679" max="12838" width="9.1796875" style="110"/>
    <col min="12839" max="12839" width="25" style="110" customWidth="1"/>
    <col min="12840" max="12933" width="9.1796875" style="110"/>
    <col min="12934" max="12934" width="11.453125" style="110" customWidth="1"/>
    <col min="12935" max="13094" width="9.1796875" style="110"/>
    <col min="13095" max="13095" width="25" style="110" customWidth="1"/>
    <col min="13096" max="13189" width="9.1796875" style="110"/>
    <col min="13190" max="13190" width="11.453125" style="110" customWidth="1"/>
    <col min="13191" max="13350" width="9.1796875" style="110"/>
    <col min="13351" max="13351" width="25" style="110" customWidth="1"/>
    <col min="13352" max="13445" width="9.1796875" style="110"/>
    <col min="13446" max="13446" width="11.453125" style="110" customWidth="1"/>
    <col min="13447" max="13606" width="9.1796875" style="110"/>
    <col min="13607" max="13607" width="25" style="110" customWidth="1"/>
    <col min="13608" max="13701" width="9.1796875" style="110"/>
    <col min="13702" max="13702" width="11.453125" style="110" customWidth="1"/>
    <col min="13703" max="13862" width="9.1796875" style="110"/>
    <col min="13863" max="13863" width="25" style="110" customWidth="1"/>
    <col min="13864" max="13957" width="9.1796875" style="110"/>
    <col min="13958" max="13958" width="11.453125" style="110" customWidth="1"/>
    <col min="13959" max="14118" width="9.1796875" style="110"/>
    <col min="14119" max="14119" width="25" style="110" customWidth="1"/>
    <col min="14120" max="14213" width="9.1796875" style="110"/>
    <col min="14214" max="14214" width="11.453125" style="110" customWidth="1"/>
    <col min="14215" max="14374" width="9.1796875" style="110"/>
    <col min="14375" max="14375" width="25" style="110" customWidth="1"/>
    <col min="14376" max="14469" width="9.1796875" style="110"/>
    <col min="14470" max="14470" width="11.453125" style="110" customWidth="1"/>
    <col min="14471" max="14630" width="9.1796875" style="110"/>
    <col min="14631" max="14631" width="25" style="110" customWidth="1"/>
    <col min="14632" max="14725" width="9.1796875" style="110"/>
    <col min="14726" max="14726" width="11.453125" style="110" customWidth="1"/>
    <col min="14727" max="14886" width="9.1796875" style="110"/>
    <col min="14887" max="14887" width="25" style="110" customWidth="1"/>
    <col min="14888" max="14981" width="9.1796875" style="110"/>
    <col min="14982" max="14982" width="11.453125" style="110" customWidth="1"/>
    <col min="14983" max="15142" width="9.1796875" style="110"/>
    <col min="15143" max="15143" width="25" style="110" customWidth="1"/>
    <col min="15144" max="15237" width="9.1796875" style="110"/>
    <col min="15238" max="15238" width="11.453125" style="110" customWidth="1"/>
    <col min="15239" max="15398" width="9.1796875" style="110"/>
    <col min="15399" max="15399" width="25" style="110" customWidth="1"/>
    <col min="15400" max="15493" width="9.1796875" style="110"/>
    <col min="15494" max="15494" width="11.453125" style="110" customWidth="1"/>
    <col min="15495" max="15654" width="9.1796875" style="110"/>
    <col min="15655" max="15655" width="25" style="110" customWidth="1"/>
    <col min="15656" max="15749" width="9.1796875" style="110"/>
    <col min="15750" max="15750" width="11.453125" style="110" customWidth="1"/>
    <col min="15751" max="15910" width="9.1796875" style="110"/>
    <col min="15911" max="15911" width="25" style="110" customWidth="1"/>
    <col min="15912" max="16005" width="9.1796875" style="110"/>
    <col min="16006" max="16006" width="11.453125" style="110" customWidth="1"/>
    <col min="16007" max="16166" width="9.1796875" style="110"/>
    <col min="16167" max="16167" width="25" style="110" customWidth="1"/>
    <col min="16168" max="16261" width="9.1796875" style="110"/>
    <col min="16262" max="16262" width="11.453125" style="110" customWidth="1"/>
    <col min="16263" max="16384" width="9.1796875" style="110"/>
  </cols>
  <sheetData>
    <row r="1" spans="1:166" x14ac:dyDescent="0.35">
      <c r="A1" s="55" t="s">
        <v>11234</v>
      </c>
    </row>
    <row r="2" spans="1:166" x14ac:dyDescent="0.35">
      <c r="A2" s="110" t="s">
        <v>11123</v>
      </c>
    </row>
    <row r="3" spans="1:166" ht="15" thickBot="1" x14ac:dyDescent="0.4"/>
    <row r="4" spans="1:166" x14ac:dyDescent="0.35">
      <c r="A4" s="111" t="s">
        <v>10858</v>
      </c>
      <c r="B4" s="288" t="s">
        <v>10859</v>
      </c>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90"/>
      <c r="AI4" s="291" t="s">
        <v>10860</v>
      </c>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3"/>
      <c r="BP4" s="284" t="s">
        <v>9268</v>
      </c>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5"/>
      <c r="CW4" s="278" t="s">
        <v>10861</v>
      </c>
      <c r="CX4" s="279"/>
      <c r="CY4" s="279"/>
      <c r="CZ4" s="279"/>
      <c r="DA4" s="279"/>
      <c r="DB4" s="279"/>
      <c r="DC4" s="279"/>
      <c r="DD4" s="279"/>
      <c r="DE4" s="279"/>
      <c r="DF4" s="279"/>
      <c r="DG4" s="279"/>
      <c r="DH4" s="279"/>
      <c r="DI4" s="279"/>
      <c r="DJ4" s="279"/>
      <c r="DK4" s="279"/>
      <c r="DL4" s="279"/>
      <c r="DM4" s="279"/>
      <c r="DN4" s="279"/>
      <c r="DO4" s="279"/>
      <c r="DP4" s="279"/>
      <c r="DQ4" s="279"/>
      <c r="DR4" s="279"/>
      <c r="DS4" s="279"/>
      <c r="DT4" s="279"/>
      <c r="DU4" s="279"/>
      <c r="DV4" s="279"/>
      <c r="DW4" s="279"/>
      <c r="DX4" s="279"/>
      <c r="DY4" s="279"/>
      <c r="DZ4" s="279"/>
      <c r="EA4" s="279"/>
      <c r="EB4" s="279"/>
      <c r="EC4" s="280"/>
      <c r="ED4" s="281" t="s">
        <v>9278</v>
      </c>
      <c r="EE4" s="282"/>
      <c r="EF4" s="282"/>
      <c r="EG4" s="282"/>
      <c r="EH4" s="282"/>
      <c r="EI4" s="282"/>
      <c r="EJ4" s="282"/>
      <c r="EK4" s="282"/>
      <c r="EL4" s="282"/>
      <c r="EM4" s="282"/>
      <c r="EN4" s="282"/>
      <c r="EO4" s="282"/>
      <c r="EP4" s="282"/>
      <c r="EQ4" s="282"/>
      <c r="ER4" s="282"/>
      <c r="ES4" s="282"/>
      <c r="ET4" s="282"/>
      <c r="EU4" s="282"/>
      <c r="EV4" s="282"/>
      <c r="EW4" s="282"/>
      <c r="EX4" s="282"/>
      <c r="EY4" s="282"/>
      <c r="EZ4" s="282"/>
      <c r="FA4" s="282"/>
      <c r="FB4" s="282"/>
      <c r="FC4" s="282"/>
      <c r="FD4" s="282"/>
      <c r="FE4" s="282"/>
      <c r="FF4" s="282"/>
      <c r="FG4" s="282"/>
      <c r="FH4" s="282"/>
      <c r="FI4" s="282"/>
      <c r="FJ4" s="283"/>
    </row>
    <row r="5" spans="1:166" s="62" customFormat="1" x14ac:dyDescent="0.35">
      <c r="A5" s="112" t="s">
        <v>10862</v>
      </c>
      <c r="B5" s="113" t="s">
        <v>10863</v>
      </c>
      <c r="C5" s="114" t="s">
        <v>10864</v>
      </c>
      <c r="D5" s="114" t="s">
        <v>10865</v>
      </c>
      <c r="G5" s="62" t="s">
        <v>10866</v>
      </c>
      <c r="H5" s="62" t="s">
        <v>10867</v>
      </c>
      <c r="I5" s="62" t="s">
        <v>10868</v>
      </c>
      <c r="N5" s="62" t="s">
        <v>10869</v>
      </c>
      <c r="O5" s="62" t="s">
        <v>10870</v>
      </c>
      <c r="P5" s="62" t="s">
        <v>10871</v>
      </c>
      <c r="U5" s="62" t="s">
        <v>10872</v>
      </c>
      <c r="V5" s="62" t="s">
        <v>10873</v>
      </c>
      <c r="W5" s="62" t="s">
        <v>10874</v>
      </c>
      <c r="AB5" s="115" t="s">
        <v>10875</v>
      </c>
      <c r="AC5" s="115" t="s">
        <v>10876</v>
      </c>
      <c r="AD5" s="115" t="s">
        <v>10877</v>
      </c>
      <c r="AE5" s="66"/>
      <c r="AH5" s="66"/>
      <c r="AI5" s="65" t="s">
        <v>10878</v>
      </c>
      <c r="AJ5" s="62" t="s">
        <v>10879</v>
      </c>
      <c r="AK5" s="62" t="s">
        <v>10880</v>
      </c>
      <c r="AN5" s="62" t="s">
        <v>10881</v>
      </c>
      <c r="AO5" s="62" t="s">
        <v>10882</v>
      </c>
      <c r="AP5" s="62" t="s">
        <v>10883</v>
      </c>
      <c r="AU5" s="62" t="s">
        <v>10884</v>
      </c>
      <c r="AV5" s="62" t="s">
        <v>10885</v>
      </c>
      <c r="AW5" s="62" t="s">
        <v>10886</v>
      </c>
      <c r="BB5" s="62" t="s">
        <v>10887</v>
      </c>
      <c r="BC5" s="62" t="s">
        <v>10888</v>
      </c>
      <c r="BD5" s="62" t="s">
        <v>10889</v>
      </c>
      <c r="BI5" s="62" t="s">
        <v>10890</v>
      </c>
      <c r="BJ5" s="62" t="s">
        <v>10891</v>
      </c>
      <c r="BK5" s="62" t="s">
        <v>10892</v>
      </c>
      <c r="BL5" s="66"/>
      <c r="BO5" s="66"/>
      <c r="BP5" s="65" t="s">
        <v>10893</v>
      </c>
      <c r="BQ5" s="62" t="s">
        <v>10894</v>
      </c>
      <c r="BR5" s="62" t="s">
        <v>10895</v>
      </c>
      <c r="BU5" s="62" t="s">
        <v>10896</v>
      </c>
      <c r="BV5" s="62" t="s">
        <v>10897</v>
      </c>
      <c r="BW5" s="62" t="s">
        <v>10898</v>
      </c>
      <c r="CB5" s="62" t="s">
        <v>10899</v>
      </c>
      <c r="CC5" s="62" t="s">
        <v>10900</v>
      </c>
      <c r="CD5" s="62" t="s">
        <v>10901</v>
      </c>
      <c r="CI5" s="62" t="s">
        <v>10902</v>
      </c>
      <c r="CJ5" s="62" t="s">
        <v>10903</v>
      </c>
      <c r="CK5" s="62" t="s">
        <v>10904</v>
      </c>
      <c r="CP5" s="62" t="s">
        <v>10905</v>
      </c>
      <c r="CQ5" s="62" t="s">
        <v>10906</v>
      </c>
      <c r="CR5" s="62" t="s">
        <v>10907</v>
      </c>
      <c r="CS5" s="66"/>
      <c r="CV5" s="66"/>
      <c r="CW5" s="116" t="s">
        <v>10908</v>
      </c>
      <c r="CX5" s="117" t="s">
        <v>10909</v>
      </c>
      <c r="CY5" s="117" t="s">
        <v>10910</v>
      </c>
      <c r="DB5" s="118" t="s">
        <v>10911</v>
      </c>
      <c r="DC5" s="62" t="s">
        <v>10912</v>
      </c>
      <c r="DD5" s="62" t="s">
        <v>10913</v>
      </c>
      <c r="DI5" s="62" t="s">
        <v>10914</v>
      </c>
      <c r="DJ5" s="62" t="s">
        <v>10915</v>
      </c>
      <c r="DK5" s="62" t="s">
        <v>10916</v>
      </c>
      <c r="DP5" s="62" t="s">
        <v>10917</v>
      </c>
      <c r="DQ5" s="62" t="s">
        <v>10918</v>
      </c>
      <c r="DR5" s="62" t="s">
        <v>10919</v>
      </c>
      <c r="DW5" s="62" t="s">
        <v>10920</v>
      </c>
      <c r="DX5" s="62" t="s">
        <v>10921</v>
      </c>
      <c r="DY5" s="62" t="s">
        <v>10922</v>
      </c>
      <c r="DZ5" s="66"/>
      <c r="EC5" s="66"/>
      <c r="ED5" s="65" t="s">
        <v>10923</v>
      </c>
      <c r="EE5" s="62" t="s">
        <v>10924</v>
      </c>
      <c r="EF5" s="62" t="s">
        <v>10925</v>
      </c>
      <c r="EI5" s="62" t="s">
        <v>10926</v>
      </c>
      <c r="EJ5" s="62" t="s">
        <v>10927</v>
      </c>
      <c r="EK5" s="62" t="s">
        <v>10928</v>
      </c>
      <c r="EP5" s="62" t="s">
        <v>10929</v>
      </c>
      <c r="EQ5" s="62" t="s">
        <v>10930</v>
      </c>
      <c r="ER5" s="62" t="s">
        <v>10931</v>
      </c>
      <c r="EW5" s="62" t="s">
        <v>10932</v>
      </c>
      <c r="EX5" s="62" t="s">
        <v>10933</v>
      </c>
      <c r="EY5" s="62" t="s">
        <v>10934</v>
      </c>
      <c r="FD5" s="62" t="s">
        <v>10935</v>
      </c>
      <c r="FE5" s="62" t="s">
        <v>10936</v>
      </c>
      <c r="FF5" s="62" t="s">
        <v>10937</v>
      </c>
      <c r="FH5" s="115"/>
      <c r="FJ5" s="66"/>
    </row>
    <row r="6" spans="1:166" x14ac:dyDescent="0.35">
      <c r="A6" s="112" t="s">
        <v>10938</v>
      </c>
      <c r="B6" s="119" t="s">
        <v>10939</v>
      </c>
      <c r="C6" s="120" t="s">
        <v>10940</v>
      </c>
      <c r="D6" s="120" t="s">
        <v>10941</v>
      </c>
      <c r="E6" s="120" t="s">
        <v>10942</v>
      </c>
      <c r="F6" s="120" t="s">
        <v>10943</v>
      </c>
      <c r="G6" s="121" t="s">
        <v>10944</v>
      </c>
      <c r="H6" s="121" t="s">
        <v>10945</v>
      </c>
      <c r="I6" s="121" t="s">
        <v>10946</v>
      </c>
      <c r="J6" s="121" t="s">
        <v>10947</v>
      </c>
      <c r="K6" s="121" t="s">
        <v>10948</v>
      </c>
      <c r="L6" s="121" t="s">
        <v>10949</v>
      </c>
      <c r="M6" s="121" t="s">
        <v>10950</v>
      </c>
      <c r="N6" s="122" t="s">
        <v>10951</v>
      </c>
      <c r="O6" s="122" t="s">
        <v>10952</v>
      </c>
      <c r="P6" s="122" t="s">
        <v>10953</v>
      </c>
      <c r="Q6" s="122" t="s">
        <v>10954</v>
      </c>
      <c r="R6" s="122" t="s">
        <v>10955</v>
      </c>
      <c r="S6" s="122" t="s">
        <v>10956</v>
      </c>
      <c r="T6" s="122" t="s">
        <v>10957</v>
      </c>
      <c r="U6" s="123" t="s">
        <v>10958</v>
      </c>
      <c r="V6" s="123" t="s">
        <v>10959</v>
      </c>
      <c r="W6" s="123" t="s">
        <v>10960</v>
      </c>
      <c r="X6" s="123" t="s">
        <v>10961</v>
      </c>
      <c r="Y6" s="123" t="s">
        <v>10962</v>
      </c>
      <c r="Z6" s="123" t="s">
        <v>10963</v>
      </c>
      <c r="AA6" s="123" t="s">
        <v>10964</v>
      </c>
      <c r="AB6" s="124" t="s">
        <v>10965</v>
      </c>
      <c r="AC6" s="124" t="s">
        <v>10966</v>
      </c>
      <c r="AD6" s="124" t="s">
        <v>10967</v>
      </c>
      <c r="AE6" s="125" t="s">
        <v>10968</v>
      </c>
      <c r="AF6" s="125" t="s">
        <v>10969</v>
      </c>
      <c r="AG6" s="126" t="s">
        <v>10970</v>
      </c>
      <c r="AH6" s="127" t="s">
        <v>10971</v>
      </c>
      <c r="AI6" s="119" t="s">
        <v>10972</v>
      </c>
      <c r="AJ6" s="120" t="s">
        <v>10973</v>
      </c>
      <c r="AK6" s="120" t="s">
        <v>10974</v>
      </c>
      <c r="AL6" s="120" t="s">
        <v>10975</v>
      </c>
      <c r="AM6" s="120" t="s">
        <v>10976</v>
      </c>
      <c r="AN6" s="121" t="s">
        <v>10977</v>
      </c>
      <c r="AO6" s="121" t="s">
        <v>10978</v>
      </c>
      <c r="AP6" s="121" t="s">
        <v>10979</v>
      </c>
      <c r="AQ6" s="121" t="s">
        <v>10980</v>
      </c>
      <c r="AR6" s="121" t="s">
        <v>10981</v>
      </c>
      <c r="AS6" s="121" t="s">
        <v>10982</v>
      </c>
      <c r="AT6" s="121" t="s">
        <v>10983</v>
      </c>
      <c r="AU6" s="122" t="s">
        <v>10984</v>
      </c>
      <c r="AV6" s="122" t="s">
        <v>10985</v>
      </c>
      <c r="AW6" s="122" t="s">
        <v>10986</v>
      </c>
      <c r="AX6" s="122" t="s">
        <v>10987</v>
      </c>
      <c r="AY6" s="122" t="s">
        <v>10988</v>
      </c>
      <c r="AZ6" s="122" t="s">
        <v>10989</v>
      </c>
      <c r="BA6" s="122" t="s">
        <v>10990</v>
      </c>
      <c r="BB6" s="123" t="s">
        <v>10991</v>
      </c>
      <c r="BC6" s="123" t="s">
        <v>10992</v>
      </c>
      <c r="BD6" s="123" t="s">
        <v>10993</v>
      </c>
      <c r="BE6" s="123" t="s">
        <v>10994</v>
      </c>
      <c r="BF6" s="123" t="s">
        <v>10995</v>
      </c>
      <c r="BG6" s="123" t="s">
        <v>10996</v>
      </c>
      <c r="BH6" s="123" t="s">
        <v>10997</v>
      </c>
      <c r="BI6" s="124" t="s">
        <v>10998</v>
      </c>
      <c r="BJ6" s="124" t="s">
        <v>10999</v>
      </c>
      <c r="BK6" s="124" t="s">
        <v>11000</v>
      </c>
      <c r="BL6" s="124" t="s">
        <v>11001</v>
      </c>
      <c r="BM6" s="128" t="s">
        <v>11002</v>
      </c>
      <c r="BN6" s="125" t="s">
        <v>11003</v>
      </c>
      <c r="BO6" s="127" t="s">
        <v>11004</v>
      </c>
      <c r="BP6" s="119" t="s">
        <v>11005</v>
      </c>
      <c r="BQ6" s="120" t="s">
        <v>11006</v>
      </c>
      <c r="BR6" s="120" t="s">
        <v>11007</v>
      </c>
      <c r="BS6" s="120" t="s">
        <v>11008</v>
      </c>
      <c r="BT6" s="120" t="s">
        <v>11009</v>
      </c>
      <c r="BU6" s="121" t="s">
        <v>11010</v>
      </c>
      <c r="BV6" s="121" t="s">
        <v>11011</v>
      </c>
      <c r="BW6" s="121" t="s">
        <v>11012</v>
      </c>
      <c r="BX6" s="121" t="s">
        <v>11013</v>
      </c>
      <c r="BY6" s="121" t="s">
        <v>11014</v>
      </c>
      <c r="BZ6" s="121" t="s">
        <v>11015</v>
      </c>
      <c r="CA6" s="121" t="s">
        <v>11016</v>
      </c>
      <c r="CB6" s="122" t="s">
        <v>11017</v>
      </c>
      <c r="CC6" s="122" t="s">
        <v>11018</v>
      </c>
      <c r="CD6" s="122" t="s">
        <v>11019</v>
      </c>
      <c r="CE6" s="122" t="s">
        <v>11020</v>
      </c>
      <c r="CF6" s="122" t="s">
        <v>11021</v>
      </c>
      <c r="CG6" s="122" t="s">
        <v>11022</v>
      </c>
      <c r="CH6" s="122" t="s">
        <v>11023</v>
      </c>
      <c r="CI6" s="123" t="s">
        <v>11024</v>
      </c>
      <c r="CJ6" s="123" t="s">
        <v>11025</v>
      </c>
      <c r="CK6" s="123" t="s">
        <v>11026</v>
      </c>
      <c r="CL6" s="123" t="s">
        <v>11027</v>
      </c>
      <c r="CM6" s="123" t="s">
        <v>11028</v>
      </c>
      <c r="CN6" s="123" t="s">
        <v>11029</v>
      </c>
      <c r="CO6" s="123" t="s">
        <v>11030</v>
      </c>
      <c r="CP6" s="124" t="s">
        <v>11031</v>
      </c>
      <c r="CQ6" s="124" t="s">
        <v>11032</v>
      </c>
      <c r="CR6" s="124" t="s">
        <v>11033</v>
      </c>
      <c r="CS6" s="124" t="s">
        <v>11034</v>
      </c>
      <c r="CT6" s="128" t="s">
        <v>11035</v>
      </c>
      <c r="CU6" s="125" t="s">
        <v>11036</v>
      </c>
      <c r="CV6" s="127" t="s">
        <v>11037</v>
      </c>
      <c r="CW6" s="119" t="s">
        <v>11038</v>
      </c>
      <c r="CX6" s="120" t="s">
        <v>11039</v>
      </c>
      <c r="CY6" s="120" t="s">
        <v>11040</v>
      </c>
      <c r="CZ6" s="120" t="s">
        <v>11041</v>
      </c>
      <c r="DA6" s="120" t="s">
        <v>11042</v>
      </c>
      <c r="DB6" s="121" t="s">
        <v>11043</v>
      </c>
      <c r="DC6" s="121" t="s">
        <v>11044</v>
      </c>
      <c r="DD6" s="121" t="s">
        <v>11045</v>
      </c>
      <c r="DE6" s="121" t="s">
        <v>11046</v>
      </c>
      <c r="DF6" s="121" t="s">
        <v>11047</v>
      </c>
      <c r="DG6" s="121" t="s">
        <v>11048</v>
      </c>
      <c r="DH6" s="121" t="s">
        <v>11049</v>
      </c>
      <c r="DI6" s="122" t="s">
        <v>11050</v>
      </c>
      <c r="DJ6" s="122" t="s">
        <v>11051</v>
      </c>
      <c r="DK6" s="122" t="s">
        <v>11052</v>
      </c>
      <c r="DL6" s="122" t="s">
        <v>11053</v>
      </c>
      <c r="DM6" s="122" t="s">
        <v>11054</v>
      </c>
      <c r="DN6" s="122" t="s">
        <v>11055</v>
      </c>
      <c r="DO6" s="122" t="s">
        <v>11056</v>
      </c>
      <c r="DP6" s="123" t="s">
        <v>11057</v>
      </c>
      <c r="DQ6" s="123" t="s">
        <v>11058</v>
      </c>
      <c r="DR6" s="123" t="s">
        <v>11059</v>
      </c>
      <c r="DS6" s="123" t="s">
        <v>11060</v>
      </c>
      <c r="DT6" s="123" t="s">
        <v>11061</v>
      </c>
      <c r="DU6" s="123" t="s">
        <v>11062</v>
      </c>
      <c r="DV6" s="123" t="s">
        <v>11063</v>
      </c>
      <c r="DW6" s="124" t="s">
        <v>11064</v>
      </c>
      <c r="DX6" s="124" t="s">
        <v>11065</v>
      </c>
      <c r="DY6" s="124" t="s">
        <v>11066</v>
      </c>
      <c r="DZ6" s="129" t="s">
        <v>11067</v>
      </c>
      <c r="EA6" s="128" t="s">
        <v>11068</v>
      </c>
      <c r="EB6" s="125" t="s">
        <v>11069</v>
      </c>
      <c r="EC6" s="127" t="s">
        <v>11070</v>
      </c>
      <c r="ED6" s="119" t="s">
        <v>11071</v>
      </c>
      <c r="EE6" s="120" t="s">
        <v>11072</v>
      </c>
      <c r="EF6" s="120" t="s">
        <v>11073</v>
      </c>
      <c r="EG6" s="120" t="s">
        <v>11074</v>
      </c>
      <c r="EH6" s="120" t="s">
        <v>11075</v>
      </c>
      <c r="EI6" s="121" t="s">
        <v>11076</v>
      </c>
      <c r="EJ6" s="121" t="s">
        <v>11077</v>
      </c>
      <c r="EK6" s="121" t="s">
        <v>11078</v>
      </c>
      <c r="EL6" s="121" t="s">
        <v>11079</v>
      </c>
      <c r="EM6" s="121" t="s">
        <v>11080</v>
      </c>
      <c r="EN6" s="121" t="s">
        <v>11081</v>
      </c>
      <c r="EO6" s="121" t="s">
        <v>11082</v>
      </c>
      <c r="EP6" s="122" t="s">
        <v>11083</v>
      </c>
      <c r="EQ6" s="122" t="s">
        <v>11084</v>
      </c>
      <c r="ER6" s="122" t="s">
        <v>11085</v>
      </c>
      <c r="ES6" s="122" t="s">
        <v>11086</v>
      </c>
      <c r="ET6" s="122" t="s">
        <v>11087</v>
      </c>
      <c r="EU6" s="122" t="s">
        <v>11088</v>
      </c>
      <c r="EV6" s="122" t="s">
        <v>11089</v>
      </c>
      <c r="EW6" s="123" t="s">
        <v>11090</v>
      </c>
      <c r="EX6" s="123" t="s">
        <v>11091</v>
      </c>
      <c r="EY6" s="123" t="s">
        <v>11092</v>
      </c>
      <c r="EZ6" s="123" t="s">
        <v>11093</v>
      </c>
      <c r="FA6" s="123" t="s">
        <v>11094</v>
      </c>
      <c r="FB6" s="123" t="s">
        <v>11095</v>
      </c>
      <c r="FC6" s="123" t="s">
        <v>11096</v>
      </c>
      <c r="FD6" s="124" t="s">
        <v>11097</v>
      </c>
      <c r="FE6" s="124" t="s">
        <v>11098</v>
      </c>
      <c r="FF6" s="124" t="s">
        <v>11099</v>
      </c>
      <c r="FG6" s="130" t="s">
        <v>11100</v>
      </c>
      <c r="FH6" s="125" t="s">
        <v>11101</v>
      </c>
      <c r="FI6" s="125" t="s">
        <v>11102</v>
      </c>
      <c r="FJ6" s="131" t="s">
        <v>11103</v>
      </c>
    </row>
    <row r="7" spans="1:166" s="55" customFormat="1" ht="15" thickBot="1" x14ac:dyDescent="0.4">
      <c r="A7" s="132" t="s">
        <v>11104</v>
      </c>
      <c r="B7" s="133">
        <v>1</v>
      </c>
      <c r="C7" s="134">
        <v>2</v>
      </c>
      <c r="D7" s="134">
        <v>3</v>
      </c>
      <c r="E7" s="134"/>
      <c r="F7" s="134"/>
      <c r="G7" s="134">
        <v>4</v>
      </c>
      <c r="H7" s="134">
        <v>5</v>
      </c>
      <c r="I7" s="134">
        <v>6</v>
      </c>
      <c r="J7" s="134"/>
      <c r="K7" s="134"/>
      <c r="L7" s="134"/>
      <c r="M7" s="134"/>
      <c r="N7" s="134">
        <v>7</v>
      </c>
      <c r="O7" s="134">
        <v>8</v>
      </c>
      <c r="P7" s="134">
        <v>9</v>
      </c>
      <c r="Q7" s="134"/>
      <c r="R7" s="134"/>
      <c r="S7" s="134"/>
      <c r="T7" s="134"/>
      <c r="U7" s="134">
        <v>10</v>
      </c>
      <c r="V7" s="134">
        <v>11</v>
      </c>
      <c r="W7" s="134">
        <v>12</v>
      </c>
      <c r="X7" s="134"/>
      <c r="Y7" s="134"/>
      <c r="Z7" s="134"/>
      <c r="AA7" s="134"/>
      <c r="AB7" s="134">
        <v>13</v>
      </c>
      <c r="AC7" s="134">
        <v>14</v>
      </c>
      <c r="AD7" s="134">
        <v>15</v>
      </c>
      <c r="AE7" s="134"/>
      <c r="AF7" s="134"/>
      <c r="AG7" s="135"/>
      <c r="AH7" s="136"/>
      <c r="AI7" s="133">
        <v>16</v>
      </c>
      <c r="AJ7" s="134">
        <v>17</v>
      </c>
      <c r="AK7" s="134">
        <v>18</v>
      </c>
      <c r="AL7" s="134"/>
      <c r="AM7" s="134"/>
      <c r="AN7" s="134">
        <v>19</v>
      </c>
      <c r="AO7" s="134">
        <v>20</v>
      </c>
      <c r="AP7" s="134">
        <v>21</v>
      </c>
      <c r="AQ7" s="134"/>
      <c r="AR7" s="134"/>
      <c r="AS7" s="134"/>
      <c r="AT7" s="134"/>
      <c r="AU7" s="134">
        <v>22</v>
      </c>
      <c r="AV7" s="134">
        <v>23</v>
      </c>
      <c r="AW7" s="134">
        <v>24</v>
      </c>
      <c r="AX7" s="72"/>
      <c r="AY7" s="72"/>
      <c r="AZ7" s="72"/>
      <c r="BA7" s="72"/>
      <c r="BB7" s="134">
        <v>25</v>
      </c>
      <c r="BC7" s="134">
        <v>26</v>
      </c>
      <c r="BD7" s="134">
        <v>27</v>
      </c>
      <c r="BE7" s="134"/>
      <c r="BF7" s="134"/>
      <c r="BG7" s="134"/>
      <c r="BH7" s="134"/>
      <c r="BI7" s="134">
        <v>28</v>
      </c>
      <c r="BJ7" s="134">
        <v>29</v>
      </c>
      <c r="BK7" s="134">
        <v>30</v>
      </c>
      <c r="BL7" s="134"/>
      <c r="BM7" s="137"/>
      <c r="BN7" s="134"/>
      <c r="BO7" s="136"/>
      <c r="BP7" s="133">
        <v>31</v>
      </c>
      <c r="BQ7" s="134">
        <v>32</v>
      </c>
      <c r="BR7" s="134">
        <v>33</v>
      </c>
      <c r="BS7" s="134"/>
      <c r="BT7" s="134"/>
      <c r="BU7" s="134">
        <v>34</v>
      </c>
      <c r="BV7" s="134">
        <v>35</v>
      </c>
      <c r="BW7" s="134">
        <v>36</v>
      </c>
      <c r="BX7" s="134"/>
      <c r="BY7" s="134"/>
      <c r="BZ7" s="134"/>
      <c r="CA7" s="134"/>
      <c r="CB7" s="134">
        <v>37</v>
      </c>
      <c r="CC7" s="134">
        <v>38</v>
      </c>
      <c r="CD7" s="134">
        <v>39</v>
      </c>
      <c r="CE7" s="134"/>
      <c r="CF7" s="134"/>
      <c r="CG7" s="134"/>
      <c r="CH7" s="134"/>
      <c r="CI7" s="134">
        <v>40</v>
      </c>
      <c r="CJ7" s="134">
        <v>41</v>
      </c>
      <c r="CK7" s="134">
        <v>42</v>
      </c>
      <c r="CL7" s="134"/>
      <c r="CM7" s="134"/>
      <c r="CN7" s="134"/>
      <c r="CO7" s="134"/>
      <c r="CP7" s="134">
        <v>43</v>
      </c>
      <c r="CQ7" s="134">
        <v>44</v>
      </c>
      <c r="CR7" s="134">
        <v>45</v>
      </c>
      <c r="CS7" s="134"/>
      <c r="CT7" s="137"/>
      <c r="CU7" s="134"/>
      <c r="CV7" s="136"/>
      <c r="CW7" s="133">
        <v>46</v>
      </c>
      <c r="CX7" s="134">
        <v>47</v>
      </c>
      <c r="CY7" s="134">
        <v>48</v>
      </c>
      <c r="CZ7" s="134"/>
      <c r="DA7" s="134"/>
      <c r="DB7" s="134">
        <v>49</v>
      </c>
      <c r="DC7" s="134">
        <v>50</v>
      </c>
      <c r="DD7" s="134">
        <v>51</v>
      </c>
      <c r="DE7" s="134"/>
      <c r="DF7" s="134"/>
      <c r="DG7" s="134"/>
      <c r="DH7" s="134"/>
      <c r="DI7" s="134">
        <v>52</v>
      </c>
      <c r="DJ7" s="134">
        <v>53</v>
      </c>
      <c r="DK7" s="134">
        <v>54</v>
      </c>
      <c r="DL7" s="134"/>
      <c r="DM7" s="134"/>
      <c r="DN7" s="134"/>
      <c r="DO7" s="134"/>
      <c r="DP7" s="134">
        <v>55</v>
      </c>
      <c r="DQ7" s="134">
        <v>56</v>
      </c>
      <c r="DR7" s="134">
        <v>57</v>
      </c>
      <c r="DS7" s="134"/>
      <c r="DT7" s="134"/>
      <c r="DU7" s="134"/>
      <c r="DV7" s="134"/>
      <c r="DW7" s="134">
        <v>58</v>
      </c>
      <c r="DX7" s="134">
        <v>59</v>
      </c>
      <c r="DY7" s="134">
        <v>60</v>
      </c>
      <c r="DZ7" s="138"/>
      <c r="EA7" s="137"/>
      <c r="EB7" s="134"/>
      <c r="EC7" s="136"/>
      <c r="ED7" s="133">
        <v>64</v>
      </c>
      <c r="EE7" s="134">
        <v>65</v>
      </c>
      <c r="EF7" s="134">
        <v>66</v>
      </c>
      <c r="EG7" s="134"/>
      <c r="EH7" s="134"/>
      <c r="EI7" s="134">
        <v>67</v>
      </c>
      <c r="EJ7" s="134">
        <v>68</v>
      </c>
      <c r="EK7" s="134">
        <v>69</v>
      </c>
      <c r="EL7" s="134"/>
      <c r="EM7" s="134"/>
      <c r="EN7" s="134"/>
      <c r="EO7" s="134"/>
      <c r="EP7" s="134">
        <v>70</v>
      </c>
      <c r="EQ7" s="134">
        <v>71</v>
      </c>
      <c r="ER7" s="134">
        <v>72</v>
      </c>
      <c r="ES7" s="134"/>
      <c r="ET7" s="134"/>
      <c r="EU7" s="134"/>
      <c r="EV7" s="134"/>
      <c r="EW7" s="134">
        <v>73</v>
      </c>
      <c r="EX7" s="134">
        <v>74</v>
      </c>
      <c r="EY7" s="134">
        <v>75</v>
      </c>
      <c r="EZ7" s="134"/>
      <c r="FA7" s="134"/>
      <c r="FB7" s="134"/>
      <c r="FC7" s="134"/>
      <c r="FD7" s="134">
        <v>76</v>
      </c>
      <c r="FE7" s="134">
        <v>77</v>
      </c>
      <c r="FF7" s="134">
        <v>78</v>
      </c>
      <c r="FG7" s="139"/>
      <c r="FH7" s="134"/>
      <c r="FI7" s="134"/>
      <c r="FJ7" s="138"/>
    </row>
    <row r="8" spans="1:166" x14ac:dyDescent="0.35">
      <c r="A8" s="140" t="s">
        <v>10857</v>
      </c>
      <c r="B8" s="141">
        <v>135109.45000000001</v>
      </c>
      <c r="C8" s="115">
        <v>134095.25</v>
      </c>
      <c r="D8" s="115">
        <v>94304.03</v>
      </c>
      <c r="E8" s="142">
        <f>AVERAGE(B8:D8)</f>
        <v>121169.57666666666</v>
      </c>
      <c r="F8" s="142">
        <f>_xlfn.STDEV.S(B8:D8)</f>
        <v>23271.771498623293</v>
      </c>
      <c r="G8" s="115">
        <v>100529.27</v>
      </c>
      <c r="H8" s="115">
        <v>169202.09</v>
      </c>
      <c r="I8" s="115">
        <v>90996.27</v>
      </c>
      <c r="J8" s="143">
        <f>AVERAGE(G8:I8)</f>
        <v>120242.54333333333</v>
      </c>
      <c r="K8" s="143">
        <f>_xlfn.STDEV.S(G8:I8)</f>
        <v>42667.287581988778</v>
      </c>
      <c r="L8" s="143">
        <f>_xlfn.T.TEST(B8:D8,G8:I8,2,2)</f>
        <v>0.97522738431140343</v>
      </c>
      <c r="M8" s="143">
        <f>J8/E8</f>
        <v>0.99234928965805036</v>
      </c>
      <c r="N8" s="115">
        <v>72642.83</v>
      </c>
      <c r="O8" s="115">
        <v>75391.44</v>
      </c>
      <c r="P8" s="115">
        <v>39499.17</v>
      </c>
      <c r="Q8" s="144">
        <f>AVERAGE(N8:P8)</f>
        <v>62511.146666666667</v>
      </c>
      <c r="R8" s="144">
        <f>_xlfn.STDEV.S(N8:P8)</f>
        <v>19976.286361920043</v>
      </c>
      <c r="S8" s="145">
        <f>_xlfn.T.TEST(N8:P8,B8:D8,2,2)</f>
        <v>2.9579613062139017E-2</v>
      </c>
      <c r="T8" s="144">
        <f>Q8/E8</f>
        <v>0.51589803634152065</v>
      </c>
      <c r="U8" s="115">
        <v>1491.02</v>
      </c>
      <c r="V8" s="115">
        <v>1251.45</v>
      </c>
      <c r="W8" s="115">
        <v>31262.59</v>
      </c>
      <c r="X8" s="146">
        <f>AVERAGE(U8:W8)</f>
        <v>11335.019999999999</v>
      </c>
      <c r="Y8" s="146">
        <f>_xlfn.STDEV.S(U8:W8)</f>
        <v>17258.197560142256</v>
      </c>
      <c r="Z8" s="147">
        <f>_xlfn.T.TEST(U8:W8,B8:D8,2,2)</f>
        <v>2.783387697641478E-3</v>
      </c>
      <c r="AA8" s="147">
        <f>X8/E8</f>
        <v>9.354674920737116E-2</v>
      </c>
      <c r="AB8" s="115">
        <v>73828.25</v>
      </c>
      <c r="AC8" s="115">
        <v>51373.75</v>
      </c>
      <c r="AD8" s="115">
        <v>26774.75</v>
      </c>
      <c r="AE8" s="148">
        <f t="shared" ref="AE8:AE31" si="0">AVERAGE(AB8:AD8)</f>
        <v>50658.916666666664</v>
      </c>
      <c r="AF8" s="148">
        <f>_xlfn.STDEV.S(AB8:AD8)</f>
        <v>23534.893362480601</v>
      </c>
      <c r="AG8" s="149">
        <f>_xlfn.T.TEST(AB8:AD8,B8:D8,2,2)</f>
        <v>2.1020377948492847E-2</v>
      </c>
      <c r="AH8" s="150">
        <f>AE8/E8</f>
        <v>0.41808280642943568</v>
      </c>
      <c r="AI8" s="141">
        <v>124403.46</v>
      </c>
      <c r="AJ8" s="115">
        <v>224371.36</v>
      </c>
      <c r="AK8" s="115">
        <v>12758.1</v>
      </c>
      <c r="AL8" s="142">
        <f>AVERAGE(AI8:AK8)</f>
        <v>120510.97333333333</v>
      </c>
      <c r="AM8" s="142">
        <f>_xlfn.STDEV.S(AI8:AK8)</f>
        <v>105860.31617794523</v>
      </c>
      <c r="AN8" s="115">
        <v>46706.82</v>
      </c>
      <c r="AO8" s="115">
        <v>42473.85</v>
      </c>
      <c r="AP8" s="115">
        <v>46159.3</v>
      </c>
      <c r="AQ8" s="143">
        <f>AVERAGE(AN8:AP8)</f>
        <v>45113.323333333334</v>
      </c>
      <c r="AR8" s="143">
        <f>_xlfn.STDEV.S(AN8:AP8)</f>
        <v>2302.1857322191318</v>
      </c>
      <c r="AS8" s="143">
        <f>_xlfn.T.TEST(AN8:AP8,AI8:AK8,2,2)</f>
        <v>0.28497049950865205</v>
      </c>
      <c r="AT8" s="151">
        <f>AQ8/AL8</f>
        <v>0.37435033578684895</v>
      </c>
      <c r="AU8" s="115">
        <v>960.16</v>
      </c>
      <c r="AV8" s="115">
        <v>6567.27</v>
      </c>
      <c r="AW8" s="115">
        <v>9995.74</v>
      </c>
      <c r="AX8" s="144">
        <f>AVERAGE(AU8:AW8)</f>
        <v>5841.0566666666664</v>
      </c>
      <c r="AY8" s="144">
        <f>_xlfn.STDEV.S(AU8:AW8)</f>
        <v>4561.3557017879393</v>
      </c>
      <c r="AZ8" s="144">
        <f>_xlfn.T.TEST(AU8:AW8,AI8:AK8,2,2)</f>
        <v>0.13413882439866276</v>
      </c>
      <c r="BA8" s="145">
        <f>AX8/AL8</f>
        <v>4.8469085470833471E-2</v>
      </c>
      <c r="BB8" s="115">
        <v>5336.84</v>
      </c>
      <c r="BC8" s="115">
        <v>23348.81</v>
      </c>
      <c r="BD8" s="115">
        <v>10277.06</v>
      </c>
      <c r="BE8" s="146">
        <f>AVERAGE(BB8:BD8)</f>
        <v>12987.57</v>
      </c>
      <c r="BF8" s="146">
        <f>_xlfn.STDEV.S(BB8:BD8)</f>
        <v>9306.874564820353</v>
      </c>
      <c r="BG8" s="146">
        <f>_xlfn.T.TEST(BB8:BD8,AI8:AK8,2,2)</f>
        <v>0.15456392786397069</v>
      </c>
      <c r="BH8" s="146">
        <f>BE8/AL8</f>
        <v>0.1077708497472374</v>
      </c>
      <c r="BI8" s="115">
        <v>30611.7</v>
      </c>
      <c r="BJ8" s="115">
        <v>27308.95</v>
      </c>
      <c r="BK8" s="115">
        <v>30609.31</v>
      </c>
      <c r="BL8" s="148">
        <f>AVERAGE(BI8:BK8)</f>
        <v>29509.986666666668</v>
      </c>
      <c r="BM8" s="152">
        <f t="shared" ref="BM8:BM31" si="1">_xlfn.STDEV.S(BI8:BK8)</f>
        <v>1906.1540425771823</v>
      </c>
      <c r="BN8" s="148">
        <f>_xlfn.T.TEST(BI8:BK8,AI8:AK8,2,2)</f>
        <v>0.21079943869836462</v>
      </c>
      <c r="BO8" s="153">
        <f>BL8/AL8</f>
        <v>0.24487385547075494</v>
      </c>
      <c r="BP8" s="141">
        <v>188245.53</v>
      </c>
      <c r="BQ8" s="115">
        <v>169850.98</v>
      </c>
      <c r="BR8" s="115">
        <v>236285.95</v>
      </c>
      <c r="BS8" s="142">
        <f>AVERAGE(BP8:BR8)</f>
        <v>198127.48666666666</v>
      </c>
      <c r="BT8" s="142">
        <f>_xlfn.STDEV.S(BP8:BR8)</f>
        <v>34302.202704733769</v>
      </c>
      <c r="BU8" s="115">
        <v>381603.84000000003</v>
      </c>
      <c r="BV8" s="115">
        <v>312152.88</v>
      </c>
      <c r="BW8" s="115">
        <v>213550.95</v>
      </c>
      <c r="BX8" s="143">
        <f>AVERAGE(BU8:BW8)</f>
        <v>302435.88999999996</v>
      </c>
      <c r="BY8" s="143">
        <f>_xlfn.STDEV.S(BU8:BW8)</f>
        <v>84446.778389309387</v>
      </c>
      <c r="BZ8" s="143">
        <f>_xlfn.T.TEST(BU8:BW8,BP8:BR8,2,2)</f>
        <v>0.11851108785382998</v>
      </c>
      <c r="CA8" s="143">
        <f>BX8/BS8</f>
        <v>1.526471137792323</v>
      </c>
      <c r="CB8" s="115">
        <v>34772.69</v>
      </c>
      <c r="CC8" s="115">
        <v>16479.77</v>
      </c>
      <c r="CD8" s="115">
        <v>6043.11</v>
      </c>
      <c r="CE8" s="144">
        <f>AVERAGE(CB8:CD8)</f>
        <v>19098.523333333334</v>
      </c>
      <c r="CF8" s="144">
        <f>_xlfn.STDEV.S(CB8:CD8)</f>
        <v>14542.716166855947</v>
      </c>
      <c r="CG8" s="154">
        <f>_xlfn.T.TEST(CB8:CD8,BP8:BR8,2,2)</f>
        <v>1.1386585739107547E-3</v>
      </c>
      <c r="CH8" s="154">
        <f>CE8/BS8</f>
        <v>9.6395122426728416E-2</v>
      </c>
      <c r="CI8" s="115">
        <v>29259.64</v>
      </c>
      <c r="CJ8" s="115">
        <v>42162.68</v>
      </c>
      <c r="CK8" s="115">
        <v>92943.8</v>
      </c>
      <c r="CL8" s="146">
        <f>AVERAGE(CI8:CK8)</f>
        <v>54788.706666666665</v>
      </c>
      <c r="CM8" s="146">
        <f>_xlfn.STDEV.S(CI8:CK8)</f>
        <v>33667.201706808577</v>
      </c>
      <c r="CN8" s="147">
        <f>_xlfn.T.TEST(CI8:CK8,BP8:BR8,2,2)</f>
        <v>6.6729489727260036E-3</v>
      </c>
      <c r="CO8" s="147">
        <f>CL8/BS8</f>
        <v>0.27653258812516102</v>
      </c>
      <c r="CP8" s="115">
        <v>100971.91</v>
      </c>
      <c r="CQ8" s="115">
        <v>60638.52</v>
      </c>
      <c r="CR8" s="115">
        <v>107108.43</v>
      </c>
      <c r="CS8" s="148">
        <f>AVERAGE(CP8:CR8)</f>
        <v>89572.953333333324</v>
      </c>
      <c r="CT8" s="152">
        <f>_xlfn.STDEV.S(CP8:CR8)</f>
        <v>25245.104350515885</v>
      </c>
      <c r="CU8" s="155">
        <f>_xlfn.T.TEST(CP8:CR8,BP8:BR8,2,2)</f>
        <v>1.1558891787817018E-2</v>
      </c>
      <c r="CV8" s="156">
        <f>CS8/BS8</f>
        <v>0.4520975602140076</v>
      </c>
      <c r="CW8" s="141">
        <v>122915.61</v>
      </c>
      <c r="CX8" s="115">
        <v>47133.52</v>
      </c>
      <c r="CY8" s="115">
        <v>133300</v>
      </c>
      <c r="CZ8" s="142">
        <f>AVERAGE(CW8:CY8)</f>
        <v>101116.37666666666</v>
      </c>
      <c r="DA8" s="142">
        <f>_xlfn.STDEV.S(CW8:CY8)</f>
        <v>47037.968699109791</v>
      </c>
      <c r="DB8" s="115">
        <v>69515.06</v>
      </c>
      <c r="DC8" s="115">
        <v>116959.56</v>
      </c>
      <c r="DD8" s="115">
        <v>114706.23</v>
      </c>
      <c r="DE8" s="143">
        <f>AVERAGE(DB8:DD8)</f>
        <v>100393.61666666665</v>
      </c>
      <c r="DF8" s="143">
        <f>_xlfn.STDEV.S(DB8:DD8)</f>
        <v>26765.33803979752</v>
      </c>
      <c r="DG8" s="143">
        <f>_xlfn.T.TEST(DB8:DD8,CW8:CY8,2,2)</f>
        <v>0.98265352113232263</v>
      </c>
      <c r="DH8" s="143">
        <f>DE8/CZ8</f>
        <v>0.99285219641144173</v>
      </c>
      <c r="DI8" s="115">
        <v>3709.39</v>
      </c>
      <c r="DJ8" s="115">
        <v>4110.16</v>
      </c>
      <c r="DK8" s="115">
        <v>7299.75</v>
      </c>
      <c r="DL8" s="144">
        <f>AVERAGE(DI8:DK8)</f>
        <v>5039.7666666666664</v>
      </c>
      <c r="DM8" s="144">
        <f>_xlfn.STDEV.S(DI8:DK8)</f>
        <v>1967.4342805881306</v>
      </c>
      <c r="DN8" s="154">
        <f>_xlfn.T.TEST(DI8:DK8,CW8:CY8,2,2)</f>
        <v>2.4128636605783984E-2</v>
      </c>
      <c r="DO8" s="154">
        <f>DL8/CZ8</f>
        <v>4.9841250574873909E-2</v>
      </c>
      <c r="DP8" s="115">
        <v>22134.14</v>
      </c>
      <c r="DQ8" s="115">
        <v>19393.48</v>
      </c>
      <c r="DR8" s="115">
        <v>27358.53</v>
      </c>
      <c r="DS8" s="157">
        <f>AVERAGE(DP8:DR8)</f>
        <v>22962.05</v>
      </c>
      <c r="DT8" s="157">
        <f>_xlfn.STDEV.S(DP8:DR8)</f>
        <v>4046.5518162628227</v>
      </c>
      <c r="DU8" s="158">
        <f>_xlfn.T.TEST(DP8:DR8,CW8:CY8,2,2)</f>
        <v>4.5595295206848886E-2</v>
      </c>
      <c r="DV8" s="158">
        <f>DS8/CZ8</f>
        <v>0.22708537189475375</v>
      </c>
      <c r="DW8" s="115">
        <v>54040.75</v>
      </c>
      <c r="DX8" s="115">
        <v>25887.7</v>
      </c>
      <c r="DY8" s="115">
        <v>13894.99</v>
      </c>
      <c r="DZ8" s="148">
        <f>AVERAGE(DW8:DY8)</f>
        <v>31274.48</v>
      </c>
      <c r="EA8" s="152">
        <f t="shared" ref="EA8:EA31" si="2">_xlfn.STDEV.S(DW8:DY8)</f>
        <v>20607.85191548842</v>
      </c>
      <c r="EB8" s="148">
        <f>_xlfn.T.TEST(DW8:DY8,CW8:CY8,2,2)</f>
        <v>7.803709698972057E-2</v>
      </c>
      <c r="EC8" s="153">
        <f>DZ8/CZ8</f>
        <v>0.30929193698363333</v>
      </c>
      <c r="ED8" s="141">
        <v>136677.01999999999</v>
      </c>
      <c r="EE8" s="115">
        <v>200420.41</v>
      </c>
      <c r="EF8" s="115">
        <v>223440.09</v>
      </c>
      <c r="EG8" s="142">
        <f>AVERAGE(ED8:EF8)</f>
        <v>186845.84</v>
      </c>
      <c r="EH8" s="142">
        <f>_xlfn.STDEV.S(ED8:EF8)</f>
        <v>44946.182173460453</v>
      </c>
      <c r="EI8" s="115">
        <v>599325.93999999994</v>
      </c>
      <c r="EJ8" s="115">
        <v>133617.23000000001</v>
      </c>
      <c r="EK8" s="115">
        <v>227677.66</v>
      </c>
      <c r="EL8" s="143">
        <f>AVERAGE(EI8:EK8)</f>
        <v>320206.9433333333</v>
      </c>
      <c r="EM8" s="143">
        <f>_xlfn.STDEV.S(EI8:EK8)</f>
        <v>246256.78030889071</v>
      </c>
      <c r="EN8" s="143">
        <f>_xlfn.T.TEST(EI8:EK8,ED8:EF8,2,2)</f>
        <v>0.40835775438376576</v>
      </c>
      <c r="EO8" s="143">
        <f>EL8/EG8</f>
        <v>1.713749384697745</v>
      </c>
      <c r="EP8" s="115">
        <v>181714.83</v>
      </c>
      <c r="EQ8" s="115">
        <v>528059.62</v>
      </c>
      <c r="ER8" s="115">
        <v>284323</v>
      </c>
      <c r="ES8" s="144">
        <f>AVERAGE(EP8:ER8)</f>
        <v>331365.81666666665</v>
      </c>
      <c r="ET8" s="144">
        <f>_xlfn.STDEV.S(EP8:ER8)</f>
        <v>177900.10775709563</v>
      </c>
      <c r="EU8" s="144">
        <f>_xlfn.T.TEST(EP8:ER8,ED8:EF8,2,2)</f>
        <v>0.24422098199359712</v>
      </c>
      <c r="EV8" s="144">
        <f>ES8/EG8</f>
        <v>1.7734717383414405</v>
      </c>
      <c r="EW8" s="115">
        <v>38240.43</v>
      </c>
      <c r="EX8" s="115">
        <v>68247.789999999994</v>
      </c>
      <c r="EY8" s="115">
        <v>162595.92000000001</v>
      </c>
      <c r="EZ8" s="146">
        <f>AVERAGE(EW8:EY8)</f>
        <v>89694.713333333333</v>
      </c>
      <c r="FA8" s="146">
        <f>_xlfn.STDEV.S(EW8:EY8)</f>
        <v>64892.602533990204</v>
      </c>
      <c r="FB8" s="146">
        <f>_xlfn.T.TEST(EW8:EY8,ED8:EF8,2,2)</f>
        <v>0.10001859488920134</v>
      </c>
      <c r="FC8" s="146">
        <f>EZ8/EG8</f>
        <v>0.48004661668321508</v>
      </c>
      <c r="FD8" s="115">
        <v>300784.25</v>
      </c>
      <c r="FE8" s="115">
        <v>190410.67</v>
      </c>
      <c r="FF8" s="115">
        <v>65191.3</v>
      </c>
      <c r="FG8" s="159">
        <f>AVERAGE(FD8:FF8)</f>
        <v>185462.07333333336</v>
      </c>
      <c r="FH8" s="148">
        <f>_xlfn.STDEV.S(FD8:FF8)</f>
        <v>117874.40765133298</v>
      </c>
      <c r="FI8" s="148">
        <f>_xlfn.T.TEST(FD8:FF8,ED8:EF8,2,2)</f>
        <v>0.98575196024157197</v>
      </c>
      <c r="FJ8" s="160">
        <f>FG8/EG8</f>
        <v>0.99259407291772384</v>
      </c>
    </row>
    <row r="9" spans="1:166" x14ac:dyDescent="0.35">
      <c r="A9" s="112" t="s">
        <v>11105</v>
      </c>
      <c r="B9" s="113">
        <v>687.39</v>
      </c>
      <c r="C9" s="114">
        <v>386.83</v>
      </c>
      <c r="D9" s="114">
        <v>136.5</v>
      </c>
      <c r="E9" s="161">
        <f>AVERAGE(B9:D9)</f>
        <v>403.57333333333332</v>
      </c>
      <c r="F9" s="161">
        <f>_xlfn.STDEV.S(B9:D9)</f>
        <v>275.82639908705863</v>
      </c>
      <c r="G9" s="114">
        <v>751.19</v>
      </c>
      <c r="H9" s="114">
        <v>468.02</v>
      </c>
      <c r="I9" s="114">
        <v>205.79</v>
      </c>
      <c r="J9" s="162">
        <f>AVERAGE(G9:I9)</f>
        <v>475</v>
      </c>
      <c r="K9" s="162">
        <f>_xlfn.STDEV.S(G9:I9)</f>
        <v>272.76698902176565</v>
      </c>
      <c r="L9" s="162">
        <f>_xlfn.T.TEST(B9:D9,G9:I9,2,2)</f>
        <v>0.76574819269637595</v>
      </c>
      <c r="M9" s="162">
        <f>J9/E9</f>
        <v>1.1769855953482227</v>
      </c>
      <c r="N9" s="114">
        <v>209.15</v>
      </c>
      <c r="O9" s="114">
        <v>150.99</v>
      </c>
      <c r="P9" s="114">
        <v>130.19999999999999</v>
      </c>
      <c r="Q9" s="163">
        <f>AVERAGE(N9:P9)</f>
        <v>163.44666666666666</v>
      </c>
      <c r="R9" s="163">
        <f>_xlfn.STDEV.S(N9:P9)</f>
        <v>40.922512549125564</v>
      </c>
      <c r="S9" s="163">
        <f>_xlfn.T.TEST(N9:P9,B9:D9,2,2)</f>
        <v>0.21008770253870712</v>
      </c>
      <c r="T9" s="164">
        <f>Q9/E9</f>
        <v>0.40499867847231397</v>
      </c>
      <c r="U9" s="114">
        <v>163.33000000000001</v>
      </c>
      <c r="V9" s="114">
        <v>99.84</v>
      </c>
      <c r="W9" s="114">
        <v>324.86</v>
      </c>
      <c r="X9" s="165">
        <f>AVERAGE(U9:W9)</f>
        <v>196.01</v>
      </c>
      <c r="Y9" s="165">
        <f>_xlfn.STDEV.S(U9:W9)</f>
        <v>116.01502876782823</v>
      </c>
      <c r="Z9" s="165">
        <f>_xlfn.T.TEST(U9:W9,B9:D9,2,2)</f>
        <v>0.29584976162515342</v>
      </c>
      <c r="AA9" s="165">
        <f>X9/E9</f>
        <v>0.48568620325095807</v>
      </c>
      <c r="AB9" s="114">
        <v>138.32</v>
      </c>
      <c r="AC9" s="114">
        <v>127.2</v>
      </c>
      <c r="AD9" s="114">
        <v>259.66000000000003</v>
      </c>
      <c r="AE9" s="166">
        <f t="shared" si="0"/>
        <v>175.06000000000003</v>
      </c>
      <c r="AF9" s="166">
        <f>_xlfn.STDEV.S(AB9:AD9)</f>
        <v>73.476415263674838</v>
      </c>
      <c r="AG9" s="167">
        <f>_xlfn.T.TEST(AB9:AD9,B9:D9,2,2)</f>
        <v>0.23784009281007065</v>
      </c>
      <c r="AH9" s="168">
        <f>AE9/E9</f>
        <v>0.43377494383507342</v>
      </c>
      <c r="AI9" s="113">
        <v>2576.02</v>
      </c>
      <c r="AJ9" s="114">
        <v>1783.56</v>
      </c>
      <c r="AK9" s="114">
        <v>380.89</v>
      </c>
      <c r="AL9" s="161">
        <f>AVERAGE(AI9:AK9)</f>
        <v>1580.1566666666668</v>
      </c>
      <c r="AM9" s="161">
        <f>_xlfn.STDEV.S(AI9:AK9)</f>
        <v>1111.6108204912962</v>
      </c>
      <c r="AN9" s="114">
        <v>3060.67</v>
      </c>
      <c r="AO9" s="114">
        <v>1273.8499999999999</v>
      </c>
      <c r="AP9" s="114">
        <v>2470.59</v>
      </c>
      <c r="AQ9" s="162">
        <f>AVERAGE(AN9:AP9)</f>
        <v>2268.3700000000003</v>
      </c>
      <c r="AR9" s="162">
        <f>_xlfn.STDEV.S(AN9:AP9)</f>
        <v>910.41261217098656</v>
      </c>
      <c r="AS9" s="162">
        <f>_xlfn.T.TEST(AN9:AP9,AI9:AK9,2,2)</f>
        <v>0.45340017770346658</v>
      </c>
      <c r="AT9" s="162">
        <f>AQ9/AL9</f>
        <v>1.4355348731243949</v>
      </c>
      <c r="AU9" s="114">
        <v>254.42</v>
      </c>
      <c r="AV9" s="114">
        <v>1066.75</v>
      </c>
      <c r="AW9" s="114">
        <v>381.43</v>
      </c>
      <c r="AX9" s="163">
        <f>AVERAGE(AU9:AW9)</f>
        <v>567.53333333333342</v>
      </c>
      <c r="AY9" s="163">
        <f>_xlfn.STDEV.S(AU9:AW9)</f>
        <v>436.97350632885434</v>
      </c>
      <c r="AZ9" s="163">
        <f>_xlfn.T.TEST(AU9:AW9,AI9:AK9,2,2)</f>
        <v>0.21590676688293625</v>
      </c>
      <c r="BA9" s="164">
        <f>AX9/AL9</f>
        <v>0.3591626990572665</v>
      </c>
      <c r="BB9" s="114">
        <v>756.37</v>
      </c>
      <c r="BC9" s="114">
        <v>1903.81</v>
      </c>
      <c r="BD9" s="114">
        <v>775.53</v>
      </c>
      <c r="BE9" s="165">
        <f>AVERAGE(BB9:BD9)</f>
        <v>1145.2366666666667</v>
      </c>
      <c r="BF9" s="165">
        <f>_xlfn.STDEV.S(BB9:BD9)</f>
        <v>657.01362461773408</v>
      </c>
      <c r="BG9" s="165">
        <f>_xlfn.T.TEST(BB9:BD9,AI9:AK9,2,2)</f>
        <v>0.59094280715888781</v>
      </c>
      <c r="BH9" s="165">
        <f>BE9/AL9</f>
        <v>0.7247614687995072</v>
      </c>
      <c r="BI9" s="114">
        <v>512.73</v>
      </c>
      <c r="BJ9" s="114">
        <v>1060.83</v>
      </c>
      <c r="BK9" s="114">
        <v>533.57000000000005</v>
      </c>
      <c r="BL9" s="166">
        <f>AVERAGE(BI9:BK9)</f>
        <v>702.37666666666667</v>
      </c>
      <c r="BM9" s="169">
        <f t="shared" si="1"/>
        <v>310.60452432849911</v>
      </c>
      <c r="BN9" s="166">
        <f>_xlfn.T.TEST(BI9:BK9,AI9:AK9,2,2)</f>
        <v>0.25814263433232604</v>
      </c>
      <c r="BO9" s="168">
        <f>BL9/AL9</f>
        <v>0.44449811938478673</v>
      </c>
      <c r="BP9" s="113">
        <v>1165.6400000000001</v>
      </c>
      <c r="BQ9" s="114">
        <v>581.36</v>
      </c>
      <c r="BR9" s="114">
        <v>499.29</v>
      </c>
      <c r="BS9" s="161">
        <f>AVERAGE(BP9:BR9)</f>
        <v>748.76333333333332</v>
      </c>
      <c r="BT9" s="161">
        <f>_xlfn.STDEV.S(BP9:BR9)</f>
        <v>363.35036484546623</v>
      </c>
      <c r="BU9" s="114">
        <v>1383.89</v>
      </c>
      <c r="BV9" s="114">
        <v>1802.37</v>
      </c>
      <c r="BW9" s="114">
        <v>1803.18</v>
      </c>
      <c r="BX9" s="162">
        <f>AVERAGE(BU9:BW9)</f>
        <v>1663.1466666666668</v>
      </c>
      <c r="BY9" s="162">
        <f>_xlfn.STDEV.S(BU9:BW9)</f>
        <v>241.84370662337437</v>
      </c>
      <c r="BZ9" s="170">
        <f>_xlfn.T.TEST(BU9:BW9,BP9:BR9,2,2)</f>
        <v>2.2189224305128388E-2</v>
      </c>
      <c r="CA9" s="162">
        <f>BX9/BS9</f>
        <v>2.2211913866864923</v>
      </c>
      <c r="CB9" s="114">
        <v>125.05</v>
      </c>
      <c r="CC9" s="114">
        <v>185.69</v>
      </c>
      <c r="CD9" s="114">
        <v>125.11</v>
      </c>
      <c r="CE9" s="163">
        <f>AVERAGE(CB9:CD9)</f>
        <v>145.28333333333333</v>
      </c>
      <c r="CF9" s="163">
        <f>_xlfn.STDEV.S(CB9:CD9)</f>
        <v>34.993212675222232</v>
      </c>
      <c r="CG9" s="171">
        <f>_xlfn.T.TEST(CB9:CD9,BP9:BR9,2,2)</f>
        <v>4.5768795378628234E-2</v>
      </c>
      <c r="CH9" s="171">
        <f>CE9/BS9</f>
        <v>0.19403104674819369</v>
      </c>
      <c r="CI9" s="114">
        <v>173.03</v>
      </c>
      <c r="CJ9" s="114">
        <v>620.04999999999995</v>
      </c>
      <c r="CK9" s="114">
        <v>236.19</v>
      </c>
      <c r="CL9" s="165">
        <f>AVERAGE(CI9:CK9)</f>
        <v>343.09</v>
      </c>
      <c r="CM9" s="165">
        <f>_xlfn.STDEV.S(CI9:CK9)</f>
        <v>241.92442538941782</v>
      </c>
      <c r="CN9" s="165">
        <f>_xlfn.T.TEST(CI9:CK9,BP9:BR9,2,2)</f>
        <v>0.18276011910479312</v>
      </c>
      <c r="CO9" s="165">
        <f>CL9/BS9</f>
        <v>0.45820886884596379</v>
      </c>
      <c r="CP9" s="114">
        <v>320.45999999999998</v>
      </c>
      <c r="CQ9" s="114">
        <v>791.23</v>
      </c>
      <c r="CR9" s="114">
        <v>583.41</v>
      </c>
      <c r="CS9" s="166">
        <f>AVERAGE(CP9:CR9)</f>
        <v>565.0333333333333</v>
      </c>
      <c r="CT9" s="169">
        <f>_xlfn.STDEV.S(CP9:CR9)</f>
        <v>235.92239112329554</v>
      </c>
      <c r="CU9" s="166">
        <f>_xlfn.T.TEST(CP9:CR9,BP9:BR9,2,2)</f>
        <v>0.50334518638024373</v>
      </c>
      <c r="CV9" s="168">
        <f>CS9/BS9</f>
        <v>0.75462206571724932</v>
      </c>
      <c r="CW9" s="113">
        <v>545.57000000000005</v>
      </c>
      <c r="CX9" s="114">
        <v>136.49</v>
      </c>
      <c r="CY9" s="114">
        <v>420.66</v>
      </c>
      <c r="CZ9" s="161">
        <f>AVERAGE(CW9:CY9)</f>
        <v>367.57333333333332</v>
      </c>
      <c r="DA9" s="161">
        <f>_xlfn.STDEV.S(CW9:CY9)</f>
        <v>209.64316643605008</v>
      </c>
      <c r="DB9" s="114">
        <v>228.98</v>
      </c>
      <c r="DC9" s="114">
        <v>178.98</v>
      </c>
      <c r="DD9" s="114">
        <v>294.55</v>
      </c>
      <c r="DE9" s="162">
        <f>AVERAGE(DB9:DD9)</f>
        <v>234.17</v>
      </c>
      <c r="DF9" s="162">
        <f>_xlfn.STDEV.S(DB9:DD9)</f>
        <v>57.959540198314116</v>
      </c>
      <c r="DG9" s="162">
        <f>_xlfn.T.TEST(DB9:DD9,CW9:CY9,2,2)</f>
        <v>0.34797426135971793</v>
      </c>
      <c r="DH9" s="162">
        <f>DE9/CZ9</f>
        <v>0.637070153801509</v>
      </c>
      <c r="DI9" s="114">
        <v>132.56</v>
      </c>
      <c r="DJ9" s="114">
        <v>144.21</v>
      </c>
      <c r="DK9" s="114">
        <v>309.68</v>
      </c>
      <c r="DL9" s="163">
        <f>AVERAGE(DI9:DK9)</f>
        <v>195.48333333333335</v>
      </c>
      <c r="DM9" s="163">
        <f>_xlfn.STDEV.S(DI9:DK9)</f>
        <v>99.068610736869275</v>
      </c>
      <c r="DN9" s="163">
        <f>_xlfn.T.TEST(DI9:DK9,CW9:CY9,2,2)</f>
        <v>0.26799984214632688</v>
      </c>
      <c r="DO9" s="163">
        <f>DL9/CZ9</f>
        <v>0.53182131456761472</v>
      </c>
      <c r="DP9" s="114">
        <v>581.80999999999995</v>
      </c>
      <c r="DQ9" s="114">
        <v>237.92</v>
      </c>
      <c r="DR9" s="114">
        <v>478.14</v>
      </c>
      <c r="DS9" s="172">
        <f>AVERAGE(DP9:DR9)</f>
        <v>432.62333333333328</v>
      </c>
      <c r="DT9" s="172">
        <f>_xlfn.STDEV.S(DP9:DR9)</f>
        <v>176.40552211689231</v>
      </c>
      <c r="DU9" s="172">
        <f>_xlfn.T.TEST(DP9:DR9,CW9:CY9,2,2)</f>
        <v>0.701987061555021</v>
      </c>
      <c r="DV9" s="172">
        <f>DS9/CZ9</f>
        <v>1.1769714886825304</v>
      </c>
      <c r="DW9" s="114">
        <v>921.2</v>
      </c>
      <c r="DX9" s="114">
        <v>84.8</v>
      </c>
      <c r="DY9" s="114">
        <v>116.17</v>
      </c>
      <c r="DZ9" s="166">
        <f>AVERAGE(DW9:DY9)</f>
        <v>374.05666666666667</v>
      </c>
      <c r="EA9" s="169">
        <f t="shared" si="2"/>
        <v>474.09955666856865</v>
      </c>
      <c r="EB9" s="166">
        <f>_xlfn.T.TEST(DW9:DY9,CW9:CY9,2,2)</f>
        <v>0.98375471747437326</v>
      </c>
      <c r="EC9" s="168">
        <f>DZ9/CZ9</f>
        <v>1.0176382037144516</v>
      </c>
      <c r="ED9" s="113">
        <v>48.38</v>
      </c>
      <c r="EE9" s="114">
        <v>48.14</v>
      </c>
      <c r="EF9" s="114">
        <v>59</v>
      </c>
      <c r="EG9" s="161">
        <f>AVERAGE(ED9:EF9)</f>
        <v>51.84</v>
      </c>
      <c r="EH9" s="161">
        <f>_xlfn.STDEV.S(ED9:EF9)</f>
        <v>6.2019029337776628</v>
      </c>
      <c r="EI9" s="114">
        <v>211.21</v>
      </c>
      <c r="EJ9" s="114">
        <v>88.75</v>
      </c>
      <c r="EK9" s="114">
        <v>883.56</v>
      </c>
      <c r="EL9" s="162">
        <f>AVERAGE(EI9:EK9)</f>
        <v>394.50666666666666</v>
      </c>
      <c r="EM9" s="162">
        <f>_xlfn.STDEV.S(EI9:EK9)</f>
        <v>427.93572535292418</v>
      </c>
      <c r="EN9" s="162">
        <f>_xlfn.T.TEST(EI9:EK9,ED9:EF9,2,2)</f>
        <v>0.23778715913016185</v>
      </c>
      <c r="EO9" s="170">
        <f>EL9/EG9</f>
        <v>7.6100823045267481</v>
      </c>
      <c r="EP9" s="114">
        <v>43.03</v>
      </c>
      <c r="EQ9" s="114">
        <v>186.27</v>
      </c>
      <c r="ER9" s="114">
        <v>94.45</v>
      </c>
      <c r="ES9" s="163">
        <f>AVERAGE(EP9:ER9)</f>
        <v>107.91666666666667</v>
      </c>
      <c r="ET9" s="163">
        <f>_xlfn.STDEV.S(EP9:ER9)</f>
        <v>72.563336012984763</v>
      </c>
      <c r="EU9" s="163">
        <f>_xlfn.T.TEST(EP9:ER9,ED9:EF9,2,2)</f>
        <v>0.25319053565186428</v>
      </c>
      <c r="EV9" s="163">
        <f>ES9/EG9</f>
        <v>2.0817258230452675</v>
      </c>
      <c r="EW9" s="114">
        <v>17.09</v>
      </c>
      <c r="EX9" s="114">
        <v>13.67</v>
      </c>
      <c r="EY9" s="114">
        <v>51.27</v>
      </c>
      <c r="EZ9" s="165">
        <f>AVERAGE(EW9:EY9)</f>
        <v>27.343333333333334</v>
      </c>
      <c r="FA9" s="165">
        <f>_xlfn.STDEV.S(EW9:EY9)</f>
        <v>20.791539946173621</v>
      </c>
      <c r="FB9" s="165">
        <f>_xlfn.T.TEST(EW9:EY9,ED9:EF9,2,2)</f>
        <v>0.12217488350966854</v>
      </c>
      <c r="FC9" s="165">
        <f>EZ9/EG9</f>
        <v>0.52745627572016462</v>
      </c>
      <c r="FD9" s="114">
        <v>106.96</v>
      </c>
      <c r="FE9" s="114">
        <v>51.1</v>
      </c>
      <c r="FF9" s="114">
        <v>75.64</v>
      </c>
      <c r="FG9" s="173">
        <f>AVERAGE(FD9:FF9)</f>
        <v>77.899999999999991</v>
      </c>
      <c r="FH9" s="166">
        <f>_xlfn.STDEV.S(FD9:FF9)</f>
        <v>27.998492816578512</v>
      </c>
      <c r="FI9" s="166">
        <f>_xlfn.T.TEST(FD9:FF9,ED9:EF9,2,2)</f>
        <v>0.19060584106406109</v>
      </c>
      <c r="FJ9" s="174">
        <f>FG9/EG9</f>
        <v>1.5027006172839503</v>
      </c>
    </row>
    <row r="10" spans="1:166" x14ac:dyDescent="0.35">
      <c r="A10" s="112" t="s">
        <v>11106</v>
      </c>
      <c r="B10" s="113">
        <v>291.11</v>
      </c>
      <c r="C10" s="114">
        <v>149.47</v>
      </c>
      <c r="D10" s="114">
        <v>142.6</v>
      </c>
      <c r="E10" s="161">
        <f t="shared" ref="E10:E31" si="3">AVERAGE(B10:D10)</f>
        <v>194.39333333333335</v>
      </c>
      <c r="F10" s="161">
        <f t="shared" ref="F10:F31" si="4">_xlfn.STDEV.S(B10:D10)</f>
        <v>83.82949620111836</v>
      </c>
      <c r="G10" s="114">
        <v>223.26</v>
      </c>
      <c r="H10" s="114">
        <v>260.14999999999998</v>
      </c>
      <c r="I10" s="114">
        <v>110.71</v>
      </c>
      <c r="J10" s="162">
        <f t="shared" ref="J10:J31" si="5">AVERAGE(G10:I10)</f>
        <v>198.04</v>
      </c>
      <c r="K10" s="162">
        <f t="shared" ref="K10:K31" si="6">_xlfn.STDEV.S(G10:I10)</f>
        <v>77.846738531553129</v>
      </c>
      <c r="L10" s="162">
        <f t="shared" ref="L10:L31" si="7">_xlfn.T.TEST(B10:D10,G10:I10,2,2)</f>
        <v>0.95861776386107733</v>
      </c>
      <c r="M10" s="162">
        <f t="shared" ref="M10:M31" si="8">J10/E10</f>
        <v>1.0187592167083919</v>
      </c>
      <c r="N10" s="114">
        <v>112.68</v>
      </c>
      <c r="O10" s="114">
        <v>134.97999999999999</v>
      </c>
      <c r="P10" s="114">
        <v>90.2</v>
      </c>
      <c r="Q10" s="163">
        <f t="shared" ref="Q10:Q31" si="9">AVERAGE(N10:P10)</f>
        <v>112.62</v>
      </c>
      <c r="R10" s="163">
        <f t="shared" ref="R10:R31" si="10">_xlfn.STDEV.S(N10:P10)</f>
        <v>22.390060294693189</v>
      </c>
      <c r="S10" s="163">
        <f t="shared" ref="S10:S31" si="11">_xlfn.T.TEST(N10:P10,B10:D10,2,2)</f>
        <v>0.17794310358611992</v>
      </c>
      <c r="T10" s="163">
        <f t="shared" ref="T10:T31" si="12">Q10/E10</f>
        <v>0.5793408553105388</v>
      </c>
      <c r="U10" s="114">
        <v>72.64</v>
      </c>
      <c r="V10" s="114">
        <v>34.17</v>
      </c>
      <c r="W10" s="114">
        <v>145.83000000000001</v>
      </c>
      <c r="X10" s="165">
        <f t="shared" ref="X10:X31" si="13">AVERAGE(U10:W10)</f>
        <v>84.213333333333338</v>
      </c>
      <c r="Y10" s="165">
        <f t="shared" ref="Y10:Y31" si="14">_xlfn.STDEV.S(U10:W10)</f>
        <v>56.7225302091976</v>
      </c>
      <c r="Z10" s="165">
        <f t="shared" ref="Z10:Z31" si="15">_xlfn.T.TEST(U10:W10,B10:D10,2,2)</f>
        <v>0.13244728946564865</v>
      </c>
      <c r="AA10" s="165">
        <f t="shared" ref="AA10:AA31" si="16">X10/E10</f>
        <v>0.43321101546692276</v>
      </c>
      <c r="AB10" s="114">
        <v>134.37</v>
      </c>
      <c r="AC10" s="114">
        <v>68.290000000000006</v>
      </c>
      <c r="AD10" s="114">
        <v>50.04</v>
      </c>
      <c r="AE10" s="166">
        <f t="shared" si="0"/>
        <v>84.233333333333334</v>
      </c>
      <c r="AF10" s="166">
        <f t="shared" ref="AF10:AF31" si="17">_xlfn.STDEV.S(AB10:AD10)</f>
        <v>44.3681150527418</v>
      </c>
      <c r="AG10" s="167">
        <f t="shared" ref="AG10:AG31" si="18">_xlfn.T.TEST(AB10:AD10,B10:D10,2,2)</f>
        <v>0.11457738923580311</v>
      </c>
      <c r="AH10" s="168">
        <f t="shared" ref="AH10:AH31" si="19">AE10/E10</f>
        <v>0.43331389965362321</v>
      </c>
      <c r="AI10" s="113">
        <v>316</v>
      </c>
      <c r="AJ10" s="114">
        <v>614.65</v>
      </c>
      <c r="AK10" s="114">
        <v>50.51</v>
      </c>
      <c r="AL10" s="161">
        <f t="shared" ref="AL10:AL31" si="20">AVERAGE(AI10:AK10)</f>
        <v>327.05333333333334</v>
      </c>
      <c r="AM10" s="161">
        <f t="shared" ref="AM10:AM31" si="21">_xlfn.STDEV.S(AI10:AK10)</f>
        <v>282.2323812629113</v>
      </c>
      <c r="AN10" s="114">
        <v>615.36</v>
      </c>
      <c r="AO10" s="114">
        <v>324.41000000000003</v>
      </c>
      <c r="AP10" s="114">
        <v>299.33</v>
      </c>
      <c r="AQ10" s="162">
        <f t="shared" ref="AQ10:AQ31" si="22">AVERAGE(AN10:AP10)</f>
        <v>413.0333333333333</v>
      </c>
      <c r="AR10" s="162">
        <f t="shared" ref="AR10:AR31" si="23">_xlfn.STDEV.S(AN10:AP10)</f>
        <v>175.66818617306149</v>
      </c>
      <c r="AS10" s="162">
        <f t="shared" ref="AS10:AS31" si="24">_xlfn.T.TEST(AN10:AP10,AI10:AK10,2,2)</f>
        <v>0.67736701221317031</v>
      </c>
      <c r="AT10" s="162">
        <f t="shared" ref="AT10:AT31" si="25">AQ10/AL10</f>
        <v>1.262892902278935</v>
      </c>
      <c r="AU10" s="114">
        <v>197.99</v>
      </c>
      <c r="AV10" s="114">
        <v>290.20999999999998</v>
      </c>
      <c r="AW10" s="114">
        <v>158.94999999999999</v>
      </c>
      <c r="AX10" s="163">
        <f t="shared" ref="AX10:AX31" si="26">AVERAGE(AU10:AW10)</f>
        <v>215.71666666666667</v>
      </c>
      <c r="AY10" s="163">
        <f t="shared" ref="AY10:AY31" si="27">_xlfn.STDEV.S(AU10:AW10)</f>
        <v>67.401579605624505</v>
      </c>
      <c r="AZ10" s="163">
        <f t="shared" ref="AZ10:AZ31" si="28">_xlfn.T.TEST(AU10:AW10,AI10:AK10,2,2)</f>
        <v>0.54267287661001562</v>
      </c>
      <c r="BA10" s="163">
        <f t="shared" ref="BA10:BA31" si="29">AX10/AL10</f>
        <v>0.65957641974805337</v>
      </c>
      <c r="BB10" s="114">
        <v>184.55</v>
      </c>
      <c r="BC10" s="114">
        <v>229.9</v>
      </c>
      <c r="BD10" s="114">
        <v>206.91</v>
      </c>
      <c r="BE10" s="165">
        <f t="shared" ref="BE10:BE31" si="30">AVERAGE(BB10:BD10)</f>
        <v>207.12</v>
      </c>
      <c r="BF10" s="165">
        <f t="shared" ref="BF10:BF31" si="31">_xlfn.STDEV.S(BB10:BD10)</f>
        <v>22.675729315724332</v>
      </c>
      <c r="BG10" s="165">
        <f t="shared" ref="BG10:BG31" si="32">_xlfn.T.TEST(BB10:BD10,AI10:AK10,2,2)</f>
        <v>0.50383683706148719</v>
      </c>
      <c r="BH10" s="165">
        <f t="shared" ref="BH10:BH31" si="33">BE10/AL10</f>
        <v>0.63329120632720448</v>
      </c>
      <c r="BI10" s="114">
        <v>118.9</v>
      </c>
      <c r="BJ10" s="114">
        <v>155.32</v>
      </c>
      <c r="BK10" s="114">
        <v>161.28</v>
      </c>
      <c r="BL10" s="166">
        <f t="shared" ref="BL10:BL31" si="34">AVERAGE(BI10:BK10)</f>
        <v>145.16666666666666</v>
      </c>
      <c r="BM10" s="169">
        <f t="shared" si="1"/>
        <v>22.94196446107728</v>
      </c>
      <c r="BN10" s="166">
        <f t="shared" ref="BN10:BN31" si="35">_xlfn.T.TEST(BI10:BK10,AI10:AK10,2,2)</f>
        <v>0.32824948900111695</v>
      </c>
      <c r="BO10" s="168">
        <f t="shared" ref="BO10:BO31" si="36">BL10/AL10</f>
        <v>0.44386236699417014</v>
      </c>
      <c r="BP10" s="113">
        <v>205.74</v>
      </c>
      <c r="BQ10" s="114">
        <v>248.78</v>
      </c>
      <c r="BR10" s="114">
        <v>228.31</v>
      </c>
      <c r="BS10" s="161">
        <f t="shared" ref="BS10:BS31" si="37">AVERAGE(BP10:BR10)</f>
        <v>227.60999999999999</v>
      </c>
      <c r="BT10" s="161">
        <f t="shared" ref="BT10:BT31" si="38">_xlfn.STDEV.S(BP10:BR10)</f>
        <v>21.528536875505495</v>
      </c>
      <c r="BU10" s="114">
        <v>346.6</v>
      </c>
      <c r="BV10" s="114">
        <v>400.85</v>
      </c>
      <c r="BW10" s="114">
        <v>293.8</v>
      </c>
      <c r="BX10" s="162">
        <f t="shared" ref="BX10:BX31" si="39">AVERAGE(BU10:BW10)</f>
        <v>347.08333333333331</v>
      </c>
      <c r="BY10" s="162">
        <f t="shared" ref="BY10:BY31" si="40">_xlfn.STDEV.S(BU10:BW10)</f>
        <v>53.526636671225283</v>
      </c>
      <c r="BZ10" s="170">
        <f t="shared" ref="BZ10:BZ31" si="41">_xlfn.T.TEST(BU10:BW10,BP10:BR10,2,2)</f>
        <v>2.3028302548963587E-2</v>
      </c>
      <c r="CA10" s="162">
        <f t="shared" ref="CA10:CA31" si="42">BX10/BS10</f>
        <v>1.5249037095616771</v>
      </c>
      <c r="CB10" s="114">
        <v>93.93</v>
      </c>
      <c r="CC10" s="114">
        <v>76.22</v>
      </c>
      <c r="CD10" s="114">
        <v>33.729999999999997</v>
      </c>
      <c r="CE10" s="163">
        <f t="shared" ref="CE10:CE31" si="43">AVERAGE(CB10:CD10)</f>
        <v>67.959999999999994</v>
      </c>
      <c r="CF10" s="163">
        <f t="shared" ref="CF10:CF31" si="44">_xlfn.STDEV.S(CB10:CD10)</f>
        <v>30.938337059383148</v>
      </c>
      <c r="CG10" s="171">
        <f t="shared" ref="CG10:CG31" si="45">_xlfn.T.TEST(CB10:CD10,BP10:BR10,2,2)</f>
        <v>1.837583447699522E-3</v>
      </c>
      <c r="CH10" s="171">
        <f t="shared" ref="CH10:CH31" si="46">CE10/BS10</f>
        <v>0.29858090593559156</v>
      </c>
      <c r="CI10" s="114">
        <v>74.69</v>
      </c>
      <c r="CJ10" s="114">
        <v>86.54</v>
      </c>
      <c r="CK10" s="114">
        <v>124.23</v>
      </c>
      <c r="CL10" s="165">
        <f t="shared" ref="CL10:CL31" si="47">AVERAGE(CI10:CK10)</f>
        <v>95.15333333333335</v>
      </c>
      <c r="CM10" s="165">
        <f t="shared" ref="CM10:CM31" si="48">_xlfn.STDEV.S(CI10:CK10)</f>
        <v>25.868804250164516</v>
      </c>
      <c r="CN10" s="175">
        <f t="shared" ref="CN10:CN31" si="49">_xlfn.T.TEST(CI10:CK10,BP10:BR10,2,2)</f>
        <v>2.42075309522094E-3</v>
      </c>
      <c r="CO10" s="175">
        <f t="shared" ref="CO10:CO31" si="50">CL10/BS10</f>
        <v>0.41805427412386698</v>
      </c>
      <c r="CP10" s="114">
        <v>96.2</v>
      </c>
      <c r="CQ10" s="114">
        <v>90.8</v>
      </c>
      <c r="CR10" s="114">
        <v>108.18</v>
      </c>
      <c r="CS10" s="166">
        <f t="shared" ref="CS10:CS31" si="51">AVERAGE(CP10:CR10)</f>
        <v>98.393333333333331</v>
      </c>
      <c r="CT10" s="169">
        <f t="shared" ref="CT10:CT31" si="52">_xlfn.STDEV.S(CP10:CR10)</f>
        <v>8.8951747219115056</v>
      </c>
      <c r="CU10" s="176">
        <f t="shared" ref="CU10:CU31" si="53">_xlfn.T.TEST(CP10:CR10,BP10:BR10,2,2)</f>
        <v>6.559455963973549E-4</v>
      </c>
      <c r="CV10" s="168">
        <f t="shared" ref="CV10:CV31" si="54">CS10/BS10</f>
        <v>0.43228914956870673</v>
      </c>
      <c r="CW10" s="113">
        <v>332.61</v>
      </c>
      <c r="CX10" s="114">
        <v>53.3</v>
      </c>
      <c r="CY10" s="114">
        <v>257.58</v>
      </c>
      <c r="CZ10" s="161">
        <f t="shared" ref="CZ10:CZ31" si="55">AVERAGE(CW10:CY10)</f>
        <v>214.49666666666667</v>
      </c>
      <c r="DA10" s="161">
        <f t="shared" ref="DA10:DA31" si="56">_xlfn.STDEV.S(CW10:CY10)</f>
        <v>144.55327472365795</v>
      </c>
      <c r="DB10" s="114">
        <v>151.69999999999999</v>
      </c>
      <c r="DC10" s="114">
        <v>92.24</v>
      </c>
      <c r="DD10" s="114">
        <v>195.18</v>
      </c>
      <c r="DE10" s="162">
        <f t="shared" ref="DE10:DE31" si="57">AVERAGE(DB10:DD10)</f>
        <v>146.37333333333333</v>
      </c>
      <c r="DF10" s="162">
        <f t="shared" ref="DF10:DF31" si="58">_xlfn.STDEV.S(DB10:DD10)</f>
        <v>51.676309207733979</v>
      </c>
      <c r="DG10" s="162">
        <f t="shared" ref="DG10:DG31" si="59">_xlfn.T.TEST(DB10:DD10,CW10:CY10,2,2)</f>
        <v>0.48498500594278154</v>
      </c>
      <c r="DH10" s="162">
        <f t="shared" ref="DH10:DH31" si="60">DE10/CZ10</f>
        <v>0.68240376695830551</v>
      </c>
      <c r="DI10" s="114">
        <v>99.14</v>
      </c>
      <c r="DJ10" s="114">
        <v>96.11</v>
      </c>
      <c r="DK10" s="114">
        <v>143.69999999999999</v>
      </c>
      <c r="DL10" s="163">
        <f t="shared" ref="DL10:DL31" si="61">AVERAGE(DI10:DK10)</f>
        <v>112.98333333333333</v>
      </c>
      <c r="DM10" s="163">
        <f t="shared" ref="DM10:DM31" si="62">_xlfn.STDEV.S(DI10:DK10)</f>
        <v>26.644519761732145</v>
      </c>
      <c r="DN10" s="163">
        <f t="shared" ref="DN10:DN31" si="63">_xlfn.T.TEST(DI10:DK10,CW10:CY10,2,2)</f>
        <v>0.29767837989215684</v>
      </c>
      <c r="DO10" s="163">
        <f t="shared" ref="DO10:DO31" si="64">DL10/CZ10</f>
        <v>0.52673701223018232</v>
      </c>
      <c r="DP10" s="114">
        <v>165.52</v>
      </c>
      <c r="DQ10" s="114">
        <v>67.17</v>
      </c>
      <c r="DR10" s="114">
        <v>100.79</v>
      </c>
      <c r="DS10" s="172">
        <f t="shared" ref="DS10:DS31" si="65">AVERAGE(DP10:DR10)</f>
        <v>111.16000000000001</v>
      </c>
      <c r="DT10" s="172">
        <f t="shared" ref="DT10:DT31" si="66">_xlfn.STDEV.S(DP10:DR10)</f>
        <v>49.98833163849342</v>
      </c>
      <c r="DU10" s="172">
        <f t="shared" ref="DU10:DU31" si="67">_xlfn.T.TEST(DP10:DR10,CW10:CY10,2,2)</f>
        <v>0.30688623326031633</v>
      </c>
      <c r="DV10" s="172">
        <f t="shared" ref="DV10:DV31" si="68">DS10/CZ10</f>
        <v>0.51823649163157159</v>
      </c>
      <c r="DW10" s="114">
        <v>314.52</v>
      </c>
      <c r="DX10" s="114">
        <v>42.76</v>
      </c>
      <c r="DY10" s="114">
        <v>14.56</v>
      </c>
      <c r="DZ10" s="166">
        <f t="shared" ref="DZ10:DZ31" si="69">AVERAGE(DW10:DY10)</f>
        <v>123.94666666666666</v>
      </c>
      <c r="EA10" s="169">
        <f t="shared" si="2"/>
        <v>165.64255652860871</v>
      </c>
      <c r="EB10" s="166">
        <f t="shared" ref="EB10:EB31" si="70">_xlfn.T.TEST(DW10:DY10,CW10:CY10,2,2)</f>
        <v>0.51501700592060373</v>
      </c>
      <c r="EC10" s="168">
        <f t="shared" ref="EC10:EC31" si="71">DZ10/CZ10</f>
        <v>0.57784891762109736</v>
      </c>
      <c r="ED10" s="113">
        <v>409.65</v>
      </c>
      <c r="EE10" s="114">
        <v>380.91</v>
      </c>
      <c r="EF10" s="114">
        <v>697.57</v>
      </c>
      <c r="EG10" s="161">
        <f t="shared" ref="EG10:EG31" si="72">AVERAGE(ED10:EF10)</f>
        <v>496.04333333333335</v>
      </c>
      <c r="EH10" s="161">
        <f t="shared" ref="EH10:EH31" si="73">_xlfn.STDEV.S(ED10:EF10)</f>
        <v>175.11780301652155</v>
      </c>
      <c r="EI10" s="114">
        <v>827.63</v>
      </c>
      <c r="EJ10" s="114">
        <v>242.2</v>
      </c>
      <c r="EK10" s="114">
        <v>536.33000000000004</v>
      </c>
      <c r="EL10" s="162">
        <f t="shared" ref="EL10:EL31" si="74">AVERAGE(EI10:EK10)</f>
        <v>535.38666666666666</v>
      </c>
      <c r="EM10" s="162">
        <f t="shared" ref="EM10:EM31" si="75">_xlfn.STDEV.S(EI10:EK10)</f>
        <v>292.71614002875452</v>
      </c>
      <c r="EN10" s="162">
        <f t="shared" ref="EN10:EN31" si="76">_xlfn.T.TEST(EI10:EK10,ED10:EF10,2,2)</f>
        <v>0.85139847815501668</v>
      </c>
      <c r="EO10" s="162">
        <f t="shared" ref="EO10:EO31" si="77">EL10/EG10</f>
        <v>1.0793143072177833</v>
      </c>
      <c r="EP10" s="114">
        <v>337.53</v>
      </c>
      <c r="EQ10" s="114">
        <v>619.16999999999996</v>
      </c>
      <c r="ER10" s="114">
        <v>327.07</v>
      </c>
      <c r="ES10" s="163">
        <f t="shared" ref="ES10:ES31" si="78">AVERAGE(EP10:ER10)</f>
        <v>427.92333333333335</v>
      </c>
      <c r="ET10" s="163">
        <f t="shared" ref="ET10:ET31" si="79">_xlfn.STDEV.S(EP10:ER10)</f>
        <v>165.70702620387982</v>
      </c>
      <c r="EU10" s="163">
        <f t="shared" ref="EU10:EU31" si="80">_xlfn.T.TEST(EP10:ER10,ED10:EF10,2,2)</f>
        <v>0.65019073881758072</v>
      </c>
      <c r="EV10" s="163">
        <f t="shared" ref="EV10:EV31" si="81">ES10/EG10</f>
        <v>0.86267328795199338</v>
      </c>
      <c r="EW10" s="114">
        <v>184.5</v>
      </c>
      <c r="EX10" s="114">
        <v>313.32</v>
      </c>
      <c r="EY10" s="114">
        <v>639.65</v>
      </c>
      <c r="EZ10" s="165">
        <f t="shared" ref="EZ10:EZ31" si="82">AVERAGE(EW10:EY10)</f>
        <v>379.15666666666669</v>
      </c>
      <c r="FA10" s="165">
        <f t="shared" ref="FA10:FA31" si="83">_xlfn.STDEV.S(EW10:EY10)</f>
        <v>234.60867552870525</v>
      </c>
      <c r="FB10" s="165">
        <f t="shared" ref="FB10:FB31" si="84">_xlfn.T.TEST(EW10:EY10,ED10:EF10,2,2)</f>
        <v>0.52726975110338248</v>
      </c>
      <c r="FC10" s="165">
        <f t="shared" ref="FC10:FC31" si="85">EZ10/EG10</f>
        <v>0.76436198450404202</v>
      </c>
      <c r="FD10" s="114">
        <v>360.71</v>
      </c>
      <c r="FE10" s="114">
        <v>191.07</v>
      </c>
      <c r="FF10" s="114">
        <v>141.02000000000001</v>
      </c>
      <c r="FG10" s="173">
        <f t="shared" ref="FG10:FG31" si="86">AVERAGE(FD10:FF10)</f>
        <v>230.93333333333331</v>
      </c>
      <c r="FH10" s="166">
        <f t="shared" ref="FH10:FH31" si="87">_xlfn.STDEV.S(FD10:FF10)</f>
        <v>115.1422512952276</v>
      </c>
      <c r="FI10" s="166">
        <f t="shared" ref="FI10:FI31" si="88">_xlfn.T.TEST(FD10:FF10,ED10:EF10,2,2)</f>
        <v>9.3590978024606655E-2</v>
      </c>
      <c r="FJ10" s="174">
        <f t="shared" ref="FJ10:FJ31" si="89">FG10/EG10</f>
        <v>0.46555072473507014</v>
      </c>
    </row>
    <row r="11" spans="1:166" x14ac:dyDescent="0.35">
      <c r="A11" s="112" t="s">
        <v>11107</v>
      </c>
      <c r="B11" s="113">
        <v>7429.53</v>
      </c>
      <c r="C11" s="114">
        <v>2716.96</v>
      </c>
      <c r="D11" s="114">
        <v>1979.23</v>
      </c>
      <c r="E11" s="161">
        <f t="shared" si="3"/>
        <v>4041.9066666666663</v>
      </c>
      <c r="F11" s="161">
        <f t="shared" si="4"/>
        <v>2956.8657856983182</v>
      </c>
      <c r="G11" s="114">
        <v>6546.74</v>
      </c>
      <c r="H11" s="114">
        <v>5348.96</v>
      </c>
      <c r="I11" s="114">
        <v>4075.55</v>
      </c>
      <c r="J11" s="162">
        <f t="shared" si="5"/>
        <v>5323.75</v>
      </c>
      <c r="K11" s="162">
        <f t="shared" si="6"/>
        <v>1235.7878709956665</v>
      </c>
      <c r="L11" s="162">
        <f t="shared" si="7"/>
        <v>0.52655868821448693</v>
      </c>
      <c r="M11" s="162">
        <f t="shared" si="8"/>
        <v>1.3171382812731947</v>
      </c>
      <c r="N11" s="114">
        <v>2518.4699999999998</v>
      </c>
      <c r="O11" s="114">
        <v>2457.16</v>
      </c>
      <c r="P11" s="114">
        <v>2396.77</v>
      </c>
      <c r="Q11" s="163">
        <f t="shared" si="9"/>
        <v>2457.4666666666667</v>
      </c>
      <c r="R11" s="163">
        <f t="shared" si="10"/>
        <v>60.850579564481741</v>
      </c>
      <c r="S11" s="163">
        <f t="shared" si="11"/>
        <v>0.40596957461024658</v>
      </c>
      <c r="T11" s="163">
        <f t="shared" si="12"/>
        <v>0.60799688595811219</v>
      </c>
      <c r="U11" s="114">
        <v>3191.68</v>
      </c>
      <c r="V11" s="114">
        <v>2952.71</v>
      </c>
      <c r="W11" s="114">
        <v>3941.01</v>
      </c>
      <c r="X11" s="165">
        <f t="shared" si="13"/>
        <v>3361.7999999999997</v>
      </c>
      <c r="Y11" s="165">
        <f t="shared" si="14"/>
        <v>515.64506523383113</v>
      </c>
      <c r="Z11" s="165">
        <f t="shared" si="15"/>
        <v>0.71473008317063125</v>
      </c>
      <c r="AA11" s="165">
        <f t="shared" si="16"/>
        <v>0.8317361773156563</v>
      </c>
      <c r="AB11" s="114">
        <v>1882.41</v>
      </c>
      <c r="AC11" s="114">
        <v>1715.09</v>
      </c>
      <c r="AD11" s="114">
        <v>2613.7199999999998</v>
      </c>
      <c r="AE11" s="166">
        <f t="shared" si="0"/>
        <v>2070.4066666666663</v>
      </c>
      <c r="AF11" s="166">
        <f t="shared" si="17"/>
        <v>477.9027403492625</v>
      </c>
      <c r="AG11" s="167">
        <f t="shared" si="18"/>
        <v>0.31789299872116106</v>
      </c>
      <c r="AH11" s="168">
        <f t="shared" si="19"/>
        <v>0.5122351497478087</v>
      </c>
      <c r="AI11" s="113">
        <v>10780.02</v>
      </c>
      <c r="AJ11" s="114">
        <v>15301.39</v>
      </c>
      <c r="AK11" s="114">
        <v>5402.23</v>
      </c>
      <c r="AL11" s="161">
        <f t="shared" si="20"/>
        <v>10494.546666666667</v>
      </c>
      <c r="AM11" s="161">
        <f t="shared" si="21"/>
        <v>4955.7505429988432</v>
      </c>
      <c r="AN11" s="114">
        <v>22218.04</v>
      </c>
      <c r="AO11" s="114">
        <v>12623.99</v>
      </c>
      <c r="AP11" s="114">
        <v>12994.5</v>
      </c>
      <c r="AQ11" s="162">
        <f t="shared" si="22"/>
        <v>15945.51</v>
      </c>
      <c r="AR11" s="162">
        <f t="shared" si="23"/>
        <v>5435.3283125952939</v>
      </c>
      <c r="AS11" s="162">
        <f t="shared" si="24"/>
        <v>0.26859936920784483</v>
      </c>
      <c r="AT11" s="162">
        <f t="shared" si="25"/>
        <v>1.5194091280423738</v>
      </c>
      <c r="AU11" s="114">
        <v>2868.34</v>
      </c>
      <c r="AV11" s="114">
        <v>5749.31</v>
      </c>
      <c r="AW11" s="114">
        <v>4262.95</v>
      </c>
      <c r="AX11" s="163">
        <f t="shared" si="26"/>
        <v>4293.5333333333338</v>
      </c>
      <c r="AY11" s="163">
        <f t="shared" si="27"/>
        <v>1440.7284756099343</v>
      </c>
      <c r="AZ11" s="163">
        <f t="shared" si="28"/>
        <v>0.10588953469450518</v>
      </c>
      <c r="BA11" s="164">
        <f t="shared" si="29"/>
        <v>0.40912041936701093</v>
      </c>
      <c r="BB11" s="114">
        <v>10614.04</v>
      </c>
      <c r="BC11" s="114">
        <v>9024.64</v>
      </c>
      <c r="BD11" s="114">
        <v>11975.41</v>
      </c>
      <c r="BE11" s="165">
        <f t="shared" si="30"/>
        <v>10538.03</v>
      </c>
      <c r="BF11" s="165">
        <f t="shared" si="31"/>
        <v>1476.8527476698575</v>
      </c>
      <c r="BG11" s="165">
        <f t="shared" si="32"/>
        <v>0.98907704112085737</v>
      </c>
      <c r="BH11" s="165">
        <f t="shared" si="33"/>
        <v>1.0041434217898566</v>
      </c>
      <c r="BI11" s="114">
        <v>8305.2800000000007</v>
      </c>
      <c r="BJ11" s="114">
        <v>11050.51</v>
      </c>
      <c r="BK11" s="114">
        <v>8951</v>
      </c>
      <c r="BL11" s="166">
        <f t="shared" si="34"/>
        <v>9435.5966666666664</v>
      </c>
      <c r="BM11" s="169">
        <f t="shared" si="1"/>
        <v>1435.3387701979375</v>
      </c>
      <c r="BN11" s="166">
        <f t="shared" si="35"/>
        <v>0.74017248183988504</v>
      </c>
      <c r="BO11" s="168">
        <f t="shared" si="36"/>
        <v>0.89909521262471548</v>
      </c>
      <c r="BP11" s="113">
        <v>6578.44</v>
      </c>
      <c r="BQ11" s="114">
        <v>12486.53</v>
      </c>
      <c r="BR11" s="114">
        <v>3246.6</v>
      </c>
      <c r="BS11" s="161">
        <f t="shared" si="37"/>
        <v>7437.19</v>
      </c>
      <c r="BT11" s="161">
        <f t="shared" si="38"/>
        <v>4679.4407008850967</v>
      </c>
      <c r="BU11" s="114">
        <v>6496.9</v>
      </c>
      <c r="BV11" s="114">
        <v>10381.08</v>
      </c>
      <c r="BW11" s="114">
        <v>9252.16</v>
      </c>
      <c r="BX11" s="162">
        <f t="shared" si="39"/>
        <v>8710.0466666666671</v>
      </c>
      <c r="BY11" s="162">
        <f t="shared" si="40"/>
        <v>1998.0312104002089</v>
      </c>
      <c r="BZ11" s="162">
        <f t="shared" si="41"/>
        <v>0.68714550625084692</v>
      </c>
      <c r="CA11" s="162">
        <f t="shared" si="42"/>
        <v>1.1711475257007913</v>
      </c>
      <c r="CB11" s="114">
        <v>1842.53</v>
      </c>
      <c r="CC11" s="114">
        <v>2088.02</v>
      </c>
      <c r="CD11" s="114">
        <v>1361.02</v>
      </c>
      <c r="CE11" s="163">
        <f t="shared" si="43"/>
        <v>1763.8566666666666</v>
      </c>
      <c r="CF11" s="163">
        <f t="shared" si="44"/>
        <v>369.83019080834111</v>
      </c>
      <c r="CG11" s="163">
        <f t="shared" si="45"/>
        <v>0.10442838122014218</v>
      </c>
      <c r="CH11" s="164">
        <f t="shared" si="46"/>
        <v>0.23716708416305979</v>
      </c>
      <c r="CI11" s="114">
        <v>4458.1000000000004</v>
      </c>
      <c r="CJ11" s="114">
        <v>6284.96</v>
      </c>
      <c r="CK11" s="114">
        <v>2245.4499999999998</v>
      </c>
      <c r="CL11" s="165">
        <f t="shared" si="47"/>
        <v>4329.503333333334</v>
      </c>
      <c r="CM11" s="165">
        <f t="shared" si="48"/>
        <v>2022.8230488684185</v>
      </c>
      <c r="CN11" s="165">
        <f t="shared" si="49"/>
        <v>0.35058646451760683</v>
      </c>
      <c r="CO11" s="165">
        <f t="shared" si="50"/>
        <v>0.58214235932298819</v>
      </c>
      <c r="CP11" s="114">
        <v>3043.11</v>
      </c>
      <c r="CQ11" s="114">
        <v>5661.16</v>
      </c>
      <c r="CR11" s="114">
        <v>6063.67</v>
      </c>
      <c r="CS11" s="166">
        <f t="shared" si="51"/>
        <v>4922.6466666666665</v>
      </c>
      <c r="CT11" s="169">
        <f t="shared" si="52"/>
        <v>1640.1210735897926</v>
      </c>
      <c r="CU11" s="166">
        <f t="shared" si="53"/>
        <v>0.42935152729295556</v>
      </c>
      <c r="CV11" s="168">
        <f t="shared" si="54"/>
        <v>0.66189604765599197</v>
      </c>
      <c r="CW11" s="113">
        <v>8001.21</v>
      </c>
      <c r="CX11" s="114">
        <v>3423.69</v>
      </c>
      <c r="CY11" s="114">
        <v>6362.51</v>
      </c>
      <c r="CZ11" s="161">
        <f t="shared" si="55"/>
        <v>5929.1366666666663</v>
      </c>
      <c r="DA11" s="161">
        <f t="shared" si="56"/>
        <v>2319.3278492126424</v>
      </c>
      <c r="DB11" s="114">
        <v>4599.7299999999996</v>
      </c>
      <c r="DC11" s="114">
        <v>3631.36</v>
      </c>
      <c r="DD11" s="114">
        <v>6195.64</v>
      </c>
      <c r="DE11" s="162">
        <f t="shared" si="57"/>
        <v>4808.91</v>
      </c>
      <c r="DF11" s="162">
        <f t="shared" si="58"/>
        <v>1294.8745823051768</v>
      </c>
      <c r="DG11" s="162">
        <f t="shared" si="59"/>
        <v>0.50559897297743084</v>
      </c>
      <c r="DH11" s="162">
        <f t="shared" si="60"/>
        <v>0.81106411782266219</v>
      </c>
      <c r="DI11" s="114">
        <v>3191.94</v>
      </c>
      <c r="DJ11" s="114">
        <v>3524.94</v>
      </c>
      <c r="DK11" s="114">
        <v>7414.75</v>
      </c>
      <c r="DL11" s="163">
        <f t="shared" si="61"/>
        <v>4710.543333333334</v>
      </c>
      <c r="DM11" s="163">
        <f t="shared" si="62"/>
        <v>2347.8229324276836</v>
      </c>
      <c r="DN11" s="163">
        <f t="shared" si="63"/>
        <v>0.55725599918554636</v>
      </c>
      <c r="DO11" s="163">
        <f t="shared" si="64"/>
        <v>0.7944737317012428</v>
      </c>
      <c r="DP11" s="114">
        <v>7871.34</v>
      </c>
      <c r="DQ11" s="114">
        <v>6513.52</v>
      </c>
      <c r="DR11" s="114">
        <v>5328.12</v>
      </c>
      <c r="DS11" s="172">
        <f t="shared" si="65"/>
        <v>6570.9933333333329</v>
      </c>
      <c r="DT11" s="172">
        <f t="shared" si="66"/>
        <v>1272.5837418941644</v>
      </c>
      <c r="DU11" s="172">
        <f t="shared" si="67"/>
        <v>0.69590866507420435</v>
      </c>
      <c r="DV11" s="172">
        <f t="shared" si="68"/>
        <v>1.1082546587726938</v>
      </c>
      <c r="DW11" s="114">
        <v>7233.57</v>
      </c>
      <c r="DX11" s="114">
        <v>3195.84</v>
      </c>
      <c r="DY11" s="114">
        <v>2883.15</v>
      </c>
      <c r="DZ11" s="166">
        <f t="shared" si="69"/>
        <v>4437.5199999999995</v>
      </c>
      <c r="EA11" s="169">
        <f t="shared" si="2"/>
        <v>2426.4924192958042</v>
      </c>
      <c r="EB11" s="166">
        <f t="shared" si="70"/>
        <v>0.48442225051617782</v>
      </c>
      <c r="EC11" s="168">
        <f t="shared" si="71"/>
        <v>0.74842599344142846</v>
      </c>
      <c r="ED11" s="113">
        <v>5581.4</v>
      </c>
      <c r="EE11" s="114">
        <v>4113.04</v>
      </c>
      <c r="EF11" s="114">
        <v>5529.44</v>
      </c>
      <c r="EG11" s="161">
        <f t="shared" si="72"/>
        <v>5074.6266666666661</v>
      </c>
      <c r="EH11" s="161">
        <f t="shared" si="73"/>
        <v>833.16363850887319</v>
      </c>
      <c r="EI11" s="114">
        <v>6267.57</v>
      </c>
      <c r="EJ11" s="114">
        <v>2543.89</v>
      </c>
      <c r="EK11" s="114">
        <v>6088.1</v>
      </c>
      <c r="EL11" s="162">
        <f t="shared" si="74"/>
        <v>4966.5199999999995</v>
      </c>
      <c r="EM11" s="162">
        <f t="shared" si="75"/>
        <v>2099.977251757743</v>
      </c>
      <c r="EN11" s="162">
        <f t="shared" si="76"/>
        <v>0.93792805126090317</v>
      </c>
      <c r="EO11" s="162">
        <f t="shared" si="77"/>
        <v>0.97869662661555401</v>
      </c>
      <c r="EP11" s="114">
        <v>3238.38</v>
      </c>
      <c r="EQ11" s="114">
        <v>3354.49</v>
      </c>
      <c r="ER11" s="114">
        <v>2385.4299999999998</v>
      </c>
      <c r="ES11" s="163">
        <f t="shared" si="78"/>
        <v>2992.7666666666664</v>
      </c>
      <c r="ET11" s="163">
        <f t="shared" si="79"/>
        <v>529.16325744833819</v>
      </c>
      <c r="EU11" s="164">
        <f t="shared" si="80"/>
        <v>2.1706836785200304E-2</v>
      </c>
      <c r="EV11" s="163">
        <f t="shared" si="81"/>
        <v>0.58975110155886679</v>
      </c>
      <c r="EW11" s="114">
        <v>1981.83</v>
      </c>
      <c r="EX11" s="114">
        <v>2466.85</v>
      </c>
      <c r="EY11" s="114">
        <v>7604.42</v>
      </c>
      <c r="EZ11" s="165">
        <f t="shared" si="82"/>
        <v>4017.7000000000003</v>
      </c>
      <c r="FA11" s="165">
        <f t="shared" si="83"/>
        <v>3115.6430105036093</v>
      </c>
      <c r="FB11" s="165">
        <f t="shared" si="84"/>
        <v>0.60063404339163773</v>
      </c>
      <c r="FC11" s="165">
        <f t="shared" si="85"/>
        <v>0.791723266342089</v>
      </c>
      <c r="FD11" s="114">
        <v>3552.78</v>
      </c>
      <c r="FE11" s="114">
        <v>3324.73</v>
      </c>
      <c r="FF11" s="114">
        <v>1647.83</v>
      </c>
      <c r="FG11" s="173">
        <f t="shared" si="86"/>
        <v>2841.78</v>
      </c>
      <c r="FH11" s="166">
        <f t="shared" si="87"/>
        <v>1040.2591756384568</v>
      </c>
      <c r="FI11" s="176">
        <f t="shared" si="88"/>
        <v>4.4040237466326349E-2</v>
      </c>
      <c r="FJ11" s="174">
        <f t="shared" si="89"/>
        <v>0.55999784549011167</v>
      </c>
    </row>
    <row r="12" spans="1:166" x14ac:dyDescent="0.35">
      <c r="A12" s="112" t="s">
        <v>11108</v>
      </c>
      <c r="B12" s="113">
        <v>5442.25</v>
      </c>
      <c r="C12" s="114">
        <v>1884.05</v>
      </c>
      <c r="D12" s="114">
        <v>1197.76</v>
      </c>
      <c r="E12" s="161">
        <f t="shared" si="3"/>
        <v>2841.353333333333</v>
      </c>
      <c r="F12" s="161">
        <f t="shared" si="4"/>
        <v>2278.430620851409</v>
      </c>
      <c r="G12" s="114">
        <v>4463.41</v>
      </c>
      <c r="H12" s="114">
        <v>4050.58</v>
      </c>
      <c r="I12" s="114">
        <v>1714.52</v>
      </c>
      <c r="J12" s="162">
        <f t="shared" si="5"/>
        <v>3409.5033333333336</v>
      </c>
      <c r="K12" s="162">
        <f t="shared" si="6"/>
        <v>1482.3405571707631</v>
      </c>
      <c r="L12" s="162">
        <f t="shared" si="7"/>
        <v>0.73564590143411634</v>
      </c>
      <c r="M12" s="162">
        <f t="shared" si="8"/>
        <v>1.1999575319742004</v>
      </c>
      <c r="N12" s="114">
        <v>2112.61</v>
      </c>
      <c r="O12" s="114">
        <v>1649.97</v>
      </c>
      <c r="P12" s="114">
        <v>1326.25</v>
      </c>
      <c r="Q12" s="163">
        <f t="shared" si="9"/>
        <v>1696.2766666666666</v>
      </c>
      <c r="R12" s="163">
        <f t="shared" si="10"/>
        <v>395.21986657218264</v>
      </c>
      <c r="S12" s="163">
        <f t="shared" si="11"/>
        <v>0.43942268996152201</v>
      </c>
      <c r="T12" s="163">
        <f t="shared" si="12"/>
        <v>0.59699603240709243</v>
      </c>
      <c r="U12" s="114">
        <v>3326.43</v>
      </c>
      <c r="V12" s="114">
        <v>2942.37</v>
      </c>
      <c r="W12" s="114">
        <v>3839.14</v>
      </c>
      <c r="X12" s="165">
        <f t="shared" si="13"/>
        <v>3369.313333333333</v>
      </c>
      <c r="Y12" s="165">
        <f t="shared" si="14"/>
        <v>449.92037454791421</v>
      </c>
      <c r="Z12" s="165">
        <f t="shared" si="15"/>
        <v>0.71385411218365202</v>
      </c>
      <c r="AA12" s="165">
        <f t="shared" si="16"/>
        <v>1.1858128638231078</v>
      </c>
      <c r="AB12" s="114">
        <v>1231.98</v>
      </c>
      <c r="AC12" s="114">
        <v>1174.05</v>
      </c>
      <c r="AD12" s="114">
        <v>1771.74</v>
      </c>
      <c r="AE12" s="166">
        <f t="shared" si="0"/>
        <v>1392.59</v>
      </c>
      <c r="AF12" s="166">
        <f t="shared" si="17"/>
        <v>329.62859872893466</v>
      </c>
      <c r="AG12" s="167">
        <f t="shared" si="18"/>
        <v>0.33698002084232093</v>
      </c>
      <c r="AH12" s="168">
        <f t="shared" si="19"/>
        <v>0.49011503907762266</v>
      </c>
      <c r="AI12" s="113">
        <v>9795.68</v>
      </c>
      <c r="AJ12" s="114">
        <v>11075.63</v>
      </c>
      <c r="AK12" s="114">
        <v>3078.21</v>
      </c>
      <c r="AL12" s="161">
        <f t="shared" si="20"/>
        <v>7983.1733333333323</v>
      </c>
      <c r="AM12" s="161">
        <f t="shared" si="21"/>
        <v>4295.7615130071372</v>
      </c>
      <c r="AN12" s="114">
        <v>11890.77</v>
      </c>
      <c r="AO12" s="114">
        <v>7530.33</v>
      </c>
      <c r="AP12" s="114">
        <v>7189.39</v>
      </c>
      <c r="AQ12" s="162">
        <f t="shared" si="22"/>
        <v>8870.163333333332</v>
      </c>
      <c r="AR12" s="162">
        <f t="shared" si="23"/>
        <v>2621.4706744370337</v>
      </c>
      <c r="AS12" s="162">
        <f t="shared" si="24"/>
        <v>0.77537910075471106</v>
      </c>
      <c r="AT12" s="162">
        <f t="shared" si="25"/>
        <v>1.1111074459947423</v>
      </c>
      <c r="AU12" s="114">
        <v>2524.2600000000002</v>
      </c>
      <c r="AV12" s="114">
        <v>5467.81</v>
      </c>
      <c r="AW12" s="114">
        <v>3863.96</v>
      </c>
      <c r="AX12" s="163">
        <f t="shared" si="26"/>
        <v>3952.01</v>
      </c>
      <c r="AY12" s="163">
        <f t="shared" si="27"/>
        <v>1473.7490466493953</v>
      </c>
      <c r="AZ12" s="163">
        <f t="shared" si="28"/>
        <v>0.19901067846490644</v>
      </c>
      <c r="BA12" s="163">
        <f t="shared" si="29"/>
        <v>0.49504248936930689</v>
      </c>
      <c r="BB12" s="114">
        <v>6907.9</v>
      </c>
      <c r="BC12" s="114">
        <v>6427.31</v>
      </c>
      <c r="BD12" s="114">
        <v>11359.68</v>
      </c>
      <c r="BE12" s="165">
        <f t="shared" si="30"/>
        <v>8231.6299999999992</v>
      </c>
      <c r="BF12" s="165">
        <f t="shared" si="31"/>
        <v>2719.6073777109846</v>
      </c>
      <c r="BG12" s="165">
        <f t="shared" si="32"/>
        <v>0.93661357988687699</v>
      </c>
      <c r="BH12" s="165">
        <f t="shared" si="33"/>
        <v>1.0311225444184269</v>
      </c>
      <c r="BI12" s="114">
        <v>4154.8599999999997</v>
      </c>
      <c r="BJ12" s="114">
        <v>6729.24</v>
      </c>
      <c r="BK12" s="114">
        <v>5504.03</v>
      </c>
      <c r="BL12" s="166">
        <f t="shared" si="34"/>
        <v>5462.7099999999991</v>
      </c>
      <c r="BM12" s="169">
        <f t="shared" si="1"/>
        <v>1287.6873078896156</v>
      </c>
      <c r="BN12" s="166">
        <f t="shared" si="35"/>
        <v>0.38544850752839865</v>
      </c>
      <c r="BO12" s="168">
        <f t="shared" si="36"/>
        <v>0.684278014757707</v>
      </c>
      <c r="BP12" s="113">
        <v>4436</v>
      </c>
      <c r="BQ12" s="114">
        <v>7019.25</v>
      </c>
      <c r="BR12" s="114">
        <v>2028.4</v>
      </c>
      <c r="BS12" s="161">
        <f t="shared" si="37"/>
        <v>4494.55</v>
      </c>
      <c r="BT12" s="161">
        <f t="shared" si="38"/>
        <v>2495.9401049504381</v>
      </c>
      <c r="BU12" s="114">
        <v>5063.0600000000004</v>
      </c>
      <c r="BV12" s="114">
        <v>6435.18</v>
      </c>
      <c r="BW12" s="114">
        <v>6160.24</v>
      </c>
      <c r="BX12" s="162">
        <f t="shared" si="39"/>
        <v>5886.1600000000008</v>
      </c>
      <c r="BY12" s="162">
        <f t="shared" si="40"/>
        <v>725.96019753150983</v>
      </c>
      <c r="BZ12" s="162">
        <f t="shared" si="41"/>
        <v>0.40626794501178165</v>
      </c>
      <c r="CA12" s="162">
        <f t="shared" si="42"/>
        <v>1.3096216528907234</v>
      </c>
      <c r="CB12" s="114">
        <v>1340.78</v>
      </c>
      <c r="CC12" s="114">
        <v>1383.5</v>
      </c>
      <c r="CD12" s="114">
        <v>850.44</v>
      </c>
      <c r="CE12" s="163">
        <f t="shared" si="43"/>
        <v>1191.5733333333333</v>
      </c>
      <c r="CF12" s="163">
        <f t="shared" si="44"/>
        <v>296.2013047461694</v>
      </c>
      <c r="CG12" s="163">
        <f t="shared" si="45"/>
        <v>8.5150321849904273E-2</v>
      </c>
      <c r="CH12" s="164">
        <f t="shared" si="46"/>
        <v>0.26511515798763685</v>
      </c>
      <c r="CI12" s="114">
        <v>2878.76</v>
      </c>
      <c r="CJ12" s="114">
        <v>4620.92</v>
      </c>
      <c r="CK12" s="114">
        <v>1842.21</v>
      </c>
      <c r="CL12" s="165">
        <f t="shared" si="47"/>
        <v>3113.9633333333331</v>
      </c>
      <c r="CM12" s="165">
        <f t="shared" si="48"/>
        <v>1404.2071684880893</v>
      </c>
      <c r="CN12" s="165">
        <f t="shared" si="49"/>
        <v>0.45069659157540309</v>
      </c>
      <c r="CO12" s="165">
        <f t="shared" si="50"/>
        <v>0.69283094711001836</v>
      </c>
      <c r="CP12" s="114">
        <v>1336.64</v>
      </c>
      <c r="CQ12" s="114">
        <v>3348.45</v>
      </c>
      <c r="CR12" s="114">
        <v>2833.67</v>
      </c>
      <c r="CS12" s="166">
        <f t="shared" si="51"/>
        <v>2506.2533333333336</v>
      </c>
      <c r="CT12" s="169">
        <f t="shared" si="52"/>
        <v>1045.1057957132059</v>
      </c>
      <c r="CU12" s="166">
        <f t="shared" si="53"/>
        <v>0.27206685924380902</v>
      </c>
      <c r="CV12" s="168">
        <f t="shared" si="54"/>
        <v>0.55762052559952247</v>
      </c>
      <c r="CW12" s="113">
        <v>5931.87</v>
      </c>
      <c r="CX12" s="114">
        <v>1598.42</v>
      </c>
      <c r="CY12" s="114">
        <v>4894.75</v>
      </c>
      <c r="CZ12" s="161">
        <f t="shared" si="55"/>
        <v>4141.68</v>
      </c>
      <c r="DA12" s="161">
        <f t="shared" si="56"/>
        <v>2262.74900161286</v>
      </c>
      <c r="DB12" s="114">
        <v>2328.25</v>
      </c>
      <c r="DC12" s="114">
        <v>1642.94</v>
      </c>
      <c r="DD12" s="114">
        <v>2703.56</v>
      </c>
      <c r="DE12" s="162">
        <f t="shared" si="57"/>
        <v>2224.9166666666665</v>
      </c>
      <c r="DF12" s="162">
        <f t="shared" si="58"/>
        <v>537.80761377404588</v>
      </c>
      <c r="DG12" s="162">
        <f t="shared" si="59"/>
        <v>0.22662610443264383</v>
      </c>
      <c r="DH12" s="162">
        <f t="shared" si="60"/>
        <v>0.53720148989459982</v>
      </c>
      <c r="DI12" s="114">
        <v>1522.11</v>
      </c>
      <c r="DJ12" s="114">
        <v>1338.69</v>
      </c>
      <c r="DK12" s="114">
        <v>2863.38</v>
      </c>
      <c r="DL12" s="163">
        <f t="shared" si="61"/>
        <v>1908.0600000000002</v>
      </c>
      <c r="DM12" s="163">
        <f t="shared" si="62"/>
        <v>832.39891332221214</v>
      </c>
      <c r="DN12" s="163">
        <f t="shared" si="63"/>
        <v>0.18384557989199757</v>
      </c>
      <c r="DO12" s="163">
        <f t="shared" si="64"/>
        <v>0.46069710841977168</v>
      </c>
      <c r="DP12" s="114">
        <v>5195.37</v>
      </c>
      <c r="DQ12" s="114">
        <v>4213.53</v>
      </c>
      <c r="DR12" s="114">
        <v>3856.08</v>
      </c>
      <c r="DS12" s="172">
        <f t="shared" si="65"/>
        <v>4421.66</v>
      </c>
      <c r="DT12" s="172">
        <f t="shared" si="66"/>
        <v>693.4789100614355</v>
      </c>
      <c r="DU12" s="172">
        <f t="shared" si="67"/>
        <v>0.84764933005107301</v>
      </c>
      <c r="DV12" s="172">
        <f t="shared" si="68"/>
        <v>1.0676005872013288</v>
      </c>
      <c r="DW12" s="114">
        <v>5430.8</v>
      </c>
      <c r="DX12" s="114">
        <v>1812.45</v>
      </c>
      <c r="DY12" s="114">
        <v>1081.8499999999999</v>
      </c>
      <c r="DZ12" s="166">
        <f t="shared" si="69"/>
        <v>2775.0333333333333</v>
      </c>
      <c r="EA12" s="169">
        <f t="shared" si="2"/>
        <v>2328.7907872613496</v>
      </c>
      <c r="EB12" s="166">
        <f t="shared" si="70"/>
        <v>0.5063911801031814</v>
      </c>
      <c r="EC12" s="168">
        <f t="shared" si="71"/>
        <v>0.67002601198869371</v>
      </c>
      <c r="ED12" s="113">
        <v>4075.92</v>
      </c>
      <c r="EE12" s="114">
        <v>3148.34</v>
      </c>
      <c r="EF12" s="114">
        <v>4985.84</v>
      </c>
      <c r="EG12" s="161">
        <f t="shared" si="72"/>
        <v>4070.0333333333333</v>
      </c>
      <c r="EH12" s="161">
        <f t="shared" si="73"/>
        <v>918.76414390926948</v>
      </c>
      <c r="EI12" s="114">
        <v>4333.54</v>
      </c>
      <c r="EJ12" s="114">
        <v>1573.99</v>
      </c>
      <c r="EK12" s="114">
        <v>4322.04</v>
      </c>
      <c r="EL12" s="162">
        <f t="shared" si="74"/>
        <v>3409.8566666666666</v>
      </c>
      <c r="EM12" s="162">
        <f t="shared" si="75"/>
        <v>1589.9175688800146</v>
      </c>
      <c r="EN12" s="162">
        <f t="shared" si="76"/>
        <v>0.56722331111833113</v>
      </c>
      <c r="EO12" s="162">
        <f t="shared" si="77"/>
        <v>0.83779575924849103</v>
      </c>
      <c r="EP12" s="114">
        <v>1655.67</v>
      </c>
      <c r="EQ12" s="114">
        <v>2314.96</v>
      </c>
      <c r="ER12" s="114">
        <v>1158.8699999999999</v>
      </c>
      <c r="ES12" s="163">
        <f t="shared" si="78"/>
        <v>1709.8333333333333</v>
      </c>
      <c r="ET12" s="163">
        <f t="shared" si="79"/>
        <v>579.94505949558084</v>
      </c>
      <c r="EU12" s="164">
        <f t="shared" si="80"/>
        <v>1.9731141673472171E-2</v>
      </c>
      <c r="EV12" s="163">
        <f t="shared" si="81"/>
        <v>0.42010302945921818</v>
      </c>
      <c r="EW12" s="114">
        <v>1396.56</v>
      </c>
      <c r="EX12" s="114">
        <v>2015.56</v>
      </c>
      <c r="EY12" s="114">
        <v>6195.7</v>
      </c>
      <c r="EZ12" s="165">
        <f t="shared" si="82"/>
        <v>3202.6066666666666</v>
      </c>
      <c r="FA12" s="165">
        <f t="shared" si="83"/>
        <v>2610.5068524202984</v>
      </c>
      <c r="FB12" s="165">
        <f t="shared" si="84"/>
        <v>0.61604140704952193</v>
      </c>
      <c r="FC12" s="165">
        <f t="shared" si="85"/>
        <v>0.78687480037018531</v>
      </c>
      <c r="FD12" s="114">
        <v>1792.06</v>
      </c>
      <c r="FE12" s="114">
        <v>1607.68</v>
      </c>
      <c r="FF12" s="114">
        <v>1156.99</v>
      </c>
      <c r="FG12" s="173">
        <f t="shared" si="86"/>
        <v>1518.9099999999999</v>
      </c>
      <c r="FH12" s="166">
        <f t="shared" si="87"/>
        <v>326.70867894808191</v>
      </c>
      <c r="FI12" s="177">
        <f t="shared" si="88"/>
        <v>1.0566066717550336E-2</v>
      </c>
      <c r="FJ12" s="178">
        <f t="shared" si="89"/>
        <v>0.37319350373870808</v>
      </c>
    </row>
    <row r="13" spans="1:166" x14ac:dyDescent="0.35">
      <c r="A13" s="112" t="s">
        <v>11109</v>
      </c>
      <c r="B13" s="113">
        <v>6863.56</v>
      </c>
      <c r="C13" s="114">
        <v>2586.71</v>
      </c>
      <c r="D13" s="114">
        <v>1668.17</v>
      </c>
      <c r="E13" s="161">
        <f t="shared" si="3"/>
        <v>3706.146666666667</v>
      </c>
      <c r="F13" s="161">
        <f t="shared" si="4"/>
        <v>2772.7014175769691</v>
      </c>
      <c r="G13" s="114">
        <v>5426.55</v>
      </c>
      <c r="H13" s="114">
        <v>5227.96</v>
      </c>
      <c r="I13" s="114">
        <v>2896.76</v>
      </c>
      <c r="J13" s="162">
        <f t="shared" si="5"/>
        <v>4517.09</v>
      </c>
      <c r="K13" s="162">
        <f t="shared" si="6"/>
        <v>1406.7556570705522</v>
      </c>
      <c r="L13" s="162">
        <f t="shared" si="7"/>
        <v>0.67485339600898853</v>
      </c>
      <c r="M13" s="162">
        <f t="shared" si="8"/>
        <v>1.2188103726781814</v>
      </c>
      <c r="N13" s="114">
        <v>2662</v>
      </c>
      <c r="O13" s="114">
        <v>2101.6</v>
      </c>
      <c r="P13" s="114">
        <v>1711.83</v>
      </c>
      <c r="Q13" s="163">
        <f t="shared" si="9"/>
        <v>2158.4766666666669</v>
      </c>
      <c r="R13" s="163">
        <f t="shared" si="10"/>
        <v>477.63162964080612</v>
      </c>
      <c r="S13" s="163">
        <f t="shared" si="11"/>
        <v>0.39466177933525237</v>
      </c>
      <c r="T13" s="163">
        <f t="shared" si="12"/>
        <v>0.58240454596148383</v>
      </c>
      <c r="U13" s="114">
        <v>3433.72</v>
      </c>
      <c r="V13" s="114">
        <v>2783.07</v>
      </c>
      <c r="W13" s="114">
        <v>3486.5</v>
      </c>
      <c r="X13" s="165">
        <f t="shared" si="13"/>
        <v>3234.4300000000003</v>
      </c>
      <c r="Y13" s="165">
        <f t="shared" si="14"/>
        <v>391.77904397759698</v>
      </c>
      <c r="Z13" s="165">
        <f t="shared" si="15"/>
        <v>0.7849661071664803</v>
      </c>
      <c r="AA13" s="165">
        <f t="shared" si="16"/>
        <v>0.87272045358881278</v>
      </c>
      <c r="AB13" s="114">
        <v>1164.79</v>
      </c>
      <c r="AC13" s="114">
        <v>1096.8599999999999</v>
      </c>
      <c r="AD13" s="114">
        <v>2402</v>
      </c>
      <c r="AE13" s="166">
        <f t="shared" si="0"/>
        <v>1554.55</v>
      </c>
      <c r="AF13" s="166">
        <f t="shared" si="17"/>
        <v>734.69874649409905</v>
      </c>
      <c r="AG13" s="167">
        <f t="shared" si="18"/>
        <v>0.26369340631386429</v>
      </c>
      <c r="AH13" s="179">
        <f t="shared" si="19"/>
        <v>0.41945182957321347</v>
      </c>
      <c r="AI13" s="113">
        <v>18343.599999999999</v>
      </c>
      <c r="AJ13" s="114">
        <v>16373.9</v>
      </c>
      <c r="AK13" s="114">
        <v>4002.96</v>
      </c>
      <c r="AL13" s="161">
        <f t="shared" si="20"/>
        <v>12906.82</v>
      </c>
      <c r="AM13" s="161">
        <f t="shared" si="21"/>
        <v>7773.6073799234255</v>
      </c>
      <c r="AN13" s="114">
        <v>14925.81</v>
      </c>
      <c r="AO13" s="114">
        <v>9230.2099999999991</v>
      </c>
      <c r="AP13" s="114">
        <v>10974.31</v>
      </c>
      <c r="AQ13" s="162">
        <f t="shared" si="22"/>
        <v>11710.109999999999</v>
      </c>
      <c r="AR13" s="162">
        <f t="shared" si="23"/>
        <v>2918.2213881061275</v>
      </c>
      <c r="AS13" s="162">
        <f t="shared" si="24"/>
        <v>0.81516838691353755</v>
      </c>
      <c r="AT13" s="162">
        <f t="shared" si="25"/>
        <v>0.90728080193262162</v>
      </c>
      <c r="AU13" s="114">
        <v>3381.69</v>
      </c>
      <c r="AV13" s="114">
        <v>6091.37</v>
      </c>
      <c r="AW13" s="114">
        <v>4623.3500000000004</v>
      </c>
      <c r="AX13" s="163">
        <f t="shared" si="26"/>
        <v>4698.8033333333333</v>
      </c>
      <c r="AY13" s="163">
        <f t="shared" si="27"/>
        <v>1356.414881123522</v>
      </c>
      <c r="AZ13" s="163">
        <f t="shared" si="28"/>
        <v>0.14596278389272391</v>
      </c>
      <c r="BA13" s="164">
        <f t="shared" si="29"/>
        <v>0.36405585057615536</v>
      </c>
      <c r="BB13" s="114">
        <v>5534.93</v>
      </c>
      <c r="BC13" s="114">
        <v>5545.14</v>
      </c>
      <c r="BD13" s="114">
        <v>8858.2000000000007</v>
      </c>
      <c r="BE13" s="165">
        <f t="shared" si="30"/>
        <v>6646.09</v>
      </c>
      <c r="BF13" s="165">
        <f t="shared" si="31"/>
        <v>1915.7502577580406</v>
      </c>
      <c r="BG13" s="165">
        <f t="shared" si="32"/>
        <v>0.24705173425166677</v>
      </c>
      <c r="BH13" s="165">
        <f t="shared" si="33"/>
        <v>0.51492854165472213</v>
      </c>
      <c r="BI13" s="114">
        <v>5731.22</v>
      </c>
      <c r="BJ13" s="114">
        <v>7283.58</v>
      </c>
      <c r="BK13" s="114">
        <v>7775.92</v>
      </c>
      <c r="BL13" s="166">
        <f t="shared" si="34"/>
        <v>6930.2400000000007</v>
      </c>
      <c r="BM13" s="169">
        <f t="shared" si="1"/>
        <v>1067.1627754002607</v>
      </c>
      <c r="BN13" s="166">
        <f t="shared" si="35"/>
        <v>0.25752612109263212</v>
      </c>
      <c r="BO13" s="168">
        <f t="shared" si="36"/>
        <v>0.53694403423926274</v>
      </c>
      <c r="BP13" s="113">
        <v>7219.07</v>
      </c>
      <c r="BQ13" s="114">
        <v>8699.14</v>
      </c>
      <c r="BR13" s="114">
        <v>3622.82</v>
      </c>
      <c r="BS13" s="161">
        <f t="shared" si="37"/>
        <v>6513.6766666666663</v>
      </c>
      <c r="BT13" s="161">
        <f t="shared" si="38"/>
        <v>2610.6399601694102</v>
      </c>
      <c r="BU13" s="114">
        <v>6570.38</v>
      </c>
      <c r="BV13" s="114">
        <v>10117.61</v>
      </c>
      <c r="BW13" s="114">
        <v>7860.96</v>
      </c>
      <c r="BX13" s="162">
        <f t="shared" si="39"/>
        <v>8182.9833333333336</v>
      </c>
      <c r="BY13" s="162">
        <f t="shared" si="40"/>
        <v>1795.4064828426244</v>
      </c>
      <c r="BZ13" s="162">
        <f t="shared" si="41"/>
        <v>0.41310782478533659</v>
      </c>
      <c r="CA13" s="162">
        <f t="shared" si="42"/>
        <v>1.2562771767916021</v>
      </c>
      <c r="CB13" s="114">
        <v>2053.8000000000002</v>
      </c>
      <c r="CC13" s="114">
        <v>1843.31</v>
      </c>
      <c r="CD13" s="114">
        <v>1444.41</v>
      </c>
      <c r="CE13" s="163">
        <f t="shared" si="43"/>
        <v>1780.5066666666669</v>
      </c>
      <c r="CF13" s="163">
        <f t="shared" si="44"/>
        <v>309.51128740860599</v>
      </c>
      <c r="CG13" s="171">
        <f t="shared" si="45"/>
        <v>3.5580869286479626E-2</v>
      </c>
      <c r="CH13" s="171">
        <f t="shared" si="46"/>
        <v>0.27334894834100359</v>
      </c>
      <c r="CI13" s="114">
        <v>2975.61</v>
      </c>
      <c r="CJ13" s="114">
        <v>4894.33</v>
      </c>
      <c r="CK13" s="114">
        <v>1803.57</v>
      </c>
      <c r="CL13" s="165">
        <f t="shared" si="47"/>
        <v>3224.5033333333336</v>
      </c>
      <c r="CM13" s="165">
        <f t="shared" si="48"/>
        <v>1560.3397908575344</v>
      </c>
      <c r="CN13" s="165">
        <f t="shared" si="49"/>
        <v>0.13433974276757257</v>
      </c>
      <c r="CO13" s="165">
        <f t="shared" si="50"/>
        <v>0.49503582973875998</v>
      </c>
      <c r="CP13" s="114">
        <v>2105.7800000000002</v>
      </c>
      <c r="CQ13" s="114">
        <v>3964.95</v>
      </c>
      <c r="CR13" s="114">
        <v>4505.63</v>
      </c>
      <c r="CS13" s="166">
        <f t="shared" si="51"/>
        <v>3525.4533333333334</v>
      </c>
      <c r="CT13" s="169">
        <f t="shared" si="52"/>
        <v>1258.8439123391486</v>
      </c>
      <c r="CU13" s="166">
        <f t="shared" si="53"/>
        <v>0.14867764752909132</v>
      </c>
      <c r="CV13" s="168">
        <f t="shared" si="54"/>
        <v>0.54123861434120923</v>
      </c>
      <c r="CW13" s="113">
        <v>9194.44</v>
      </c>
      <c r="CX13" s="114">
        <v>2665.2</v>
      </c>
      <c r="CY13" s="114">
        <v>7298.1</v>
      </c>
      <c r="CZ13" s="161">
        <f t="shared" si="55"/>
        <v>6385.913333333333</v>
      </c>
      <c r="DA13" s="161">
        <f t="shared" si="56"/>
        <v>3358.8401466180794</v>
      </c>
      <c r="DB13" s="114">
        <v>4695.5</v>
      </c>
      <c r="DC13" s="114">
        <v>2778.61</v>
      </c>
      <c r="DD13" s="114">
        <v>5177.72</v>
      </c>
      <c r="DE13" s="162">
        <f t="shared" si="57"/>
        <v>4217.2766666666676</v>
      </c>
      <c r="DF13" s="162">
        <f t="shared" si="58"/>
        <v>1269.0371804771223</v>
      </c>
      <c r="DG13" s="162">
        <f t="shared" si="59"/>
        <v>0.35455282276650091</v>
      </c>
      <c r="DH13" s="162">
        <f t="shared" si="60"/>
        <v>0.66040305380488529</v>
      </c>
      <c r="DI13" s="114">
        <v>2711.15</v>
      </c>
      <c r="DJ13" s="114">
        <v>2564.09</v>
      </c>
      <c r="DK13" s="114">
        <v>6039.5</v>
      </c>
      <c r="DL13" s="163">
        <f t="shared" si="61"/>
        <v>3771.58</v>
      </c>
      <c r="DM13" s="163">
        <f t="shared" si="62"/>
        <v>1965.4522394858654</v>
      </c>
      <c r="DN13" s="163">
        <f t="shared" si="63"/>
        <v>0.30927778000654915</v>
      </c>
      <c r="DO13" s="163">
        <f t="shared" si="64"/>
        <v>0.59060933074569344</v>
      </c>
      <c r="DP13" s="114">
        <v>5605.09</v>
      </c>
      <c r="DQ13" s="114">
        <v>4648.04</v>
      </c>
      <c r="DR13" s="114">
        <v>3790.45</v>
      </c>
      <c r="DS13" s="172">
        <f t="shared" si="65"/>
        <v>4681.1933333333336</v>
      </c>
      <c r="DT13" s="172">
        <f t="shared" si="66"/>
        <v>907.77416796983175</v>
      </c>
      <c r="DU13" s="172">
        <f t="shared" si="67"/>
        <v>0.44389084213375118</v>
      </c>
      <c r="DV13" s="172">
        <f t="shared" si="68"/>
        <v>0.73304993177692157</v>
      </c>
      <c r="DW13" s="114">
        <v>6867.18</v>
      </c>
      <c r="DX13" s="114">
        <v>1943.33</v>
      </c>
      <c r="DY13" s="114">
        <v>1884.15</v>
      </c>
      <c r="DZ13" s="166">
        <f t="shared" si="69"/>
        <v>3564.8866666666668</v>
      </c>
      <c r="EA13" s="169">
        <f t="shared" si="2"/>
        <v>2860.0229916266994</v>
      </c>
      <c r="EB13" s="166">
        <f t="shared" si="70"/>
        <v>0.33015513190408063</v>
      </c>
      <c r="EC13" s="168">
        <f t="shared" si="71"/>
        <v>0.55824225613250833</v>
      </c>
      <c r="ED13" s="113">
        <v>5042.3500000000004</v>
      </c>
      <c r="EE13" s="114">
        <v>4835.05</v>
      </c>
      <c r="EF13" s="114">
        <v>5306.5</v>
      </c>
      <c r="EG13" s="161">
        <f t="shared" si="72"/>
        <v>5061.3</v>
      </c>
      <c r="EH13" s="161">
        <f t="shared" si="73"/>
        <v>236.29558290412444</v>
      </c>
      <c r="EI13" s="114">
        <v>5281.3</v>
      </c>
      <c r="EJ13" s="114">
        <v>2071.9699999999998</v>
      </c>
      <c r="EK13" s="114">
        <v>5588.71</v>
      </c>
      <c r="EL13" s="162">
        <f t="shared" si="74"/>
        <v>4313.9933333333329</v>
      </c>
      <c r="EM13" s="162">
        <f t="shared" si="75"/>
        <v>1947.7234653393007</v>
      </c>
      <c r="EN13" s="162">
        <f t="shared" si="76"/>
        <v>0.54548387337795035</v>
      </c>
      <c r="EO13" s="162">
        <f t="shared" si="77"/>
        <v>0.85234886952627442</v>
      </c>
      <c r="EP13" s="114">
        <v>2554.9</v>
      </c>
      <c r="EQ13" s="114">
        <v>3030.5</v>
      </c>
      <c r="ER13" s="114">
        <v>1966.01</v>
      </c>
      <c r="ES13" s="163">
        <f t="shared" si="78"/>
        <v>2517.1366666666668</v>
      </c>
      <c r="ET13" s="163">
        <f t="shared" si="79"/>
        <v>533.2488087500368</v>
      </c>
      <c r="EU13" s="164">
        <f t="shared" si="80"/>
        <v>1.6446661530266707E-3</v>
      </c>
      <c r="EV13" s="163">
        <f t="shared" si="81"/>
        <v>0.49733006671540247</v>
      </c>
      <c r="EW13" s="114">
        <v>1572.67</v>
      </c>
      <c r="EX13" s="114">
        <v>2170.8000000000002</v>
      </c>
      <c r="EY13" s="114">
        <v>5217.04</v>
      </c>
      <c r="EZ13" s="165">
        <f t="shared" si="82"/>
        <v>2986.8366666666666</v>
      </c>
      <c r="FA13" s="165">
        <f t="shared" si="83"/>
        <v>1954.4295984336022</v>
      </c>
      <c r="FB13" s="165">
        <f t="shared" si="84"/>
        <v>0.14202735349930432</v>
      </c>
      <c r="FC13" s="165">
        <f t="shared" si="85"/>
        <v>0.59013231119804521</v>
      </c>
      <c r="FD13" s="114">
        <v>1820.03</v>
      </c>
      <c r="FE13" s="114">
        <v>2039.59</v>
      </c>
      <c r="FF13" s="114">
        <v>1150.56</v>
      </c>
      <c r="FG13" s="173">
        <f t="shared" si="86"/>
        <v>1670.0600000000002</v>
      </c>
      <c r="FH13" s="166">
        <f t="shared" si="87"/>
        <v>463.10024389974126</v>
      </c>
      <c r="FI13" s="177">
        <f t="shared" si="88"/>
        <v>3.4979167905436332E-4</v>
      </c>
      <c r="FJ13" s="178">
        <f t="shared" si="89"/>
        <v>0.32996660936913441</v>
      </c>
    </row>
    <row r="14" spans="1:166" x14ac:dyDescent="0.35">
      <c r="A14" s="112" t="s">
        <v>11110</v>
      </c>
      <c r="B14" s="113">
        <v>3028.77</v>
      </c>
      <c r="C14" s="114">
        <v>1176.32</v>
      </c>
      <c r="D14" s="114">
        <v>269.92</v>
      </c>
      <c r="E14" s="161">
        <f t="shared" si="3"/>
        <v>1491.67</v>
      </c>
      <c r="F14" s="161">
        <f t="shared" si="4"/>
        <v>1406.199682655347</v>
      </c>
      <c r="G14" s="114">
        <v>2143.69</v>
      </c>
      <c r="H14" s="114">
        <v>1570.94</v>
      </c>
      <c r="I14" s="114">
        <v>910.32</v>
      </c>
      <c r="J14" s="162">
        <f t="shared" si="5"/>
        <v>1541.6499999999999</v>
      </c>
      <c r="K14" s="162">
        <f t="shared" si="6"/>
        <v>617.20646245806654</v>
      </c>
      <c r="L14" s="162">
        <f t="shared" si="7"/>
        <v>0.95774992884398835</v>
      </c>
      <c r="M14" s="162">
        <f t="shared" si="8"/>
        <v>1.0335060703774963</v>
      </c>
      <c r="N14" s="114">
        <v>1116.17</v>
      </c>
      <c r="O14" s="114">
        <v>659.99</v>
      </c>
      <c r="P14" s="114">
        <v>586.83000000000004</v>
      </c>
      <c r="Q14" s="163">
        <f t="shared" si="9"/>
        <v>787.66333333333341</v>
      </c>
      <c r="R14" s="163">
        <f t="shared" si="10"/>
        <v>286.83718192266042</v>
      </c>
      <c r="S14" s="163">
        <f t="shared" si="11"/>
        <v>0.44338464287658186</v>
      </c>
      <c r="T14" s="163">
        <f t="shared" si="12"/>
        <v>0.52804127812004897</v>
      </c>
      <c r="U14" s="114">
        <v>970.55</v>
      </c>
      <c r="V14" s="114">
        <v>526.07000000000005</v>
      </c>
      <c r="W14" s="114">
        <v>1346.59</v>
      </c>
      <c r="X14" s="165">
        <f t="shared" si="13"/>
        <v>947.73666666666668</v>
      </c>
      <c r="Y14" s="165">
        <f t="shared" si="14"/>
        <v>410.73544250932775</v>
      </c>
      <c r="Z14" s="165">
        <f t="shared" si="15"/>
        <v>0.55516904650919874</v>
      </c>
      <c r="AA14" s="165">
        <f t="shared" si="16"/>
        <v>0.63535277016140745</v>
      </c>
      <c r="AB14" s="114">
        <v>404.26</v>
      </c>
      <c r="AC14" s="114">
        <v>605.26</v>
      </c>
      <c r="AD14" s="114">
        <v>1423.07</v>
      </c>
      <c r="AE14" s="166">
        <f t="shared" si="0"/>
        <v>810.86333333333334</v>
      </c>
      <c r="AF14" s="166">
        <f t="shared" si="17"/>
        <v>539.62765128682315</v>
      </c>
      <c r="AG14" s="167">
        <f t="shared" si="18"/>
        <v>0.47744209442326552</v>
      </c>
      <c r="AH14" s="168">
        <f t="shared" si="19"/>
        <v>0.54359431599035535</v>
      </c>
      <c r="AI14" s="113">
        <v>6537.52</v>
      </c>
      <c r="AJ14" s="114">
        <v>6119.79</v>
      </c>
      <c r="AK14" s="114">
        <v>450.53</v>
      </c>
      <c r="AL14" s="161">
        <f t="shared" si="20"/>
        <v>4369.2800000000007</v>
      </c>
      <c r="AM14" s="161">
        <f t="shared" si="21"/>
        <v>3400.1581963344006</v>
      </c>
      <c r="AN14" s="114">
        <v>7220.57</v>
      </c>
      <c r="AO14" s="114">
        <v>4804.28</v>
      </c>
      <c r="AP14" s="114">
        <v>6946.3</v>
      </c>
      <c r="AQ14" s="162">
        <f t="shared" si="22"/>
        <v>6323.7166666666662</v>
      </c>
      <c r="AR14" s="162">
        <f t="shared" si="23"/>
        <v>1322.9972963817218</v>
      </c>
      <c r="AS14" s="162">
        <f t="shared" si="24"/>
        <v>0.40601137344039279</v>
      </c>
      <c r="AT14" s="162">
        <f t="shared" si="25"/>
        <v>1.4473132110248519</v>
      </c>
      <c r="AU14" s="114">
        <v>2354.9899999999998</v>
      </c>
      <c r="AV14" s="114">
        <v>6671.38</v>
      </c>
      <c r="AW14" s="114">
        <v>2593.9299999999998</v>
      </c>
      <c r="AX14" s="163">
        <f t="shared" si="26"/>
        <v>3873.4333333333329</v>
      </c>
      <c r="AY14" s="163">
        <f t="shared" si="27"/>
        <v>2426.0363235189488</v>
      </c>
      <c r="AZ14" s="163">
        <f t="shared" si="28"/>
        <v>0.84713341147803789</v>
      </c>
      <c r="BA14" s="163">
        <f t="shared" si="29"/>
        <v>0.88651524583760533</v>
      </c>
      <c r="BB14" s="114">
        <v>3725.77</v>
      </c>
      <c r="BC14" s="114">
        <v>7030.24</v>
      </c>
      <c r="BD14" s="114">
        <v>5456.15</v>
      </c>
      <c r="BE14" s="165">
        <f t="shared" si="30"/>
        <v>5404.0533333333333</v>
      </c>
      <c r="BF14" s="165">
        <f t="shared" si="31"/>
        <v>1652.8508832418406</v>
      </c>
      <c r="BG14" s="165">
        <f t="shared" si="32"/>
        <v>0.66016730344008434</v>
      </c>
      <c r="BH14" s="165">
        <f t="shared" si="33"/>
        <v>1.2368292563839653</v>
      </c>
      <c r="BI14" s="114">
        <v>2982.82</v>
      </c>
      <c r="BJ14" s="114">
        <v>4699.71</v>
      </c>
      <c r="BK14" s="114">
        <v>3006.87</v>
      </c>
      <c r="BL14" s="166">
        <f t="shared" si="34"/>
        <v>3563.1333333333337</v>
      </c>
      <c r="BM14" s="169">
        <f t="shared" si="1"/>
        <v>984.37771715603776</v>
      </c>
      <c r="BN14" s="166">
        <f t="shared" si="35"/>
        <v>0.71337236254628067</v>
      </c>
      <c r="BO14" s="168">
        <f t="shared" si="36"/>
        <v>0.81549667984961671</v>
      </c>
      <c r="BP14" s="113">
        <v>2897.44</v>
      </c>
      <c r="BQ14" s="114">
        <v>5271.48</v>
      </c>
      <c r="BR14" s="114">
        <v>1131.98</v>
      </c>
      <c r="BS14" s="161">
        <f t="shared" si="37"/>
        <v>3100.2999999999997</v>
      </c>
      <c r="BT14" s="161">
        <f t="shared" si="38"/>
        <v>2077.1926239999989</v>
      </c>
      <c r="BU14" s="114">
        <v>4575.74</v>
      </c>
      <c r="BV14" s="114">
        <v>3991.86</v>
      </c>
      <c r="BW14" s="114">
        <v>4026.17</v>
      </c>
      <c r="BX14" s="162">
        <f t="shared" si="39"/>
        <v>4197.9233333333332</v>
      </c>
      <c r="BY14" s="162">
        <f t="shared" si="40"/>
        <v>327.6482400888691</v>
      </c>
      <c r="BZ14" s="162">
        <f t="shared" si="41"/>
        <v>0.41708562356645679</v>
      </c>
      <c r="CA14" s="162">
        <f t="shared" si="42"/>
        <v>1.3540377812899829</v>
      </c>
      <c r="CB14" s="114">
        <v>1132.3399999999999</v>
      </c>
      <c r="CC14" s="114">
        <v>1311.38</v>
      </c>
      <c r="CD14" s="114">
        <v>878.99</v>
      </c>
      <c r="CE14" s="163">
        <f t="shared" si="43"/>
        <v>1107.57</v>
      </c>
      <c r="CF14" s="163">
        <f t="shared" si="44"/>
        <v>217.25662866757318</v>
      </c>
      <c r="CG14" s="163">
        <f t="shared" si="45"/>
        <v>0.17375453189486029</v>
      </c>
      <c r="CH14" s="164">
        <f t="shared" si="46"/>
        <v>0.35724607296068123</v>
      </c>
      <c r="CI14" s="114">
        <v>1482.69</v>
      </c>
      <c r="CJ14" s="114">
        <v>3016.27</v>
      </c>
      <c r="CK14" s="114">
        <v>1014.93</v>
      </c>
      <c r="CL14" s="165">
        <f t="shared" si="47"/>
        <v>1837.9633333333334</v>
      </c>
      <c r="CM14" s="165">
        <f t="shared" si="48"/>
        <v>1046.9024810999981</v>
      </c>
      <c r="CN14" s="165">
        <f t="shared" si="49"/>
        <v>0.40045886370342237</v>
      </c>
      <c r="CO14" s="165">
        <f t="shared" si="50"/>
        <v>0.59283402681460939</v>
      </c>
      <c r="CP14" s="114">
        <v>1396.2</v>
      </c>
      <c r="CQ14" s="114">
        <v>2887.68</v>
      </c>
      <c r="CR14" s="114">
        <v>3249.22</v>
      </c>
      <c r="CS14" s="166">
        <f t="shared" si="51"/>
        <v>2511.0333333333333</v>
      </c>
      <c r="CT14" s="169">
        <f t="shared" si="52"/>
        <v>982.25140047409957</v>
      </c>
      <c r="CU14" s="166">
        <f t="shared" si="53"/>
        <v>0.67987407047633064</v>
      </c>
      <c r="CV14" s="168">
        <f t="shared" si="54"/>
        <v>0.80993237213602987</v>
      </c>
      <c r="CW14" s="113">
        <v>2295.48</v>
      </c>
      <c r="CX14" s="114">
        <v>694.35</v>
      </c>
      <c r="CY14" s="114">
        <v>2223.17</v>
      </c>
      <c r="CZ14" s="161">
        <f t="shared" si="55"/>
        <v>1737.6666666666667</v>
      </c>
      <c r="DA14" s="161">
        <f t="shared" si="56"/>
        <v>904.26181730366841</v>
      </c>
      <c r="DB14" s="114">
        <v>1992.24</v>
      </c>
      <c r="DC14" s="114">
        <v>651.4</v>
      </c>
      <c r="DD14" s="114">
        <v>1796.04</v>
      </c>
      <c r="DE14" s="162">
        <f t="shared" si="57"/>
        <v>1479.8933333333334</v>
      </c>
      <c r="DF14" s="162">
        <f t="shared" si="58"/>
        <v>724.171604340665</v>
      </c>
      <c r="DG14" s="162">
        <f t="shared" si="59"/>
        <v>0.71956381436748895</v>
      </c>
      <c r="DH14" s="162">
        <f t="shared" si="60"/>
        <v>0.85165547669288322</v>
      </c>
      <c r="DI14" s="114">
        <v>1212.73</v>
      </c>
      <c r="DJ14" s="114">
        <v>1155.45</v>
      </c>
      <c r="DK14" s="114">
        <v>2297.87</v>
      </c>
      <c r="DL14" s="163">
        <f t="shared" si="61"/>
        <v>1555.3500000000001</v>
      </c>
      <c r="DM14" s="163">
        <f t="shared" si="62"/>
        <v>643.67865616315078</v>
      </c>
      <c r="DN14" s="163">
        <f t="shared" si="63"/>
        <v>0.79014947381817069</v>
      </c>
      <c r="DO14" s="163">
        <f t="shared" si="64"/>
        <v>0.89507960867063119</v>
      </c>
      <c r="DP14" s="114">
        <v>3499.52</v>
      </c>
      <c r="DQ14" s="114">
        <v>2009.1</v>
      </c>
      <c r="DR14" s="114">
        <v>2915.43</v>
      </c>
      <c r="DS14" s="172">
        <f t="shared" si="65"/>
        <v>2808.0166666666664</v>
      </c>
      <c r="DT14" s="172">
        <f t="shared" si="66"/>
        <v>750.99345019336488</v>
      </c>
      <c r="DU14" s="172">
        <f t="shared" si="67"/>
        <v>0.18988674025279004</v>
      </c>
      <c r="DV14" s="172">
        <f t="shared" si="68"/>
        <v>1.6159696911567234</v>
      </c>
      <c r="DW14" s="114">
        <v>3833.78</v>
      </c>
      <c r="DX14" s="114">
        <v>541.70000000000005</v>
      </c>
      <c r="DY14" s="114">
        <v>559.17999999999995</v>
      </c>
      <c r="DZ14" s="166">
        <f t="shared" si="69"/>
        <v>1644.886666666667</v>
      </c>
      <c r="EA14" s="169">
        <f t="shared" si="2"/>
        <v>1895.6573809982995</v>
      </c>
      <c r="EB14" s="166">
        <f t="shared" si="70"/>
        <v>0.94268498897432362</v>
      </c>
      <c r="EC14" s="168">
        <f t="shared" si="71"/>
        <v>0.94660656052177261</v>
      </c>
      <c r="ED14" s="113">
        <v>1696.32</v>
      </c>
      <c r="EE14" s="114">
        <v>1461.62</v>
      </c>
      <c r="EF14" s="114">
        <v>1516.41</v>
      </c>
      <c r="EG14" s="161">
        <f t="shared" si="72"/>
        <v>1558.1166666666666</v>
      </c>
      <c r="EH14" s="161">
        <f t="shared" si="73"/>
        <v>122.78276358403622</v>
      </c>
      <c r="EI14" s="114">
        <v>3199.32</v>
      </c>
      <c r="EJ14" s="114">
        <v>803.87</v>
      </c>
      <c r="EK14" s="114">
        <v>4366.26</v>
      </c>
      <c r="EL14" s="162">
        <f t="shared" si="74"/>
        <v>2789.8166666666671</v>
      </c>
      <c r="EM14" s="162">
        <f t="shared" si="75"/>
        <v>1816.1567561841493</v>
      </c>
      <c r="EN14" s="162">
        <f t="shared" si="76"/>
        <v>0.30624393609081074</v>
      </c>
      <c r="EO14" s="162">
        <f t="shared" si="77"/>
        <v>1.790505631799074</v>
      </c>
      <c r="EP14" s="114">
        <v>987.93</v>
      </c>
      <c r="EQ14" s="114">
        <v>1348.5</v>
      </c>
      <c r="ER14" s="114">
        <v>512.11</v>
      </c>
      <c r="ES14" s="163">
        <f t="shared" si="78"/>
        <v>949.51333333333332</v>
      </c>
      <c r="ET14" s="163">
        <f t="shared" si="79"/>
        <v>419.51631462117558</v>
      </c>
      <c r="EU14" s="163">
        <f t="shared" si="80"/>
        <v>7.3430136534862162E-2</v>
      </c>
      <c r="EV14" s="163">
        <f t="shared" si="81"/>
        <v>0.60939809813129098</v>
      </c>
      <c r="EW14" s="114">
        <v>281.60000000000002</v>
      </c>
      <c r="EX14" s="114">
        <v>636.44000000000005</v>
      </c>
      <c r="EY14" s="114">
        <v>4541.04</v>
      </c>
      <c r="EZ14" s="165">
        <f t="shared" si="82"/>
        <v>1819.6933333333334</v>
      </c>
      <c r="FA14" s="165">
        <f t="shared" si="83"/>
        <v>2363.4241296333871</v>
      </c>
      <c r="FB14" s="165">
        <f t="shared" si="84"/>
        <v>0.85750582661890884</v>
      </c>
      <c r="FC14" s="165">
        <f t="shared" si="85"/>
        <v>1.1678800260998856</v>
      </c>
      <c r="FD14" s="114">
        <v>1617.03</v>
      </c>
      <c r="FE14" s="114">
        <v>532.5</v>
      </c>
      <c r="FF14" s="114">
        <v>831.19</v>
      </c>
      <c r="FG14" s="173">
        <f t="shared" si="86"/>
        <v>993.57333333333327</v>
      </c>
      <c r="FH14" s="166">
        <f t="shared" si="87"/>
        <v>560.20316888904983</v>
      </c>
      <c r="FI14" s="166">
        <f t="shared" si="88"/>
        <v>0.16339528161728475</v>
      </c>
      <c r="FJ14" s="174">
        <f t="shared" si="89"/>
        <v>0.63767582658551458</v>
      </c>
    </row>
    <row r="15" spans="1:166" x14ac:dyDescent="0.35">
      <c r="A15" s="112" t="s">
        <v>11111</v>
      </c>
      <c r="B15" s="113">
        <v>935.06</v>
      </c>
      <c r="C15" s="114">
        <v>325.32</v>
      </c>
      <c r="D15" s="114">
        <v>185.29</v>
      </c>
      <c r="E15" s="161">
        <f t="shared" si="3"/>
        <v>481.88999999999993</v>
      </c>
      <c r="F15" s="161">
        <f t="shared" si="4"/>
        <v>398.65321634222397</v>
      </c>
      <c r="G15" s="114">
        <v>518.13</v>
      </c>
      <c r="H15" s="114">
        <v>424.58</v>
      </c>
      <c r="I15" s="114">
        <v>316.91000000000003</v>
      </c>
      <c r="J15" s="162">
        <f t="shared" si="5"/>
        <v>419.87333333333339</v>
      </c>
      <c r="K15" s="162">
        <f t="shared" si="6"/>
        <v>100.69253514205171</v>
      </c>
      <c r="L15" s="162">
        <f t="shared" si="7"/>
        <v>0.80680472854534457</v>
      </c>
      <c r="M15" s="162">
        <f t="shared" si="8"/>
        <v>0.87130534631001566</v>
      </c>
      <c r="N15" s="114">
        <v>418.55</v>
      </c>
      <c r="O15" s="114">
        <v>257.73</v>
      </c>
      <c r="P15" s="114">
        <v>250.22</v>
      </c>
      <c r="Q15" s="163">
        <f t="shared" si="9"/>
        <v>308.83333333333331</v>
      </c>
      <c r="R15" s="163">
        <f t="shared" si="10"/>
        <v>95.091588657111672</v>
      </c>
      <c r="S15" s="163">
        <f t="shared" si="11"/>
        <v>0.50509204336478875</v>
      </c>
      <c r="T15" s="163">
        <f t="shared" si="12"/>
        <v>0.64087931547310251</v>
      </c>
      <c r="U15" s="114">
        <v>239.96</v>
      </c>
      <c r="V15" s="114">
        <v>105.31</v>
      </c>
      <c r="W15" s="114">
        <v>227.2</v>
      </c>
      <c r="X15" s="165">
        <f t="shared" si="13"/>
        <v>190.82333333333335</v>
      </c>
      <c r="Y15" s="165">
        <f t="shared" si="14"/>
        <v>74.331030083897915</v>
      </c>
      <c r="Z15" s="165">
        <f t="shared" si="15"/>
        <v>0.28168853113224102</v>
      </c>
      <c r="AA15" s="180">
        <f t="shared" si="16"/>
        <v>0.39598940283743878</v>
      </c>
      <c r="AB15" s="114">
        <v>96.54</v>
      </c>
      <c r="AC15" s="114">
        <v>131.94</v>
      </c>
      <c r="AD15" s="114">
        <v>437.84</v>
      </c>
      <c r="AE15" s="166">
        <f t="shared" si="0"/>
        <v>222.10666666666665</v>
      </c>
      <c r="AF15" s="166">
        <f t="shared" si="17"/>
        <v>187.66710775555035</v>
      </c>
      <c r="AG15" s="167">
        <f t="shared" si="18"/>
        <v>0.36489560413953859</v>
      </c>
      <c r="AH15" s="168">
        <f t="shared" si="19"/>
        <v>0.46090739933733155</v>
      </c>
      <c r="AI15" s="113">
        <v>2605.33</v>
      </c>
      <c r="AJ15" s="114">
        <v>1847.83</v>
      </c>
      <c r="AK15" s="114">
        <v>285.33999999999997</v>
      </c>
      <c r="AL15" s="161">
        <f t="shared" si="20"/>
        <v>1579.5</v>
      </c>
      <c r="AM15" s="161">
        <f t="shared" si="21"/>
        <v>1183.0423245598611</v>
      </c>
      <c r="AN15" s="114">
        <v>2213.8000000000002</v>
      </c>
      <c r="AO15" s="114">
        <v>1131.19</v>
      </c>
      <c r="AP15" s="114">
        <v>1455.69</v>
      </c>
      <c r="AQ15" s="162">
        <f t="shared" si="22"/>
        <v>1600.2266666666667</v>
      </c>
      <c r="AR15" s="162">
        <f t="shared" si="23"/>
        <v>555.58909189556005</v>
      </c>
      <c r="AS15" s="162">
        <f t="shared" si="24"/>
        <v>0.97940294870471478</v>
      </c>
      <c r="AT15" s="162">
        <f t="shared" si="25"/>
        <v>1.0131222960852591</v>
      </c>
      <c r="AU15" s="114">
        <v>555.03</v>
      </c>
      <c r="AV15" s="114">
        <v>1184.6600000000001</v>
      </c>
      <c r="AW15" s="114">
        <v>452.85</v>
      </c>
      <c r="AX15" s="163">
        <f t="shared" si="26"/>
        <v>730.84666666666669</v>
      </c>
      <c r="AY15" s="163">
        <f t="shared" si="27"/>
        <v>396.32069619606477</v>
      </c>
      <c r="AZ15" s="163">
        <f t="shared" si="28"/>
        <v>0.3040470161237529</v>
      </c>
      <c r="BA15" s="163">
        <f t="shared" si="29"/>
        <v>0.46270760789279308</v>
      </c>
      <c r="BB15" s="114">
        <v>806.14</v>
      </c>
      <c r="BC15" s="114">
        <v>853.45</v>
      </c>
      <c r="BD15" s="114">
        <v>1097.8499999999999</v>
      </c>
      <c r="BE15" s="165">
        <f t="shared" si="30"/>
        <v>919.14666666666665</v>
      </c>
      <c r="BF15" s="165">
        <f t="shared" si="31"/>
        <v>156.55899857029354</v>
      </c>
      <c r="BG15" s="165">
        <f t="shared" si="32"/>
        <v>0.39211462488530857</v>
      </c>
      <c r="BH15" s="165">
        <f t="shared" si="33"/>
        <v>0.58192254932995668</v>
      </c>
      <c r="BI15" s="114">
        <v>715.42</v>
      </c>
      <c r="BJ15" s="114">
        <v>953.49</v>
      </c>
      <c r="BK15" s="114">
        <v>1285.77</v>
      </c>
      <c r="BL15" s="166">
        <f t="shared" si="34"/>
        <v>984.89333333333332</v>
      </c>
      <c r="BM15" s="169">
        <f t="shared" si="1"/>
        <v>286.46885979689569</v>
      </c>
      <c r="BN15" s="166">
        <f t="shared" si="35"/>
        <v>0.44514869007742203</v>
      </c>
      <c r="BO15" s="168">
        <f t="shared" si="36"/>
        <v>0.6235475361401287</v>
      </c>
      <c r="BP15" s="113">
        <v>698.29</v>
      </c>
      <c r="BQ15" s="114">
        <v>1175.27</v>
      </c>
      <c r="BR15" s="114">
        <v>309.36</v>
      </c>
      <c r="BS15" s="161">
        <f t="shared" si="37"/>
        <v>727.64</v>
      </c>
      <c r="BT15" s="161">
        <f t="shared" si="38"/>
        <v>433.70047140855172</v>
      </c>
      <c r="BU15" s="114">
        <v>465.45</v>
      </c>
      <c r="BV15" s="114">
        <v>969.88</v>
      </c>
      <c r="BW15" s="114">
        <v>882.47</v>
      </c>
      <c r="BX15" s="162">
        <f t="shared" si="39"/>
        <v>772.6</v>
      </c>
      <c r="BY15" s="162">
        <f t="shared" si="40"/>
        <v>269.56626068556824</v>
      </c>
      <c r="BZ15" s="162">
        <f t="shared" si="41"/>
        <v>0.88617712027892515</v>
      </c>
      <c r="CA15" s="162">
        <f t="shared" si="42"/>
        <v>1.061788796657688</v>
      </c>
      <c r="CB15" s="114">
        <v>344.81</v>
      </c>
      <c r="CC15" s="114">
        <v>368.58</v>
      </c>
      <c r="CD15" s="114">
        <v>294.16000000000003</v>
      </c>
      <c r="CE15" s="163">
        <f t="shared" si="43"/>
        <v>335.84999999999997</v>
      </c>
      <c r="CF15" s="163">
        <f t="shared" si="44"/>
        <v>38.01046303322282</v>
      </c>
      <c r="CG15" s="163">
        <f t="shared" si="45"/>
        <v>0.19407196468283583</v>
      </c>
      <c r="CH15" s="163">
        <f t="shared" si="46"/>
        <v>0.46156066186575773</v>
      </c>
      <c r="CI15" s="114">
        <v>189.42</v>
      </c>
      <c r="CJ15" s="114">
        <v>377.36</v>
      </c>
      <c r="CK15" s="114">
        <v>134.13999999999999</v>
      </c>
      <c r="CL15" s="165">
        <f t="shared" si="47"/>
        <v>233.64</v>
      </c>
      <c r="CM15" s="165">
        <f t="shared" si="48"/>
        <v>127.49724859776393</v>
      </c>
      <c r="CN15" s="165">
        <f t="shared" si="49"/>
        <v>0.13132947754110516</v>
      </c>
      <c r="CO15" s="180">
        <f t="shared" si="50"/>
        <v>0.32109284811170358</v>
      </c>
      <c r="CP15" s="114">
        <v>196.06</v>
      </c>
      <c r="CQ15" s="114">
        <v>441.01</v>
      </c>
      <c r="CR15" s="114">
        <v>663.7</v>
      </c>
      <c r="CS15" s="166">
        <f t="shared" si="51"/>
        <v>433.59</v>
      </c>
      <c r="CT15" s="169">
        <f t="shared" si="52"/>
        <v>233.90828266651869</v>
      </c>
      <c r="CU15" s="166">
        <f t="shared" si="53"/>
        <v>0.35972007073924689</v>
      </c>
      <c r="CV15" s="168">
        <f t="shared" si="54"/>
        <v>0.59588532790940574</v>
      </c>
      <c r="CW15" s="113">
        <v>1305.95</v>
      </c>
      <c r="CX15" s="114">
        <v>175.64</v>
      </c>
      <c r="CY15" s="114">
        <v>856.27</v>
      </c>
      <c r="CZ15" s="161">
        <f t="shared" si="55"/>
        <v>779.28666666666675</v>
      </c>
      <c r="DA15" s="161">
        <f t="shared" si="56"/>
        <v>569.0738082475184</v>
      </c>
      <c r="DB15" s="114">
        <v>611.20000000000005</v>
      </c>
      <c r="DC15" s="114">
        <v>235.03</v>
      </c>
      <c r="DD15" s="114">
        <v>611.41</v>
      </c>
      <c r="DE15" s="162">
        <f t="shared" si="57"/>
        <v>485.87999999999994</v>
      </c>
      <c r="DF15" s="162">
        <f t="shared" si="58"/>
        <v>217.2424979141974</v>
      </c>
      <c r="DG15" s="162">
        <f t="shared" si="59"/>
        <v>0.4510406764369207</v>
      </c>
      <c r="DH15" s="162">
        <f t="shared" si="60"/>
        <v>0.62349328017930916</v>
      </c>
      <c r="DI15" s="114">
        <v>420.39</v>
      </c>
      <c r="DJ15" s="114">
        <v>490.07</v>
      </c>
      <c r="DK15" s="114">
        <v>1029.32</v>
      </c>
      <c r="DL15" s="163">
        <f t="shared" si="61"/>
        <v>646.59333333333336</v>
      </c>
      <c r="DM15" s="163">
        <f t="shared" si="62"/>
        <v>333.27706436737157</v>
      </c>
      <c r="DN15" s="163">
        <f t="shared" si="63"/>
        <v>0.74503260115605863</v>
      </c>
      <c r="DO15" s="163">
        <f t="shared" si="64"/>
        <v>0.82972461995157964</v>
      </c>
      <c r="DP15" s="114">
        <v>1198.95</v>
      </c>
      <c r="DQ15" s="114">
        <v>590.88</v>
      </c>
      <c r="DR15" s="114">
        <v>592.08000000000004</v>
      </c>
      <c r="DS15" s="172">
        <f t="shared" si="65"/>
        <v>793.96999999999991</v>
      </c>
      <c r="DT15" s="172">
        <f t="shared" si="66"/>
        <v>350.72348124983023</v>
      </c>
      <c r="DU15" s="172">
        <f t="shared" si="67"/>
        <v>0.97147446607784071</v>
      </c>
      <c r="DV15" s="172">
        <f t="shared" si="68"/>
        <v>1.0188420179138185</v>
      </c>
      <c r="DW15" s="114">
        <v>877.39</v>
      </c>
      <c r="DX15" s="114">
        <v>141.12</v>
      </c>
      <c r="DY15" s="114">
        <v>128.36000000000001</v>
      </c>
      <c r="DZ15" s="166">
        <f t="shared" si="69"/>
        <v>382.28999999999996</v>
      </c>
      <c r="EA15" s="169">
        <f t="shared" si="2"/>
        <v>428.81664135152221</v>
      </c>
      <c r="EB15" s="166">
        <f t="shared" si="70"/>
        <v>0.38918722639705039</v>
      </c>
      <c r="EC15" s="168">
        <f t="shared" si="71"/>
        <v>0.49056402008674588</v>
      </c>
      <c r="ED15" s="113">
        <v>671.77</v>
      </c>
      <c r="EE15" s="114">
        <v>496.92</v>
      </c>
      <c r="EF15" s="114">
        <v>485.63</v>
      </c>
      <c r="EG15" s="161">
        <f t="shared" si="72"/>
        <v>551.44000000000005</v>
      </c>
      <c r="EH15" s="161">
        <f t="shared" si="73"/>
        <v>104.3616198609425</v>
      </c>
      <c r="EI15" s="114">
        <v>479.35</v>
      </c>
      <c r="EJ15" s="114">
        <v>224.83</v>
      </c>
      <c r="EK15" s="114">
        <v>806.83</v>
      </c>
      <c r="EL15" s="162">
        <f t="shared" si="74"/>
        <v>503.67000000000007</v>
      </c>
      <c r="EM15" s="162">
        <f t="shared" si="75"/>
        <v>291.76119824267232</v>
      </c>
      <c r="EN15" s="162">
        <f t="shared" si="76"/>
        <v>0.80265494818842531</v>
      </c>
      <c r="EO15" s="162">
        <f t="shared" si="77"/>
        <v>0.91337226171478314</v>
      </c>
      <c r="EP15" s="114">
        <v>329.65</v>
      </c>
      <c r="EQ15" s="114">
        <v>357.22</v>
      </c>
      <c r="ER15" s="114">
        <v>210.76</v>
      </c>
      <c r="ES15" s="163">
        <f t="shared" si="78"/>
        <v>299.20999999999998</v>
      </c>
      <c r="ET15" s="163">
        <f t="shared" si="79"/>
        <v>77.830444557383743</v>
      </c>
      <c r="EU15" s="164">
        <f t="shared" si="80"/>
        <v>2.8417368100102949E-2</v>
      </c>
      <c r="EV15" s="163">
        <f t="shared" si="81"/>
        <v>0.54259756274481352</v>
      </c>
      <c r="EW15" s="114">
        <v>111.51</v>
      </c>
      <c r="EX15" s="114">
        <v>115.66</v>
      </c>
      <c r="EY15" s="114">
        <v>608.72</v>
      </c>
      <c r="EZ15" s="165">
        <f t="shared" si="82"/>
        <v>278.63000000000005</v>
      </c>
      <c r="FA15" s="165">
        <f t="shared" si="83"/>
        <v>285.87385627230759</v>
      </c>
      <c r="FB15" s="165">
        <f t="shared" si="84"/>
        <v>0.19545714295738895</v>
      </c>
      <c r="FC15" s="165">
        <f t="shared" si="85"/>
        <v>0.5052770927027419</v>
      </c>
      <c r="FD15" s="114">
        <v>284.06</v>
      </c>
      <c r="FE15" s="114">
        <v>252.57</v>
      </c>
      <c r="FF15" s="114">
        <v>131.37</v>
      </c>
      <c r="FG15" s="173">
        <f t="shared" si="86"/>
        <v>222.66666666666666</v>
      </c>
      <c r="FH15" s="166">
        <f t="shared" si="87"/>
        <v>80.617715381504794</v>
      </c>
      <c r="FI15" s="177">
        <f t="shared" si="88"/>
        <v>1.2465324748514941E-2</v>
      </c>
      <c r="FJ15" s="178">
        <f t="shared" si="89"/>
        <v>0.40379128584554375</v>
      </c>
    </row>
    <row r="16" spans="1:166" x14ac:dyDescent="0.35">
      <c r="A16" s="112" t="s">
        <v>10856</v>
      </c>
      <c r="B16" s="113">
        <v>438.24</v>
      </c>
      <c r="C16" s="114">
        <v>249.33</v>
      </c>
      <c r="D16" s="114">
        <v>189.87</v>
      </c>
      <c r="E16" s="161">
        <f t="shared" si="3"/>
        <v>292.48</v>
      </c>
      <c r="F16" s="161">
        <f t="shared" si="4"/>
        <v>129.68560482952606</v>
      </c>
      <c r="G16" s="114">
        <v>388.66</v>
      </c>
      <c r="H16" s="114">
        <v>429.24</v>
      </c>
      <c r="I16" s="114">
        <v>235.58</v>
      </c>
      <c r="J16" s="162">
        <f t="shared" si="5"/>
        <v>351.16</v>
      </c>
      <c r="K16" s="162">
        <f t="shared" si="6"/>
        <v>102.13097669169719</v>
      </c>
      <c r="L16" s="162">
        <f t="shared" si="7"/>
        <v>0.57139509745471362</v>
      </c>
      <c r="M16" s="162">
        <f t="shared" si="8"/>
        <v>1.200629102844639</v>
      </c>
      <c r="N16" s="114">
        <v>211.5</v>
      </c>
      <c r="O16" s="114">
        <v>198.36</v>
      </c>
      <c r="P16" s="114">
        <v>138.47999999999999</v>
      </c>
      <c r="Q16" s="163">
        <f t="shared" si="9"/>
        <v>182.78</v>
      </c>
      <c r="R16" s="163">
        <f t="shared" si="10"/>
        <v>38.923417116178229</v>
      </c>
      <c r="S16" s="163">
        <f t="shared" si="11"/>
        <v>0.23319323792096794</v>
      </c>
      <c r="T16" s="163">
        <f t="shared" si="12"/>
        <v>0.62493161925601748</v>
      </c>
      <c r="U16" s="114">
        <v>157.58000000000001</v>
      </c>
      <c r="V16" s="114">
        <v>130.85</v>
      </c>
      <c r="W16" s="114">
        <v>227.81</v>
      </c>
      <c r="X16" s="165">
        <f t="shared" si="13"/>
        <v>172.08</v>
      </c>
      <c r="Y16" s="165">
        <f t="shared" si="14"/>
        <v>50.079915135710863</v>
      </c>
      <c r="Z16" s="165">
        <f t="shared" si="15"/>
        <v>0.20798226829325842</v>
      </c>
      <c r="AA16" s="165">
        <f t="shared" si="16"/>
        <v>0.58834792122538293</v>
      </c>
      <c r="AB16" s="114">
        <v>189.14</v>
      </c>
      <c r="AC16" s="114">
        <v>149.54</v>
      </c>
      <c r="AD16" s="114">
        <v>222.63</v>
      </c>
      <c r="AE16" s="166">
        <f t="shared" si="0"/>
        <v>187.10333333333332</v>
      </c>
      <c r="AF16" s="166">
        <f t="shared" si="17"/>
        <v>36.587539317824294</v>
      </c>
      <c r="AG16" s="167">
        <f t="shared" si="18"/>
        <v>0.24703056838072479</v>
      </c>
      <c r="AH16" s="168">
        <f t="shared" si="19"/>
        <v>0.63971325674690005</v>
      </c>
      <c r="AI16" s="113">
        <v>1028.83</v>
      </c>
      <c r="AJ16" s="114">
        <v>1098.68</v>
      </c>
      <c r="AK16" s="114">
        <v>234.33</v>
      </c>
      <c r="AL16" s="161">
        <f t="shared" si="20"/>
        <v>787.28000000000009</v>
      </c>
      <c r="AM16" s="161">
        <f t="shared" si="21"/>
        <v>480.14063825091887</v>
      </c>
      <c r="AN16" s="114">
        <v>1004.55</v>
      </c>
      <c r="AO16" s="114">
        <v>655.27</v>
      </c>
      <c r="AP16" s="114">
        <v>591.86</v>
      </c>
      <c r="AQ16" s="162">
        <f t="shared" si="22"/>
        <v>750.56</v>
      </c>
      <c r="AR16" s="162">
        <f t="shared" si="23"/>
        <v>222.23500421850753</v>
      </c>
      <c r="AS16" s="162">
        <f t="shared" si="24"/>
        <v>0.91011226124474609</v>
      </c>
      <c r="AT16" s="162">
        <f t="shared" si="25"/>
        <v>0.95335839853673388</v>
      </c>
      <c r="AU16" s="114">
        <v>166.54</v>
      </c>
      <c r="AV16" s="114">
        <v>382.63</v>
      </c>
      <c r="AW16" s="114">
        <v>265.67</v>
      </c>
      <c r="AX16" s="163">
        <f t="shared" si="26"/>
        <v>271.61333333333329</v>
      </c>
      <c r="AY16" s="163">
        <f t="shared" si="27"/>
        <v>108.16752947781212</v>
      </c>
      <c r="AZ16" s="163">
        <f t="shared" si="28"/>
        <v>0.1437553954062514</v>
      </c>
      <c r="BA16" s="164">
        <f t="shared" si="29"/>
        <v>0.34500220167327161</v>
      </c>
      <c r="BB16" s="114">
        <v>395.32</v>
      </c>
      <c r="BC16" s="114">
        <v>396.5</v>
      </c>
      <c r="BD16" s="114">
        <v>590.27</v>
      </c>
      <c r="BE16" s="165">
        <f t="shared" si="30"/>
        <v>460.69666666666666</v>
      </c>
      <c r="BF16" s="165">
        <f t="shared" si="31"/>
        <v>112.21534936599978</v>
      </c>
      <c r="BG16" s="165">
        <f t="shared" si="32"/>
        <v>0.31525283375453039</v>
      </c>
      <c r="BH16" s="165">
        <f t="shared" si="33"/>
        <v>0.58517511770484021</v>
      </c>
      <c r="BI16" s="114">
        <v>525.34</v>
      </c>
      <c r="BJ16" s="114">
        <v>787.11</v>
      </c>
      <c r="BK16" s="114">
        <v>790.35</v>
      </c>
      <c r="BL16" s="166">
        <f t="shared" si="34"/>
        <v>700.93333333333339</v>
      </c>
      <c r="BM16" s="169">
        <f t="shared" si="1"/>
        <v>152.07691617511637</v>
      </c>
      <c r="BN16" s="166">
        <f t="shared" si="35"/>
        <v>0.78128888497793059</v>
      </c>
      <c r="BO16" s="168">
        <f t="shared" si="36"/>
        <v>0.89032279917352575</v>
      </c>
      <c r="BP16" s="113">
        <v>627.92999999999995</v>
      </c>
      <c r="BQ16" s="114">
        <v>923</v>
      </c>
      <c r="BR16" s="114">
        <v>409.77</v>
      </c>
      <c r="BS16" s="161">
        <f t="shared" si="37"/>
        <v>653.56666666666661</v>
      </c>
      <c r="BT16" s="161">
        <f t="shared" si="38"/>
        <v>257.57365399693612</v>
      </c>
      <c r="BU16" s="114">
        <v>653.46</v>
      </c>
      <c r="BV16" s="114">
        <v>718.45</v>
      </c>
      <c r="BW16" s="114">
        <v>803.68</v>
      </c>
      <c r="BX16" s="162">
        <f t="shared" si="39"/>
        <v>725.19666666666672</v>
      </c>
      <c r="BY16" s="162">
        <f t="shared" si="40"/>
        <v>75.336911493193867</v>
      </c>
      <c r="BZ16" s="162">
        <f t="shared" si="41"/>
        <v>0.66788988609263922</v>
      </c>
      <c r="CA16" s="162">
        <f t="shared" si="42"/>
        <v>1.1095986127403481</v>
      </c>
      <c r="CB16" s="114">
        <v>155.22999999999999</v>
      </c>
      <c r="CC16" s="114">
        <v>131.6</v>
      </c>
      <c r="CD16" s="114">
        <v>60</v>
      </c>
      <c r="CE16" s="163">
        <f t="shared" si="43"/>
        <v>115.61</v>
      </c>
      <c r="CF16" s="163">
        <f t="shared" si="44"/>
        <v>49.587783777862064</v>
      </c>
      <c r="CG16" s="171">
        <f t="shared" si="45"/>
        <v>2.3750513756364139E-2</v>
      </c>
      <c r="CH16" s="171">
        <f t="shared" si="46"/>
        <v>0.17689090630897131</v>
      </c>
      <c r="CI16" s="114">
        <v>176.01</v>
      </c>
      <c r="CJ16" s="114">
        <v>351.76</v>
      </c>
      <c r="CK16" s="114">
        <v>154.94</v>
      </c>
      <c r="CL16" s="165">
        <f t="shared" si="47"/>
        <v>227.57000000000002</v>
      </c>
      <c r="CM16" s="165">
        <f t="shared" si="48"/>
        <v>108.06643003264237</v>
      </c>
      <c r="CN16" s="165">
        <f t="shared" si="49"/>
        <v>5.7487871675611812E-2</v>
      </c>
      <c r="CO16" s="180">
        <f t="shared" si="50"/>
        <v>0.34819707247411646</v>
      </c>
      <c r="CP16" s="114">
        <v>229.35</v>
      </c>
      <c r="CQ16" s="114">
        <v>420.03</v>
      </c>
      <c r="CR16" s="114">
        <v>592.09</v>
      </c>
      <c r="CS16" s="166">
        <f t="shared" si="51"/>
        <v>413.82333333333332</v>
      </c>
      <c r="CT16" s="169">
        <f t="shared" si="52"/>
        <v>181.44963194598466</v>
      </c>
      <c r="CU16" s="166">
        <f t="shared" si="53"/>
        <v>0.25792728413761468</v>
      </c>
      <c r="CV16" s="168">
        <f t="shared" si="54"/>
        <v>0.63317692660784419</v>
      </c>
      <c r="CW16" s="113">
        <v>661.3</v>
      </c>
      <c r="CX16" s="114">
        <v>176.86</v>
      </c>
      <c r="CY16" s="114">
        <v>564.44000000000005</v>
      </c>
      <c r="CZ16" s="161">
        <f t="shared" si="55"/>
        <v>467.5333333333333</v>
      </c>
      <c r="DA16" s="161">
        <f t="shared" si="56"/>
        <v>256.34684498416084</v>
      </c>
      <c r="DB16" s="114">
        <v>349.11</v>
      </c>
      <c r="DC16" s="114">
        <v>235.03</v>
      </c>
      <c r="DD16" s="114">
        <v>335.4</v>
      </c>
      <c r="DE16" s="162">
        <f t="shared" si="57"/>
        <v>306.51333333333332</v>
      </c>
      <c r="DF16" s="162">
        <f t="shared" si="58"/>
        <v>62.284759237981788</v>
      </c>
      <c r="DG16" s="162">
        <f t="shared" si="59"/>
        <v>0.35004003530228989</v>
      </c>
      <c r="DH16" s="162">
        <f t="shared" si="60"/>
        <v>0.65559674889490949</v>
      </c>
      <c r="DI16" s="114">
        <v>149.81</v>
      </c>
      <c r="DJ16" s="114">
        <v>138.47999999999999</v>
      </c>
      <c r="DK16" s="114">
        <v>258.7</v>
      </c>
      <c r="DL16" s="163">
        <f t="shared" si="61"/>
        <v>182.33</v>
      </c>
      <c r="DM16" s="163">
        <f t="shared" si="62"/>
        <v>66.38053103131962</v>
      </c>
      <c r="DN16" s="163">
        <f t="shared" si="63"/>
        <v>0.13553572109370979</v>
      </c>
      <c r="DO16" s="164">
        <f t="shared" si="64"/>
        <v>0.38998288892057614</v>
      </c>
      <c r="DP16" s="114">
        <v>364.17</v>
      </c>
      <c r="DQ16" s="114">
        <v>309.27</v>
      </c>
      <c r="DR16" s="114">
        <v>261.20999999999998</v>
      </c>
      <c r="DS16" s="172">
        <f t="shared" si="65"/>
        <v>311.55</v>
      </c>
      <c r="DT16" s="172">
        <f t="shared" si="66"/>
        <v>51.517853216142058</v>
      </c>
      <c r="DU16" s="172">
        <f t="shared" si="67"/>
        <v>0.35985461046211364</v>
      </c>
      <c r="DV16" s="172">
        <f t="shared" si="68"/>
        <v>0.66636959931555684</v>
      </c>
      <c r="DW16" s="114">
        <v>708.79</v>
      </c>
      <c r="DX16" s="114">
        <v>219.65</v>
      </c>
      <c r="DY16" s="114">
        <v>169.82</v>
      </c>
      <c r="DZ16" s="166">
        <f t="shared" si="69"/>
        <v>366.08666666666664</v>
      </c>
      <c r="EA16" s="169">
        <f t="shared" si="2"/>
        <v>297.83374260371056</v>
      </c>
      <c r="EB16" s="166">
        <f t="shared" si="70"/>
        <v>0.67791425640780489</v>
      </c>
      <c r="EC16" s="168">
        <f t="shared" si="71"/>
        <v>0.78301725367175246</v>
      </c>
      <c r="ED16" s="113">
        <v>439.28</v>
      </c>
      <c r="EE16" s="114">
        <v>429.75</v>
      </c>
      <c r="EF16" s="114">
        <v>583.34</v>
      </c>
      <c r="EG16" s="161">
        <f t="shared" si="72"/>
        <v>484.12333333333328</v>
      </c>
      <c r="EH16" s="161">
        <f t="shared" si="73"/>
        <v>86.056176032480749</v>
      </c>
      <c r="EI16" s="114">
        <v>776.78</v>
      </c>
      <c r="EJ16" s="114">
        <v>192.98</v>
      </c>
      <c r="EK16" s="114">
        <v>541.53</v>
      </c>
      <c r="EL16" s="162">
        <f t="shared" si="74"/>
        <v>503.76333333333332</v>
      </c>
      <c r="EM16" s="162">
        <f t="shared" si="75"/>
        <v>293.72666006566942</v>
      </c>
      <c r="EN16" s="162">
        <f t="shared" si="76"/>
        <v>0.91685768087850739</v>
      </c>
      <c r="EO16" s="162">
        <f t="shared" si="77"/>
        <v>1.0405681747764</v>
      </c>
      <c r="EP16" s="114">
        <v>298.16000000000003</v>
      </c>
      <c r="EQ16" s="114">
        <v>554.38</v>
      </c>
      <c r="ER16" s="114">
        <v>325.31</v>
      </c>
      <c r="ES16" s="163">
        <f t="shared" si="78"/>
        <v>392.61666666666662</v>
      </c>
      <c r="ET16" s="163">
        <f t="shared" si="79"/>
        <v>140.74733615004342</v>
      </c>
      <c r="EU16" s="163">
        <f t="shared" si="80"/>
        <v>0.39108928357689754</v>
      </c>
      <c r="EV16" s="163">
        <f t="shared" si="81"/>
        <v>0.81098480414770335</v>
      </c>
      <c r="EW16" s="114">
        <v>140.97</v>
      </c>
      <c r="EX16" s="114">
        <v>181.54</v>
      </c>
      <c r="EY16" s="114">
        <v>478.38</v>
      </c>
      <c r="EZ16" s="165">
        <f t="shared" si="82"/>
        <v>266.96333333333331</v>
      </c>
      <c r="FA16" s="165">
        <f t="shared" si="83"/>
        <v>184.21247632376412</v>
      </c>
      <c r="FB16" s="165">
        <f t="shared" si="84"/>
        <v>0.13800037223801273</v>
      </c>
      <c r="FC16" s="165">
        <f t="shared" si="85"/>
        <v>0.55143661739088523</v>
      </c>
      <c r="FD16" s="114">
        <v>397.99</v>
      </c>
      <c r="FE16" s="114">
        <v>268.82</v>
      </c>
      <c r="FF16" s="114">
        <v>126.01</v>
      </c>
      <c r="FG16" s="173">
        <f t="shared" si="86"/>
        <v>264.27333333333331</v>
      </c>
      <c r="FH16" s="166">
        <f t="shared" si="87"/>
        <v>136.04699273902881</v>
      </c>
      <c r="FI16" s="166">
        <f t="shared" si="88"/>
        <v>7.7201683697134163E-2</v>
      </c>
      <c r="FJ16" s="174">
        <f t="shared" si="89"/>
        <v>0.54588018204727451</v>
      </c>
    </row>
    <row r="17" spans="1:166" x14ac:dyDescent="0.35">
      <c r="A17" s="112" t="s">
        <v>10854</v>
      </c>
      <c r="B17" s="113">
        <v>1055.22</v>
      </c>
      <c r="C17" s="114">
        <v>485.24</v>
      </c>
      <c r="D17" s="114">
        <v>433.84</v>
      </c>
      <c r="E17" s="161">
        <f t="shared" si="3"/>
        <v>658.1</v>
      </c>
      <c r="F17" s="161">
        <f t="shared" si="4"/>
        <v>344.87492051467024</v>
      </c>
      <c r="G17" s="114">
        <v>936.64</v>
      </c>
      <c r="H17" s="114">
        <v>890.73</v>
      </c>
      <c r="I17" s="114">
        <v>472.71</v>
      </c>
      <c r="J17" s="162">
        <f t="shared" si="5"/>
        <v>766.69333333333327</v>
      </c>
      <c r="K17" s="162">
        <f t="shared" si="6"/>
        <v>255.62977571741007</v>
      </c>
      <c r="L17" s="162">
        <f t="shared" si="7"/>
        <v>0.6839033348597966</v>
      </c>
      <c r="M17" s="162">
        <f t="shared" si="8"/>
        <v>1.1650103834270373</v>
      </c>
      <c r="N17" s="114">
        <v>969.12</v>
      </c>
      <c r="O17" s="114">
        <v>881.47</v>
      </c>
      <c r="P17" s="114">
        <v>635.79999999999995</v>
      </c>
      <c r="Q17" s="163">
        <f t="shared" si="9"/>
        <v>828.79666666666674</v>
      </c>
      <c r="R17" s="163">
        <f t="shared" si="10"/>
        <v>172.79009124753986</v>
      </c>
      <c r="S17" s="163">
        <f t="shared" si="11"/>
        <v>0.48613335998814722</v>
      </c>
      <c r="T17" s="163">
        <f t="shared" si="12"/>
        <v>1.2593780073950263</v>
      </c>
      <c r="U17" s="114">
        <v>622.5</v>
      </c>
      <c r="V17" s="114">
        <v>685.98</v>
      </c>
      <c r="W17" s="114">
        <v>711.25</v>
      </c>
      <c r="X17" s="165">
        <f t="shared" si="13"/>
        <v>673.24333333333334</v>
      </c>
      <c r="Y17" s="165">
        <f t="shared" si="14"/>
        <v>45.72535000777286</v>
      </c>
      <c r="Z17" s="165">
        <f t="shared" si="15"/>
        <v>0.94352140514984684</v>
      </c>
      <c r="AA17" s="165">
        <f t="shared" si="16"/>
        <v>1.0230106873322189</v>
      </c>
      <c r="AB17" s="114">
        <v>338.76</v>
      </c>
      <c r="AC17" s="114">
        <v>324.92</v>
      </c>
      <c r="AD17" s="114">
        <v>354.69</v>
      </c>
      <c r="AE17" s="166">
        <f t="shared" si="0"/>
        <v>339.45666666666671</v>
      </c>
      <c r="AF17" s="166">
        <f t="shared" si="17"/>
        <v>14.897222336171701</v>
      </c>
      <c r="AG17" s="167">
        <f t="shared" si="18"/>
        <v>0.18510668745827294</v>
      </c>
      <c r="AH17" s="168">
        <f t="shared" si="19"/>
        <v>0.51581319961505345</v>
      </c>
      <c r="AI17" s="113">
        <v>1295.17</v>
      </c>
      <c r="AJ17" s="114">
        <v>1304.55</v>
      </c>
      <c r="AK17" s="114">
        <v>1212.52</v>
      </c>
      <c r="AL17" s="161">
        <f t="shared" si="20"/>
        <v>1270.7466666666667</v>
      </c>
      <c r="AM17" s="161">
        <f t="shared" si="21"/>
        <v>50.643406612641442</v>
      </c>
      <c r="AN17" s="114">
        <v>1481.1</v>
      </c>
      <c r="AO17" s="114">
        <v>1350.57</v>
      </c>
      <c r="AP17" s="114">
        <v>1051.93</v>
      </c>
      <c r="AQ17" s="162">
        <f t="shared" si="22"/>
        <v>1294.5333333333335</v>
      </c>
      <c r="AR17" s="162">
        <f t="shared" si="23"/>
        <v>220.00409821940349</v>
      </c>
      <c r="AS17" s="162">
        <f t="shared" si="24"/>
        <v>0.86407000871127104</v>
      </c>
      <c r="AT17" s="162">
        <f t="shared" si="25"/>
        <v>1.0187186535999833</v>
      </c>
      <c r="AU17" s="114">
        <v>1321.82</v>
      </c>
      <c r="AV17" s="114">
        <v>1951.63</v>
      </c>
      <c r="AW17" s="114">
        <v>1219.6300000000001</v>
      </c>
      <c r="AX17" s="163">
        <f t="shared" si="26"/>
        <v>1497.6933333333334</v>
      </c>
      <c r="AY17" s="163">
        <f t="shared" si="27"/>
        <v>396.42725944785076</v>
      </c>
      <c r="AZ17" s="163">
        <f t="shared" si="28"/>
        <v>0.38101242709797911</v>
      </c>
      <c r="BA17" s="163">
        <f t="shared" si="29"/>
        <v>1.1785931630747277</v>
      </c>
      <c r="BB17" s="114">
        <v>1023.75</v>
      </c>
      <c r="BC17" s="114">
        <v>913.75</v>
      </c>
      <c r="BD17" s="114">
        <v>1450.15</v>
      </c>
      <c r="BE17" s="165">
        <f t="shared" si="30"/>
        <v>1129.2166666666667</v>
      </c>
      <c r="BF17" s="165">
        <f t="shared" si="31"/>
        <v>283.32605480847207</v>
      </c>
      <c r="BG17" s="165">
        <f t="shared" si="32"/>
        <v>0.44236192685232884</v>
      </c>
      <c r="BH17" s="165">
        <f t="shared" si="33"/>
        <v>0.88862453570604161</v>
      </c>
      <c r="BI17" s="114">
        <v>964.32</v>
      </c>
      <c r="BJ17" s="114">
        <v>1021.73</v>
      </c>
      <c r="BK17" s="114">
        <v>1050.95</v>
      </c>
      <c r="BL17" s="166">
        <f t="shared" si="34"/>
        <v>1012.3333333333334</v>
      </c>
      <c r="BM17" s="169">
        <f t="shared" si="1"/>
        <v>44.072806052409838</v>
      </c>
      <c r="BN17" s="176">
        <f t="shared" si="35"/>
        <v>2.6300897980815721E-3</v>
      </c>
      <c r="BO17" s="168">
        <f t="shared" si="36"/>
        <v>0.79664449247686397</v>
      </c>
      <c r="BP17" s="113">
        <v>549.16</v>
      </c>
      <c r="BQ17" s="114">
        <v>1235.22</v>
      </c>
      <c r="BR17" s="114">
        <v>417.03</v>
      </c>
      <c r="BS17" s="161">
        <f t="shared" si="37"/>
        <v>733.80333333333328</v>
      </c>
      <c r="BT17" s="161">
        <f t="shared" si="38"/>
        <v>439.23637079974759</v>
      </c>
      <c r="BU17" s="114">
        <v>852.28</v>
      </c>
      <c r="BV17" s="114">
        <v>981.91</v>
      </c>
      <c r="BW17" s="114">
        <v>827.32</v>
      </c>
      <c r="BX17" s="162">
        <f t="shared" si="39"/>
        <v>887.17000000000007</v>
      </c>
      <c r="BY17" s="162">
        <f t="shared" si="40"/>
        <v>82.990969990716422</v>
      </c>
      <c r="BZ17" s="162">
        <f t="shared" si="41"/>
        <v>0.58431872183575662</v>
      </c>
      <c r="CA17" s="162">
        <f t="shared" si="42"/>
        <v>1.209002412090433</v>
      </c>
      <c r="CB17" s="114">
        <v>821.1</v>
      </c>
      <c r="CC17" s="114">
        <v>846.42</v>
      </c>
      <c r="CD17" s="114">
        <v>675.67</v>
      </c>
      <c r="CE17" s="163">
        <f t="shared" si="43"/>
        <v>781.06333333333339</v>
      </c>
      <c r="CF17" s="163">
        <f t="shared" si="44"/>
        <v>92.147119506435658</v>
      </c>
      <c r="CG17" s="163">
        <f t="shared" si="45"/>
        <v>0.8641465957841864</v>
      </c>
      <c r="CH17" s="163">
        <f t="shared" si="46"/>
        <v>1.064404177322716</v>
      </c>
      <c r="CI17" s="114">
        <v>730.27</v>
      </c>
      <c r="CJ17" s="114">
        <v>734.74</v>
      </c>
      <c r="CK17" s="114">
        <v>430.38</v>
      </c>
      <c r="CL17" s="165">
        <f t="shared" si="47"/>
        <v>631.79666666666662</v>
      </c>
      <c r="CM17" s="165">
        <f t="shared" si="48"/>
        <v>174.44626804071601</v>
      </c>
      <c r="CN17" s="165">
        <f t="shared" si="49"/>
        <v>0.72749446588108135</v>
      </c>
      <c r="CO17" s="165">
        <f t="shared" si="50"/>
        <v>0.86098909335380502</v>
      </c>
      <c r="CP17" s="114">
        <v>494.79</v>
      </c>
      <c r="CQ17" s="114">
        <v>670.99</v>
      </c>
      <c r="CR17" s="114">
        <v>826.44</v>
      </c>
      <c r="CS17" s="166">
        <f t="shared" si="51"/>
        <v>664.07333333333338</v>
      </c>
      <c r="CT17" s="169">
        <f t="shared" si="52"/>
        <v>165.93315170071776</v>
      </c>
      <c r="CU17" s="166">
        <f t="shared" si="53"/>
        <v>0.80969518371581728</v>
      </c>
      <c r="CV17" s="168">
        <f t="shared" si="54"/>
        <v>0.90497453904543013</v>
      </c>
      <c r="CW17" s="113">
        <v>804.81</v>
      </c>
      <c r="CX17" s="114">
        <v>567.12</v>
      </c>
      <c r="CY17" s="114">
        <v>663.14</v>
      </c>
      <c r="CZ17" s="161">
        <f t="shared" si="55"/>
        <v>678.35666666666657</v>
      </c>
      <c r="DA17" s="161">
        <f t="shared" si="56"/>
        <v>119.57338430157992</v>
      </c>
      <c r="DB17" s="114">
        <v>575.08000000000004</v>
      </c>
      <c r="DC17" s="114">
        <v>608.69000000000005</v>
      </c>
      <c r="DD17" s="114">
        <v>760.45</v>
      </c>
      <c r="DE17" s="162">
        <f t="shared" si="57"/>
        <v>648.07333333333338</v>
      </c>
      <c r="DF17" s="162">
        <f t="shared" si="58"/>
        <v>98.761300281706141</v>
      </c>
      <c r="DG17" s="162">
        <f t="shared" si="59"/>
        <v>0.75220790527783155</v>
      </c>
      <c r="DH17" s="162">
        <f t="shared" si="60"/>
        <v>0.95535780096016376</v>
      </c>
      <c r="DI17" s="114">
        <v>867.76</v>
      </c>
      <c r="DJ17" s="114">
        <v>858.84</v>
      </c>
      <c r="DK17" s="114">
        <v>1068.44</v>
      </c>
      <c r="DL17" s="163">
        <f t="shared" si="61"/>
        <v>931.68</v>
      </c>
      <c r="DM17" s="163">
        <f t="shared" si="62"/>
        <v>118.5215794697334</v>
      </c>
      <c r="DN17" s="163">
        <f t="shared" si="63"/>
        <v>5.9662067405128298E-2</v>
      </c>
      <c r="DO17" s="163">
        <f t="shared" si="64"/>
        <v>1.3734367859582226</v>
      </c>
      <c r="DP17" s="114">
        <v>700.86</v>
      </c>
      <c r="DQ17" s="114">
        <v>725.95</v>
      </c>
      <c r="DR17" s="114">
        <v>719.68</v>
      </c>
      <c r="DS17" s="172">
        <f t="shared" si="65"/>
        <v>715.49666666666656</v>
      </c>
      <c r="DT17" s="172">
        <f t="shared" si="66"/>
        <v>13.057650375673772</v>
      </c>
      <c r="DU17" s="172">
        <f t="shared" si="67"/>
        <v>0.62113126026747834</v>
      </c>
      <c r="DV17" s="172">
        <f t="shared" si="68"/>
        <v>1.0547499594608538</v>
      </c>
      <c r="DW17" s="114">
        <v>744.64</v>
      </c>
      <c r="DX17" s="114">
        <v>673.37</v>
      </c>
      <c r="DY17" s="114">
        <v>519.35</v>
      </c>
      <c r="DZ17" s="166">
        <f t="shared" si="69"/>
        <v>645.78666666666675</v>
      </c>
      <c r="EA17" s="169">
        <f t="shared" si="2"/>
        <v>115.15001621073824</v>
      </c>
      <c r="EB17" s="166">
        <f t="shared" si="70"/>
        <v>0.75108022622438597</v>
      </c>
      <c r="EC17" s="168">
        <f t="shared" si="71"/>
        <v>0.95198690954119536</v>
      </c>
      <c r="ED17" s="113">
        <v>1192.5899999999999</v>
      </c>
      <c r="EE17" s="114">
        <v>1040.33</v>
      </c>
      <c r="EF17" s="114">
        <v>1305.8499999999999</v>
      </c>
      <c r="EG17" s="161">
        <f t="shared" si="72"/>
        <v>1179.5899999999999</v>
      </c>
      <c r="EH17" s="161">
        <f t="shared" si="73"/>
        <v>133.23651001133285</v>
      </c>
      <c r="EI17" s="114">
        <v>1427.1</v>
      </c>
      <c r="EJ17" s="114">
        <v>468.02</v>
      </c>
      <c r="EK17" s="114">
        <v>1077.33</v>
      </c>
      <c r="EL17" s="162">
        <f t="shared" si="74"/>
        <v>990.81666666666661</v>
      </c>
      <c r="EM17" s="162">
        <f t="shared" si="75"/>
        <v>485.35763024117938</v>
      </c>
      <c r="EN17" s="162">
        <f t="shared" si="76"/>
        <v>0.55135355128420027</v>
      </c>
      <c r="EO17" s="162">
        <f t="shared" si="77"/>
        <v>0.83996699418159415</v>
      </c>
      <c r="EP17" s="114">
        <v>880.85</v>
      </c>
      <c r="EQ17" s="114">
        <v>1176.1600000000001</v>
      </c>
      <c r="ER17" s="114">
        <v>806.41</v>
      </c>
      <c r="ES17" s="163">
        <f t="shared" si="78"/>
        <v>954.47333333333336</v>
      </c>
      <c r="ET17" s="163">
        <f t="shared" si="79"/>
        <v>195.56089085840591</v>
      </c>
      <c r="EU17" s="163">
        <f t="shared" si="80"/>
        <v>0.17475057988314704</v>
      </c>
      <c r="EV17" s="163">
        <f t="shared" si="81"/>
        <v>0.80915685393512438</v>
      </c>
      <c r="EW17" s="114">
        <v>765.08</v>
      </c>
      <c r="EX17" s="114">
        <v>1242.06</v>
      </c>
      <c r="EY17" s="114">
        <v>1509.32</v>
      </c>
      <c r="EZ17" s="165">
        <f t="shared" si="82"/>
        <v>1172.1533333333334</v>
      </c>
      <c r="FA17" s="165">
        <f t="shared" si="83"/>
        <v>377.01260049676495</v>
      </c>
      <c r="FB17" s="165">
        <f t="shared" si="84"/>
        <v>0.97584566703595277</v>
      </c>
      <c r="FC17" s="165">
        <f t="shared" si="85"/>
        <v>0.9936955495836125</v>
      </c>
      <c r="FD17" s="114">
        <v>796.74</v>
      </c>
      <c r="FE17" s="114">
        <v>490.79</v>
      </c>
      <c r="FF17" s="114">
        <v>386.44</v>
      </c>
      <c r="FG17" s="173">
        <f t="shared" si="86"/>
        <v>557.99</v>
      </c>
      <c r="FH17" s="166">
        <f t="shared" si="87"/>
        <v>213.24493546154872</v>
      </c>
      <c r="FI17" s="176">
        <f t="shared" si="88"/>
        <v>1.2829357028419723E-2</v>
      </c>
      <c r="FJ17" s="174">
        <f t="shared" si="89"/>
        <v>0.47303724175349066</v>
      </c>
    </row>
    <row r="18" spans="1:166" x14ac:dyDescent="0.35">
      <c r="A18" s="112" t="s">
        <v>11112</v>
      </c>
      <c r="B18" s="113">
        <v>31461.81</v>
      </c>
      <c r="C18" s="114">
        <v>7601.56</v>
      </c>
      <c r="D18" s="114">
        <v>7313</v>
      </c>
      <c r="E18" s="161">
        <f t="shared" si="3"/>
        <v>15458.79</v>
      </c>
      <c r="F18" s="161">
        <f t="shared" si="4"/>
        <v>13859.772853791654</v>
      </c>
      <c r="G18" s="114">
        <v>19016.59</v>
      </c>
      <c r="H18" s="114">
        <v>19169.63</v>
      </c>
      <c r="I18" s="114">
        <v>10391.129999999999</v>
      </c>
      <c r="J18" s="162">
        <f t="shared" si="5"/>
        <v>16192.449999999999</v>
      </c>
      <c r="K18" s="162">
        <f t="shared" si="6"/>
        <v>5024.6731851136365</v>
      </c>
      <c r="L18" s="162">
        <f t="shared" si="7"/>
        <v>0.93545318394317045</v>
      </c>
      <c r="M18" s="162">
        <f t="shared" si="8"/>
        <v>1.0474590831494572</v>
      </c>
      <c r="N18" s="114">
        <v>13826.27</v>
      </c>
      <c r="O18" s="114">
        <v>11384.99</v>
      </c>
      <c r="P18" s="114">
        <v>7189.25</v>
      </c>
      <c r="Q18" s="163">
        <f t="shared" si="9"/>
        <v>10800.17</v>
      </c>
      <c r="R18" s="163">
        <f t="shared" si="10"/>
        <v>3356.9360203018441</v>
      </c>
      <c r="S18" s="163">
        <f t="shared" si="11"/>
        <v>0.60174512753363585</v>
      </c>
      <c r="T18" s="163">
        <f t="shared" si="12"/>
        <v>0.69864264926297592</v>
      </c>
      <c r="U18" s="114">
        <v>16456.53</v>
      </c>
      <c r="V18" s="114">
        <v>15845.94</v>
      </c>
      <c r="W18" s="114">
        <v>16450.77</v>
      </c>
      <c r="X18" s="165">
        <f t="shared" si="13"/>
        <v>16251.080000000002</v>
      </c>
      <c r="Y18" s="165">
        <f t="shared" si="14"/>
        <v>350.87335193770366</v>
      </c>
      <c r="Z18" s="165">
        <f t="shared" si="15"/>
        <v>0.92591576938183695</v>
      </c>
      <c r="AA18" s="165">
        <f t="shared" si="16"/>
        <v>1.0512517473877323</v>
      </c>
      <c r="AB18" s="114">
        <v>6932.31</v>
      </c>
      <c r="AC18" s="114">
        <v>8273.18</v>
      </c>
      <c r="AD18" s="114">
        <v>11612.79</v>
      </c>
      <c r="AE18" s="166">
        <f t="shared" si="0"/>
        <v>8939.4266666666681</v>
      </c>
      <c r="AF18" s="166">
        <f t="shared" si="17"/>
        <v>2410.3188011616426</v>
      </c>
      <c r="AG18" s="167">
        <f t="shared" si="18"/>
        <v>0.46714444532183946</v>
      </c>
      <c r="AH18" s="168">
        <f t="shared" si="19"/>
        <v>0.5782746687591116</v>
      </c>
      <c r="AI18" s="113">
        <v>26750.16</v>
      </c>
      <c r="AJ18" s="114">
        <v>33267.93</v>
      </c>
      <c r="AK18" s="114">
        <v>20249.21</v>
      </c>
      <c r="AL18" s="161">
        <f t="shared" si="20"/>
        <v>26755.766666666663</v>
      </c>
      <c r="AM18" s="161">
        <f t="shared" si="21"/>
        <v>6509.3618109330364</v>
      </c>
      <c r="AN18" s="114">
        <v>43816.73</v>
      </c>
      <c r="AO18" s="114">
        <v>29668.38</v>
      </c>
      <c r="AP18" s="114">
        <v>31093.759999999998</v>
      </c>
      <c r="AQ18" s="162">
        <f t="shared" si="22"/>
        <v>34859.623333333329</v>
      </c>
      <c r="AR18" s="162">
        <f t="shared" si="23"/>
        <v>7789.75268635879</v>
      </c>
      <c r="AS18" s="162">
        <f t="shared" si="24"/>
        <v>0.23894087895995517</v>
      </c>
      <c r="AT18" s="162">
        <f t="shared" si="25"/>
        <v>1.3028826184511002</v>
      </c>
      <c r="AU18" s="114">
        <v>11508.36</v>
      </c>
      <c r="AV18" s="114">
        <v>25718.21</v>
      </c>
      <c r="AW18" s="114">
        <v>16154.61</v>
      </c>
      <c r="AX18" s="163">
        <f t="shared" si="26"/>
        <v>17793.726666666666</v>
      </c>
      <c r="AY18" s="163">
        <f t="shared" si="27"/>
        <v>7245.3424239875212</v>
      </c>
      <c r="AZ18" s="163">
        <f t="shared" si="28"/>
        <v>0.1862231254994515</v>
      </c>
      <c r="BA18" s="163">
        <f t="shared" si="29"/>
        <v>0.66504267615828616</v>
      </c>
      <c r="BB18" s="114">
        <v>22621.42</v>
      </c>
      <c r="BC18" s="114">
        <v>22909.31</v>
      </c>
      <c r="BD18" s="114">
        <v>33900.79</v>
      </c>
      <c r="BE18" s="165">
        <f t="shared" si="30"/>
        <v>26477.173333333329</v>
      </c>
      <c r="BF18" s="165">
        <f t="shared" si="31"/>
        <v>6430.6518700077131</v>
      </c>
      <c r="BG18" s="165">
        <f t="shared" si="32"/>
        <v>0.96047122766290138</v>
      </c>
      <c r="BH18" s="165">
        <f t="shared" si="33"/>
        <v>0.98958754062987042</v>
      </c>
      <c r="BI18" s="114">
        <v>24461.68</v>
      </c>
      <c r="BJ18" s="114">
        <v>28810.2</v>
      </c>
      <c r="BK18" s="114">
        <v>25400.21</v>
      </c>
      <c r="BL18" s="166">
        <f t="shared" si="34"/>
        <v>26224.03</v>
      </c>
      <c r="BM18" s="169">
        <f t="shared" si="1"/>
        <v>2288.3216757921082</v>
      </c>
      <c r="BN18" s="166">
        <f t="shared" si="35"/>
        <v>0.90025983598551718</v>
      </c>
      <c r="BO18" s="168">
        <f t="shared" si="36"/>
        <v>0.98012627807338737</v>
      </c>
      <c r="BP18" s="113">
        <v>10665.88</v>
      </c>
      <c r="BQ18" s="114">
        <v>32320.55</v>
      </c>
      <c r="BR18" s="114">
        <v>6922.98</v>
      </c>
      <c r="BS18" s="161">
        <f t="shared" si="37"/>
        <v>16636.47</v>
      </c>
      <c r="BT18" s="161">
        <f t="shared" si="38"/>
        <v>13711.13048538668</v>
      </c>
      <c r="BU18" s="114">
        <v>15775.3</v>
      </c>
      <c r="BV18" s="114">
        <v>18425.64</v>
      </c>
      <c r="BW18" s="114">
        <v>17376.48</v>
      </c>
      <c r="BX18" s="162">
        <f t="shared" si="39"/>
        <v>17192.473333333332</v>
      </c>
      <c r="BY18" s="162">
        <f t="shared" si="40"/>
        <v>1334.7169621059491</v>
      </c>
      <c r="BZ18" s="162">
        <f t="shared" si="41"/>
        <v>0.94762353592385318</v>
      </c>
      <c r="CA18" s="162">
        <f t="shared" si="42"/>
        <v>1.0334207517179623</v>
      </c>
      <c r="CB18" s="114">
        <v>8472.89</v>
      </c>
      <c r="CC18" s="114">
        <v>9551.7900000000009</v>
      </c>
      <c r="CD18" s="114">
        <v>6420.05</v>
      </c>
      <c r="CE18" s="163">
        <f t="shared" si="43"/>
        <v>8148.2433333333329</v>
      </c>
      <c r="CF18" s="163">
        <f t="shared" si="44"/>
        <v>1590.9102584788779</v>
      </c>
      <c r="CG18" s="163">
        <f t="shared" si="45"/>
        <v>0.34684340144750297</v>
      </c>
      <c r="CH18" s="163">
        <f t="shared" si="46"/>
        <v>0.4897819870040539</v>
      </c>
      <c r="CI18" s="114">
        <v>15871.04</v>
      </c>
      <c r="CJ18" s="114">
        <v>19865.57</v>
      </c>
      <c r="CK18" s="114">
        <v>5691.32</v>
      </c>
      <c r="CL18" s="165">
        <f t="shared" si="47"/>
        <v>13809.31</v>
      </c>
      <c r="CM18" s="165">
        <f t="shared" si="48"/>
        <v>7308.5832218221312</v>
      </c>
      <c r="CN18" s="165">
        <f t="shared" si="49"/>
        <v>0.76839600324893176</v>
      </c>
      <c r="CO18" s="165">
        <f t="shared" si="50"/>
        <v>0.83006250725063657</v>
      </c>
      <c r="CP18" s="114">
        <v>8879.1200000000008</v>
      </c>
      <c r="CQ18" s="114">
        <v>14769.18</v>
      </c>
      <c r="CR18" s="114">
        <v>16241.93</v>
      </c>
      <c r="CS18" s="166">
        <f t="shared" si="51"/>
        <v>13296.743333333334</v>
      </c>
      <c r="CT18" s="169">
        <f t="shared" si="52"/>
        <v>3895.997314813415</v>
      </c>
      <c r="CU18" s="166">
        <f t="shared" si="53"/>
        <v>0.70564286879978289</v>
      </c>
      <c r="CV18" s="168">
        <f t="shared" si="54"/>
        <v>0.79925268601652466</v>
      </c>
      <c r="CW18" s="113">
        <v>17363.009999999998</v>
      </c>
      <c r="CX18" s="114">
        <v>15552.19</v>
      </c>
      <c r="CY18" s="114">
        <v>13636.93</v>
      </c>
      <c r="CZ18" s="161">
        <f t="shared" si="55"/>
        <v>15517.376666666665</v>
      </c>
      <c r="DA18" s="161">
        <f t="shared" si="56"/>
        <v>1863.2839337399253</v>
      </c>
      <c r="DB18" s="114">
        <v>12420.55</v>
      </c>
      <c r="DC18" s="114">
        <v>16166.45</v>
      </c>
      <c r="DD18" s="114">
        <v>18178.89</v>
      </c>
      <c r="DE18" s="162">
        <f t="shared" si="57"/>
        <v>15588.63</v>
      </c>
      <c r="DF18" s="162">
        <f t="shared" si="58"/>
        <v>2922.3324337248182</v>
      </c>
      <c r="DG18" s="162">
        <f t="shared" si="59"/>
        <v>0.97330024028025819</v>
      </c>
      <c r="DH18" s="162">
        <f t="shared" si="60"/>
        <v>1.0045918414474269</v>
      </c>
      <c r="DI18" s="114">
        <v>9347.36</v>
      </c>
      <c r="DJ18" s="114">
        <v>8909.83</v>
      </c>
      <c r="DK18" s="114">
        <v>12157</v>
      </c>
      <c r="DL18" s="163">
        <f t="shared" si="61"/>
        <v>10138.063333333334</v>
      </c>
      <c r="DM18" s="163">
        <f t="shared" si="62"/>
        <v>1762.0831629731147</v>
      </c>
      <c r="DN18" s="164">
        <f t="shared" si="63"/>
        <v>2.2098494150008269E-2</v>
      </c>
      <c r="DO18" s="163">
        <f t="shared" si="64"/>
        <v>0.65333616313582221</v>
      </c>
      <c r="DP18" s="114">
        <v>13069.17</v>
      </c>
      <c r="DQ18" s="114">
        <v>15854.93</v>
      </c>
      <c r="DR18" s="114">
        <v>14501.23</v>
      </c>
      <c r="DS18" s="172">
        <f t="shared" si="65"/>
        <v>14475.11</v>
      </c>
      <c r="DT18" s="172">
        <f t="shared" si="66"/>
        <v>1393.0636687531551</v>
      </c>
      <c r="DU18" s="172">
        <f t="shared" si="67"/>
        <v>0.48109397309203694</v>
      </c>
      <c r="DV18" s="172">
        <f t="shared" si="68"/>
        <v>0.93283228930663331</v>
      </c>
      <c r="DW18" s="114">
        <v>17637.38</v>
      </c>
      <c r="DX18" s="114">
        <v>22968.63</v>
      </c>
      <c r="DY18" s="114">
        <v>12374.94</v>
      </c>
      <c r="DZ18" s="166">
        <f t="shared" si="69"/>
        <v>17660.316666666669</v>
      </c>
      <c r="EA18" s="169">
        <f t="shared" si="2"/>
        <v>5296.8822454377132</v>
      </c>
      <c r="EB18" s="166">
        <f t="shared" si="70"/>
        <v>0.54472882851560689</v>
      </c>
      <c r="EC18" s="168">
        <f t="shared" si="71"/>
        <v>1.1380993737558305</v>
      </c>
      <c r="ED18" s="113">
        <v>24197.66</v>
      </c>
      <c r="EE18" s="114">
        <v>20673.349999999999</v>
      </c>
      <c r="EF18" s="114">
        <v>28465.38</v>
      </c>
      <c r="EG18" s="161">
        <f t="shared" si="72"/>
        <v>24445.463333333333</v>
      </c>
      <c r="EH18" s="161">
        <f t="shared" si="73"/>
        <v>3901.9210331878176</v>
      </c>
      <c r="EI18" s="114">
        <v>28515.86</v>
      </c>
      <c r="EJ18" s="114">
        <v>7504.83</v>
      </c>
      <c r="EK18" s="114">
        <v>21130.799999999999</v>
      </c>
      <c r="EL18" s="162">
        <f t="shared" si="74"/>
        <v>19050.49666666667</v>
      </c>
      <c r="EM18" s="162">
        <f t="shared" si="75"/>
        <v>10658.873856286758</v>
      </c>
      <c r="EN18" s="162">
        <f t="shared" si="76"/>
        <v>0.45661756640698181</v>
      </c>
      <c r="EO18" s="162">
        <f t="shared" si="77"/>
        <v>0.77930601710828706</v>
      </c>
      <c r="EP18" s="114">
        <v>11553.53</v>
      </c>
      <c r="EQ18" s="114">
        <v>16842.189999999999</v>
      </c>
      <c r="ER18" s="114">
        <v>12060.44</v>
      </c>
      <c r="ES18" s="163">
        <f t="shared" si="78"/>
        <v>13485.386666666667</v>
      </c>
      <c r="ET18" s="163">
        <f t="shared" si="79"/>
        <v>2918.1048475051789</v>
      </c>
      <c r="EU18" s="164">
        <f t="shared" si="80"/>
        <v>1.7599346165350561E-2</v>
      </c>
      <c r="EV18" s="163">
        <f t="shared" si="81"/>
        <v>0.55165191523607859</v>
      </c>
      <c r="EW18" s="114">
        <v>13876.06</v>
      </c>
      <c r="EX18" s="114">
        <v>19144.490000000002</v>
      </c>
      <c r="EY18" s="114">
        <v>22673.15</v>
      </c>
      <c r="EZ18" s="165">
        <f t="shared" si="82"/>
        <v>18564.566666666669</v>
      </c>
      <c r="FA18" s="165">
        <f t="shared" si="83"/>
        <v>4427.1245093664729</v>
      </c>
      <c r="FB18" s="165">
        <f t="shared" si="84"/>
        <v>0.15941088943248036</v>
      </c>
      <c r="FC18" s="165">
        <f t="shared" si="85"/>
        <v>0.75942789111926579</v>
      </c>
      <c r="FD18" s="114">
        <v>18992.18</v>
      </c>
      <c r="FE18" s="114">
        <v>11403.12</v>
      </c>
      <c r="FF18" s="114">
        <v>8282.75</v>
      </c>
      <c r="FG18" s="173">
        <f t="shared" si="86"/>
        <v>12892.683333333334</v>
      </c>
      <c r="FH18" s="166">
        <f t="shared" si="87"/>
        <v>5507.9099415507253</v>
      </c>
      <c r="FI18" s="176">
        <f t="shared" si="88"/>
        <v>4.1370963500345762E-2</v>
      </c>
      <c r="FJ18" s="174">
        <f t="shared" si="89"/>
        <v>0.52740597130565059</v>
      </c>
    </row>
    <row r="19" spans="1:166" x14ac:dyDescent="0.35">
      <c r="A19" s="112" t="s">
        <v>11113</v>
      </c>
      <c r="B19" s="113">
        <v>35592.339999999997</v>
      </c>
      <c r="C19" s="114">
        <v>58972.33</v>
      </c>
      <c r="D19" s="114">
        <v>36543.57</v>
      </c>
      <c r="E19" s="161">
        <f t="shared" si="3"/>
        <v>43702.746666666666</v>
      </c>
      <c r="F19" s="161">
        <f t="shared" si="4"/>
        <v>13232.397402150275</v>
      </c>
      <c r="G19" s="114">
        <v>43677.3</v>
      </c>
      <c r="H19" s="114">
        <v>44528.33</v>
      </c>
      <c r="I19" s="114">
        <v>52661.8</v>
      </c>
      <c r="J19" s="162">
        <f t="shared" si="5"/>
        <v>46955.81</v>
      </c>
      <c r="K19" s="162">
        <f t="shared" si="6"/>
        <v>4959.818991183045</v>
      </c>
      <c r="L19" s="162">
        <f t="shared" si="7"/>
        <v>0.71046768936041982</v>
      </c>
      <c r="M19" s="162">
        <f t="shared" si="8"/>
        <v>1.0744361300250846</v>
      </c>
      <c r="N19" s="114">
        <v>36966.550000000003</v>
      </c>
      <c r="O19" s="114">
        <v>31851.69</v>
      </c>
      <c r="P19" s="114">
        <v>24444.38</v>
      </c>
      <c r="Q19" s="163">
        <f t="shared" si="9"/>
        <v>31087.540000000005</v>
      </c>
      <c r="R19" s="163">
        <f t="shared" si="10"/>
        <v>6295.9613478880101</v>
      </c>
      <c r="S19" s="163">
        <f t="shared" si="11"/>
        <v>0.21020210653277677</v>
      </c>
      <c r="T19" s="163">
        <f t="shared" si="12"/>
        <v>0.71134064495107263</v>
      </c>
      <c r="U19" s="114">
        <v>85289.29</v>
      </c>
      <c r="V19" s="114">
        <v>105907.64</v>
      </c>
      <c r="W19" s="114">
        <v>87177.05</v>
      </c>
      <c r="X19" s="165">
        <f t="shared" si="13"/>
        <v>92791.32666666666</v>
      </c>
      <c r="Y19" s="165">
        <f t="shared" si="14"/>
        <v>11398.20889649042</v>
      </c>
      <c r="Z19" s="180">
        <f t="shared" si="15"/>
        <v>8.2295992176326382E-3</v>
      </c>
      <c r="AA19" s="165">
        <f t="shared" si="16"/>
        <v>2.123237868191961</v>
      </c>
      <c r="AB19" s="114">
        <v>36250.980000000003</v>
      </c>
      <c r="AC19" s="114">
        <v>50759.58</v>
      </c>
      <c r="AD19" s="114">
        <v>29269.95</v>
      </c>
      <c r="AE19" s="166">
        <f t="shared" si="0"/>
        <v>38760.17</v>
      </c>
      <c r="AF19" s="166">
        <f t="shared" si="17"/>
        <v>10962.348070842316</v>
      </c>
      <c r="AG19" s="167">
        <f t="shared" si="18"/>
        <v>0.64448991584378401</v>
      </c>
      <c r="AH19" s="168">
        <f t="shared" si="19"/>
        <v>0.88690466747170127</v>
      </c>
      <c r="AI19" s="113">
        <v>50675.19</v>
      </c>
      <c r="AJ19" s="114">
        <v>58866.55</v>
      </c>
      <c r="AK19" s="114">
        <v>45217.41</v>
      </c>
      <c r="AL19" s="161">
        <f t="shared" si="20"/>
        <v>51586.383333333339</v>
      </c>
      <c r="AM19" s="161">
        <f t="shared" si="21"/>
        <v>6870.0408043135121</v>
      </c>
      <c r="AN19" s="114">
        <v>37238.339999999997</v>
      </c>
      <c r="AO19" s="114">
        <v>58145.62</v>
      </c>
      <c r="AP19" s="114">
        <v>30911.1</v>
      </c>
      <c r="AQ19" s="162">
        <f t="shared" si="22"/>
        <v>42098.353333333333</v>
      </c>
      <c r="AR19" s="162">
        <f t="shared" si="23"/>
        <v>14252.879256758379</v>
      </c>
      <c r="AS19" s="162">
        <f t="shared" si="24"/>
        <v>0.35762594171720785</v>
      </c>
      <c r="AT19" s="162">
        <f t="shared" si="25"/>
        <v>0.81607491382577368</v>
      </c>
      <c r="AU19" s="114">
        <v>27223.38</v>
      </c>
      <c r="AV19" s="114">
        <v>33860.639999999999</v>
      </c>
      <c r="AW19" s="114">
        <v>39586.57</v>
      </c>
      <c r="AX19" s="163">
        <f t="shared" si="26"/>
        <v>33556.863333333335</v>
      </c>
      <c r="AY19" s="163">
        <f t="shared" si="27"/>
        <v>6187.1905531859666</v>
      </c>
      <c r="AZ19" s="164">
        <f t="shared" si="28"/>
        <v>2.7845700596176096E-2</v>
      </c>
      <c r="BA19" s="163">
        <f t="shared" si="29"/>
        <v>0.65049846810350143</v>
      </c>
      <c r="BB19" s="114">
        <v>65444</v>
      </c>
      <c r="BC19" s="114">
        <v>59137.03</v>
      </c>
      <c r="BD19" s="114">
        <v>81797.17</v>
      </c>
      <c r="BE19" s="165">
        <f t="shared" si="30"/>
        <v>68792.733333333337</v>
      </c>
      <c r="BF19" s="165">
        <f t="shared" si="31"/>
        <v>11695.34084190075</v>
      </c>
      <c r="BG19" s="165">
        <f t="shared" si="32"/>
        <v>9.2944340576084944E-2</v>
      </c>
      <c r="BH19" s="165">
        <f t="shared" si="33"/>
        <v>1.3335444140136463</v>
      </c>
      <c r="BI19" s="114">
        <v>36081.19</v>
      </c>
      <c r="BJ19" s="114">
        <v>37036.410000000003</v>
      </c>
      <c r="BK19" s="114">
        <v>26261.23</v>
      </c>
      <c r="BL19" s="166">
        <f t="shared" si="34"/>
        <v>33126.276666666665</v>
      </c>
      <c r="BM19" s="169">
        <f t="shared" si="1"/>
        <v>5964.4581156827453</v>
      </c>
      <c r="BN19" s="176">
        <f t="shared" si="35"/>
        <v>2.4573757164559985E-2</v>
      </c>
      <c r="BO19" s="168">
        <f t="shared" si="36"/>
        <v>0.64215156260550654</v>
      </c>
      <c r="BP19" s="113">
        <v>39620.28</v>
      </c>
      <c r="BQ19" s="114">
        <v>35318.33</v>
      </c>
      <c r="BR19" s="114">
        <v>29286.1</v>
      </c>
      <c r="BS19" s="161">
        <f t="shared" si="37"/>
        <v>34741.57</v>
      </c>
      <c r="BT19" s="161">
        <f t="shared" si="38"/>
        <v>5191.1759882805172</v>
      </c>
      <c r="BU19" s="114">
        <v>44783.95</v>
      </c>
      <c r="BV19" s="114">
        <v>38951.51</v>
      </c>
      <c r="BW19" s="114">
        <v>36697.9</v>
      </c>
      <c r="BX19" s="162">
        <f t="shared" si="39"/>
        <v>40144.453333333331</v>
      </c>
      <c r="BY19" s="162">
        <f t="shared" si="40"/>
        <v>4172.9349980599163</v>
      </c>
      <c r="BZ19" s="162">
        <f t="shared" si="41"/>
        <v>0.23271572057569889</v>
      </c>
      <c r="CA19" s="162">
        <f t="shared" si="42"/>
        <v>1.1555163837826941</v>
      </c>
      <c r="CB19" s="114">
        <v>27434.97</v>
      </c>
      <c r="CC19" s="114">
        <v>21782.33</v>
      </c>
      <c r="CD19" s="114">
        <v>22492.67</v>
      </c>
      <c r="CE19" s="163">
        <f t="shared" si="43"/>
        <v>23903.323333333334</v>
      </c>
      <c r="CF19" s="163">
        <f t="shared" si="44"/>
        <v>3079.048856795444</v>
      </c>
      <c r="CG19" s="164">
        <f t="shared" si="45"/>
        <v>3.5862808721190964E-2</v>
      </c>
      <c r="CH19" s="163">
        <f t="shared" si="46"/>
        <v>0.68803232937755354</v>
      </c>
      <c r="CI19" s="114">
        <v>83436.86</v>
      </c>
      <c r="CJ19" s="114">
        <v>59387.79</v>
      </c>
      <c r="CK19" s="114">
        <v>36336.589999999997</v>
      </c>
      <c r="CL19" s="165">
        <f t="shared" si="47"/>
        <v>59720.41333333333</v>
      </c>
      <c r="CM19" s="165">
        <f t="shared" si="48"/>
        <v>23551.896680089998</v>
      </c>
      <c r="CN19" s="165">
        <f t="shared" si="49"/>
        <v>0.14727498369575162</v>
      </c>
      <c r="CO19" s="165">
        <f t="shared" si="50"/>
        <v>1.7189900552373807</v>
      </c>
      <c r="CP19" s="114">
        <v>32375.58</v>
      </c>
      <c r="CQ19" s="114">
        <v>42623.41</v>
      </c>
      <c r="CR19" s="114">
        <v>25286.37</v>
      </c>
      <c r="CS19" s="166">
        <f t="shared" si="51"/>
        <v>33428.453333333331</v>
      </c>
      <c r="CT19" s="169">
        <f t="shared" si="52"/>
        <v>8716.3435959370945</v>
      </c>
      <c r="CU19" s="166">
        <f t="shared" si="53"/>
        <v>0.83359837066884868</v>
      </c>
      <c r="CV19" s="168">
        <f t="shared" si="54"/>
        <v>0.96220330092547146</v>
      </c>
      <c r="CW19" s="113">
        <v>31871.55</v>
      </c>
      <c r="CX19" s="114">
        <v>43849.99</v>
      </c>
      <c r="CY19" s="114">
        <v>50981.08</v>
      </c>
      <c r="CZ19" s="161">
        <f t="shared" si="55"/>
        <v>42234.206666666665</v>
      </c>
      <c r="DA19" s="161">
        <f t="shared" si="56"/>
        <v>9656.6868562894488</v>
      </c>
      <c r="DB19" s="114">
        <v>42492.49</v>
      </c>
      <c r="DC19" s="114">
        <v>43713.47</v>
      </c>
      <c r="DD19" s="114">
        <v>34105.78</v>
      </c>
      <c r="DE19" s="162">
        <f t="shared" si="57"/>
        <v>40103.91333333333</v>
      </c>
      <c r="DF19" s="162">
        <f t="shared" si="58"/>
        <v>5230.2868614860236</v>
      </c>
      <c r="DG19" s="162">
        <f t="shared" si="59"/>
        <v>0.75377083689170454</v>
      </c>
      <c r="DH19" s="162">
        <f t="shared" si="60"/>
        <v>0.94956000120597339</v>
      </c>
      <c r="DI19" s="114">
        <v>22524.91</v>
      </c>
      <c r="DJ19" s="114">
        <v>16815.38</v>
      </c>
      <c r="DK19" s="114">
        <v>20579.22</v>
      </c>
      <c r="DL19" s="163">
        <f t="shared" si="61"/>
        <v>19973.170000000002</v>
      </c>
      <c r="DM19" s="163">
        <f t="shared" si="62"/>
        <v>2902.6118681456264</v>
      </c>
      <c r="DN19" s="164">
        <f t="shared" si="63"/>
        <v>1.8717225859007806E-2</v>
      </c>
      <c r="DO19" s="163">
        <f t="shared" si="64"/>
        <v>0.47291453010206108</v>
      </c>
      <c r="DP19" s="114">
        <v>63523.24</v>
      </c>
      <c r="DQ19" s="114">
        <v>73297.399999999994</v>
      </c>
      <c r="DR19" s="114">
        <v>92461.73</v>
      </c>
      <c r="DS19" s="172">
        <f t="shared" si="65"/>
        <v>76427.456666666665</v>
      </c>
      <c r="DT19" s="172">
        <f t="shared" si="66"/>
        <v>14720.971160980986</v>
      </c>
      <c r="DU19" s="181">
        <f t="shared" si="67"/>
        <v>2.8201433107695378E-2</v>
      </c>
      <c r="DV19" s="172">
        <f t="shared" si="68"/>
        <v>1.8096103300784152</v>
      </c>
      <c r="DW19" s="114">
        <v>23901.97</v>
      </c>
      <c r="DX19" s="114">
        <v>42680.34</v>
      </c>
      <c r="DY19" s="114">
        <v>25762.77</v>
      </c>
      <c r="DZ19" s="166">
        <f t="shared" si="69"/>
        <v>30781.693333333333</v>
      </c>
      <c r="EA19" s="169">
        <f t="shared" si="2"/>
        <v>10346.448111967362</v>
      </c>
      <c r="EB19" s="166">
        <f t="shared" si="70"/>
        <v>0.23366159530301317</v>
      </c>
      <c r="EC19" s="168">
        <f t="shared" si="71"/>
        <v>0.72883323170428516</v>
      </c>
      <c r="ED19" s="113">
        <v>34975.370000000003</v>
      </c>
      <c r="EE19" s="114">
        <v>35272.19</v>
      </c>
      <c r="EF19" s="114">
        <v>23853.69</v>
      </c>
      <c r="EG19" s="161">
        <f t="shared" si="72"/>
        <v>31367.083333333332</v>
      </c>
      <c r="EH19" s="161">
        <f t="shared" si="73"/>
        <v>6508.4817787356069</v>
      </c>
      <c r="EI19" s="114">
        <v>24598.48</v>
      </c>
      <c r="EJ19" s="114">
        <v>46930.34</v>
      </c>
      <c r="EK19" s="114">
        <v>23974.959999999999</v>
      </c>
      <c r="EL19" s="162">
        <f t="shared" si="74"/>
        <v>31834.593333333334</v>
      </c>
      <c r="EM19" s="162">
        <f t="shared" si="75"/>
        <v>13077.016856520944</v>
      </c>
      <c r="EN19" s="162">
        <f t="shared" si="76"/>
        <v>0.95845014380924354</v>
      </c>
      <c r="EO19" s="162">
        <f t="shared" si="77"/>
        <v>1.0149044778895073</v>
      </c>
      <c r="EP19" s="114">
        <v>23421.51</v>
      </c>
      <c r="EQ19" s="114">
        <v>19662.990000000002</v>
      </c>
      <c r="ER19" s="114">
        <v>16915.57</v>
      </c>
      <c r="ES19" s="163">
        <f t="shared" si="78"/>
        <v>20000.023333333334</v>
      </c>
      <c r="ET19" s="163">
        <f t="shared" si="79"/>
        <v>3266.0384905468245</v>
      </c>
      <c r="EU19" s="163">
        <f t="shared" si="80"/>
        <v>5.3887322088000074E-2</v>
      </c>
      <c r="EV19" s="163">
        <f t="shared" si="81"/>
        <v>0.63761182768560465</v>
      </c>
      <c r="EW19" s="114">
        <v>57085.57</v>
      </c>
      <c r="EX19" s="114">
        <v>33568.43</v>
      </c>
      <c r="EY19" s="114">
        <v>32371.39</v>
      </c>
      <c r="EZ19" s="165">
        <f t="shared" si="82"/>
        <v>41008.463333333333</v>
      </c>
      <c r="FA19" s="165">
        <f t="shared" si="83"/>
        <v>13936.041233755492</v>
      </c>
      <c r="FB19" s="165">
        <f t="shared" si="84"/>
        <v>0.33865809591915846</v>
      </c>
      <c r="FC19" s="165">
        <f t="shared" si="85"/>
        <v>1.307372537559278</v>
      </c>
      <c r="FD19" s="114">
        <v>28194.5</v>
      </c>
      <c r="FE19" s="114">
        <v>21327.91</v>
      </c>
      <c r="FF19" s="114">
        <v>34020.79</v>
      </c>
      <c r="FG19" s="173">
        <f t="shared" si="86"/>
        <v>27847.733333333337</v>
      </c>
      <c r="FH19" s="166">
        <f t="shared" si="87"/>
        <v>6353.5412184413462</v>
      </c>
      <c r="FI19" s="166">
        <f t="shared" si="88"/>
        <v>0.53944241407708493</v>
      </c>
      <c r="FJ19" s="174">
        <f t="shared" si="89"/>
        <v>0.88780117161036665</v>
      </c>
    </row>
    <row r="20" spans="1:166" x14ac:dyDescent="0.35">
      <c r="A20" s="112" t="s">
        <v>11114</v>
      </c>
      <c r="B20" s="113">
        <v>48130.559999999998</v>
      </c>
      <c r="C20" s="114">
        <v>82262.81</v>
      </c>
      <c r="D20" s="114">
        <v>38907.019999999997</v>
      </c>
      <c r="E20" s="161">
        <f t="shared" si="3"/>
        <v>56433.463333333326</v>
      </c>
      <c r="F20" s="161">
        <f t="shared" si="4"/>
        <v>22839.325394000462</v>
      </c>
      <c r="G20" s="114">
        <v>36478.400000000001</v>
      </c>
      <c r="H20" s="114">
        <v>26715.58</v>
      </c>
      <c r="I20" s="114">
        <v>26213.85</v>
      </c>
      <c r="J20" s="162">
        <f t="shared" si="5"/>
        <v>29802.61</v>
      </c>
      <c r="K20" s="162">
        <f t="shared" si="6"/>
        <v>5786.8439015840277</v>
      </c>
      <c r="L20" s="162">
        <f t="shared" si="7"/>
        <v>0.12187238897133132</v>
      </c>
      <c r="M20" s="162">
        <f t="shared" si="8"/>
        <v>0.52810173680048822</v>
      </c>
      <c r="N20" s="114">
        <v>24024.7</v>
      </c>
      <c r="O20" s="114">
        <v>17917.919999999998</v>
      </c>
      <c r="P20" s="114">
        <v>11098.83</v>
      </c>
      <c r="Q20" s="163">
        <f t="shared" si="9"/>
        <v>17680.483333333334</v>
      </c>
      <c r="R20" s="163">
        <f t="shared" si="10"/>
        <v>6466.2052969445213</v>
      </c>
      <c r="S20" s="171">
        <f t="shared" si="11"/>
        <v>4.7453766895862094E-2</v>
      </c>
      <c r="T20" s="171">
        <f t="shared" si="12"/>
        <v>0.31329786068419574</v>
      </c>
      <c r="U20" s="114">
        <v>15003.02</v>
      </c>
      <c r="V20" s="114">
        <v>21579.040000000001</v>
      </c>
      <c r="W20" s="114">
        <v>25516.77</v>
      </c>
      <c r="X20" s="165">
        <f t="shared" si="13"/>
        <v>20699.61</v>
      </c>
      <c r="Y20" s="165">
        <f t="shared" si="14"/>
        <v>5311.7588997713383</v>
      </c>
      <c r="Z20" s="165">
        <f t="shared" si="15"/>
        <v>5.7611640075974843E-2</v>
      </c>
      <c r="AA20" s="180">
        <f t="shared" si="16"/>
        <v>0.3667967333093563</v>
      </c>
      <c r="AB20" s="114">
        <v>16208.91</v>
      </c>
      <c r="AC20" s="114">
        <v>23112.68</v>
      </c>
      <c r="AD20" s="114">
        <v>26559.54</v>
      </c>
      <c r="AE20" s="166">
        <f t="shared" si="0"/>
        <v>21960.376666666667</v>
      </c>
      <c r="AF20" s="166">
        <f t="shared" si="17"/>
        <v>5270.648686664028</v>
      </c>
      <c r="AG20" s="167">
        <f t="shared" si="18"/>
        <v>6.3482790397688796E-2</v>
      </c>
      <c r="AH20" s="179">
        <f t="shared" si="19"/>
        <v>0.38913749696619132</v>
      </c>
      <c r="AI20" s="113">
        <v>94889.58</v>
      </c>
      <c r="AJ20" s="114">
        <v>74157.84</v>
      </c>
      <c r="AK20" s="114">
        <v>60689.52</v>
      </c>
      <c r="AL20" s="161">
        <f t="shared" si="20"/>
        <v>76578.98</v>
      </c>
      <c r="AM20" s="161">
        <f t="shared" si="21"/>
        <v>17228.10103219737</v>
      </c>
      <c r="AN20" s="114">
        <v>85776.09</v>
      </c>
      <c r="AO20" s="114">
        <v>56083.71</v>
      </c>
      <c r="AP20" s="114">
        <v>104188.45</v>
      </c>
      <c r="AQ20" s="162">
        <f t="shared" si="22"/>
        <v>82016.083333333328</v>
      </c>
      <c r="AR20" s="162">
        <f t="shared" si="23"/>
        <v>24271.788978502063</v>
      </c>
      <c r="AS20" s="162">
        <f t="shared" si="24"/>
        <v>0.76752621610470007</v>
      </c>
      <c r="AT20" s="162">
        <f t="shared" si="25"/>
        <v>1.0709999445452698</v>
      </c>
      <c r="AU20" s="114">
        <v>34200.32</v>
      </c>
      <c r="AV20" s="114">
        <v>42443.93</v>
      </c>
      <c r="AW20" s="114">
        <v>59293.8</v>
      </c>
      <c r="AX20" s="163">
        <f t="shared" si="26"/>
        <v>45312.683333333327</v>
      </c>
      <c r="AY20" s="163">
        <f t="shared" si="27"/>
        <v>12790.347684610992</v>
      </c>
      <c r="AZ20" s="163">
        <f t="shared" si="28"/>
        <v>6.5087031206245483E-2</v>
      </c>
      <c r="BA20" s="163">
        <f t="shared" si="29"/>
        <v>0.59171176389830904</v>
      </c>
      <c r="BB20" s="114">
        <v>29781.93</v>
      </c>
      <c r="BC20" s="114">
        <v>117357.14</v>
      </c>
      <c r="BD20" s="114">
        <v>79243.23</v>
      </c>
      <c r="BE20" s="165">
        <f t="shared" si="30"/>
        <v>75460.766666666663</v>
      </c>
      <c r="BF20" s="165">
        <f t="shared" si="31"/>
        <v>43909.960410902604</v>
      </c>
      <c r="BG20" s="165">
        <f t="shared" si="32"/>
        <v>0.96921497046217242</v>
      </c>
      <c r="BH20" s="165">
        <f t="shared" si="33"/>
        <v>0.98539790771131541</v>
      </c>
      <c r="BI20" s="114">
        <v>35606.49</v>
      </c>
      <c r="BJ20" s="114">
        <v>31216.95</v>
      </c>
      <c r="BK20" s="114">
        <v>25292.34</v>
      </c>
      <c r="BL20" s="166">
        <f t="shared" si="34"/>
        <v>30705.26</v>
      </c>
      <c r="BM20" s="169">
        <f t="shared" si="1"/>
        <v>5176.0788776543895</v>
      </c>
      <c r="BN20" s="177">
        <f t="shared" si="35"/>
        <v>1.1538320734361987E-2</v>
      </c>
      <c r="BO20" s="182">
        <f t="shared" si="36"/>
        <v>0.40096198721894705</v>
      </c>
      <c r="BP20" s="113">
        <v>87587.76</v>
      </c>
      <c r="BQ20" s="114">
        <v>84305.53</v>
      </c>
      <c r="BR20" s="114">
        <v>75269.27</v>
      </c>
      <c r="BS20" s="161">
        <f t="shared" si="37"/>
        <v>82387.520000000004</v>
      </c>
      <c r="BT20" s="161">
        <f t="shared" si="38"/>
        <v>6379.2923385043214</v>
      </c>
      <c r="BU20" s="114">
        <v>80069.320000000007</v>
      </c>
      <c r="BV20" s="114">
        <v>48368.72</v>
      </c>
      <c r="BW20" s="114">
        <v>44155.88</v>
      </c>
      <c r="BX20" s="162">
        <f t="shared" si="39"/>
        <v>57531.306666666671</v>
      </c>
      <c r="BY20" s="162">
        <f t="shared" si="40"/>
        <v>19631.824647152233</v>
      </c>
      <c r="BZ20" s="162">
        <f t="shared" si="41"/>
        <v>0.10534956265819333</v>
      </c>
      <c r="CA20" s="162">
        <f t="shared" si="42"/>
        <v>0.69830123138391187</v>
      </c>
      <c r="CB20" s="114">
        <v>30636.97</v>
      </c>
      <c r="CC20" s="114">
        <v>40844.25</v>
      </c>
      <c r="CD20" s="114">
        <v>35306.44</v>
      </c>
      <c r="CE20" s="163">
        <f t="shared" si="43"/>
        <v>35595.886666666665</v>
      </c>
      <c r="CF20" s="163">
        <f t="shared" si="44"/>
        <v>5109.7921463826151</v>
      </c>
      <c r="CG20" s="164">
        <f t="shared" si="45"/>
        <v>5.8072457217919543E-4</v>
      </c>
      <c r="CH20" s="163">
        <f t="shared" si="46"/>
        <v>0.43205435321595631</v>
      </c>
      <c r="CI20" s="114">
        <v>76949.66</v>
      </c>
      <c r="CJ20" s="114">
        <v>85594.62</v>
      </c>
      <c r="CK20" s="114">
        <v>81693.69</v>
      </c>
      <c r="CL20" s="165">
        <f t="shared" si="47"/>
        <v>81412.656666666662</v>
      </c>
      <c r="CM20" s="165">
        <f t="shared" si="48"/>
        <v>4329.326523979601</v>
      </c>
      <c r="CN20" s="165">
        <f t="shared" si="49"/>
        <v>0.83736101850883993</v>
      </c>
      <c r="CO20" s="165">
        <f t="shared" si="50"/>
        <v>0.9881673421735071</v>
      </c>
      <c r="CP20" s="114">
        <v>38137.129999999997</v>
      </c>
      <c r="CQ20" s="114">
        <v>78317.95</v>
      </c>
      <c r="CR20" s="114">
        <v>41184.67</v>
      </c>
      <c r="CS20" s="166">
        <f t="shared" si="51"/>
        <v>52546.583333333336</v>
      </c>
      <c r="CT20" s="169">
        <f t="shared" si="52"/>
        <v>22370.614205106955</v>
      </c>
      <c r="CU20" s="166">
        <f t="shared" si="53"/>
        <v>9.0424200913902381E-2</v>
      </c>
      <c r="CV20" s="168">
        <f t="shared" si="54"/>
        <v>0.63779785255501475</v>
      </c>
      <c r="CW20" s="113">
        <v>76380.89</v>
      </c>
      <c r="CX20" s="114">
        <v>50097.75</v>
      </c>
      <c r="CY20" s="114">
        <v>84921.91</v>
      </c>
      <c r="CZ20" s="161">
        <f t="shared" si="55"/>
        <v>70466.849999999991</v>
      </c>
      <c r="DA20" s="161">
        <f t="shared" si="56"/>
        <v>18149.722636106591</v>
      </c>
      <c r="DB20" s="114">
        <v>47066.54</v>
      </c>
      <c r="DC20" s="114">
        <v>46933.65</v>
      </c>
      <c r="DD20" s="114">
        <v>35053.040000000001</v>
      </c>
      <c r="DE20" s="162">
        <f t="shared" si="57"/>
        <v>43017.743333333339</v>
      </c>
      <c r="DF20" s="162">
        <f t="shared" si="58"/>
        <v>6897.9554455673961</v>
      </c>
      <c r="DG20" s="162">
        <f t="shared" si="59"/>
        <v>7.054999666863028E-2</v>
      </c>
      <c r="DH20" s="162">
        <f t="shared" si="60"/>
        <v>0.61046780625689023</v>
      </c>
      <c r="DI20" s="114">
        <v>23263.35</v>
      </c>
      <c r="DJ20" s="114">
        <v>26521.24</v>
      </c>
      <c r="DK20" s="114">
        <v>31705.71</v>
      </c>
      <c r="DL20" s="163">
        <f t="shared" si="61"/>
        <v>27163.433333333331</v>
      </c>
      <c r="DM20" s="163">
        <f t="shared" si="62"/>
        <v>4257.6601320952841</v>
      </c>
      <c r="DN20" s="171">
        <f t="shared" si="63"/>
        <v>1.5821350667782751E-2</v>
      </c>
      <c r="DO20" s="171">
        <f t="shared" si="64"/>
        <v>0.38547818347681689</v>
      </c>
      <c r="DP20" s="114">
        <v>75660.759999999995</v>
      </c>
      <c r="DQ20" s="114">
        <v>36849.21</v>
      </c>
      <c r="DR20" s="114">
        <v>72905.98</v>
      </c>
      <c r="DS20" s="172">
        <f t="shared" si="65"/>
        <v>61805.316666666673</v>
      </c>
      <c r="DT20" s="172">
        <f t="shared" si="66"/>
        <v>21656.468968431389</v>
      </c>
      <c r="DU20" s="172">
        <f t="shared" si="67"/>
        <v>0.62357541462011579</v>
      </c>
      <c r="DV20" s="172">
        <f t="shared" si="68"/>
        <v>0.87708357428587602</v>
      </c>
      <c r="DW20" s="114">
        <v>73378.8</v>
      </c>
      <c r="DX20" s="114">
        <v>30538.400000000001</v>
      </c>
      <c r="DY20" s="114">
        <v>22434.92</v>
      </c>
      <c r="DZ20" s="166">
        <f t="shared" si="69"/>
        <v>42117.373333333337</v>
      </c>
      <c r="EA20" s="169">
        <f t="shared" si="2"/>
        <v>27374.699906193193</v>
      </c>
      <c r="EB20" s="166">
        <f t="shared" si="70"/>
        <v>0.20923529791746098</v>
      </c>
      <c r="EC20" s="168">
        <f t="shared" si="71"/>
        <v>0.59769059257414436</v>
      </c>
      <c r="ED20" s="113">
        <v>43748.43</v>
      </c>
      <c r="EE20" s="114">
        <v>33025.269999999997</v>
      </c>
      <c r="EF20" s="114">
        <v>31410.47</v>
      </c>
      <c r="EG20" s="161">
        <f t="shared" si="72"/>
        <v>36061.39</v>
      </c>
      <c r="EH20" s="161">
        <f t="shared" si="73"/>
        <v>6705.9550200698468</v>
      </c>
      <c r="EI20" s="114">
        <v>28839.48</v>
      </c>
      <c r="EJ20" s="114">
        <v>29213.11</v>
      </c>
      <c r="EK20" s="114">
        <v>51932.77</v>
      </c>
      <c r="EL20" s="162">
        <f t="shared" si="74"/>
        <v>36661.78666666666</v>
      </c>
      <c r="EM20" s="162">
        <f t="shared" si="75"/>
        <v>13226.378900494023</v>
      </c>
      <c r="EN20" s="162">
        <f t="shared" si="76"/>
        <v>0.94745926917057588</v>
      </c>
      <c r="EO20" s="162">
        <f t="shared" si="77"/>
        <v>1.0166492935149383</v>
      </c>
      <c r="EP20" s="114">
        <v>18802.509999999998</v>
      </c>
      <c r="EQ20" s="114">
        <v>14870.67</v>
      </c>
      <c r="ER20" s="114">
        <v>27478.78</v>
      </c>
      <c r="ES20" s="163">
        <f t="shared" si="78"/>
        <v>20383.986666666668</v>
      </c>
      <c r="ET20" s="163">
        <f t="shared" si="79"/>
        <v>6451.1170178840594</v>
      </c>
      <c r="EU20" s="164">
        <f t="shared" si="80"/>
        <v>4.3323082357029731E-2</v>
      </c>
      <c r="EV20" s="163">
        <f t="shared" si="81"/>
        <v>0.56525793006499936</v>
      </c>
      <c r="EW20" s="114">
        <v>3887.64</v>
      </c>
      <c r="EX20" s="114">
        <v>24800.89</v>
      </c>
      <c r="EY20" s="114">
        <v>64215.8</v>
      </c>
      <c r="EZ20" s="165">
        <f t="shared" si="82"/>
        <v>30968.11</v>
      </c>
      <c r="FA20" s="165">
        <f t="shared" si="83"/>
        <v>30633.277234776891</v>
      </c>
      <c r="FB20" s="165">
        <f t="shared" si="84"/>
        <v>0.79241813512609305</v>
      </c>
      <c r="FC20" s="165">
        <f t="shared" si="85"/>
        <v>0.85876085198047003</v>
      </c>
      <c r="FD20" s="114">
        <v>23891.11</v>
      </c>
      <c r="FE20" s="114">
        <v>22613.759999999998</v>
      </c>
      <c r="FF20" s="114">
        <v>16424.490000000002</v>
      </c>
      <c r="FG20" s="173">
        <f t="shared" si="86"/>
        <v>20976.453333333335</v>
      </c>
      <c r="FH20" s="166">
        <f t="shared" si="87"/>
        <v>3993.5176720071477</v>
      </c>
      <c r="FI20" s="176">
        <f t="shared" si="88"/>
        <v>2.8633117463325593E-2</v>
      </c>
      <c r="FJ20" s="174">
        <f t="shared" si="89"/>
        <v>0.58168732079748831</v>
      </c>
    </row>
    <row r="21" spans="1:166" x14ac:dyDescent="0.35">
      <c r="A21" s="112" t="s">
        <v>11115</v>
      </c>
      <c r="B21" s="113">
        <v>3138.14</v>
      </c>
      <c r="C21" s="114">
        <v>1422.36</v>
      </c>
      <c r="D21" s="114">
        <v>4121.58</v>
      </c>
      <c r="E21" s="161">
        <f t="shared" si="3"/>
        <v>2894.0266666666666</v>
      </c>
      <c r="F21" s="161">
        <f t="shared" si="4"/>
        <v>1366.0675831500189</v>
      </c>
      <c r="G21" s="114">
        <v>3507.79</v>
      </c>
      <c r="H21" s="114">
        <v>2860.01</v>
      </c>
      <c r="I21" s="114">
        <v>3534.84</v>
      </c>
      <c r="J21" s="162">
        <f t="shared" si="5"/>
        <v>3300.8799999999997</v>
      </c>
      <c r="K21" s="162">
        <f t="shared" si="6"/>
        <v>382.04409863260543</v>
      </c>
      <c r="L21" s="162">
        <f t="shared" si="7"/>
        <v>0.64540005240236553</v>
      </c>
      <c r="M21" s="162">
        <f t="shared" si="8"/>
        <v>1.1405838232312993</v>
      </c>
      <c r="N21" s="114">
        <v>64532.55</v>
      </c>
      <c r="O21" s="114">
        <v>24073.27</v>
      </c>
      <c r="P21" s="114">
        <v>23648.39</v>
      </c>
      <c r="Q21" s="163">
        <f t="shared" si="9"/>
        <v>37418.07</v>
      </c>
      <c r="R21" s="163">
        <f t="shared" si="10"/>
        <v>23482.789442619458</v>
      </c>
      <c r="S21" s="163">
        <f t="shared" si="11"/>
        <v>6.3835852062569892E-2</v>
      </c>
      <c r="T21" s="164">
        <f t="shared" si="12"/>
        <v>12.929414379964248</v>
      </c>
      <c r="U21" s="114">
        <v>7085.37</v>
      </c>
      <c r="V21" s="114">
        <v>8244.98</v>
      </c>
      <c r="W21" s="114">
        <v>6056.81</v>
      </c>
      <c r="X21" s="165">
        <f t="shared" si="13"/>
        <v>7129.0533333333333</v>
      </c>
      <c r="Y21" s="165">
        <f t="shared" si="14"/>
        <v>1094.7388558160008</v>
      </c>
      <c r="Z21" s="175">
        <f t="shared" si="15"/>
        <v>1.3804769357529712E-2</v>
      </c>
      <c r="AA21" s="175">
        <f t="shared" si="16"/>
        <v>2.4633682251257762</v>
      </c>
      <c r="AB21" s="114">
        <v>15716</v>
      </c>
      <c r="AC21" s="114">
        <v>17055.669999999998</v>
      </c>
      <c r="AD21" s="114">
        <v>15617.97</v>
      </c>
      <c r="AE21" s="166">
        <f t="shared" si="0"/>
        <v>16129.88</v>
      </c>
      <c r="AF21" s="166">
        <f t="shared" si="17"/>
        <v>803.2545134015736</v>
      </c>
      <c r="AG21" s="183">
        <f t="shared" si="18"/>
        <v>1.3274207302122837E-4</v>
      </c>
      <c r="AH21" s="182">
        <f t="shared" si="19"/>
        <v>5.5735077308663357</v>
      </c>
      <c r="AI21" s="113">
        <v>1887.33</v>
      </c>
      <c r="AJ21" s="114">
        <v>1530.5</v>
      </c>
      <c r="AK21" s="114">
        <v>12649.59</v>
      </c>
      <c r="AL21" s="161">
        <f t="shared" si="20"/>
        <v>5355.8066666666664</v>
      </c>
      <c r="AM21" s="161">
        <f t="shared" si="21"/>
        <v>6319.120856371821</v>
      </c>
      <c r="AN21" s="114">
        <v>2970.32</v>
      </c>
      <c r="AO21" s="114">
        <v>3829.67</v>
      </c>
      <c r="AP21" s="114">
        <v>3878.26</v>
      </c>
      <c r="AQ21" s="162">
        <f t="shared" si="22"/>
        <v>3559.4166666666665</v>
      </c>
      <c r="AR21" s="162">
        <f t="shared" si="23"/>
        <v>510.75082871526701</v>
      </c>
      <c r="AS21" s="162">
        <f t="shared" si="24"/>
        <v>0.64928577853478031</v>
      </c>
      <c r="AT21" s="162">
        <f t="shared" si="25"/>
        <v>0.66459020801099367</v>
      </c>
      <c r="AU21" s="114">
        <v>136566.20000000001</v>
      </c>
      <c r="AV21" s="114">
        <v>194654.95</v>
      </c>
      <c r="AW21" s="114">
        <v>58861.98</v>
      </c>
      <c r="AX21" s="163">
        <f t="shared" si="26"/>
        <v>130027.71</v>
      </c>
      <c r="AY21" s="163">
        <f t="shared" si="27"/>
        <v>68132.199171649409</v>
      </c>
      <c r="AZ21" s="171">
        <f t="shared" si="28"/>
        <v>3.4320418289768666E-2</v>
      </c>
      <c r="BA21" s="171">
        <f t="shared" si="29"/>
        <v>24.277894646433595</v>
      </c>
      <c r="BB21" s="114">
        <v>6248.25</v>
      </c>
      <c r="BC21" s="114">
        <v>4770.8599999999997</v>
      </c>
      <c r="BD21" s="114">
        <v>5213.08</v>
      </c>
      <c r="BE21" s="165">
        <f t="shared" si="30"/>
        <v>5410.7300000000005</v>
      </c>
      <c r="BF21" s="165">
        <f t="shared" si="31"/>
        <v>758.26739670118423</v>
      </c>
      <c r="BG21" s="165">
        <f t="shared" si="32"/>
        <v>0.98879020932695005</v>
      </c>
      <c r="BH21" s="165">
        <f t="shared" si="33"/>
        <v>1.0102549133588343</v>
      </c>
      <c r="BI21" s="114">
        <v>24942.68</v>
      </c>
      <c r="BJ21" s="114">
        <v>22719.32</v>
      </c>
      <c r="BK21" s="114">
        <v>22803.759999999998</v>
      </c>
      <c r="BL21" s="166">
        <f t="shared" si="34"/>
        <v>23488.586666666666</v>
      </c>
      <c r="BM21" s="169">
        <f t="shared" si="1"/>
        <v>1259.9893233410096</v>
      </c>
      <c r="BN21" s="177">
        <f t="shared" si="35"/>
        <v>8.1948828649529761E-3</v>
      </c>
      <c r="BO21" s="182">
        <f t="shared" si="36"/>
        <v>4.3856300513710353</v>
      </c>
      <c r="BP21" s="113">
        <v>2806.07</v>
      </c>
      <c r="BQ21" s="114">
        <v>2510.13</v>
      </c>
      <c r="BR21" s="114">
        <v>3632.5</v>
      </c>
      <c r="BS21" s="161">
        <f t="shared" si="37"/>
        <v>2982.9</v>
      </c>
      <c r="BT21" s="161">
        <f t="shared" si="38"/>
        <v>581.70459934574933</v>
      </c>
      <c r="BU21" s="114">
        <v>4948.5200000000004</v>
      </c>
      <c r="BV21" s="114">
        <v>1828.83</v>
      </c>
      <c r="BW21" s="114">
        <v>2316.44</v>
      </c>
      <c r="BX21" s="162">
        <f t="shared" si="39"/>
        <v>3031.2633333333338</v>
      </c>
      <c r="BY21" s="162">
        <f t="shared" si="40"/>
        <v>1678.1971643502834</v>
      </c>
      <c r="BZ21" s="162">
        <f t="shared" si="41"/>
        <v>0.96464457046235963</v>
      </c>
      <c r="CA21" s="162">
        <f t="shared" si="42"/>
        <v>1.0162135282219764</v>
      </c>
      <c r="CB21" s="114">
        <v>62080.73</v>
      </c>
      <c r="CC21" s="114">
        <v>170111.09</v>
      </c>
      <c r="CD21" s="114">
        <v>121140.91</v>
      </c>
      <c r="CE21" s="163">
        <f t="shared" si="43"/>
        <v>117777.57666666666</v>
      </c>
      <c r="CF21" s="163">
        <f t="shared" si="44"/>
        <v>54093.656548302737</v>
      </c>
      <c r="CG21" s="171">
        <f t="shared" si="45"/>
        <v>2.128882268990627E-2</v>
      </c>
      <c r="CH21" s="171">
        <f t="shared" si="46"/>
        <v>39.484252461251351</v>
      </c>
      <c r="CI21" s="114">
        <v>17474.22</v>
      </c>
      <c r="CJ21" s="114">
        <v>8648.41</v>
      </c>
      <c r="CK21" s="114">
        <v>18944.75</v>
      </c>
      <c r="CL21" s="165">
        <f t="shared" si="47"/>
        <v>15022.460000000001</v>
      </c>
      <c r="CM21" s="165">
        <f t="shared" si="48"/>
        <v>5568.8418609348219</v>
      </c>
      <c r="CN21" s="175">
        <f t="shared" si="49"/>
        <v>2.0397119550593434E-2</v>
      </c>
      <c r="CO21" s="175">
        <f t="shared" si="50"/>
        <v>5.0361929665761505</v>
      </c>
      <c r="CP21" s="114">
        <v>16025.65</v>
      </c>
      <c r="CQ21" s="114">
        <v>11414.7</v>
      </c>
      <c r="CR21" s="114">
        <v>18000.689999999999</v>
      </c>
      <c r="CS21" s="166">
        <f t="shared" si="51"/>
        <v>15147.013333333331</v>
      </c>
      <c r="CT21" s="169">
        <f t="shared" si="52"/>
        <v>3379.7659481143664</v>
      </c>
      <c r="CU21" s="177">
        <f t="shared" si="53"/>
        <v>3.5597816823903753E-3</v>
      </c>
      <c r="CV21" s="182">
        <f t="shared" si="54"/>
        <v>5.0779487523327402</v>
      </c>
      <c r="CW21" s="113">
        <v>2287.38</v>
      </c>
      <c r="CX21" s="114">
        <v>1675.49</v>
      </c>
      <c r="CY21" s="114">
        <v>2570.8000000000002</v>
      </c>
      <c r="CZ21" s="161">
        <f t="shared" si="55"/>
        <v>2177.89</v>
      </c>
      <c r="DA21" s="161">
        <f t="shared" si="56"/>
        <v>457.5871983567738</v>
      </c>
      <c r="DB21" s="114">
        <v>1747.78</v>
      </c>
      <c r="DC21" s="114">
        <v>2605.12</v>
      </c>
      <c r="DD21" s="114">
        <v>3614.4</v>
      </c>
      <c r="DE21" s="162">
        <f t="shared" si="57"/>
        <v>2655.7666666666664</v>
      </c>
      <c r="DF21" s="162">
        <f t="shared" si="58"/>
        <v>934.34007177972171</v>
      </c>
      <c r="DG21" s="162">
        <f t="shared" si="59"/>
        <v>0.47081579533493895</v>
      </c>
      <c r="DH21" s="162">
        <f t="shared" si="60"/>
        <v>1.2194218563227099</v>
      </c>
      <c r="DI21" s="114">
        <v>66396.53</v>
      </c>
      <c r="DJ21" s="114">
        <v>79655.53</v>
      </c>
      <c r="DK21" s="114">
        <v>40376.910000000003</v>
      </c>
      <c r="DL21" s="163">
        <f t="shared" si="61"/>
        <v>62142.99</v>
      </c>
      <c r="DM21" s="163">
        <f t="shared" si="62"/>
        <v>19981.790439667788</v>
      </c>
      <c r="DN21" s="171">
        <f t="shared" si="63"/>
        <v>6.53181689902261E-3</v>
      </c>
      <c r="DO21" s="171">
        <f t="shared" si="64"/>
        <v>28.5335760759267</v>
      </c>
      <c r="DP21" s="114">
        <v>4898.12</v>
      </c>
      <c r="DQ21" s="114">
        <v>12540.64</v>
      </c>
      <c r="DR21" s="114">
        <v>14416.46</v>
      </c>
      <c r="DS21" s="172">
        <f t="shared" si="65"/>
        <v>10618.406666666666</v>
      </c>
      <c r="DT21" s="172">
        <f t="shared" si="66"/>
        <v>5041.9177730039701</v>
      </c>
      <c r="DU21" s="184">
        <f t="shared" si="67"/>
        <v>4.4665822005494446E-2</v>
      </c>
      <c r="DV21" s="184">
        <f t="shared" si="68"/>
        <v>4.8755477396317843</v>
      </c>
      <c r="DW21" s="114">
        <v>13758.35</v>
      </c>
      <c r="DX21" s="114">
        <v>17753.150000000001</v>
      </c>
      <c r="DY21" s="114">
        <v>19400.5</v>
      </c>
      <c r="DZ21" s="166">
        <f t="shared" si="69"/>
        <v>16970.666666666668</v>
      </c>
      <c r="EA21" s="169">
        <f t="shared" si="2"/>
        <v>2901.3228501553153</v>
      </c>
      <c r="EB21" s="177">
        <f t="shared" si="70"/>
        <v>9.512922152013207E-4</v>
      </c>
      <c r="EC21" s="182">
        <f t="shared" si="71"/>
        <v>7.7922515217328101</v>
      </c>
      <c r="ED21" s="113">
        <v>2422.2800000000002</v>
      </c>
      <c r="EE21" s="114">
        <v>3006.38</v>
      </c>
      <c r="EF21" s="114">
        <v>2672.43</v>
      </c>
      <c r="EG21" s="161">
        <f t="shared" si="72"/>
        <v>2700.3633333333332</v>
      </c>
      <c r="EH21" s="161">
        <f t="shared" si="73"/>
        <v>293.05017630660677</v>
      </c>
      <c r="EI21" s="114">
        <v>7293.92</v>
      </c>
      <c r="EJ21" s="114">
        <v>6106.44</v>
      </c>
      <c r="EK21" s="114">
        <v>6379.41</v>
      </c>
      <c r="EL21" s="162">
        <f t="shared" si="74"/>
        <v>6593.2566666666671</v>
      </c>
      <c r="EM21" s="162">
        <f t="shared" si="75"/>
        <v>621.952558667728</v>
      </c>
      <c r="EN21" s="185">
        <f t="shared" si="76"/>
        <v>6.0600588112991519E-4</v>
      </c>
      <c r="EO21" s="185">
        <f t="shared" si="77"/>
        <v>2.4416183501232553</v>
      </c>
      <c r="EP21" s="114">
        <v>11188.16</v>
      </c>
      <c r="EQ21" s="114">
        <v>11974.05</v>
      </c>
      <c r="ER21" s="114">
        <v>13942.58</v>
      </c>
      <c r="ES21" s="163">
        <f t="shared" si="78"/>
        <v>12368.263333333334</v>
      </c>
      <c r="ET21" s="163">
        <f t="shared" si="79"/>
        <v>1418.8941110010055</v>
      </c>
      <c r="EU21" s="171">
        <f t="shared" si="80"/>
        <v>3.2010543815604514E-4</v>
      </c>
      <c r="EV21" s="171">
        <f t="shared" si="81"/>
        <v>4.5802219207538748</v>
      </c>
      <c r="EW21" s="114">
        <v>12941.24</v>
      </c>
      <c r="EX21" s="114">
        <v>4906.49</v>
      </c>
      <c r="EY21" s="114">
        <v>3987.27</v>
      </c>
      <c r="EZ21" s="165">
        <f t="shared" si="82"/>
        <v>7278.333333333333</v>
      </c>
      <c r="FA21" s="165">
        <f t="shared" si="83"/>
        <v>4925.7106379316801</v>
      </c>
      <c r="FB21" s="165">
        <f t="shared" si="84"/>
        <v>0.18334614354888673</v>
      </c>
      <c r="FC21" s="165">
        <f t="shared" si="85"/>
        <v>2.6953163092867749</v>
      </c>
      <c r="FD21" s="114">
        <v>18459.82</v>
      </c>
      <c r="FE21" s="114">
        <v>18994.46</v>
      </c>
      <c r="FF21" s="114">
        <v>22469.96</v>
      </c>
      <c r="FG21" s="173">
        <f t="shared" si="86"/>
        <v>19974.746666666666</v>
      </c>
      <c r="FH21" s="166">
        <f t="shared" si="87"/>
        <v>2177.389989536402</v>
      </c>
      <c r="FI21" s="177">
        <f t="shared" si="88"/>
        <v>1.6833873433572268E-4</v>
      </c>
      <c r="FJ21" s="178">
        <f t="shared" si="89"/>
        <v>7.3970589142942496</v>
      </c>
    </row>
    <row r="22" spans="1:166" x14ac:dyDescent="0.35">
      <c r="A22" s="112" t="s">
        <v>10852</v>
      </c>
      <c r="B22" s="113">
        <v>122.89</v>
      </c>
      <c r="C22" s="114">
        <v>205.19</v>
      </c>
      <c r="D22" s="114">
        <v>174.62</v>
      </c>
      <c r="E22" s="161">
        <f t="shared" si="3"/>
        <v>167.56666666666666</v>
      </c>
      <c r="F22" s="161">
        <f t="shared" si="4"/>
        <v>41.600897025585184</v>
      </c>
      <c r="G22" s="114">
        <v>167.29</v>
      </c>
      <c r="H22" s="114">
        <v>148.47</v>
      </c>
      <c r="I22" s="114">
        <v>203.5</v>
      </c>
      <c r="J22" s="162">
        <f t="shared" si="5"/>
        <v>173.08666666666667</v>
      </c>
      <c r="K22" s="162">
        <f t="shared" si="6"/>
        <v>27.969201514046308</v>
      </c>
      <c r="L22" s="162">
        <f t="shared" si="7"/>
        <v>0.85802889307606311</v>
      </c>
      <c r="M22" s="162">
        <f t="shared" si="8"/>
        <v>1.0329421125920033</v>
      </c>
      <c r="N22" s="114">
        <v>89364.53</v>
      </c>
      <c r="O22" s="114">
        <v>25049.24</v>
      </c>
      <c r="P22" s="114">
        <v>19344.96</v>
      </c>
      <c r="Q22" s="163">
        <f t="shared" si="9"/>
        <v>44586.243333333339</v>
      </c>
      <c r="R22" s="163">
        <f t="shared" si="10"/>
        <v>38883.87738100758</v>
      </c>
      <c r="S22" s="163">
        <f t="shared" si="11"/>
        <v>0.11899305537736181</v>
      </c>
      <c r="T22" s="164">
        <f t="shared" si="12"/>
        <v>266.08062462701417</v>
      </c>
      <c r="U22" s="114">
        <v>162.69</v>
      </c>
      <c r="V22" s="114">
        <v>219.01</v>
      </c>
      <c r="W22" s="114">
        <v>178.98</v>
      </c>
      <c r="X22" s="165">
        <f t="shared" si="13"/>
        <v>186.89333333333332</v>
      </c>
      <c r="Y22" s="165">
        <f t="shared" si="14"/>
        <v>28.981912175240275</v>
      </c>
      <c r="Z22" s="165">
        <f t="shared" si="15"/>
        <v>0.54518277570751561</v>
      </c>
      <c r="AA22" s="165">
        <f t="shared" si="16"/>
        <v>1.1153371792321463</v>
      </c>
      <c r="AB22" s="114">
        <v>152.44</v>
      </c>
      <c r="AC22" s="114">
        <v>169.18</v>
      </c>
      <c r="AD22" s="114">
        <v>124.81</v>
      </c>
      <c r="AE22" s="166">
        <f t="shared" si="0"/>
        <v>148.81</v>
      </c>
      <c r="AF22" s="166">
        <f t="shared" si="17"/>
        <v>22.406626252070971</v>
      </c>
      <c r="AG22" s="167">
        <f t="shared" si="18"/>
        <v>0.52953080831690336</v>
      </c>
      <c r="AH22" s="168">
        <f t="shared" si="19"/>
        <v>0.88806445195941919</v>
      </c>
      <c r="AI22" s="113">
        <v>198.77</v>
      </c>
      <c r="AJ22" s="114">
        <v>133.63</v>
      </c>
      <c r="AK22" s="114">
        <v>363.08</v>
      </c>
      <c r="AL22" s="161">
        <f t="shared" si="20"/>
        <v>231.82666666666668</v>
      </c>
      <c r="AM22" s="161">
        <f t="shared" si="21"/>
        <v>118.24289844778558</v>
      </c>
      <c r="AN22" s="114">
        <v>294.69</v>
      </c>
      <c r="AO22" s="114">
        <v>305.23</v>
      </c>
      <c r="AP22" s="114">
        <v>335.04</v>
      </c>
      <c r="AQ22" s="162">
        <f t="shared" si="22"/>
        <v>311.65333333333336</v>
      </c>
      <c r="AR22" s="162">
        <f t="shared" si="23"/>
        <v>20.927853051217024</v>
      </c>
      <c r="AS22" s="162">
        <f t="shared" si="24"/>
        <v>0.31369885179691515</v>
      </c>
      <c r="AT22" s="162">
        <f t="shared" si="25"/>
        <v>1.3443377235865877</v>
      </c>
      <c r="AU22" s="114">
        <v>93250.47</v>
      </c>
      <c r="AV22" s="114">
        <v>147383.14000000001</v>
      </c>
      <c r="AW22" s="114">
        <v>56965.55</v>
      </c>
      <c r="AX22" s="163">
        <f t="shared" si="26"/>
        <v>99199.720000000016</v>
      </c>
      <c r="AY22" s="163">
        <f t="shared" si="27"/>
        <v>45501.432142559017</v>
      </c>
      <c r="AZ22" s="171">
        <f t="shared" si="28"/>
        <v>1.9650570900210908E-2</v>
      </c>
      <c r="BA22" s="171">
        <f t="shared" si="29"/>
        <v>427.90469891298102</v>
      </c>
      <c r="BB22" s="114">
        <v>566.09</v>
      </c>
      <c r="BC22" s="114">
        <v>880.43</v>
      </c>
      <c r="BD22" s="114">
        <v>583.85</v>
      </c>
      <c r="BE22" s="165">
        <f t="shared" si="30"/>
        <v>676.79</v>
      </c>
      <c r="BF22" s="165">
        <f t="shared" si="31"/>
        <v>176.5808358797749</v>
      </c>
      <c r="BG22" s="165">
        <f t="shared" si="32"/>
        <v>2.2227107416327319E-2</v>
      </c>
      <c r="BH22" s="165">
        <f t="shared" si="33"/>
        <v>2.9193794214067976</v>
      </c>
      <c r="BI22" s="114">
        <v>178.77</v>
      </c>
      <c r="BJ22" s="114">
        <v>135.38999999999999</v>
      </c>
      <c r="BK22" s="114">
        <v>219.51</v>
      </c>
      <c r="BL22" s="166">
        <f t="shared" si="34"/>
        <v>177.89</v>
      </c>
      <c r="BM22" s="169">
        <f t="shared" si="1"/>
        <v>42.066903855644142</v>
      </c>
      <c r="BN22" s="166">
        <f t="shared" si="35"/>
        <v>0.49800375352352166</v>
      </c>
      <c r="BO22" s="168">
        <f t="shared" si="36"/>
        <v>0.7673405417840915</v>
      </c>
      <c r="BP22" s="113">
        <v>134.33000000000001</v>
      </c>
      <c r="BQ22" s="114">
        <v>152.62</v>
      </c>
      <c r="BR22" s="114">
        <v>100.08</v>
      </c>
      <c r="BS22" s="161">
        <f t="shared" si="37"/>
        <v>129.01000000000002</v>
      </c>
      <c r="BT22" s="161">
        <f t="shared" si="38"/>
        <v>26.670952363948253</v>
      </c>
      <c r="BU22" s="114">
        <v>99.16</v>
      </c>
      <c r="BV22" s="114">
        <v>173.48</v>
      </c>
      <c r="BW22" s="114">
        <v>147.47999999999999</v>
      </c>
      <c r="BX22" s="162">
        <f t="shared" si="39"/>
        <v>140.04</v>
      </c>
      <c r="BY22" s="162">
        <f t="shared" si="40"/>
        <v>37.714464068842283</v>
      </c>
      <c r="BZ22" s="162">
        <f t="shared" si="41"/>
        <v>0.70038886362421537</v>
      </c>
      <c r="CA22" s="162">
        <f t="shared" si="42"/>
        <v>1.0854972482753273</v>
      </c>
      <c r="CB22" s="114">
        <v>111499.07</v>
      </c>
      <c r="CC22" s="114">
        <v>326645.5</v>
      </c>
      <c r="CD22" s="114">
        <v>246803.41</v>
      </c>
      <c r="CE22" s="163">
        <f t="shared" si="43"/>
        <v>228315.99333333332</v>
      </c>
      <c r="CF22" s="163">
        <f t="shared" si="44"/>
        <v>108758.14919669899</v>
      </c>
      <c r="CG22" s="171">
        <f t="shared" si="45"/>
        <v>2.2080771562024874E-2</v>
      </c>
      <c r="CH22" s="171">
        <f t="shared" si="46"/>
        <v>1769.7542309381697</v>
      </c>
      <c r="CI22" s="114">
        <v>6599.14</v>
      </c>
      <c r="CJ22" s="114">
        <v>2756.17</v>
      </c>
      <c r="CK22" s="114">
        <v>1706.48</v>
      </c>
      <c r="CL22" s="165">
        <f t="shared" si="47"/>
        <v>3687.2633333333338</v>
      </c>
      <c r="CM22" s="165">
        <f t="shared" si="48"/>
        <v>2575.7972679217855</v>
      </c>
      <c r="CN22" s="165">
        <f t="shared" si="49"/>
        <v>7.4959228051878893E-2</v>
      </c>
      <c r="CO22" s="180">
        <f t="shared" si="50"/>
        <v>28.581221093972044</v>
      </c>
      <c r="CP22" s="114">
        <v>150.51</v>
      </c>
      <c r="CQ22" s="114">
        <v>85.96</v>
      </c>
      <c r="CR22" s="114">
        <v>138.56</v>
      </c>
      <c r="CS22" s="166">
        <f t="shared" si="51"/>
        <v>125.00999999999999</v>
      </c>
      <c r="CT22" s="169">
        <f t="shared" si="52"/>
        <v>34.342066041518216</v>
      </c>
      <c r="CU22" s="166">
        <f t="shared" si="53"/>
        <v>0.88112766310655899</v>
      </c>
      <c r="CV22" s="168">
        <f t="shared" si="54"/>
        <v>0.96899465157739684</v>
      </c>
      <c r="CW22" s="113">
        <v>135.87</v>
      </c>
      <c r="CX22" s="114">
        <v>136.49</v>
      </c>
      <c r="CY22" s="114">
        <v>111.66</v>
      </c>
      <c r="CZ22" s="161">
        <f t="shared" si="55"/>
        <v>128.00666666666666</v>
      </c>
      <c r="DA22" s="161">
        <f t="shared" si="56"/>
        <v>14.160022363447506</v>
      </c>
      <c r="DB22" s="114">
        <v>194.54</v>
      </c>
      <c r="DC22" s="114">
        <v>186.99</v>
      </c>
      <c r="DD22" s="114">
        <v>204.02</v>
      </c>
      <c r="DE22" s="162">
        <f t="shared" si="57"/>
        <v>195.18333333333331</v>
      </c>
      <c r="DF22" s="162">
        <f t="shared" si="58"/>
        <v>8.5332076813665658</v>
      </c>
      <c r="DG22" s="170">
        <f t="shared" si="59"/>
        <v>2.1482237107254836E-3</v>
      </c>
      <c r="DH22" s="162">
        <f t="shared" si="60"/>
        <v>1.5247903755012759</v>
      </c>
      <c r="DI22" s="114">
        <v>62494.16</v>
      </c>
      <c r="DJ22" s="114">
        <v>130444.38</v>
      </c>
      <c r="DK22" s="114">
        <v>46585.69</v>
      </c>
      <c r="DL22" s="163">
        <f t="shared" si="61"/>
        <v>79841.41</v>
      </c>
      <c r="DM22" s="163">
        <f t="shared" si="62"/>
        <v>44539.480060401482</v>
      </c>
      <c r="DN22" s="171">
        <f t="shared" si="63"/>
        <v>3.6224841463445429E-2</v>
      </c>
      <c r="DO22" s="171">
        <f t="shared" si="64"/>
        <v>623.72852976407489</v>
      </c>
      <c r="DP22" s="114">
        <v>375.86</v>
      </c>
      <c r="DQ22" s="114">
        <v>3306.27</v>
      </c>
      <c r="DR22" s="114">
        <v>2157.08</v>
      </c>
      <c r="DS22" s="172">
        <f t="shared" si="65"/>
        <v>1946.4033333333334</v>
      </c>
      <c r="DT22" s="172">
        <f t="shared" si="66"/>
        <v>1476.5209735839626</v>
      </c>
      <c r="DU22" s="172">
        <f t="shared" si="67"/>
        <v>9.9871071565604735E-2</v>
      </c>
      <c r="DV22" s="181">
        <f t="shared" si="68"/>
        <v>15.205484089370346</v>
      </c>
      <c r="DW22" s="114">
        <v>161.85</v>
      </c>
      <c r="DX22" s="114">
        <v>123.67</v>
      </c>
      <c r="DY22" s="114">
        <v>328.33</v>
      </c>
      <c r="DZ22" s="166">
        <f t="shared" si="69"/>
        <v>204.61666666666665</v>
      </c>
      <c r="EA22" s="169">
        <f t="shared" si="2"/>
        <v>108.82632830952878</v>
      </c>
      <c r="EB22" s="166">
        <f t="shared" si="70"/>
        <v>0.29319894337490082</v>
      </c>
      <c r="EC22" s="168">
        <f t="shared" si="71"/>
        <v>1.5984844539346907</v>
      </c>
      <c r="ED22" s="113">
        <v>295.68</v>
      </c>
      <c r="EE22" s="114">
        <v>238.95</v>
      </c>
      <c r="EF22" s="114">
        <v>269.56</v>
      </c>
      <c r="EG22" s="161">
        <f t="shared" si="72"/>
        <v>268.06333333333333</v>
      </c>
      <c r="EH22" s="161">
        <f t="shared" si="73"/>
        <v>28.394598664769568</v>
      </c>
      <c r="EI22" s="114">
        <v>1148.17</v>
      </c>
      <c r="EJ22" s="114">
        <v>289.97000000000003</v>
      </c>
      <c r="EK22" s="114">
        <v>843.24</v>
      </c>
      <c r="EL22" s="162">
        <f t="shared" si="74"/>
        <v>760.46</v>
      </c>
      <c r="EM22" s="162">
        <f t="shared" si="75"/>
        <v>435.04736098498529</v>
      </c>
      <c r="EN22" s="162">
        <f t="shared" si="76"/>
        <v>0.12208372577111284</v>
      </c>
      <c r="EO22" s="170">
        <f t="shared" si="77"/>
        <v>2.8368669095611736</v>
      </c>
      <c r="EP22" s="114">
        <v>6717.2</v>
      </c>
      <c r="EQ22" s="114">
        <v>4706.9799999999996</v>
      </c>
      <c r="ER22" s="114">
        <v>6526.83</v>
      </c>
      <c r="ES22" s="163">
        <f t="shared" si="78"/>
        <v>5983.670000000001</v>
      </c>
      <c r="ET22" s="163">
        <f t="shared" si="79"/>
        <v>1109.7356447821201</v>
      </c>
      <c r="EU22" s="171">
        <f t="shared" si="80"/>
        <v>8.7407719585558036E-4</v>
      </c>
      <c r="EV22" s="171">
        <f t="shared" si="81"/>
        <v>22.321851801191265</v>
      </c>
      <c r="EW22" s="114">
        <v>2818.88</v>
      </c>
      <c r="EX22" s="114">
        <v>1322.39</v>
      </c>
      <c r="EY22" s="114">
        <v>467.33</v>
      </c>
      <c r="EZ22" s="165">
        <f t="shared" si="82"/>
        <v>1536.2</v>
      </c>
      <c r="FA22" s="165">
        <f t="shared" si="83"/>
        <v>1190.2658894969643</v>
      </c>
      <c r="FB22" s="165">
        <f t="shared" si="84"/>
        <v>0.13881689147481591</v>
      </c>
      <c r="FC22" s="165">
        <f t="shared" si="85"/>
        <v>5.7307352740024129</v>
      </c>
      <c r="FD22" s="114">
        <v>403.17</v>
      </c>
      <c r="FE22" s="114">
        <v>217.93</v>
      </c>
      <c r="FF22" s="114">
        <v>619</v>
      </c>
      <c r="FG22" s="173">
        <f t="shared" si="86"/>
        <v>413.36666666666662</v>
      </c>
      <c r="FH22" s="166">
        <f t="shared" si="87"/>
        <v>200.72933326580204</v>
      </c>
      <c r="FI22" s="166">
        <f t="shared" si="88"/>
        <v>0.28227089625325003</v>
      </c>
      <c r="FJ22" s="174">
        <f t="shared" si="89"/>
        <v>1.542048520871933</v>
      </c>
    </row>
    <row r="23" spans="1:166" x14ac:dyDescent="0.35">
      <c r="A23" s="112" t="s">
        <v>11116</v>
      </c>
      <c r="B23" s="113">
        <v>9872.93</v>
      </c>
      <c r="C23" s="114">
        <v>5497.2</v>
      </c>
      <c r="D23" s="114">
        <v>5196.57</v>
      </c>
      <c r="E23" s="161">
        <f t="shared" si="3"/>
        <v>6855.5666666666666</v>
      </c>
      <c r="F23" s="161">
        <f t="shared" si="4"/>
        <v>2617.4330389206402</v>
      </c>
      <c r="G23" s="114">
        <v>10958.97</v>
      </c>
      <c r="H23" s="114">
        <v>11782.68</v>
      </c>
      <c r="I23" s="114">
        <v>18266.97</v>
      </c>
      <c r="J23" s="162">
        <f t="shared" si="5"/>
        <v>13669.54</v>
      </c>
      <c r="K23" s="162">
        <f t="shared" si="6"/>
        <v>4002.736126039289</v>
      </c>
      <c r="L23" s="162">
        <f t="shared" si="7"/>
        <v>6.9113627044656012E-2</v>
      </c>
      <c r="M23" s="162">
        <f t="shared" si="8"/>
        <v>1.9939329109677295</v>
      </c>
      <c r="N23" s="114">
        <v>213687.97</v>
      </c>
      <c r="O23" s="114">
        <v>89645.41</v>
      </c>
      <c r="P23" s="114">
        <v>99514.83</v>
      </c>
      <c r="Q23" s="163">
        <f t="shared" si="9"/>
        <v>134282.73666666666</v>
      </c>
      <c r="R23" s="163">
        <f t="shared" si="10"/>
        <v>68943.779076323684</v>
      </c>
      <c r="S23" s="171">
        <f t="shared" si="11"/>
        <v>3.293205692376288E-2</v>
      </c>
      <c r="T23" s="171">
        <f t="shared" si="12"/>
        <v>19.587401479089984</v>
      </c>
      <c r="U23" s="114">
        <v>29666.46</v>
      </c>
      <c r="V23" s="114">
        <v>28148.17</v>
      </c>
      <c r="W23" s="114">
        <v>24088.75</v>
      </c>
      <c r="X23" s="165">
        <f t="shared" si="13"/>
        <v>27301.126666666667</v>
      </c>
      <c r="Y23" s="165">
        <f t="shared" si="14"/>
        <v>2883.7170487815429</v>
      </c>
      <c r="Z23" s="175">
        <f t="shared" si="15"/>
        <v>8.1109233564389898E-4</v>
      </c>
      <c r="AA23" s="175">
        <f t="shared" si="16"/>
        <v>3.982329688282515</v>
      </c>
      <c r="AB23" s="114">
        <v>11828.08</v>
      </c>
      <c r="AC23" s="114">
        <v>16620.95</v>
      </c>
      <c r="AD23" s="114">
        <v>12598.71</v>
      </c>
      <c r="AE23" s="166">
        <f t="shared" si="0"/>
        <v>13682.58</v>
      </c>
      <c r="AF23" s="166">
        <f t="shared" si="17"/>
        <v>2573.7096459973977</v>
      </c>
      <c r="AG23" s="186">
        <f t="shared" si="18"/>
        <v>3.2241392482253543E-2</v>
      </c>
      <c r="AH23" s="168">
        <f t="shared" si="19"/>
        <v>1.9958350148541089</v>
      </c>
      <c r="AI23" s="113">
        <v>6759.91</v>
      </c>
      <c r="AJ23" s="114">
        <v>6270.43</v>
      </c>
      <c r="AK23" s="114">
        <v>22808.87</v>
      </c>
      <c r="AL23" s="161">
        <f t="shared" si="20"/>
        <v>11946.403333333334</v>
      </c>
      <c r="AM23" s="161">
        <f t="shared" si="21"/>
        <v>9410.3551596596681</v>
      </c>
      <c r="AN23" s="114">
        <v>11832.19</v>
      </c>
      <c r="AO23" s="114">
        <v>16036.94</v>
      </c>
      <c r="AP23" s="114">
        <v>14422.77</v>
      </c>
      <c r="AQ23" s="162">
        <f t="shared" si="22"/>
        <v>14097.300000000001</v>
      </c>
      <c r="AR23" s="162">
        <f t="shared" si="23"/>
        <v>2121.1856781762517</v>
      </c>
      <c r="AS23" s="162">
        <f t="shared" si="24"/>
        <v>0.71901152562603854</v>
      </c>
      <c r="AT23" s="162">
        <f t="shared" si="25"/>
        <v>1.180045542298505</v>
      </c>
      <c r="AU23" s="114">
        <v>404804.53</v>
      </c>
      <c r="AV23" s="114">
        <v>486896.78</v>
      </c>
      <c r="AW23" s="114">
        <v>210011.3</v>
      </c>
      <c r="AX23" s="163">
        <f t="shared" si="26"/>
        <v>367237.53666666668</v>
      </c>
      <c r="AY23" s="163">
        <f t="shared" si="27"/>
        <v>142214.10443337771</v>
      </c>
      <c r="AZ23" s="171">
        <f t="shared" si="28"/>
        <v>1.246989763547293E-2</v>
      </c>
      <c r="BA23" s="171">
        <f t="shared" si="29"/>
        <v>30.740426756058518</v>
      </c>
      <c r="BB23" s="114">
        <v>21954.94</v>
      </c>
      <c r="BC23" s="114">
        <v>20110.48</v>
      </c>
      <c r="BD23" s="114">
        <v>18873.740000000002</v>
      </c>
      <c r="BE23" s="165">
        <f t="shared" si="30"/>
        <v>20313.053333333333</v>
      </c>
      <c r="BF23" s="165">
        <f t="shared" si="31"/>
        <v>1550.5564570609251</v>
      </c>
      <c r="BG23" s="165">
        <f t="shared" si="32"/>
        <v>0.2032729036173504</v>
      </c>
      <c r="BH23" s="165">
        <f t="shared" si="33"/>
        <v>1.7003488637165829</v>
      </c>
      <c r="BI23" s="114">
        <v>18433.490000000002</v>
      </c>
      <c r="BJ23" s="114">
        <v>17516.310000000001</v>
      </c>
      <c r="BK23" s="114">
        <v>18976.88</v>
      </c>
      <c r="BL23" s="166">
        <f t="shared" si="34"/>
        <v>18308.893333333337</v>
      </c>
      <c r="BM23" s="169">
        <f t="shared" si="1"/>
        <v>738.21367383253823</v>
      </c>
      <c r="BN23" s="166">
        <f t="shared" si="35"/>
        <v>0.30786311152538431</v>
      </c>
      <c r="BO23" s="168">
        <f t="shared" si="36"/>
        <v>1.5325862372524397</v>
      </c>
      <c r="BP23" s="113">
        <v>5739.32</v>
      </c>
      <c r="BQ23" s="114">
        <v>7640.3</v>
      </c>
      <c r="BR23" s="114">
        <v>6241.9</v>
      </c>
      <c r="BS23" s="161">
        <f t="shared" si="37"/>
        <v>6540.5066666666653</v>
      </c>
      <c r="BT23" s="161">
        <f t="shared" si="38"/>
        <v>985.040961652536</v>
      </c>
      <c r="BU23" s="114">
        <v>9089.06</v>
      </c>
      <c r="BV23" s="114">
        <v>6544.66</v>
      </c>
      <c r="BW23" s="114">
        <v>6782.67</v>
      </c>
      <c r="BX23" s="162">
        <f t="shared" si="39"/>
        <v>7472.13</v>
      </c>
      <c r="BY23" s="162">
        <f t="shared" si="40"/>
        <v>1405.3501907709656</v>
      </c>
      <c r="BZ23" s="162">
        <f t="shared" si="41"/>
        <v>0.40033330755718133</v>
      </c>
      <c r="CA23" s="162">
        <f t="shared" si="42"/>
        <v>1.1424390159376034</v>
      </c>
      <c r="CB23" s="114">
        <v>243055.61</v>
      </c>
      <c r="CC23" s="114">
        <v>548898.43999999994</v>
      </c>
      <c r="CD23" s="114">
        <v>448170.84</v>
      </c>
      <c r="CE23" s="163">
        <f t="shared" si="43"/>
        <v>413374.96333333332</v>
      </c>
      <c r="CF23" s="163">
        <f t="shared" si="44"/>
        <v>155862.19535331096</v>
      </c>
      <c r="CG23" s="171">
        <f t="shared" si="45"/>
        <v>1.065066746445675E-2</v>
      </c>
      <c r="CH23" s="171">
        <f t="shared" si="46"/>
        <v>63.202284532492904</v>
      </c>
      <c r="CI23" s="114">
        <v>29959.919999999998</v>
      </c>
      <c r="CJ23" s="114">
        <v>18623.419999999998</v>
      </c>
      <c r="CK23" s="114">
        <v>33372.230000000003</v>
      </c>
      <c r="CL23" s="165">
        <f t="shared" si="47"/>
        <v>27318.523333333334</v>
      </c>
      <c r="CM23" s="165">
        <f t="shared" si="48"/>
        <v>7721.0479448733513</v>
      </c>
      <c r="CN23" s="175">
        <f t="shared" si="49"/>
        <v>9.8542391575544234E-3</v>
      </c>
      <c r="CO23" s="175">
        <f t="shared" si="50"/>
        <v>4.1768206540573827</v>
      </c>
      <c r="CP23" s="114">
        <v>14389.25</v>
      </c>
      <c r="CQ23" s="114">
        <v>12945.48</v>
      </c>
      <c r="CR23" s="114">
        <v>16331.98</v>
      </c>
      <c r="CS23" s="166">
        <f t="shared" si="51"/>
        <v>14555.57</v>
      </c>
      <c r="CT23" s="169">
        <f t="shared" si="52"/>
        <v>1699.3652695344811</v>
      </c>
      <c r="CU23" s="176">
        <f t="shared" si="53"/>
        <v>2.1144213693664185E-3</v>
      </c>
      <c r="CV23" s="168">
        <f t="shared" si="54"/>
        <v>2.2254499141758646</v>
      </c>
      <c r="CW23" s="113">
        <v>8231.5300000000007</v>
      </c>
      <c r="CX23" s="114">
        <v>10529.03</v>
      </c>
      <c r="CY23" s="114">
        <v>7405.39</v>
      </c>
      <c r="CZ23" s="161">
        <f t="shared" si="55"/>
        <v>8721.9833333333336</v>
      </c>
      <c r="DA23" s="161">
        <f t="shared" si="56"/>
        <v>1618.5456640247571</v>
      </c>
      <c r="DB23" s="114">
        <v>11067.24</v>
      </c>
      <c r="DC23" s="114">
        <v>20360.82</v>
      </c>
      <c r="DD23" s="114">
        <v>17915.03</v>
      </c>
      <c r="DE23" s="162">
        <f t="shared" si="57"/>
        <v>16447.696666666667</v>
      </c>
      <c r="DF23" s="162">
        <f t="shared" si="58"/>
        <v>4817.4119231630266</v>
      </c>
      <c r="DG23" s="162">
        <f t="shared" si="59"/>
        <v>5.7999957667447193E-2</v>
      </c>
      <c r="DH23" s="162">
        <f t="shared" si="60"/>
        <v>1.8857748333234603</v>
      </c>
      <c r="DI23" s="114">
        <v>290805.12</v>
      </c>
      <c r="DJ23" s="114">
        <v>357929.12</v>
      </c>
      <c r="DK23" s="114">
        <v>151657.23000000001</v>
      </c>
      <c r="DL23" s="163">
        <f t="shared" si="61"/>
        <v>266797.15666666668</v>
      </c>
      <c r="DM23" s="163">
        <f t="shared" si="62"/>
        <v>105210.78784328164</v>
      </c>
      <c r="DN23" s="171">
        <f t="shared" si="63"/>
        <v>1.3177987682571429E-2</v>
      </c>
      <c r="DO23" s="171">
        <f t="shared" si="64"/>
        <v>30.589046833766783</v>
      </c>
      <c r="DP23" s="114">
        <v>18884.13</v>
      </c>
      <c r="DQ23" s="114">
        <v>26535.56</v>
      </c>
      <c r="DR23" s="114">
        <v>27401.37</v>
      </c>
      <c r="DS23" s="172">
        <f t="shared" si="65"/>
        <v>24273.686666666665</v>
      </c>
      <c r="DT23" s="172">
        <f t="shared" si="66"/>
        <v>4687.5257371489124</v>
      </c>
      <c r="DU23" s="184">
        <f t="shared" si="67"/>
        <v>5.5735565049485061E-3</v>
      </c>
      <c r="DV23" s="184">
        <f t="shared" si="68"/>
        <v>2.7830466694310734</v>
      </c>
      <c r="DW23" s="114">
        <v>15890.36</v>
      </c>
      <c r="DX23" s="114">
        <v>18467.060000000001</v>
      </c>
      <c r="DY23" s="114">
        <v>20664.5</v>
      </c>
      <c r="DZ23" s="166">
        <f t="shared" si="69"/>
        <v>18340.64</v>
      </c>
      <c r="EA23" s="169">
        <f t="shared" si="2"/>
        <v>2389.5793975509832</v>
      </c>
      <c r="EB23" s="176">
        <f t="shared" si="70"/>
        <v>4.4716142546294101E-3</v>
      </c>
      <c r="EC23" s="168">
        <f t="shared" si="71"/>
        <v>2.1028061278111436</v>
      </c>
      <c r="ED23" s="113">
        <v>7321.66</v>
      </c>
      <c r="EE23" s="114">
        <v>9028.17</v>
      </c>
      <c r="EF23" s="114">
        <v>8276.36</v>
      </c>
      <c r="EG23" s="161">
        <f t="shared" si="72"/>
        <v>8208.7300000000014</v>
      </c>
      <c r="EH23" s="161">
        <f t="shared" si="73"/>
        <v>855.26280037190918</v>
      </c>
      <c r="EI23" s="114">
        <v>14425.94</v>
      </c>
      <c r="EJ23" s="114">
        <v>11042.77</v>
      </c>
      <c r="EK23" s="114">
        <v>14417.7</v>
      </c>
      <c r="EL23" s="162">
        <f t="shared" si="74"/>
        <v>13295.470000000001</v>
      </c>
      <c r="EM23" s="162">
        <f t="shared" si="75"/>
        <v>1950.8997775129262</v>
      </c>
      <c r="EN23" s="170">
        <f t="shared" si="76"/>
        <v>1.4421988532464756E-2</v>
      </c>
      <c r="EO23" s="162">
        <f t="shared" si="77"/>
        <v>1.6196744197945356</v>
      </c>
      <c r="EP23" s="114">
        <v>43958.98</v>
      </c>
      <c r="EQ23" s="114">
        <v>36361.65</v>
      </c>
      <c r="ER23" s="114">
        <v>52096.3</v>
      </c>
      <c r="ES23" s="163">
        <f t="shared" si="78"/>
        <v>44138.976666666662</v>
      </c>
      <c r="ET23" s="163">
        <f t="shared" si="79"/>
        <v>7868.8691535463868</v>
      </c>
      <c r="EU23" s="171">
        <f t="shared" si="80"/>
        <v>1.4140863290065949E-3</v>
      </c>
      <c r="EV23" s="171">
        <f t="shared" si="81"/>
        <v>5.3770774122996681</v>
      </c>
      <c r="EW23" s="114">
        <v>30400.89</v>
      </c>
      <c r="EX23" s="114">
        <v>22869.39</v>
      </c>
      <c r="EY23" s="114">
        <v>20737.18</v>
      </c>
      <c r="EZ23" s="165">
        <f t="shared" si="82"/>
        <v>24669.153333333332</v>
      </c>
      <c r="FA23" s="165">
        <f t="shared" si="83"/>
        <v>5077.0250918262645</v>
      </c>
      <c r="FB23" s="165">
        <f t="shared" si="84"/>
        <v>5.1988870726570029E-3</v>
      </c>
      <c r="FC23" s="165">
        <f t="shared" si="85"/>
        <v>3.0052338587495662</v>
      </c>
      <c r="FD23" s="114">
        <v>13272.96</v>
      </c>
      <c r="FE23" s="114">
        <v>12320.67</v>
      </c>
      <c r="FF23" s="114">
        <v>13970.28</v>
      </c>
      <c r="FG23" s="173">
        <f t="shared" si="86"/>
        <v>13187.97</v>
      </c>
      <c r="FH23" s="166">
        <f t="shared" si="87"/>
        <v>828.08258229478554</v>
      </c>
      <c r="FI23" s="176">
        <f t="shared" si="88"/>
        <v>1.9269434073939751E-3</v>
      </c>
      <c r="FJ23" s="174">
        <f t="shared" si="89"/>
        <v>1.6065786059475702</v>
      </c>
    </row>
    <row r="24" spans="1:166" x14ac:dyDescent="0.35">
      <c r="A24" s="112" t="s">
        <v>11117</v>
      </c>
      <c r="B24" s="113">
        <v>34944.46</v>
      </c>
      <c r="C24" s="114">
        <v>41198.18</v>
      </c>
      <c r="D24" s="114">
        <v>41298.68</v>
      </c>
      <c r="E24" s="161">
        <f t="shared" si="3"/>
        <v>39147.106666666667</v>
      </c>
      <c r="F24" s="161">
        <f t="shared" si="4"/>
        <v>3639.9456474147159</v>
      </c>
      <c r="G24" s="114">
        <v>38036.300000000003</v>
      </c>
      <c r="H24" s="114">
        <v>38957.089999999997</v>
      </c>
      <c r="I24" s="114">
        <v>31049.33</v>
      </c>
      <c r="J24" s="162">
        <f t="shared" si="5"/>
        <v>36014.239999999998</v>
      </c>
      <c r="K24" s="162">
        <f t="shared" si="6"/>
        <v>4324.3163664445256</v>
      </c>
      <c r="L24" s="162">
        <f t="shared" si="7"/>
        <v>0.39141598247778603</v>
      </c>
      <c r="M24" s="162">
        <f t="shared" si="8"/>
        <v>0.91997194854417508</v>
      </c>
      <c r="N24" s="114">
        <v>28441</v>
      </c>
      <c r="O24" s="114">
        <v>28904.43</v>
      </c>
      <c r="P24" s="114">
        <v>28945.78</v>
      </c>
      <c r="Q24" s="163">
        <f t="shared" si="9"/>
        <v>28763.736666666664</v>
      </c>
      <c r="R24" s="163">
        <f t="shared" si="10"/>
        <v>280.26179303168163</v>
      </c>
      <c r="S24" s="164">
        <f t="shared" si="11"/>
        <v>7.8937319996541366E-3</v>
      </c>
      <c r="T24" s="163">
        <f t="shared" si="12"/>
        <v>0.73476021897574029</v>
      </c>
      <c r="U24" s="114">
        <v>15004.94</v>
      </c>
      <c r="V24" s="114">
        <v>14738.72</v>
      </c>
      <c r="W24" s="114">
        <v>18835.41</v>
      </c>
      <c r="X24" s="165">
        <f t="shared" si="13"/>
        <v>16193.023333333333</v>
      </c>
      <c r="Y24" s="165">
        <f t="shared" si="14"/>
        <v>2292.2420780173525</v>
      </c>
      <c r="Z24" s="175">
        <f t="shared" si="15"/>
        <v>7.6177283515059893E-4</v>
      </c>
      <c r="AA24" s="175">
        <f t="shared" si="16"/>
        <v>0.41364546992489526</v>
      </c>
      <c r="AB24" s="114">
        <v>33958.089999999997</v>
      </c>
      <c r="AC24" s="114">
        <v>24810.94</v>
      </c>
      <c r="AD24" s="114">
        <v>27353.3</v>
      </c>
      <c r="AE24" s="166">
        <f t="shared" si="0"/>
        <v>28707.443333333333</v>
      </c>
      <c r="AF24" s="166">
        <f t="shared" si="17"/>
        <v>4721.5322095727861</v>
      </c>
      <c r="AG24" s="186">
        <f t="shared" si="18"/>
        <v>3.8665711380525256E-2</v>
      </c>
      <c r="AH24" s="168">
        <f t="shared" si="19"/>
        <v>0.73332222423930515</v>
      </c>
      <c r="AI24" s="113">
        <v>39124.25</v>
      </c>
      <c r="AJ24" s="114">
        <v>36530.639999999999</v>
      </c>
      <c r="AK24" s="114">
        <v>20637.89</v>
      </c>
      <c r="AL24" s="161">
        <f t="shared" si="20"/>
        <v>32097.593333333334</v>
      </c>
      <c r="AM24" s="161">
        <f t="shared" si="21"/>
        <v>10008.761340647177</v>
      </c>
      <c r="AN24" s="114">
        <v>40732.050000000003</v>
      </c>
      <c r="AO24" s="114">
        <v>39692.660000000003</v>
      </c>
      <c r="AP24" s="114">
        <v>42611.96</v>
      </c>
      <c r="AQ24" s="162">
        <f t="shared" si="22"/>
        <v>41012.223333333335</v>
      </c>
      <c r="AR24" s="162">
        <f t="shared" si="23"/>
        <v>1479.6793385843187</v>
      </c>
      <c r="AS24" s="162">
        <f t="shared" si="24"/>
        <v>0.20168043066730537</v>
      </c>
      <c r="AT24" s="162">
        <f t="shared" si="25"/>
        <v>1.2777351531443999</v>
      </c>
      <c r="AU24" s="114">
        <v>20183.53</v>
      </c>
      <c r="AV24" s="114">
        <v>21849.35</v>
      </c>
      <c r="AW24" s="114">
        <v>21249.51</v>
      </c>
      <c r="AX24" s="163">
        <f t="shared" si="26"/>
        <v>21094.13</v>
      </c>
      <c r="AY24" s="163">
        <f t="shared" si="27"/>
        <v>843.70982950301095</v>
      </c>
      <c r="AZ24" s="163">
        <f t="shared" si="28"/>
        <v>0.13062138414309254</v>
      </c>
      <c r="BA24" s="163">
        <f t="shared" si="29"/>
        <v>0.65718727821545919</v>
      </c>
      <c r="BB24" s="114">
        <v>26860.35</v>
      </c>
      <c r="BC24" s="114">
        <v>35811.86</v>
      </c>
      <c r="BD24" s="114">
        <v>30627.24</v>
      </c>
      <c r="BE24" s="165">
        <f t="shared" si="30"/>
        <v>31099.816666666666</v>
      </c>
      <c r="BF24" s="165">
        <f t="shared" si="31"/>
        <v>4494.4275886294108</v>
      </c>
      <c r="BG24" s="165">
        <f t="shared" si="32"/>
        <v>0.88246948285017712</v>
      </c>
      <c r="BH24" s="165">
        <f t="shared" si="33"/>
        <v>0.96891428412389791</v>
      </c>
      <c r="BI24" s="114">
        <v>31812.09</v>
      </c>
      <c r="BJ24" s="114">
        <v>28417.63</v>
      </c>
      <c r="BK24" s="114">
        <v>31209.74</v>
      </c>
      <c r="BL24" s="166">
        <f t="shared" si="34"/>
        <v>30479.820000000003</v>
      </c>
      <c r="BM24" s="169">
        <f t="shared" si="1"/>
        <v>1811.1259143692907</v>
      </c>
      <c r="BN24" s="166">
        <f t="shared" si="35"/>
        <v>0.79658757252974066</v>
      </c>
      <c r="BO24" s="168">
        <f t="shared" si="36"/>
        <v>0.94959829802400564</v>
      </c>
      <c r="BP24" s="113">
        <v>31053.68</v>
      </c>
      <c r="BQ24" s="114">
        <v>35036.65</v>
      </c>
      <c r="BR24" s="114">
        <v>27585.22</v>
      </c>
      <c r="BS24" s="161">
        <f t="shared" si="37"/>
        <v>31225.183333333334</v>
      </c>
      <c r="BT24" s="161">
        <f t="shared" si="38"/>
        <v>3728.6743363068508</v>
      </c>
      <c r="BU24" s="114">
        <v>31283.96</v>
      </c>
      <c r="BV24" s="114">
        <v>40265.199999999997</v>
      </c>
      <c r="BW24" s="114">
        <v>41841.730000000003</v>
      </c>
      <c r="BX24" s="162">
        <f t="shared" si="39"/>
        <v>37796.96333333334</v>
      </c>
      <c r="BY24" s="162">
        <f t="shared" si="40"/>
        <v>5695.2410857867144</v>
      </c>
      <c r="BZ24" s="162">
        <f t="shared" si="41"/>
        <v>0.16981505818772114</v>
      </c>
      <c r="CA24" s="162">
        <f t="shared" si="42"/>
        <v>1.2104640965545441</v>
      </c>
      <c r="CB24" s="114">
        <v>20274.560000000001</v>
      </c>
      <c r="CC24" s="114">
        <v>18898.57</v>
      </c>
      <c r="CD24" s="114">
        <v>19083.05</v>
      </c>
      <c r="CE24" s="163">
        <f t="shared" si="43"/>
        <v>19418.726666666669</v>
      </c>
      <c r="CF24" s="163">
        <f t="shared" si="44"/>
        <v>746.89104856955873</v>
      </c>
      <c r="CG24" s="164">
        <f t="shared" si="45"/>
        <v>5.7781442014446516E-3</v>
      </c>
      <c r="CH24" s="163">
        <f t="shared" si="46"/>
        <v>0.62189311938921099</v>
      </c>
      <c r="CI24" s="114">
        <v>26080.11</v>
      </c>
      <c r="CJ24" s="114">
        <v>30453.98</v>
      </c>
      <c r="CK24" s="114">
        <v>15277.94</v>
      </c>
      <c r="CL24" s="165">
        <f t="shared" si="47"/>
        <v>23937.343333333334</v>
      </c>
      <c r="CM24" s="165">
        <f t="shared" si="48"/>
        <v>7811.6345447821177</v>
      </c>
      <c r="CN24" s="165">
        <f t="shared" si="49"/>
        <v>0.21850802346191944</v>
      </c>
      <c r="CO24" s="165">
        <f t="shared" si="50"/>
        <v>0.76660377227568988</v>
      </c>
      <c r="CP24" s="114">
        <v>34454.370000000003</v>
      </c>
      <c r="CQ24" s="114">
        <v>37151.49</v>
      </c>
      <c r="CR24" s="114">
        <v>29079.48</v>
      </c>
      <c r="CS24" s="166">
        <f t="shared" si="51"/>
        <v>33561.78</v>
      </c>
      <c r="CT24" s="169">
        <f t="shared" si="52"/>
        <v>4109.3641893971862</v>
      </c>
      <c r="CU24" s="166">
        <f t="shared" si="53"/>
        <v>0.50619601409718162</v>
      </c>
      <c r="CV24" s="168">
        <f t="shared" si="54"/>
        <v>1.0748305187426175</v>
      </c>
      <c r="CW24" s="113">
        <v>43742.48</v>
      </c>
      <c r="CX24" s="114">
        <v>33353.46</v>
      </c>
      <c r="CY24" s="114">
        <v>39876.33</v>
      </c>
      <c r="CZ24" s="161">
        <f t="shared" si="55"/>
        <v>38990.756666666668</v>
      </c>
      <c r="DA24" s="161">
        <f t="shared" si="56"/>
        <v>5250.8203393977692</v>
      </c>
      <c r="DB24" s="114">
        <v>40400.78</v>
      </c>
      <c r="DC24" s="114">
        <v>36851.4</v>
      </c>
      <c r="DD24" s="114">
        <v>33570.32</v>
      </c>
      <c r="DE24" s="162">
        <f t="shared" si="57"/>
        <v>36940.833333333336</v>
      </c>
      <c r="DF24" s="162">
        <f t="shared" si="58"/>
        <v>3416.1081209079625</v>
      </c>
      <c r="DG24" s="162">
        <f t="shared" si="59"/>
        <v>0.60114345121044943</v>
      </c>
      <c r="DH24" s="162">
        <f t="shared" si="60"/>
        <v>0.94742540261892838</v>
      </c>
      <c r="DI24" s="114">
        <v>20163</v>
      </c>
      <c r="DJ24" s="114">
        <v>20900.439999999999</v>
      </c>
      <c r="DK24" s="114">
        <v>24600.65</v>
      </c>
      <c r="DL24" s="163">
        <f t="shared" si="61"/>
        <v>21888.03</v>
      </c>
      <c r="DM24" s="163">
        <f t="shared" si="62"/>
        <v>2377.9581339249867</v>
      </c>
      <c r="DN24" s="164">
        <f t="shared" si="63"/>
        <v>6.795450143716463E-3</v>
      </c>
      <c r="DO24" s="163">
        <f t="shared" si="64"/>
        <v>0.5613645866665663</v>
      </c>
      <c r="DP24" s="114">
        <v>25327.19</v>
      </c>
      <c r="DQ24" s="114">
        <v>26404.31</v>
      </c>
      <c r="DR24" s="114">
        <v>32482.86</v>
      </c>
      <c r="DS24" s="172">
        <f t="shared" si="65"/>
        <v>28071.453333333335</v>
      </c>
      <c r="DT24" s="172">
        <f t="shared" si="66"/>
        <v>3858.1638712777944</v>
      </c>
      <c r="DU24" s="181">
        <f t="shared" si="67"/>
        <v>4.4004272059743305E-2</v>
      </c>
      <c r="DV24" s="172">
        <f t="shared" si="68"/>
        <v>0.71995148935726394</v>
      </c>
      <c r="DW24" s="114">
        <v>38664.04</v>
      </c>
      <c r="DX24" s="114">
        <v>27057.71</v>
      </c>
      <c r="DY24" s="114">
        <v>21809.01</v>
      </c>
      <c r="DZ24" s="166">
        <f t="shared" si="69"/>
        <v>29176.92</v>
      </c>
      <c r="EA24" s="169">
        <f t="shared" si="2"/>
        <v>8625.0389763351268</v>
      </c>
      <c r="EB24" s="166">
        <f t="shared" si="70"/>
        <v>0.16759113119805807</v>
      </c>
      <c r="EC24" s="168">
        <f t="shared" si="71"/>
        <v>0.74830350817334734</v>
      </c>
      <c r="ED24" s="113">
        <v>43729.06</v>
      </c>
      <c r="EE24" s="114">
        <v>47680.59</v>
      </c>
      <c r="EF24" s="114">
        <v>41723.800000000003</v>
      </c>
      <c r="EG24" s="161">
        <f t="shared" si="72"/>
        <v>44377.816666666673</v>
      </c>
      <c r="EH24" s="161">
        <f t="shared" si="73"/>
        <v>3030.9240646102162</v>
      </c>
      <c r="EI24" s="114">
        <v>40115.410000000003</v>
      </c>
      <c r="EJ24" s="114">
        <v>37587.5</v>
      </c>
      <c r="EK24" s="114">
        <v>35381.51</v>
      </c>
      <c r="EL24" s="162">
        <f t="shared" si="74"/>
        <v>37694.806666666671</v>
      </c>
      <c r="EM24" s="162">
        <f t="shared" si="75"/>
        <v>2368.7735947180213</v>
      </c>
      <c r="EN24" s="170">
        <f t="shared" si="76"/>
        <v>3.9585248835785375E-2</v>
      </c>
      <c r="EO24" s="162">
        <f t="shared" si="77"/>
        <v>0.84940651654411414</v>
      </c>
      <c r="EP24" s="114">
        <v>33045.339999999997</v>
      </c>
      <c r="EQ24" s="114">
        <v>29231.08</v>
      </c>
      <c r="ER24" s="114">
        <v>26973</v>
      </c>
      <c r="ES24" s="163">
        <f t="shared" si="78"/>
        <v>29749.806666666667</v>
      </c>
      <c r="ET24" s="163">
        <f t="shared" si="79"/>
        <v>3069.2240525796292</v>
      </c>
      <c r="EU24" s="164">
        <f t="shared" si="80"/>
        <v>4.1968099144482213E-3</v>
      </c>
      <c r="EV24" s="163">
        <f t="shared" si="81"/>
        <v>0.67037562686161889</v>
      </c>
      <c r="EW24" s="114">
        <v>32603.360000000001</v>
      </c>
      <c r="EX24" s="114">
        <v>41602.18</v>
      </c>
      <c r="EY24" s="114">
        <v>38675.620000000003</v>
      </c>
      <c r="EZ24" s="165">
        <f t="shared" si="82"/>
        <v>37627.053333333337</v>
      </c>
      <c r="FA24" s="165">
        <f t="shared" si="83"/>
        <v>4590.1317398233059</v>
      </c>
      <c r="FB24" s="165">
        <f t="shared" si="84"/>
        <v>0.10068990145717698</v>
      </c>
      <c r="FC24" s="165">
        <f t="shared" si="85"/>
        <v>0.84787977777185219</v>
      </c>
      <c r="FD24" s="114">
        <v>38464.65</v>
      </c>
      <c r="FE24" s="114">
        <v>35187.99</v>
      </c>
      <c r="FF24" s="114">
        <v>35750.519999999997</v>
      </c>
      <c r="FG24" s="173">
        <f t="shared" si="86"/>
        <v>36467.72</v>
      </c>
      <c r="FH24" s="166">
        <f t="shared" si="87"/>
        <v>1752.1150273027192</v>
      </c>
      <c r="FI24" s="176">
        <f t="shared" si="88"/>
        <v>1.7343109285352661E-2</v>
      </c>
      <c r="FJ24" s="174">
        <f t="shared" si="89"/>
        <v>0.82175561438541544</v>
      </c>
    </row>
    <row r="25" spans="1:166" x14ac:dyDescent="0.35">
      <c r="A25" s="140" t="s">
        <v>10855</v>
      </c>
      <c r="B25" s="141">
        <v>1146.94</v>
      </c>
      <c r="C25" s="115">
        <v>1124.94</v>
      </c>
      <c r="D25" s="115">
        <v>958.37</v>
      </c>
      <c r="E25" s="161">
        <f t="shared" si="3"/>
        <v>1076.75</v>
      </c>
      <c r="F25" s="161">
        <f t="shared" si="4"/>
        <v>103.10852680549755</v>
      </c>
      <c r="G25" s="115">
        <v>773.75</v>
      </c>
      <c r="H25" s="115">
        <v>762.75</v>
      </c>
      <c r="I25" s="115">
        <v>716.72</v>
      </c>
      <c r="J25" s="162">
        <f t="shared" si="5"/>
        <v>751.07333333333338</v>
      </c>
      <c r="K25" s="162">
        <f t="shared" si="6"/>
        <v>30.254977001037904</v>
      </c>
      <c r="L25" s="170">
        <f t="shared" si="7"/>
        <v>6.2993561567627667E-3</v>
      </c>
      <c r="M25" s="162">
        <f t="shared" si="8"/>
        <v>0.69753734231096665</v>
      </c>
      <c r="N25" s="115">
        <v>1331.46</v>
      </c>
      <c r="O25" s="115">
        <v>1776.72</v>
      </c>
      <c r="P25" s="115">
        <v>1858.75</v>
      </c>
      <c r="Q25" s="163">
        <f t="shared" si="9"/>
        <v>1655.6433333333334</v>
      </c>
      <c r="R25" s="163">
        <f t="shared" si="10"/>
        <v>283.73113229487655</v>
      </c>
      <c r="S25" s="164">
        <f t="shared" si="11"/>
        <v>2.9340974548899841E-2</v>
      </c>
      <c r="T25" s="163">
        <f t="shared" si="12"/>
        <v>1.5376302143796921</v>
      </c>
      <c r="U25" s="115">
        <v>353</v>
      </c>
      <c r="V25" s="115">
        <v>706.04</v>
      </c>
      <c r="W25" s="115">
        <v>494.24</v>
      </c>
      <c r="X25" s="165">
        <f t="shared" si="13"/>
        <v>517.76</v>
      </c>
      <c r="Y25" s="165">
        <f t="shared" si="14"/>
        <v>177.6913143628579</v>
      </c>
      <c r="Z25" s="180">
        <f t="shared" si="15"/>
        <v>9.2204994854564442E-3</v>
      </c>
      <c r="AA25" s="165">
        <f t="shared" si="16"/>
        <v>0.48085442303227305</v>
      </c>
      <c r="AB25" s="115">
        <v>2892.51</v>
      </c>
      <c r="AC25" s="115">
        <v>2569.64</v>
      </c>
      <c r="AD25" s="115">
        <v>1966.68</v>
      </c>
      <c r="AE25" s="166">
        <f t="shared" si="0"/>
        <v>2476.2766666666666</v>
      </c>
      <c r="AF25" s="166">
        <f t="shared" si="17"/>
        <v>469.92321844460469</v>
      </c>
      <c r="AG25" s="186">
        <f t="shared" si="18"/>
        <v>7.2895569226042317E-3</v>
      </c>
      <c r="AH25" s="168">
        <f t="shared" si="19"/>
        <v>2.2997693676959989</v>
      </c>
      <c r="AI25" s="141">
        <v>817.65</v>
      </c>
      <c r="AJ25" s="115">
        <v>895.83</v>
      </c>
      <c r="AK25" s="115">
        <v>1766.39</v>
      </c>
      <c r="AL25" s="161">
        <f t="shared" si="20"/>
        <v>1159.9566666666667</v>
      </c>
      <c r="AM25" s="161">
        <f t="shared" si="21"/>
        <v>526.63941072932812</v>
      </c>
      <c r="AN25" s="115">
        <v>1153.47</v>
      </c>
      <c r="AO25" s="115">
        <v>1430.89</v>
      </c>
      <c r="AP25" s="115">
        <v>1332.09</v>
      </c>
      <c r="AQ25" s="162">
        <f t="shared" si="22"/>
        <v>1305.4833333333333</v>
      </c>
      <c r="AR25" s="162">
        <f t="shared" si="23"/>
        <v>140.61081086934013</v>
      </c>
      <c r="AS25" s="162">
        <f t="shared" si="24"/>
        <v>0.66781458732755428</v>
      </c>
      <c r="AT25" s="162">
        <f t="shared" si="25"/>
        <v>1.1254587096644415</v>
      </c>
      <c r="AU25" s="115">
        <v>5901.28</v>
      </c>
      <c r="AV25" s="115">
        <v>3715.03</v>
      </c>
      <c r="AW25" s="115">
        <v>3636.55</v>
      </c>
      <c r="AX25" s="163">
        <f t="shared" si="26"/>
        <v>4417.62</v>
      </c>
      <c r="AY25" s="163">
        <f t="shared" si="27"/>
        <v>1285.4862987601207</v>
      </c>
      <c r="AZ25" s="171">
        <f t="shared" si="28"/>
        <v>1.532722824012917E-2</v>
      </c>
      <c r="BA25" s="171">
        <f t="shared" si="29"/>
        <v>3.8084353725857572</v>
      </c>
      <c r="BB25" s="115">
        <v>902.75</v>
      </c>
      <c r="BC25" s="115">
        <v>1389.74</v>
      </c>
      <c r="BD25" s="115">
        <v>790.52</v>
      </c>
      <c r="BE25" s="165">
        <f t="shared" si="30"/>
        <v>1027.6699999999998</v>
      </c>
      <c r="BF25" s="165">
        <f t="shared" si="31"/>
        <v>318.54341446653751</v>
      </c>
      <c r="BG25" s="165">
        <f t="shared" si="32"/>
        <v>0.72857419034286286</v>
      </c>
      <c r="BH25" s="165">
        <f t="shared" si="33"/>
        <v>0.88595550983226368</v>
      </c>
      <c r="BI25" s="115">
        <v>3353.55</v>
      </c>
      <c r="BJ25" s="115">
        <v>3147.86</v>
      </c>
      <c r="BK25" s="115">
        <v>3235.01</v>
      </c>
      <c r="BL25" s="166">
        <f t="shared" si="34"/>
        <v>3245.4733333333334</v>
      </c>
      <c r="BM25" s="169">
        <f t="shared" si="1"/>
        <v>103.2434261022625</v>
      </c>
      <c r="BN25" s="177">
        <f t="shared" si="35"/>
        <v>2.53813047923252E-3</v>
      </c>
      <c r="BO25" s="182">
        <f t="shared" si="36"/>
        <v>2.7979263593180206</v>
      </c>
      <c r="BP25" s="141">
        <v>660.49</v>
      </c>
      <c r="BQ25" s="115">
        <v>887.93</v>
      </c>
      <c r="BR25" s="115">
        <v>788.42</v>
      </c>
      <c r="BS25" s="161">
        <f t="shared" si="37"/>
        <v>778.94666666666672</v>
      </c>
      <c r="BT25" s="161">
        <f t="shared" si="38"/>
        <v>114.0155534711523</v>
      </c>
      <c r="BU25" s="115">
        <v>615.65</v>
      </c>
      <c r="BV25" s="115">
        <v>581.30999999999995</v>
      </c>
      <c r="BW25" s="115">
        <v>548.17999999999995</v>
      </c>
      <c r="BX25" s="162">
        <f t="shared" si="39"/>
        <v>581.71333333333325</v>
      </c>
      <c r="BY25" s="162">
        <f t="shared" si="40"/>
        <v>33.73680828610398</v>
      </c>
      <c r="BZ25" s="170">
        <f t="shared" si="41"/>
        <v>4.5326672504619088E-2</v>
      </c>
      <c r="CA25" s="162">
        <f t="shared" si="42"/>
        <v>0.74679481693226735</v>
      </c>
      <c r="CB25" s="115">
        <v>3841.07</v>
      </c>
      <c r="CC25" s="115">
        <v>4903.5200000000004</v>
      </c>
      <c r="CD25" s="115">
        <v>2437.02</v>
      </c>
      <c r="CE25" s="163">
        <f t="shared" si="43"/>
        <v>3727.2033333333334</v>
      </c>
      <c r="CF25" s="163">
        <f t="shared" si="44"/>
        <v>1237.1862332863775</v>
      </c>
      <c r="CG25" s="171">
        <f t="shared" si="45"/>
        <v>1.4730715761497022E-2</v>
      </c>
      <c r="CH25" s="171">
        <f t="shared" si="46"/>
        <v>4.7849275089437011</v>
      </c>
      <c r="CI25" s="115">
        <v>636.4</v>
      </c>
      <c r="CJ25" s="115">
        <v>662.04</v>
      </c>
      <c r="CK25" s="115">
        <v>771.2</v>
      </c>
      <c r="CL25" s="165">
        <f t="shared" si="47"/>
        <v>689.88000000000011</v>
      </c>
      <c r="CM25" s="165">
        <f t="shared" si="48"/>
        <v>71.582534182578414</v>
      </c>
      <c r="CN25" s="165">
        <f t="shared" si="49"/>
        <v>0.31572403806014593</v>
      </c>
      <c r="CO25" s="165">
        <f t="shared" si="50"/>
        <v>0.88565755464644569</v>
      </c>
      <c r="CP25" s="115">
        <v>3409.29</v>
      </c>
      <c r="CQ25" s="115">
        <v>2241.31</v>
      </c>
      <c r="CR25" s="115">
        <v>3183.03</v>
      </c>
      <c r="CS25" s="166">
        <f t="shared" si="51"/>
        <v>2944.5433333333335</v>
      </c>
      <c r="CT25" s="169">
        <f t="shared" si="52"/>
        <v>619.43622571926846</v>
      </c>
      <c r="CU25" s="177">
        <f t="shared" si="53"/>
        <v>3.9902512974113302E-3</v>
      </c>
      <c r="CV25" s="182">
        <f t="shared" si="54"/>
        <v>3.7801603875318808</v>
      </c>
      <c r="CW25" s="141">
        <v>803.66</v>
      </c>
      <c r="CX25" s="115">
        <v>1419.81</v>
      </c>
      <c r="CY25" s="115">
        <v>798.33</v>
      </c>
      <c r="CZ25" s="161">
        <f t="shared" si="55"/>
        <v>1007.2666666666665</v>
      </c>
      <c r="DA25" s="161">
        <f t="shared" si="56"/>
        <v>357.28294618318085</v>
      </c>
      <c r="DB25" s="115">
        <v>592.72</v>
      </c>
      <c r="DC25" s="115">
        <v>950.33</v>
      </c>
      <c r="DD25" s="115">
        <v>603.67999999999995</v>
      </c>
      <c r="DE25" s="162">
        <f t="shared" si="57"/>
        <v>715.57666666666671</v>
      </c>
      <c r="DF25" s="162">
        <f t="shared" si="58"/>
        <v>203.37619337900236</v>
      </c>
      <c r="DG25" s="162">
        <f t="shared" si="59"/>
        <v>0.28645636414966363</v>
      </c>
      <c r="DH25" s="162">
        <f t="shared" si="60"/>
        <v>0.71041432258918535</v>
      </c>
      <c r="DI25" s="115">
        <v>1174.99</v>
      </c>
      <c r="DJ25" s="115">
        <v>1113.08</v>
      </c>
      <c r="DK25" s="115">
        <v>1739.47</v>
      </c>
      <c r="DL25" s="163">
        <f t="shared" si="61"/>
        <v>1342.5133333333333</v>
      </c>
      <c r="DM25" s="163">
        <f t="shared" si="62"/>
        <v>345.16540735324782</v>
      </c>
      <c r="DN25" s="163">
        <f t="shared" si="63"/>
        <v>0.30736766887567762</v>
      </c>
      <c r="DO25" s="163">
        <f t="shared" si="64"/>
        <v>1.3328281156926336</v>
      </c>
      <c r="DP25" s="115">
        <v>663.61</v>
      </c>
      <c r="DQ25" s="115">
        <v>840.63</v>
      </c>
      <c r="DR25" s="115">
        <v>1306.68</v>
      </c>
      <c r="DS25" s="172">
        <f t="shared" si="65"/>
        <v>936.97333333333336</v>
      </c>
      <c r="DT25" s="172">
        <f t="shared" si="66"/>
        <v>332.18411255406744</v>
      </c>
      <c r="DU25" s="172">
        <f t="shared" si="67"/>
        <v>0.81521380888317663</v>
      </c>
      <c r="DV25" s="172">
        <f t="shared" si="68"/>
        <v>0.93021377986630505</v>
      </c>
      <c r="DW25" s="115">
        <v>4059.46</v>
      </c>
      <c r="DX25" s="115">
        <v>4027.14</v>
      </c>
      <c r="DY25" s="115">
        <v>2757.97</v>
      </c>
      <c r="DZ25" s="166">
        <f t="shared" si="69"/>
        <v>3614.8566666666666</v>
      </c>
      <c r="EA25" s="169">
        <f t="shared" si="2"/>
        <v>742.26155446266353</v>
      </c>
      <c r="EB25" s="177">
        <f t="shared" si="70"/>
        <v>5.389143542998959E-3</v>
      </c>
      <c r="EC25" s="182">
        <f t="shared" si="71"/>
        <v>3.5887782116619236</v>
      </c>
      <c r="ED25" s="141">
        <v>1157.26</v>
      </c>
      <c r="EE25" s="115">
        <v>1069.33</v>
      </c>
      <c r="EF25" s="115">
        <v>1286.58</v>
      </c>
      <c r="EG25" s="161">
        <f t="shared" si="72"/>
        <v>1171.0566666666666</v>
      </c>
      <c r="EH25" s="161">
        <f t="shared" si="73"/>
        <v>109.28015205577512</v>
      </c>
      <c r="EI25" s="115">
        <v>870.78</v>
      </c>
      <c r="EJ25" s="115">
        <v>832.82</v>
      </c>
      <c r="EK25" s="115">
        <v>834.14</v>
      </c>
      <c r="EL25" s="162">
        <f t="shared" si="74"/>
        <v>845.9133333333333</v>
      </c>
      <c r="EM25" s="162">
        <f t="shared" si="75"/>
        <v>21.545276357785067</v>
      </c>
      <c r="EN25" s="170">
        <f t="shared" si="76"/>
        <v>7.2003294768342345E-3</v>
      </c>
      <c r="EO25" s="162">
        <f t="shared" si="77"/>
        <v>0.72235046980362461</v>
      </c>
      <c r="EP25" s="115">
        <v>962.74</v>
      </c>
      <c r="EQ25" s="115">
        <v>1010.72</v>
      </c>
      <c r="ER25" s="115">
        <v>1273.42</v>
      </c>
      <c r="ES25" s="163">
        <f t="shared" si="78"/>
        <v>1082.2933333333333</v>
      </c>
      <c r="ET25" s="163">
        <f t="shared" si="79"/>
        <v>167.25002879920058</v>
      </c>
      <c r="EU25" s="163">
        <f t="shared" si="80"/>
        <v>0.48450055274562354</v>
      </c>
      <c r="EV25" s="163">
        <f t="shared" si="81"/>
        <v>0.92420235855367094</v>
      </c>
      <c r="EW25" s="115">
        <v>1125.3499999999999</v>
      </c>
      <c r="EX25" s="115">
        <v>1134.6600000000001</v>
      </c>
      <c r="EY25" s="115">
        <v>886.34</v>
      </c>
      <c r="EZ25" s="165">
        <f t="shared" si="82"/>
        <v>1048.7833333333335</v>
      </c>
      <c r="FA25" s="165">
        <f t="shared" si="83"/>
        <v>140.75704754410373</v>
      </c>
      <c r="FB25" s="165">
        <f t="shared" si="84"/>
        <v>0.30038586512263254</v>
      </c>
      <c r="FC25" s="165">
        <f t="shared" si="85"/>
        <v>0.8955871762539247</v>
      </c>
      <c r="FD25" s="115">
        <v>4590.57</v>
      </c>
      <c r="FE25" s="115">
        <v>3302.81</v>
      </c>
      <c r="FF25" s="115">
        <v>4304.59</v>
      </c>
      <c r="FG25" s="173">
        <f t="shared" si="86"/>
        <v>4065.99</v>
      </c>
      <c r="FH25" s="166">
        <f t="shared" si="87"/>
        <v>676.22401939002839</v>
      </c>
      <c r="FI25" s="177">
        <f t="shared" si="88"/>
        <v>1.853182839595861E-3</v>
      </c>
      <c r="FJ25" s="178">
        <f t="shared" si="89"/>
        <v>3.4720693846298358</v>
      </c>
    </row>
    <row r="26" spans="1:166" x14ac:dyDescent="0.35">
      <c r="A26" s="112" t="s">
        <v>10853</v>
      </c>
      <c r="B26" s="113">
        <v>6816.48</v>
      </c>
      <c r="C26" s="114">
        <v>5225.83</v>
      </c>
      <c r="D26" s="114">
        <v>5073.0600000000004</v>
      </c>
      <c r="E26" s="161">
        <f t="shared" si="3"/>
        <v>5705.123333333333</v>
      </c>
      <c r="F26" s="161">
        <f t="shared" si="4"/>
        <v>965.48946065368239</v>
      </c>
      <c r="G26" s="114">
        <v>6719.65</v>
      </c>
      <c r="H26" s="114">
        <v>6224.63</v>
      </c>
      <c r="I26" s="114">
        <v>5153.54</v>
      </c>
      <c r="J26" s="162">
        <f t="shared" si="5"/>
        <v>6032.6066666666666</v>
      </c>
      <c r="K26" s="162">
        <f t="shared" si="6"/>
        <v>800.51849037566478</v>
      </c>
      <c r="L26" s="162">
        <f t="shared" si="7"/>
        <v>0.67452499043858194</v>
      </c>
      <c r="M26" s="162">
        <f t="shared" si="8"/>
        <v>1.0574016220508233</v>
      </c>
      <c r="N26" s="114">
        <v>4200.76</v>
      </c>
      <c r="O26" s="114">
        <v>3281.04</v>
      </c>
      <c r="P26" s="114">
        <v>3492.11</v>
      </c>
      <c r="Q26" s="163">
        <f t="shared" si="9"/>
        <v>3657.97</v>
      </c>
      <c r="R26" s="163">
        <f t="shared" si="10"/>
        <v>481.77108080498465</v>
      </c>
      <c r="S26" s="164">
        <f t="shared" si="11"/>
        <v>3.0325777842889329E-2</v>
      </c>
      <c r="T26" s="163">
        <f t="shared" si="12"/>
        <v>0.64117281718128205</v>
      </c>
      <c r="U26" s="114">
        <v>3659.15</v>
      </c>
      <c r="V26" s="114">
        <v>3307.19</v>
      </c>
      <c r="W26" s="114">
        <v>3629.97</v>
      </c>
      <c r="X26" s="165">
        <f t="shared" si="13"/>
        <v>3532.103333333333</v>
      </c>
      <c r="Y26" s="165">
        <f t="shared" si="14"/>
        <v>195.32632626794913</v>
      </c>
      <c r="Z26" s="180">
        <f t="shared" si="15"/>
        <v>1.8763712363503691E-2</v>
      </c>
      <c r="AA26" s="165">
        <f t="shared" si="16"/>
        <v>0.61911077586987595</v>
      </c>
      <c r="AB26" s="114">
        <v>4370.66</v>
      </c>
      <c r="AC26" s="114">
        <v>3895.47</v>
      </c>
      <c r="AD26" s="114">
        <v>3842.8</v>
      </c>
      <c r="AE26" s="166">
        <f t="shared" si="0"/>
        <v>4036.31</v>
      </c>
      <c r="AF26" s="166">
        <f t="shared" si="17"/>
        <v>290.7507078237299</v>
      </c>
      <c r="AG26" s="186">
        <f t="shared" si="18"/>
        <v>4.5623600199565122E-2</v>
      </c>
      <c r="AH26" s="168">
        <f t="shared" si="19"/>
        <v>0.70748864909143072</v>
      </c>
      <c r="AI26" s="113">
        <v>9718.9699999999993</v>
      </c>
      <c r="AJ26" s="114">
        <v>10096.51</v>
      </c>
      <c r="AK26" s="114">
        <v>8429.1200000000008</v>
      </c>
      <c r="AL26" s="161">
        <f t="shared" si="20"/>
        <v>9414.8666666666668</v>
      </c>
      <c r="AM26" s="161">
        <f t="shared" si="21"/>
        <v>874.30342618185614</v>
      </c>
      <c r="AN26" s="114">
        <v>8184.59</v>
      </c>
      <c r="AO26" s="114">
        <v>7577.08</v>
      </c>
      <c r="AP26" s="114">
        <v>8430.89</v>
      </c>
      <c r="AQ26" s="162">
        <f t="shared" si="22"/>
        <v>8064.1866666666656</v>
      </c>
      <c r="AR26" s="162">
        <f t="shared" si="23"/>
        <v>439.45489078326705</v>
      </c>
      <c r="AS26" s="162">
        <f t="shared" si="24"/>
        <v>7.5105042052002746E-2</v>
      </c>
      <c r="AT26" s="162">
        <f t="shared" si="25"/>
        <v>0.85653753283813527</v>
      </c>
      <c r="AU26" s="114">
        <v>3671.21</v>
      </c>
      <c r="AV26" s="114">
        <v>5337.15</v>
      </c>
      <c r="AW26" s="114">
        <v>4443.5600000000004</v>
      </c>
      <c r="AX26" s="163">
        <f t="shared" si="26"/>
        <v>4483.9733333333343</v>
      </c>
      <c r="AY26" s="163">
        <f t="shared" si="27"/>
        <v>833.70495322585418</v>
      </c>
      <c r="AZ26" s="164">
        <f t="shared" si="28"/>
        <v>2.1124048079501157E-3</v>
      </c>
      <c r="BA26" s="163">
        <f t="shared" si="29"/>
        <v>0.47626519759529262</v>
      </c>
      <c r="BB26" s="114">
        <v>4951.3999999999996</v>
      </c>
      <c r="BC26" s="114">
        <v>6346.4</v>
      </c>
      <c r="BD26" s="114">
        <v>5405.83</v>
      </c>
      <c r="BE26" s="165">
        <f t="shared" si="30"/>
        <v>5567.8766666666661</v>
      </c>
      <c r="BF26" s="165">
        <f t="shared" si="31"/>
        <v>711.47775202977516</v>
      </c>
      <c r="BG26" s="165">
        <f t="shared" si="32"/>
        <v>4.1003318424743321E-3</v>
      </c>
      <c r="BH26" s="165">
        <f t="shared" si="33"/>
        <v>0.59139198289230499</v>
      </c>
      <c r="BI26" s="114">
        <v>6099.84</v>
      </c>
      <c r="BJ26" s="114">
        <v>6711.6</v>
      </c>
      <c r="BK26" s="114">
        <v>6081.55</v>
      </c>
      <c r="BL26" s="166">
        <f t="shared" si="34"/>
        <v>6297.6633333333339</v>
      </c>
      <c r="BM26" s="169">
        <f t="shared" si="1"/>
        <v>358.59629673678091</v>
      </c>
      <c r="BN26" s="176">
        <f t="shared" si="35"/>
        <v>4.6417340264745663E-3</v>
      </c>
      <c r="BO26" s="168">
        <f t="shared" si="36"/>
        <v>0.66890626880890514</v>
      </c>
      <c r="BP26" s="113">
        <v>6455.57</v>
      </c>
      <c r="BQ26" s="114">
        <v>7397.08</v>
      </c>
      <c r="BR26" s="114">
        <v>5166.4399999999996</v>
      </c>
      <c r="BS26" s="161">
        <f t="shared" si="37"/>
        <v>6339.6966666666667</v>
      </c>
      <c r="BT26" s="161">
        <f t="shared" si="38"/>
        <v>1119.8252874593109</v>
      </c>
      <c r="BU26" s="114">
        <v>6737.86</v>
      </c>
      <c r="BV26" s="114">
        <v>6073.07</v>
      </c>
      <c r="BW26" s="114">
        <v>5981.27</v>
      </c>
      <c r="BX26" s="162">
        <f t="shared" si="39"/>
        <v>6264.0666666666666</v>
      </c>
      <c r="BY26" s="162">
        <f t="shared" si="40"/>
        <v>412.87637621124935</v>
      </c>
      <c r="BZ26" s="162">
        <f t="shared" si="41"/>
        <v>0.91788913366924629</v>
      </c>
      <c r="CA26" s="162">
        <f t="shared" si="42"/>
        <v>0.98807040715407513</v>
      </c>
      <c r="CB26" s="114">
        <v>2437.66</v>
      </c>
      <c r="CC26" s="114">
        <v>2931.64</v>
      </c>
      <c r="CD26" s="114">
        <v>2656.33</v>
      </c>
      <c r="CE26" s="163">
        <f t="shared" si="43"/>
        <v>2675.2099999999996</v>
      </c>
      <c r="CF26" s="163">
        <f t="shared" si="44"/>
        <v>247.53060598641133</v>
      </c>
      <c r="CG26" s="164">
        <f t="shared" si="45"/>
        <v>5.2097676310634989E-3</v>
      </c>
      <c r="CH26" s="163">
        <f t="shared" si="46"/>
        <v>0.42197760250358973</v>
      </c>
      <c r="CI26" s="114">
        <v>2799.79</v>
      </c>
      <c r="CJ26" s="114">
        <v>3949.16</v>
      </c>
      <c r="CK26" s="114">
        <v>3254.05</v>
      </c>
      <c r="CL26" s="165">
        <f t="shared" si="47"/>
        <v>3334.3333333333335</v>
      </c>
      <c r="CM26" s="165">
        <f t="shared" si="48"/>
        <v>578.87555608553134</v>
      </c>
      <c r="CN26" s="180">
        <f t="shared" si="49"/>
        <v>1.4501623920438255E-2</v>
      </c>
      <c r="CO26" s="165">
        <f t="shared" si="50"/>
        <v>0.52594524764328898</v>
      </c>
      <c r="CP26" s="114">
        <v>4501.68</v>
      </c>
      <c r="CQ26" s="114">
        <v>5810.44</v>
      </c>
      <c r="CR26" s="114">
        <v>5081.76</v>
      </c>
      <c r="CS26" s="166">
        <f t="shared" si="51"/>
        <v>5131.2933333333331</v>
      </c>
      <c r="CT26" s="169">
        <f t="shared" si="52"/>
        <v>655.78452843395223</v>
      </c>
      <c r="CU26" s="166">
        <f t="shared" si="53"/>
        <v>0.18207330223578444</v>
      </c>
      <c r="CV26" s="168">
        <f t="shared" si="54"/>
        <v>0.80939098558343214</v>
      </c>
      <c r="CW26" s="113">
        <v>9740.7099999999991</v>
      </c>
      <c r="CX26" s="114">
        <v>5675.92</v>
      </c>
      <c r="CY26" s="114">
        <v>9664.9699999999993</v>
      </c>
      <c r="CZ26" s="161">
        <f t="shared" si="55"/>
        <v>8360.5333333333328</v>
      </c>
      <c r="DA26" s="161">
        <f t="shared" si="56"/>
        <v>2325.2517496033242</v>
      </c>
      <c r="DB26" s="114">
        <v>5926.17</v>
      </c>
      <c r="DC26" s="114">
        <v>5889.36</v>
      </c>
      <c r="DD26" s="114">
        <v>6378.91</v>
      </c>
      <c r="DE26" s="162">
        <f t="shared" si="57"/>
        <v>6064.8133333333326</v>
      </c>
      <c r="DF26" s="162">
        <f t="shared" si="58"/>
        <v>272.6376368613353</v>
      </c>
      <c r="DG26" s="162">
        <f t="shared" si="59"/>
        <v>0.1646599145339154</v>
      </c>
      <c r="DH26" s="162">
        <f t="shared" si="60"/>
        <v>0.72540986220974735</v>
      </c>
      <c r="DI26" s="114">
        <v>5082.7700000000004</v>
      </c>
      <c r="DJ26" s="114">
        <v>3904.01</v>
      </c>
      <c r="DK26" s="114">
        <v>4914.3999999999996</v>
      </c>
      <c r="DL26" s="163">
        <f t="shared" si="61"/>
        <v>4633.7266666666665</v>
      </c>
      <c r="DM26" s="163">
        <f t="shared" si="62"/>
        <v>637.53582207852401</v>
      </c>
      <c r="DN26" s="163">
        <f t="shared" si="63"/>
        <v>5.5386982232954261E-2</v>
      </c>
      <c r="DO26" s="163">
        <f t="shared" si="64"/>
        <v>0.55423816662413883</v>
      </c>
      <c r="DP26" s="114">
        <v>4243.01</v>
      </c>
      <c r="DQ26" s="114">
        <v>3459.18</v>
      </c>
      <c r="DR26" s="114">
        <v>4430.3100000000004</v>
      </c>
      <c r="DS26" s="172">
        <f t="shared" si="65"/>
        <v>4044.1666666666665</v>
      </c>
      <c r="DT26" s="172">
        <f t="shared" si="66"/>
        <v>515.19644081974616</v>
      </c>
      <c r="DU26" s="181">
        <f t="shared" si="67"/>
        <v>3.4878648257358667E-2</v>
      </c>
      <c r="DV26" s="172">
        <f t="shared" si="68"/>
        <v>0.48372113421791274</v>
      </c>
      <c r="DW26" s="114">
        <v>9017.77</v>
      </c>
      <c r="DX26" s="114">
        <v>5124.17</v>
      </c>
      <c r="DY26" s="114">
        <v>4405.6400000000003</v>
      </c>
      <c r="DZ26" s="166">
        <f t="shared" si="69"/>
        <v>6182.5266666666676</v>
      </c>
      <c r="EA26" s="169">
        <f t="shared" si="2"/>
        <v>2481.5368040053977</v>
      </c>
      <c r="EB26" s="166">
        <f t="shared" si="70"/>
        <v>0.32949749501904119</v>
      </c>
      <c r="EC26" s="168">
        <f t="shared" si="71"/>
        <v>0.73948950625159493</v>
      </c>
      <c r="ED26" s="113">
        <v>6179.72</v>
      </c>
      <c r="EE26" s="114">
        <v>5999.72</v>
      </c>
      <c r="EF26" s="114">
        <v>5975.33</v>
      </c>
      <c r="EG26" s="161">
        <f t="shared" si="72"/>
        <v>6051.59</v>
      </c>
      <c r="EH26" s="161">
        <f t="shared" si="73"/>
        <v>111.63194300915856</v>
      </c>
      <c r="EI26" s="114">
        <v>6512.6</v>
      </c>
      <c r="EJ26" s="114">
        <v>4178.2299999999996</v>
      </c>
      <c r="EK26" s="114">
        <v>6032.18</v>
      </c>
      <c r="EL26" s="162">
        <f t="shared" si="74"/>
        <v>5574.336666666667</v>
      </c>
      <c r="EM26" s="162">
        <f t="shared" si="75"/>
        <v>1232.6946956295867</v>
      </c>
      <c r="EN26" s="162">
        <f t="shared" si="76"/>
        <v>0.54078665647147206</v>
      </c>
      <c r="EO26" s="162">
        <f t="shared" si="77"/>
        <v>0.92113587778859229</v>
      </c>
      <c r="EP26" s="114">
        <v>4413.21</v>
      </c>
      <c r="EQ26" s="114">
        <v>4217.55</v>
      </c>
      <c r="ER26" s="114">
        <v>3377.61</v>
      </c>
      <c r="ES26" s="163">
        <f t="shared" si="78"/>
        <v>4002.7900000000004</v>
      </c>
      <c r="ET26" s="163">
        <f t="shared" si="79"/>
        <v>550.18927034248406</v>
      </c>
      <c r="EU26" s="164">
        <f t="shared" si="80"/>
        <v>3.2048000281265591E-3</v>
      </c>
      <c r="EV26" s="163">
        <f t="shared" si="81"/>
        <v>0.66144434768383187</v>
      </c>
      <c r="EW26" s="114">
        <v>2271.11</v>
      </c>
      <c r="EX26" s="114">
        <v>2999.36</v>
      </c>
      <c r="EY26" s="114">
        <v>4378.29</v>
      </c>
      <c r="EZ26" s="165">
        <f t="shared" si="82"/>
        <v>3216.2533333333336</v>
      </c>
      <c r="FA26" s="165">
        <f t="shared" si="83"/>
        <v>1070.2027502456401</v>
      </c>
      <c r="FB26" s="165">
        <f t="shared" si="84"/>
        <v>1.0307231957973759E-2</v>
      </c>
      <c r="FC26" s="165">
        <f t="shared" si="85"/>
        <v>0.53147244498277868</v>
      </c>
      <c r="FD26" s="114">
        <v>4249.82</v>
      </c>
      <c r="FE26" s="114">
        <v>3381.99</v>
      </c>
      <c r="FF26" s="114">
        <v>3863.04</v>
      </c>
      <c r="FG26" s="173">
        <f t="shared" si="86"/>
        <v>3831.6166666666663</v>
      </c>
      <c r="FH26" s="166">
        <f t="shared" si="87"/>
        <v>434.76752021434777</v>
      </c>
      <c r="FI26" s="176">
        <f t="shared" si="88"/>
        <v>1.0198581607543463E-3</v>
      </c>
      <c r="FJ26" s="174">
        <f t="shared" si="89"/>
        <v>0.63315866849318381</v>
      </c>
    </row>
    <row r="27" spans="1:166" x14ac:dyDescent="0.35">
      <c r="A27" s="112" t="s">
        <v>11118</v>
      </c>
      <c r="B27" s="113">
        <v>5050.88</v>
      </c>
      <c r="C27" s="114">
        <v>4552.12</v>
      </c>
      <c r="D27" s="114">
        <v>4001.12</v>
      </c>
      <c r="E27" s="161">
        <f t="shared" si="3"/>
        <v>4534.706666666666</v>
      </c>
      <c r="F27" s="161">
        <f t="shared" si="4"/>
        <v>525.09659352668962</v>
      </c>
      <c r="G27" s="114">
        <v>4584.54</v>
      </c>
      <c r="H27" s="114">
        <v>4567.91</v>
      </c>
      <c r="I27" s="114">
        <v>5544.19</v>
      </c>
      <c r="J27" s="162">
        <f t="shared" si="5"/>
        <v>4898.88</v>
      </c>
      <c r="K27" s="162">
        <f t="shared" si="6"/>
        <v>558.91670783758093</v>
      </c>
      <c r="L27" s="162">
        <f t="shared" si="7"/>
        <v>0.45699426808997456</v>
      </c>
      <c r="M27" s="162">
        <f t="shared" si="8"/>
        <v>1.080308024333805</v>
      </c>
      <c r="N27" s="114">
        <v>6844.19</v>
      </c>
      <c r="O27" s="114">
        <v>9095.5</v>
      </c>
      <c r="P27" s="114">
        <v>8328.0499999999993</v>
      </c>
      <c r="Q27" s="163">
        <f t="shared" si="9"/>
        <v>8089.246666666666</v>
      </c>
      <c r="R27" s="163">
        <f t="shared" si="10"/>
        <v>1144.4952830979068</v>
      </c>
      <c r="S27" s="164">
        <f t="shared" si="11"/>
        <v>8.1060566972475344E-3</v>
      </c>
      <c r="T27" s="163">
        <f t="shared" si="12"/>
        <v>1.783852244761146</v>
      </c>
      <c r="U27" s="114">
        <v>5750.64</v>
      </c>
      <c r="V27" s="114">
        <v>5797.67</v>
      </c>
      <c r="W27" s="114">
        <v>6000.75</v>
      </c>
      <c r="X27" s="165">
        <f t="shared" si="13"/>
        <v>5849.6866666666674</v>
      </c>
      <c r="Y27" s="165">
        <f t="shared" si="14"/>
        <v>132.92122943056648</v>
      </c>
      <c r="Z27" s="180">
        <f t="shared" si="15"/>
        <v>1.3642153126101174E-2</v>
      </c>
      <c r="AA27" s="165">
        <f t="shared" si="16"/>
        <v>1.2899812703798559</v>
      </c>
      <c r="AB27" s="114">
        <v>6589.03</v>
      </c>
      <c r="AC27" s="114">
        <v>7565.57</v>
      </c>
      <c r="AD27" s="114">
        <v>8437.02</v>
      </c>
      <c r="AE27" s="166">
        <f t="shared" si="0"/>
        <v>7530.54</v>
      </c>
      <c r="AF27" s="166">
        <f t="shared" si="17"/>
        <v>924.49288028626847</v>
      </c>
      <c r="AG27" s="186">
        <f t="shared" si="18"/>
        <v>8.157981039726132E-3</v>
      </c>
      <c r="AH27" s="168">
        <f t="shared" si="19"/>
        <v>1.6606454515249793</v>
      </c>
      <c r="AI27" s="113">
        <v>5881.58</v>
      </c>
      <c r="AJ27" s="114">
        <v>6769.52</v>
      </c>
      <c r="AK27" s="114">
        <v>10725.6</v>
      </c>
      <c r="AL27" s="161">
        <f t="shared" si="20"/>
        <v>7792.2333333333336</v>
      </c>
      <c r="AM27" s="161">
        <f t="shared" si="21"/>
        <v>2578.8736614524823</v>
      </c>
      <c r="AN27" s="114">
        <v>5753.18</v>
      </c>
      <c r="AO27" s="114">
        <v>7765.29</v>
      </c>
      <c r="AP27" s="114">
        <v>7194.88</v>
      </c>
      <c r="AQ27" s="162">
        <f t="shared" si="22"/>
        <v>6904.4500000000007</v>
      </c>
      <c r="AR27" s="162">
        <f t="shared" si="23"/>
        <v>1037.0192147207197</v>
      </c>
      <c r="AS27" s="162">
        <f t="shared" si="24"/>
        <v>0.60958202596050226</v>
      </c>
      <c r="AT27" s="162">
        <f t="shared" si="25"/>
        <v>0.88606817899874668</v>
      </c>
      <c r="AU27" s="114">
        <v>15293.29</v>
      </c>
      <c r="AV27" s="114">
        <v>13837.57</v>
      </c>
      <c r="AW27" s="114">
        <v>15334.47</v>
      </c>
      <c r="AX27" s="163">
        <f t="shared" si="26"/>
        <v>14821.776666666667</v>
      </c>
      <c r="AY27" s="163">
        <f t="shared" si="27"/>
        <v>852.59663389749187</v>
      </c>
      <c r="AZ27" s="164">
        <f t="shared" si="28"/>
        <v>1.0967680336568805E-2</v>
      </c>
      <c r="BA27" s="163">
        <f t="shared" si="29"/>
        <v>1.9021217708230844</v>
      </c>
      <c r="BB27" s="114">
        <v>8531.65</v>
      </c>
      <c r="BC27" s="114">
        <v>9905.23</v>
      </c>
      <c r="BD27" s="114">
        <v>8183.58</v>
      </c>
      <c r="BE27" s="165">
        <f t="shared" si="30"/>
        <v>8873.4866666666658</v>
      </c>
      <c r="BF27" s="165">
        <f t="shared" si="31"/>
        <v>910.30704195525868</v>
      </c>
      <c r="BG27" s="165">
        <f t="shared" si="32"/>
        <v>0.53109445459888971</v>
      </c>
      <c r="BH27" s="165">
        <f t="shared" si="33"/>
        <v>1.1387603896187228</v>
      </c>
      <c r="BI27" s="114">
        <v>11398.14</v>
      </c>
      <c r="BJ27" s="114">
        <v>11660.06</v>
      </c>
      <c r="BK27" s="114">
        <v>11628.57</v>
      </c>
      <c r="BL27" s="166">
        <f t="shared" si="34"/>
        <v>11562.256666666666</v>
      </c>
      <c r="BM27" s="169">
        <f t="shared" si="1"/>
        <v>142.99865465567626</v>
      </c>
      <c r="BN27" s="166">
        <f t="shared" si="35"/>
        <v>6.4790008548899936E-2</v>
      </c>
      <c r="BO27" s="168">
        <f t="shared" si="36"/>
        <v>1.4838180752629755</v>
      </c>
      <c r="BP27" s="113">
        <v>3690.35</v>
      </c>
      <c r="BQ27" s="114">
        <v>5314.47</v>
      </c>
      <c r="BR27" s="114">
        <v>4533.75</v>
      </c>
      <c r="BS27" s="161">
        <f t="shared" si="37"/>
        <v>4512.8566666666666</v>
      </c>
      <c r="BT27" s="161">
        <f t="shared" si="38"/>
        <v>812.26156017217261</v>
      </c>
      <c r="BU27" s="114">
        <v>5923.15</v>
      </c>
      <c r="BV27" s="114">
        <v>5012.01</v>
      </c>
      <c r="BW27" s="114">
        <v>4388.6000000000004</v>
      </c>
      <c r="BX27" s="162">
        <f t="shared" si="39"/>
        <v>5107.92</v>
      </c>
      <c r="BY27" s="162">
        <f t="shared" si="40"/>
        <v>771.75771567247568</v>
      </c>
      <c r="BZ27" s="162">
        <f t="shared" si="41"/>
        <v>0.40968471617966018</v>
      </c>
      <c r="CA27" s="162">
        <f t="shared" si="42"/>
        <v>1.1318595686250468</v>
      </c>
      <c r="CB27" s="114">
        <v>8690.76</v>
      </c>
      <c r="CC27" s="114">
        <v>11853.39</v>
      </c>
      <c r="CD27" s="114">
        <v>11925.7</v>
      </c>
      <c r="CE27" s="163">
        <f t="shared" si="43"/>
        <v>10823.283333333335</v>
      </c>
      <c r="CF27" s="163">
        <f t="shared" si="44"/>
        <v>1847.1732483536375</v>
      </c>
      <c r="CG27" s="164">
        <f t="shared" si="45"/>
        <v>5.6297843871856504E-3</v>
      </c>
      <c r="CH27" s="163">
        <f t="shared" si="46"/>
        <v>2.3983219793523247</v>
      </c>
      <c r="CI27" s="114">
        <v>6751.12</v>
      </c>
      <c r="CJ27" s="114">
        <v>5599.88</v>
      </c>
      <c r="CK27" s="114">
        <v>8450.6</v>
      </c>
      <c r="CL27" s="165">
        <f t="shared" si="47"/>
        <v>6933.8666666666659</v>
      </c>
      <c r="CM27" s="165">
        <f t="shared" si="48"/>
        <v>1434.1193770859315</v>
      </c>
      <c r="CN27" s="165">
        <f t="shared" si="49"/>
        <v>6.3694726157923667E-2</v>
      </c>
      <c r="CO27" s="165">
        <f t="shared" si="50"/>
        <v>1.5364695089658655</v>
      </c>
      <c r="CP27" s="114">
        <v>8710.0499999999993</v>
      </c>
      <c r="CQ27" s="114">
        <v>7596.22</v>
      </c>
      <c r="CR27" s="114">
        <v>8395.31</v>
      </c>
      <c r="CS27" s="166">
        <f t="shared" si="51"/>
        <v>8233.86</v>
      </c>
      <c r="CT27" s="169">
        <f t="shared" si="52"/>
        <v>574.19847970888895</v>
      </c>
      <c r="CU27" s="176">
        <f t="shared" si="53"/>
        <v>2.9246405683016402E-3</v>
      </c>
      <c r="CV27" s="168">
        <f t="shared" si="54"/>
        <v>1.8245339057226873</v>
      </c>
      <c r="CW27" s="113">
        <v>5693.46</v>
      </c>
      <c r="CX27" s="114">
        <v>6117.55</v>
      </c>
      <c r="CY27" s="114">
        <v>6336.76</v>
      </c>
      <c r="CZ27" s="161">
        <f t="shared" si="55"/>
        <v>6049.2566666666671</v>
      </c>
      <c r="DA27" s="161">
        <f t="shared" si="56"/>
        <v>327.04236275035288</v>
      </c>
      <c r="DB27" s="114">
        <v>4778.67</v>
      </c>
      <c r="DC27" s="114">
        <v>6261.69</v>
      </c>
      <c r="DD27" s="114">
        <v>6495.94</v>
      </c>
      <c r="DE27" s="162">
        <f t="shared" si="57"/>
        <v>5845.4333333333334</v>
      </c>
      <c r="DF27" s="162">
        <f t="shared" si="58"/>
        <v>931.23910604813466</v>
      </c>
      <c r="DG27" s="162">
        <f t="shared" si="59"/>
        <v>0.73865548791801139</v>
      </c>
      <c r="DH27" s="162">
        <f t="shared" si="60"/>
        <v>0.966306053030207</v>
      </c>
      <c r="DI27" s="114">
        <v>11218.78</v>
      </c>
      <c r="DJ27" s="114">
        <v>12275.68</v>
      </c>
      <c r="DK27" s="114">
        <v>10382.209999999999</v>
      </c>
      <c r="DL27" s="163">
        <f t="shared" si="61"/>
        <v>11292.223333333333</v>
      </c>
      <c r="DM27" s="163">
        <f t="shared" si="62"/>
        <v>948.86911775720387</v>
      </c>
      <c r="DN27" s="164">
        <f t="shared" si="63"/>
        <v>8.2672853764165536E-4</v>
      </c>
      <c r="DO27" s="163">
        <f t="shared" si="64"/>
        <v>1.8667125492553629</v>
      </c>
      <c r="DP27" s="114">
        <v>6639.98</v>
      </c>
      <c r="DQ27" s="114">
        <v>6523.71</v>
      </c>
      <c r="DR27" s="114">
        <v>7022.55</v>
      </c>
      <c r="DS27" s="172">
        <f t="shared" si="65"/>
        <v>6728.746666666666</v>
      </c>
      <c r="DT27" s="172">
        <f t="shared" si="66"/>
        <v>260.99804066952959</v>
      </c>
      <c r="DU27" s="181">
        <f t="shared" si="67"/>
        <v>4.818244245208278E-2</v>
      </c>
      <c r="DV27" s="172">
        <f t="shared" si="68"/>
        <v>1.1123261976540366</v>
      </c>
      <c r="DW27" s="114">
        <v>11723.26</v>
      </c>
      <c r="DX27" s="114">
        <v>9963.66</v>
      </c>
      <c r="DY27" s="114">
        <v>9696.56</v>
      </c>
      <c r="DZ27" s="166">
        <f t="shared" si="69"/>
        <v>10461.159999999998</v>
      </c>
      <c r="EA27" s="169">
        <f t="shared" si="2"/>
        <v>1101.1393690173832</v>
      </c>
      <c r="EB27" s="176">
        <f t="shared" si="70"/>
        <v>2.6512793002669175E-3</v>
      </c>
      <c r="EC27" s="168">
        <f t="shared" si="71"/>
        <v>1.7293298295052224</v>
      </c>
      <c r="ED27" s="113">
        <v>3446.83</v>
      </c>
      <c r="EE27" s="114">
        <v>3629.16</v>
      </c>
      <c r="EF27" s="114">
        <v>3831.2</v>
      </c>
      <c r="EG27" s="161">
        <f t="shared" si="72"/>
        <v>3635.7299999999996</v>
      </c>
      <c r="EH27" s="161">
        <f t="shared" si="73"/>
        <v>192.2692068429055</v>
      </c>
      <c r="EI27" s="114">
        <v>4876</v>
      </c>
      <c r="EJ27" s="114">
        <v>5360.93</v>
      </c>
      <c r="EK27" s="114">
        <v>4957.9799999999996</v>
      </c>
      <c r="EL27" s="162">
        <f t="shared" si="74"/>
        <v>5064.97</v>
      </c>
      <c r="EM27" s="162">
        <f t="shared" si="75"/>
        <v>259.56583230463929</v>
      </c>
      <c r="EN27" s="170">
        <f t="shared" si="76"/>
        <v>1.5582922101607633E-3</v>
      </c>
      <c r="EO27" s="162">
        <f t="shared" si="77"/>
        <v>1.3931094993302586</v>
      </c>
      <c r="EP27" s="114">
        <v>5011.6499999999996</v>
      </c>
      <c r="EQ27" s="114">
        <v>5444.58</v>
      </c>
      <c r="ER27" s="114">
        <v>7081.95</v>
      </c>
      <c r="ES27" s="163">
        <f t="shared" si="78"/>
        <v>5846.06</v>
      </c>
      <c r="ET27" s="163">
        <f t="shared" si="79"/>
        <v>1091.9822183991776</v>
      </c>
      <c r="EU27" s="164">
        <f t="shared" si="80"/>
        <v>2.5987737234754549E-2</v>
      </c>
      <c r="EV27" s="163">
        <f t="shared" si="81"/>
        <v>1.6079466847098109</v>
      </c>
      <c r="EW27" s="114">
        <v>5319.34</v>
      </c>
      <c r="EX27" s="114">
        <v>5457.05</v>
      </c>
      <c r="EY27" s="114">
        <v>6027.07</v>
      </c>
      <c r="EZ27" s="165">
        <f t="shared" si="82"/>
        <v>5601.1533333333327</v>
      </c>
      <c r="FA27" s="165">
        <f t="shared" si="83"/>
        <v>375.22628670354794</v>
      </c>
      <c r="FB27" s="165">
        <f t="shared" si="84"/>
        <v>1.2782239209067035E-3</v>
      </c>
      <c r="FC27" s="165">
        <f t="shared" si="85"/>
        <v>1.5405856137098557</v>
      </c>
      <c r="FD27" s="114">
        <v>6992.39</v>
      </c>
      <c r="FE27" s="114">
        <v>7452.99</v>
      </c>
      <c r="FF27" s="114">
        <v>7854.07</v>
      </c>
      <c r="FG27" s="173">
        <f t="shared" si="86"/>
        <v>7433.1500000000005</v>
      </c>
      <c r="FH27" s="166">
        <f t="shared" si="87"/>
        <v>431.18247274210916</v>
      </c>
      <c r="FI27" s="176">
        <f t="shared" si="88"/>
        <v>1.5393855527496728E-4</v>
      </c>
      <c r="FJ27" s="174">
        <f t="shared" si="89"/>
        <v>2.044472499333009</v>
      </c>
    </row>
    <row r="28" spans="1:166" x14ac:dyDescent="0.35">
      <c r="A28" s="112" t="s">
        <v>11119</v>
      </c>
      <c r="B28" s="113">
        <v>3248.49</v>
      </c>
      <c r="C28" s="114">
        <v>3454.35</v>
      </c>
      <c r="D28" s="114">
        <v>2977.22</v>
      </c>
      <c r="E28" s="161">
        <f t="shared" si="3"/>
        <v>3226.6866666666665</v>
      </c>
      <c r="F28" s="161">
        <f t="shared" si="4"/>
        <v>239.31109091166954</v>
      </c>
      <c r="G28" s="114">
        <v>3251.35</v>
      </c>
      <c r="H28" s="114">
        <v>3533.25</v>
      </c>
      <c r="I28" s="114">
        <v>4032.02</v>
      </c>
      <c r="J28" s="162">
        <f t="shared" si="5"/>
        <v>3605.5400000000004</v>
      </c>
      <c r="K28" s="162">
        <f t="shared" si="6"/>
        <v>395.32365891760139</v>
      </c>
      <c r="L28" s="162">
        <f t="shared" si="7"/>
        <v>0.22863631539853713</v>
      </c>
      <c r="M28" s="162">
        <f t="shared" si="8"/>
        <v>1.117412495377095</v>
      </c>
      <c r="N28" s="114">
        <v>2824.34</v>
      </c>
      <c r="O28" s="114">
        <v>2842.08</v>
      </c>
      <c r="P28" s="114">
        <v>2885.12</v>
      </c>
      <c r="Q28" s="163">
        <f t="shared" si="9"/>
        <v>2850.5133333333338</v>
      </c>
      <c r="R28" s="163">
        <f t="shared" si="10"/>
        <v>31.255286486182243</v>
      </c>
      <c r="S28" s="163">
        <f t="shared" si="11"/>
        <v>5.4112008974050149E-2</v>
      </c>
      <c r="T28" s="163">
        <f t="shared" si="12"/>
        <v>0.88341807798712013</v>
      </c>
      <c r="U28" s="114">
        <v>2926.01</v>
      </c>
      <c r="V28" s="114">
        <v>2808.6</v>
      </c>
      <c r="W28" s="114">
        <v>2307.44</v>
      </c>
      <c r="X28" s="165">
        <f t="shared" si="13"/>
        <v>2680.6833333333338</v>
      </c>
      <c r="Y28" s="165">
        <f t="shared" si="14"/>
        <v>328.52582308447739</v>
      </c>
      <c r="Z28" s="165">
        <f t="shared" si="15"/>
        <v>8.0537217183656709E-2</v>
      </c>
      <c r="AA28" s="165">
        <f t="shared" si="16"/>
        <v>0.83078513976153057</v>
      </c>
      <c r="AB28" s="114">
        <v>1753.68</v>
      </c>
      <c r="AC28" s="114">
        <v>1818.69</v>
      </c>
      <c r="AD28" s="114">
        <v>2037.96</v>
      </c>
      <c r="AE28" s="166">
        <f t="shared" si="0"/>
        <v>1870.11</v>
      </c>
      <c r="AF28" s="166">
        <f t="shared" si="17"/>
        <v>148.95231418141847</v>
      </c>
      <c r="AG28" s="186">
        <f t="shared" si="18"/>
        <v>1.1319575196000527E-3</v>
      </c>
      <c r="AH28" s="168">
        <f t="shared" si="19"/>
        <v>0.57957595304161336</v>
      </c>
      <c r="AI28" s="113">
        <v>1299.48</v>
      </c>
      <c r="AJ28" s="114">
        <v>1214.17</v>
      </c>
      <c r="AK28" s="114">
        <v>980.93</v>
      </c>
      <c r="AL28" s="161">
        <f t="shared" si="20"/>
        <v>1164.8599999999999</v>
      </c>
      <c r="AM28" s="161">
        <f t="shared" si="21"/>
        <v>164.90037204324372</v>
      </c>
      <c r="AN28" s="114">
        <v>1432.45</v>
      </c>
      <c r="AO28" s="114">
        <v>1230.69</v>
      </c>
      <c r="AP28" s="114">
        <v>1344.45</v>
      </c>
      <c r="AQ28" s="162">
        <f t="shared" si="22"/>
        <v>1335.8633333333335</v>
      </c>
      <c r="AR28" s="162">
        <f t="shared" si="23"/>
        <v>101.15370746212584</v>
      </c>
      <c r="AS28" s="162">
        <f t="shared" si="24"/>
        <v>0.20051021375277212</v>
      </c>
      <c r="AT28" s="162">
        <f t="shared" si="25"/>
        <v>1.146801618506373</v>
      </c>
      <c r="AU28" s="114">
        <v>1009.18</v>
      </c>
      <c r="AV28" s="114">
        <v>1092.24</v>
      </c>
      <c r="AW28" s="114">
        <v>972.52</v>
      </c>
      <c r="AX28" s="163">
        <f t="shared" si="26"/>
        <v>1024.6466666666668</v>
      </c>
      <c r="AY28" s="163">
        <f t="shared" si="27"/>
        <v>61.340304313993549</v>
      </c>
      <c r="AZ28" s="163">
        <f t="shared" si="28"/>
        <v>0.23960473565915175</v>
      </c>
      <c r="BA28" s="163">
        <f t="shared" si="29"/>
        <v>0.87963074246404449</v>
      </c>
      <c r="BB28" s="114">
        <v>1076.44</v>
      </c>
      <c r="BC28" s="114">
        <v>1080.3399999999999</v>
      </c>
      <c r="BD28" s="114">
        <v>1096.78</v>
      </c>
      <c r="BE28" s="165">
        <f t="shared" si="30"/>
        <v>1084.5199999999998</v>
      </c>
      <c r="BF28" s="165">
        <f t="shared" si="31"/>
        <v>10.795054423206933</v>
      </c>
      <c r="BG28" s="165">
        <f t="shared" si="32"/>
        <v>0.44715628132792812</v>
      </c>
      <c r="BH28" s="165">
        <f t="shared" si="33"/>
        <v>0.9310303384097659</v>
      </c>
      <c r="BI28" s="114">
        <v>637.71</v>
      </c>
      <c r="BJ28" s="114">
        <v>645.26</v>
      </c>
      <c r="BK28" s="114">
        <v>681.53</v>
      </c>
      <c r="BL28" s="166">
        <f t="shared" si="34"/>
        <v>654.83333333333337</v>
      </c>
      <c r="BM28" s="169">
        <f t="shared" si="1"/>
        <v>23.426152764236214</v>
      </c>
      <c r="BN28" s="176">
        <f t="shared" si="35"/>
        <v>6.0712654249712459E-3</v>
      </c>
      <c r="BO28" s="168">
        <f t="shared" si="36"/>
        <v>0.56215625339811948</v>
      </c>
      <c r="BP28" s="113">
        <v>3182.05</v>
      </c>
      <c r="BQ28" s="114">
        <v>2747.69</v>
      </c>
      <c r="BR28" s="114">
        <v>3310.71</v>
      </c>
      <c r="BS28" s="161">
        <f t="shared" si="37"/>
        <v>3080.15</v>
      </c>
      <c r="BT28" s="161">
        <f t="shared" si="38"/>
        <v>295.01794453897207</v>
      </c>
      <c r="BU28" s="114">
        <v>3550.33</v>
      </c>
      <c r="BV28" s="114">
        <v>3834.26</v>
      </c>
      <c r="BW28" s="114">
        <v>3700.88</v>
      </c>
      <c r="BX28" s="162">
        <f t="shared" si="39"/>
        <v>3695.1566666666672</v>
      </c>
      <c r="BY28" s="162">
        <f t="shared" si="40"/>
        <v>142.0514999334163</v>
      </c>
      <c r="BZ28" s="170">
        <f t="shared" si="41"/>
        <v>3.1280227615764468E-2</v>
      </c>
      <c r="CA28" s="162">
        <f t="shared" si="42"/>
        <v>1.1996677650980203</v>
      </c>
      <c r="CB28" s="114">
        <v>2462.1799999999998</v>
      </c>
      <c r="CC28" s="114">
        <v>2157.5700000000002</v>
      </c>
      <c r="CD28" s="114">
        <v>2394.7600000000002</v>
      </c>
      <c r="CE28" s="163">
        <f t="shared" si="43"/>
        <v>2338.17</v>
      </c>
      <c r="CF28" s="163">
        <f t="shared" si="44"/>
        <v>159.99573150556225</v>
      </c>
      <c r="CG28" s="164">
        <f t="shared" si="45"/>
        <v>1.8629505583810858E-2</v>
      </c>
      <c r="CH28" s="163">
        <f t="shared" si="46"/>
        <v>0.75910913429540772</v>
      </c>
      <c r="CI28" s="114">
        <v>2323.0100000000002</v>
      </c>
      <c r="CJ28" s="114">
        <v>2445.89</v>
      </c>
      <c r="CK28" s="114">
        <v>2309.85</v>
      </c>
      <c r="CL28" s="165">
        <f t="shared" si="47"/>
        <v>2359.5833333333335</v>
      </c>
      <c r="CM28" s="165">
        <f t="shared" si="48"/>
        <v>75.032839032874918</v>
      </c>
      <c r="CN28" s="180">
        <f t="shared" si="49"/>
        <v>1.4853972367864414E-2</v>
      </c>
      <c r="CO28" s="165">
        <f t="shared" si="50"/>
        <v>0.76606117667429618</v>
      </c>
      <c r="CP28" s="114">
        <v>1872.76</v>
      </c>
      <c r="CQ28" s="114">
        <v>1818.47</v>
      </c>
      <c r="CR28" s="114">
        <v>1921.19</v>
      </c>
      <c r="CS28" s="166">
        <f t="shared" si="51"/>
        <v>1870.8066666666666</v>
      </c>
      <c r="CT28" s="169">
        <f t="shared" si="52"/>
        <v>51.387851028558636</v>
      </c>
      <c r="CU28" s="176">
        <f t="shared" si="53"/>
        <v>2.1983169550476773E-3</v>
      </c>
      <c r="CV28" s="168">
        <f t="shared" si="54"/>
        <v>0.60737518194460227</v>
      </c>
      <c r="CW28" s="113">
        <v>1301.32</v>
      </c>
      <c r="CX28" s="114">
        <v>2370.37</v>
      </c>
      <c r="CY28" s="114">
        <v>1178.1500000000001</v>
      </c>
      <c r="CZ28" s="161">
        <f t="shared" si="55"/>
        <v>1616.6133333333335</v>
      </c>
      <c r="DA28" s="161">
        <f t="shared" si="56"/>
        <v>655.67106588085198</v>
      </c>
      <c r="DB28" s="114">
        <v>3238.02</v>
      </c>
      <c r="DC28" s="114">
        <v>2633.15</v>
      </c>
      <c r="DD28" s="114">
        <v>2692.52</v>
      </c>
      <c r="DE28" s="162">
        <f t="shared" si="57"/>
        <v>2854.5633333333335</v>
      </c>
      <c r="DF28" s="162">
        <f t="shared" si="58"/>
        <v>333.40734939909964</v>
      </c>
      <c r="DG28" s="170">
        <f t="shared" si="59"/>
        <v>4.3460047032770045E-2</v>
      </c>
      <c r="DH28" s="162">
        <f t="shared" si="60"/>
        <v>1.765767530475232</v>
      </c>
      <c r="DI28" s="114">
        <v>2158.14</v>
      </c>
      <c r="DJ28" s="114">
        <v>2076.2199999999998</v>
      </c>
      <c r="DK28" s="114">
        <v>2920.29</v>
      </c>
      <c r="DL28" s="163">
        <f t="shared" si="61"/>
        <v>2384.8833333333332</v>
      </c>
      <c r="DM28" s="163">
        <f t="shared" si="62"/>
        <v>465.48141276890226</v>
      </c>
      <c r="DN28" s="163">
        <f t="shared" si="63"/>
        <v>0.17329301164417318</v>
      </c>
      <c r="DO28" s="163">
        <f t="shared" si="64"/>
        <v>1.4752342345314482</v>
      </c>
      <c r="DP28" s="114">
        <v>1987.72</v>
      </c>
      <c r="DQ28" s="114">
        <v>2244.83</v>
      </c>
      <c r="DR28" s="114">
        <v>1383.24</v>
      </c>
      <c r="DS28" s="172">
        <f t="shared" si="65"/>
        <v>1871.93</v>
      </c>
      <c r="DT28" s="172">
        <f t="shared" si="66"/>
        <v>442.3119092902665</v>
      </c>
      <c r="DU28" s="172">
        <f t="shared" si="67"/>
        <v>0.60589829659943306</v>
      </c>
      <c r="DV28" s="172">
        <f t="shared" si="68"/>
        <v>1.1579330452138628</v>
      </c>
      <c r="DW28" s="114">
        <v>791.1</v>
      </c>
      <c r="DX28" s="114">
        <v>1837.04</v>
      </c>
      <c r="DY28" s="114">
        <v>1569.57</v>
      </c>
      <c r="DZ28" s="166">
        <f t="shared" si="69"/>
        <v>1399.2366666666667</v>
      </c>
      <c r="EA28" s="169">
        <f t="shared" si="2"/>
        <v>543.37620874798426</v>
      </c>
      <c r="EB28" s="166">
        <f t="shared" si="70"/>
        <v>0.68124422102465454</v>
      </c>
      <c r="EC28" s="168">
        <f t="shared" si="71"/>
        <v>0.8655357702522144</v>
      </c>
      <c r="ED28" s="113">
        <v>3947.14</v>
      </c>
      <c r="EE28" s="114">
        <v>3181.92</v>
      </c>
      <c r="EF28" s="114">
        <v>3452.74</v>
      </c>
      <c r="EG28" s="161">
        <f t="shared" si="72"/>
        <v>3527.2666666666664</v>
      </c>
      <c r="EH28" s="161">
        <f t="shared" si="73"/>
        <v>388.01556686985288</v>
      </c>
      <c r="EI28" s="114">
        <v>3789.55</v>
      </c>
      <c r="EJ28" s="114">
        <v>3807.65</v>
      </c>
      <c r="EK28" s="114">
        <v>3823.95</v>
      </c>
      <c r="EL28" s="162">
        <f t="shared" si="74"/>
        <v>3807.0500000000006</v>
      </c>
      <c r="EM28" s="162">
        <f t="shared" si="75"/>
        <v>17.207847047204766</v>
      </c>
      <c r="EN28" s="162">
        <f t="shared" si="76"/>
        <v>0.28020037530191011</v>
      </c>
      <c r="EO28" s="162">
        <f t="shared" si="77"/>
        <v>1.0793201534710544</v>
      </c>
      <c r="EP28" s="114">
        <v>3750.2</v>
      </c>
      <c r="EQ28" s="114">
        <v>3620.58</v>
      </c>
      <c r="ER28" s="114">
        <v>2984.61</v>
      </c>
      <c r="ES28" s="163">
        <f t="shared" si="78"/>
        <v>3451.7966666666666</v>
      </c>
      <c r="ET28" s="163">
        <f t="shared" si="79"/>
        <v>409.75342858032707</v>
      </c>
      <c r="EU28" s="163">
        <f t="shared" si="80"/>
        <v>0.82818582047339928</v>
      </c>
      <c r="EV28" s="163">
        <f t="shared" si="81"/>
        <v>0.97860382921620148</v>
      </c>
      <c r="EW28" s="114">
        <v>3338.53</v>
      </c>
      <c r="EX28" s="114">
        <v>3202.44</v>
      </c>
      <c r="EY28" s="114">
        <v>2829.67</v>
      </c>
      <c r="EZ28" s="165">
        <f t="shared" si="82"/>
        <v>3123.5466666666666</v>
      </c>
      <c r="FA28" s="165">
        <f t="shared" si="83"/>
        <v>263.44400436019293</v>
      </c>
      <c r="FB28" s="165">
        <f t="shared" si="84"/>
        <v>0.2102301705775953</v>
      </c>
      <c r="FC28" s="165">
        <f t="shared" si="85"/>
        <v>0.88554310230773592</v>
      </c>
      <c r="FD28" s="114">
        <v>2243.64</v>
      </c>
      <c r="FE28" s="114">
        <v>2188.04</v>
      </c>
      <c r="FF28" s="114">
        <v>2660.59</v>
      </c>
      <c r="FG28" s="173">
        <f t="shared" si="86"/>
        <v>2364.09</v>
      </c>
      <c r="FH28" s="166">
        <f t="shared" si="87"/>
        <v>258.2770363388895</v>
      </c>
      <c r="FI28" s="176">
        <f t="shared" si="88"/>
        <v>1.2425010922222954E-2</v>
      </c>
      <c r="FJ28" s="174">
        <f t="shared" si="89"/>
        <v>0.67023285263376753</v>
      </c>
    </row>
    <row r="29" spans="1:166" x14ac:dyDescent="0.35">
      <c r="A29" s="112" t="s">
        <v>11120</v>
      </c>
      <c r="B29" s="113">
        <v>2589.33</v>
      </c>
      <c r="C29" s="114">
        <v>2779.19</v>
      </c>
      <c r="D29" s="114">
        <v>2750.02</v>
      </c>
      <c r="E29" s="161">
        <f t="shared" si="3"/>
        <v>2706.1800000000003</v>
      </c>
      <c r="F29" s="161">
        <f t="shared" si="4"/>
        <v>102.24071644897649</v>
      </c>
      <c r="G29" s="114">
        <v>2451.1</v>
      </c>
      <c r="H29" s="114">
        <v>2466</v>
      </c>
      <c r="I29" s="114">
        <v>2171.6</v>
      </c>
      <c r="J29" s="162">
        <f t="shared" si="5"/>
        <v>2362.9</v>
      </c>
      <c r="K29" s="162">
        <f t="shared" si="6"/>
        <v>165.83808368405613</v>
      </c>
      <c r="L29" s="170">
        <f t="shared" si="7"/>
        <v>3.795717468706105E-2</v>
      </c>
      <c r="M29" s="162">
        <f t="shared" si="8"/>
        <v>0.87314960571728406</v>
      </c>
      <c r="N29" s="114">
        <v>1998.49</v>
      </c>
      <c r="O29" s="114">
        <v>1924.15</v>
      </c>
      <c r="P29" s="114">
        <v>1943.59</v>
      </c>
      <c r="Q29" s="163">
        <f t="shared" si="9"/>
        <v>1955.41</v>
      </c>
      <c r="R29" s="163">
        <f t="shared" si="10"/>
        <v>38.55377024364801</v>
      </c>
      <c r="S29" s="164">
        <f t="shared" si="11"/>
        <v>2.8555260558900115E-4</v>
      </c>
      <c r="T29" s="163">
        <f t="shared" si="12"/>
        <v>0.72257203881486076</v>
      </c>
      <c r="U29" s="114">
        <v>2867.9</v>
      </c>
      <c r="V29" s="114">
        <v>2845.09</v>
      </c>
      <c r="W29" s="114">
        <v>2516.61</v>
      </c>
      <c r="X29" s="165">
        <f t="shared" si="13"/>
        <v>2743.2000000000003</v>
      </c>
      <c r="Y29" s="165">
        <f t="shared" si="14"/>
        <v>196.56384484436603</v>
      </c>
      <c r="Z29" s="165">
        <f t="shared" si="15"/>
        <v>0.78665586318076697</v>
      </c>
      <c r="AA29" s="165">
        <f t="shared" si="16"/>
        <v>1.0136797995698734</v>
      </c>
      <c r="AB29" s="114">
        <v>4939.2299999999996</v>
      </c>
      <c r="AC29" s="114">
        <v>4107.42</v>
      </c>
      <c r="AD29" s="114">
        <v>3922.46</v>
      </c>
      <c r="AE29" s="166">
        <f t="shared" si="0"/>
        <v>4323.0366666666669</v>
      </c>
      <c r="AF29" s="166">
        <f t="shared" si="17"/>
        <v>541.59322229264626</v>
      </c>
      <c r="AG29" s="186">
        <f t="shared" si="18"/>
        <v>7.0754368404040754E-3</v>
      </c>
      <c r="AH29" s="168">
        <f t="shared" si="19"/>
        <v>1.5974682639982065</v>
      </c>
      <c r="AI29" s="113">
        <v>3055.26</v>
      </c>
      <c r="AJ29" s="114">
        <v>2662.26</v>
      </c>
      <c r="AK29" s="114">
        <v>3010.19</v>
      </c>
      <c r="AL29" s="161">
        <f t="shared" si="20"/>
        <v>2909.2366666666671</v>
      </c>
      <c r="AM29" s="161">
        <f t="shared" si="21"/>
        <v>215.07192200130012</v>
      </c>
      <c r="AN29" s="114">
        <v>2504.69</v>
      </c>
      <c r="AO29" s="114">
        <v>2623.68</v>
      </c>
      <c r="AP29" s="114">
        <v>2204.16</v>
      </c>
      <c r="AQ29" s="162">
        <f t="shared" si="22"/>
        <v>2444.1766666666667</v>
      </c>
      <c r="AR29" s="162">
        <f t="shared" si="23"/>
        <v>216.20743565690182</v>
      </c>
      <c r="AS29" s="162">
        <f t="shared" si="24"/>
        <v>5.7499699452469522E-2</v>
      </c>
      <c r="AT29" s="162">
        <f t="shared" si="25"/>
        <v>0.84014363446998108</v>
      </c>
      <c r="AU29" s="114">
        <v>1630.75</v>
      </c>
      <c r="AV29" s="114">
        <v>1691.37</v>
      </c>
      <c r="AW29" s="114">
        <v>1889.54</v>
      </c>
      <c r="AX29" s="163">
        <f t="shared" si="26"/>
        <v>1737.22</v>
      </c>
      <c r="AY29" s="163">
        <f t="shared" si="27"/>
        <v>135.35040783093339</v>
      </c>
      <c r="AZ29" s="164">
        <f t="shared" si="28"/>
        <v>1.3312211514538951E-3</v>
      </c>
      <c r="BA29" s="163">
        <f t="shared" si="29"/>
        <v>0.59713945582518202</v>
      </c>
      <c r="BB29" s="114">
        <v>2867.06</v>
      </c>
      <c r="BC29" s="114">
        <v>2330.61</v>
      </c>
      <c r="BD29" s="114">
        <v>2743.73</v>
      </c>
      <c r="BE29" s="165">
        <f t="shared" si="30"/>
        <v>2647.1333333333332</v>
      </c>
      <c r="BF29" s="165">
        <f t="shared" si="31"/>
        <v>280.96768076298969</v>
      </c>
      <c r="BG29" s="165">
        <f t="shared" si="32"/>
        <v>0.26878005123202703</v>
      </c>
      <c r="BH29" s="165">
        <f t="shared" si="33"/>
        <v>0.90990649322674544</v>
      </c>
      <c r="BI29" s="114">
        <v>5386.75</v>
      </c>
      <c r="BJ29" s="114">
        <v>5034.01</v>
      </c>
      <c r="BK29" s="114">
        <v>5476.35</v>
      </c>
      <c r="BL29" s="166">
        <f t="shared" si="34"/>
        <v>5299.0366666666669</v>
      </c>
      <c r="BM29" s="169">
        <f t="shared" si="1"/>
        <v>233.85121452182653</v>
      </c>
      <c r="BN29" s="176">
        <f t="shared" si="35"/>
        <v>2.003277151202484E-4</v>
      </c>
      <c r="BO29" s="168">
        <f t="shared" si="36"/>
        <v>1.8214525918024314</v>
      </c>
      <c r="BP29" s="113">
        <v>3177.85</v>
      </c>
      <c r="BQ29" s="114">
        <v>3493.17</v>
      </c>
      <c r="BR29" s="114">
        <v>3024.01</v>
      </c>
      <c r="BS29" s="161">
        <f t="shared" si="37"/>
        <v>3231.6766666666667</v>
      </c>
      <c r="BT29" s="161">
        <f t="shared" si="38"/>
        <v>239.16680148660538</v>
      </c>
      <c r="BU29" s="114">
        <v>2329.35</v>
      </c>
      <c r="BV29" s="114">
        <v>2495.3000000000002</v>
      </c>
      <c r="BW29" s="114">
        <v>2371.59</v>
      </c>
      <c r="BX29" s="162">
        <f t="shared" si="39"/>
        <v>2398.7466666666664</v>
      </c>
      <c r="BY29" s="162">
        <f t="shared" si="40"/>
        <v>86.243631842202433</v>
      </c>
      <c r="BZ29" s="170">
        <f t="shared" si="41"/>
        <v>4.7587846164420982E-3</v>
      </c>
      <c r="CA29" s="162">
        <f t="shared" si="42"/>
        <v>0.74226072534071574</v>
      </c>
      <c r="CB29" s="114">
        <v>1925.53</v>
      </c>
      <c r="CC29" s="114">
        <v>1617.91</v>
      </c>
      <c r="CD29" s="114">
        <v>1424.99</v>
      </c>
      <c r="CE29" s="163">
        <f t="shared" si="43"/>
        <v>1656.1433333333334</v>
      </c>
      <c r="CF29" s="163">
        <f t="shared" si="44"/>
        <v>252.45081448340258</v>
      </c>
      <c r="CG29" s="164">
        <f t="shared" si="45"/>
        <v>1.42452075229964E-3</v>
      </c>
      <c r="CH29" s="163">
        <f t="shared" si="46"/>
        <v>0.51247185413557261</v>
      </c>
      <c r="CI29" s="114">
        <v>3038.18</v>
      </c>
      <c r="CJ29" s="114">
        <v>3207.76</v>
      </c>
      <c r="CK29" s="114">
        <v>2821.09</v>
      </c>
      <c r="CL29" s="165">
        <f t="shared" si="47"/>
        <v>3022.3433333333337</v>
      </c>
      <c r="CM29" s="165">
        <f t="shared" si="48"/>
        <v>193.82085087351501</v>
      </c>
      <c r="CN29" s="165">
        <f t="shared" si="49"/>
        <v>0.30416718009546101</v>
      </c>
      <c r="CO29" s="165">
        <f t="shared" si="50"/>
        <v>0.93522454288434398</v>
      </c>
      <c r="CP29" s="114">
        <v>4535.84</v>
      </c>
      <c r="CQ29" s="114">
        <v>4514.49</v>
      </c>
      <c r="CR29" s="114">
        <v>4555.54</v>
      </c>
      <c r="CS29" s="166">
        <f t="shared" si="51"/>
        <v>4535.29</v>
      </c>
      <c r="CT29" s="169">
        <f t="shared" si="52"/>
        <v>20.530526052685641</v>
      </c>
      <c r="CU29" s="176">
        <f t="shared" si="53"/>
        <v>7.1196544487350734E-4</v>
      </c>
      <c r="CV29" s="168">
        <f t="shared" si="54"/>
        <v>1.4033860648187781</v>
      </c>
      <c r="CW29" s="113">
        <v>3779.2</v>
      </c>
      <c r="CX29" s="114">
        <v>2776.52</v>
      </c>
      <c r="CY29" s="114">
        <v>3821.83</v>
      </c>
      <c r="CZ29" s="161">
        <f t="shared" si="55"/>
        <v>3459.1833333333329</v>
      </c>
      <c r="DA29" s="161">
        <f t="shared" si="56"/>
        <v>591.58790490791409</v>
      </c>
      <c r="DB29" s="114">
        <v>2613.0300000000002</v>
      </c>
      <c r="DC29" s="114">
        <v>2645.16</v>
      </c>
      <c r="DD29" s="114">
        <v>2547.89</v>
      </c>
      <c r="DE29" s="162">
        <f t="shared" si="57"/>
        <v>2602.0266666666666</v>
      </c>
      <c r="DF29" s="162">
        <f t="shared" si="58"/>
        <v>49.559744080587585</v>
      </c>
      <c r="DG29" s="162">
        <f t="shared" si="59"/>
        <v>6.6707870536084665E-2</v>
      </c>
      <c r="DH29" s="162">
        <f t="shared" si="60"/>
        <v>0.75220837288184594</v>
      </c>
      <c r="DI29" s="114">
        <v>1856.3</v>
      </c>
      <c r="DJ29" s="114">
        <v>1800.22</v>
      </c>
      <c r="DK29" s="114">
        <v>1526.07</v>
      </c>
      <c r="DL29" s="163">
        <f t="shared" si="61"/>
        <v>1727.53</v>
      </c>
      <c r="DM29" s="163">
        <f t="shared" si="62"/>
        <v>176.70834813330131</v>
      </c>
      <c r="DN29" s="164">
        <f t="shared" si="63"/>
        <v>8.2921859440210199E-3</v>
      </c>
      <c r="DO29" s="163">
        <f t="shared" si="64"/>
        <v>0.49940400190796486</v>
      </c>
      <c r="DP29" s="114">
        <v>2628.23</v>
      </c>
      <c r="DQ29" s="114">
        <v>3071.81</v>
      </c>
      <c r="DR29" s="114">
        <v>3124.16</v>
      </c>
      <c r="DS29" s="172">
        <f t="shared" si="65"/>
        <v>2941.4</v>
      </c>
      <c r="DT29" s="172">
        <f t="shared" si="66"/>
        <v>272.47333319060778</v>
      </c>
      <c r="DU29" s="172">
        <f t="shared" si="67"/>
        <v>0.24057040828256654</v>
      </c>
      <c r="DV29" s="172">
        <f t="shared" si="68"/>
        <v>0.8503163077990471</v>
      </c>
      <c r="DW29" s="114">
        <v>4471</v>
      </c>
      <c r="DX29" s="114">
        <v>3801.86</v>
      </c>
      <c r="DY29" s="114">
        <v>3856.96</v>
      </c>
      <c r="DZ29" s="166">
        <f t="shared" si="69"/>
        <v>4043.2733333333331</v>
      </c>
      <c r="EA29" s="169">
        <f t="shared" si="2"/>
        <v>371.44525644209443</v>
      </c>
      <c r="EB29" s="166">
        <f t="shared" si="70"/>
        <v>0.22111103741912885</v>
      </c>
      <c r="EC29" s="168">
        <f t="shared" si="71"/>
        <v>1.1688519930041292</v>
      </c>
      <c r="ED29" s="113">
        <v>3009.2</v>
      </c>
      <c r="EE29" s="114">
        <v>2965.16</v>
      </c>
      <c r="EF29" s="114">
        <v>3121.07</v>
      </c>
      <c r="EG29" s="161">
        <f t="shared" si="72"/>
        <v>3031.81</v>
      </c>
      <c r="EH29" s="161">
        <f t="shared" si="73"/>
        <v>80.376558149749286</v>
      </c>
      <c r="EI29" s="114">
        <v>2473.48</v>
      </c>
      <c r="EJ29" s="114">
        <v>2347.0100000000002</v>
      </c>
      <c r="EK29" s="114">
        <v>2446.7399999999998</v>
      </c>
      <c r="EL29" s="162">
        <f t="shared" si="74"/>
        <v>2422.41</v>
      </c>
      <c r="EM29" s="162">
        <f t="shared" si="75"/>
        <v>66.65303368939766</v>
      </c>
      <c r="EN29" s="170">
        <f t="shared" si="76"/>
        <v>5.3898449577059651E-4</v>
      </c>
      <c r="EO29" s="162">
        <f t="shared" si="77"/>
        <v>0.79899795831532971</v>
      </c>
      <c r="EP29" s="114">
        <v>2356.4699999999998</v>
      </c>
      <c r="EQ29" s="114">
        <v>2306.69</v>
      </c>
      <c r="ER29" s="114">
        <v>2062.9299999999998</v>
      </c>
      <c r="ES29" s="163">
        <f t="shared" si="78"/>
        <v>2242.0300000000002</v>
      </c>
      <c r="ET29" s="163">
        <f t="shared" si="79"/>
        <v>157.08952734030365</v>
      </c>
      <c r="EU29" s="164">
        <f t="shared" si="80"/>
        <v>1.4919262546131229E-3</v>
      </c>
      <c r="EV29" s="163">
        <f t="shared" si="81"/>
        <v>0.73950214558300165</v>
      </c>
      <c r="EW29" s="114">
        <v>3013.75</v>
      </c>
      <c r="EX29" s="114">
        <v>2694.29</v>
      </c>
      <c r="EY29" s="114">
        <v>2377.5300000000002</v>
      </c>
      <c r="EZ29" s="165">
        <f t="shared" si="82"/>
        <v>2695.19</v>
      </c>
      <c r="FA29" s="165">
        <f t="shared" si="83"/>
        <v>318.11095485694915</v>
      </c>
      <c r="FB29" s="165">
        <f t="shared" si="84"/>
        <v>0.15021140174427891</v>
      </c>
      <c r="FC29" s="165">
        <f t="shared" si="85"/>
        <v>0.88897061491320373</v>
      </c>
      <c r="FD29" s="114">
        <v>4535.67</v>
      </c>
      <c r="FE29" s="114">
        <v>4010.42</v>
      </c>
      <c r="FF29" s="114">
        <v>3588.69</v>
      </c>
      <c r="FG29" s="173">
        <f t="shared" si="86"/>
        <v>4044.9266666666667</v>
      </c>
      <c r="FH29" s="166">
        <f t="shared" si="87"/>
        <v>474.43209486008993</v>
      </c>
      <c r="FI29" s="176">
        <f t="shared" si="88"/>
        <v>2.1834797915650375E-2</v>
      </c>
      <c r="FJ29" s="174">
        <f t="shared" si="89"/>
        <v>1.334162321077728</v>
      </c>
    </row>
    <row r="30" spans="1:166" x14ac:dyDescent="0.35">
      <c r="A30" s="112" t="s">
        <v>11121</v>
      </c>
      <c r="B30" s="113">
        <v>6251.48</v>
      </c>
      <c r="C30" s="114">
        <v>6736.8</v>
      </c>
      <c r="D30" s="114">
        <v>7655.32</v>
      </c>
      <c r="E30" s="161">
        <f t="shared" si="3"/>
        <v>6881.2</v>
      </c>
      <c r="F30" s="161">
        <f t="shared" si="4"/>
        <v>712.97279499290858</v>
      </c>
      <c r="G30" s="114">
        <v>6378</v>
      </c>
      <c r="H30" s="114">
        <v>5735.21</v>
      </c>
      <c r="I30" s="114">
        <v>5587.72</v>
      </c>
      <c r="J30" s="162">
        <f t="shared" si="5"/>
        <v>5900.31</v>
      </c>
      <c r="K30" s="162">
        <f t="shared" si="6"/>
        <v>420.21319243926638</v>
      </c>
      <c r="L30" s="162">
        <f t="shared" si="7"/>
        <v>0.10933175141735318</v>
      </c>
      <c r="M30" s="162">
        <f t="shared" si="8"/>
        <v>0.85745364180666173</v>
      </c>
      <c r="N30" s="114">
        <v>6280.68</v>
      </c>
      <c r="O30" s="114">
        <v>5784</v>
      </c>
      <c r="P30" s="114">
        <v>5988.37</v>
      </c>
      <c r="Q30" s="163">
        <f t="shared" si="9"/>
        <v>6017.6833333333334</v>
      </c>
      <c r="R30" s="163">
        <f t="shared" si="10"/>
        <v>249.63415077535649</v>
      </c>
      <c r="S30" s="163">
        <f t="shared" si="11"/>
        <v>0.11881260825858854</v>
      </c>
      <c r="T30" s="163">
        <f t="shared" si="12"/>
        <v>0.87451074425003394</v>
      </c>
      <c r="U30" s="114">
        <v>7488.34</v>
      </c>
      <c r="V30" s="114">
        <v>8377.5300000000007</v>
      </c>
      <c r="W30" s="114">
        <v>8804.94</v>
      </c>
      <c r="X30" s="165">
        <f t="shared" si="13"/>
        <v>8223.6033333333344</v>
      </c>
      <c r="Y30" s="165">
        <f t="shared" si="14"/>
        <v>671.66133879607332</v>
      </c>
      <c r="Z30" s="165">
        <f t="shared" si="15"/>
        <v>7.6509941932087322E-2</v>
      </c>
      <c r="AA30" s="165">
        <f t="shared" si="16"/>
        <v>1.1950827375070241</v>
      </c>
      <c r="AB30" s="114">
        <v>6784.95</v>
      </c>
      <c r="AC30" s="114">
        <v>6904</v>
      </c>
      <c r="AD30" s="114">
        <v>6754.45</v>
      </c>
      <c r="AE30" s="166">
        <f t="shared" si="0"/>
        <v>6814.4666666666672</v>
      </c>
      <c r="AF30" s="166">
        <f t="shared" si="17"/>
        <v>79.023577705222564</v>
      </c>
      <c r="AG30" s="167">
        <f t="shared" si="18"/>
        <v>0.87980098557428243</v>
      </c>
      <c r="AH30" s="168">
        <f t="shared" si="19"/>
        <v>0.99030207909473167</v>
      </c>
      <c r="AI30" s="113">
        <v>8682.91</v>
      </c>
      <c r="AJ30" s="114">
        <v>9379.5</v>
      </c>
      <c r="AK30" s="114">
        <v>6985.31</v>
      </c>
      <c r="AL30" s="161">
        <f t="shared" si="20"/>
        <v>8349.24</v>
      </c>
      <c r="AM30" s="161">
        <f t="shared" si="21"/>
        <v>1231.4780512457355</v>
      </c>
      <c r="AN30" s="114">
        <v>8610.51</v>
      </c>
      <c r="AO30" s="114">
        <v>7784.47</v>
      </c>
      <c r="AP30" s="114">
        <v>8649.25</v>
      </c>
      <c r="AQ30" s="162">
        <f t="shared" si="22"/>
        <v>8348.0766666666659</v>
      </c>
      <c r="AR30" s="162">
        <f t="shared" si="23"/>
        <v>488.48188598282053</v>
      </c>
      <c r="AS30" s="162">
        <f t="shared" si="24"/>
        <v>0.99885930800164657</v>
      </c>
      <c r="AT30" s="162">
        <f t="shared" si="25"/>
        <v>0.99986066596081391</v>
      </c>
      <c r="AU30" s="114">
        <v>9617.75</v>
      </c>
      <c r="AV30" s="114">
        <v>8481.52</v>
      </c>
      <c r="AW30" s="114">
        <v>7965.49</v>
      </c>
      <c r="AX30" s="163">
        <f t="shared" si="26"/>
        <v>8688.253333333334</v>
      </c>
      <c r="AY30" s="163">
        <f t="shared" si="27"/>
        <v>845.30750631550256</v>
      </c>
      <c r="AZ30" s="163">
        <f t="shared" si="28"/>
        <v>0.71428648562067609</v>
      </c>
      <c r="BA30" s="163">
        <f t="shared" si="29"/>
        <v>1.0406040949036481</v>
      </c>
      <c r="BB30" s="114">
        <v>10472.540000000001</v>
      </c>
      <c r="BC30" s="114">
        <v>9513.33</v>
      </c>
      <c r="BD30" s="114">
        <v>10609.02</v>
      </c>
      <c r="BE30" s="165">
        <f t="shared" si="30"/>
        <v>10198.296666666667</v>
      </c>
      <c r="BF30" s="165">
        <f t="shared" si="31"/>
        <v>597.11070869088746</v>
      </c>
      <c r="BG30" s="165">
        <f t="shared" si="32"/>
        <v>7.9370451541927456E-2</v>
      </c>
      <c r="BH30" s="165">
        <f t="shared" si="33"/>
        <v>1.2214640693843593</v>
      </c>
      <c r="BI30" s="114">
        <v>8121.49</v>
      </c>
      <c r="BJ30" s="114">
        <v>7712.95</v>
      </c>
      <c r="BK30" s="114">
        <v>7546.82</v>
      </c>
      <c r="BL30" s="166">
        <f t="shared" si="34"/>
        <v>7793.7533333333331</v>
      </c>
      <c r="BM30" s="169">
        <f t="shared" si="1"/>
        <v>295.73347161478586</v>
      </c>
      <c r="BN30" s="166">
        <f t="shared" si="35"/>
        <v>0.48975356307042117</v>
      </c>
      <c r="BO30" s="168">
        <f t="shared" si="36"/>
        <v>0.93346859514558611</v>
      </c>
      <c r="BP30" s="113">
        <v>5854.84</v>
      </c>
      <c r="BQ30" s="114">
        <v>4664.01</v>
      </c>
      <c r="BR30" s="114">
        <v>5539.04</v>
      </c>
      <c r="BS30" s="161">
        <f t="shared" si="37"/>
        <v>5352.63</v>
      </c>
      <c r="BT30" s="161">
        <f t="shared" si="38"/>
        <v>616.91209933020434</v>
      </c>
      <c r="BU30" s="114">
        <v>5076.0200000000004</v>
      </c>
      <c r="BV30" s="114">
        <v>5113.07</v>
      </c>
      <c r="BW30" s="114">
        <v>5657.11</v>
      </c>
      <c r="BX30" s="162">
        <f t="shared" si="39"/>
        <v>5282.0666666666666</v>
      </c>
      <c r="BY30" s="162">
        <f t="shared" si="40"/>
        <v>325.32491763363771</v>
      </c>
      <c r="BZ30" s="162">
        <f t="shared" si="41"/>
        <v>0.86940348522965927</v>
      </c>
      <c r="CA30" s="162">
        <f t="shared" si="42"/>
        <v>0.98681707247963457</v>
      </c>
      <c r="CB30" s="114">
        <v>6831.81</v>
      </c>
      <c r="CC30" s="114">
        <v>6362.78</v>
      </c>
      <c r="CD30" s="114">
        <v>6415.48</v>
      </c>
      <c r="CE30" s="163">
        <f t="shared" si="43"/>
        <v>6536.69</v>
      </c>
      <c r="CF30" s="163">
        <f t="shared" si="44"/>
        <v>256.93614634768733</v>
      </c>
      <c r="CG30" s="164">
        <f t="shared" si="45"/>
        <v>3.7334558168409922E-2</v>
      </c>
      <c r="CH30" s="163">
        <f t="shared" si="46"/>
        <v>1.2212108813798075</v>
      </c>
      <c r="CI30" s="114">
        <v>8109.94</v>
      </c>
      <c r="CJ30" s="114">
        <v>7481.02</v>
      </c>
      <c r="CK30" s="114">
        <v>6635.52</v>
      </c>
      <c r="CL30" s="165">
        <f t="shared" si="47"/>
        <v>7408.8266666666668</v>
      </c>
      <c r="CM30" s="165">
        <f t="shared" si="48"/>
        <v>739.85639967045825</v>
      </c>
      <c r="CN30" s="180">
        <f t="shared" si="49"/>
        <v>2.0888767399254628E-2</v>
      </c>
      <c r="CO30" s="165">
        <f t="shared" si="50"/>
        <v>1.3841469831964224</v>
      </c>
      <c r="CP30" s="114">
        <v>5340.9</v>
      </c>
      <c r="CQ30" s="114">
        <v>5730.56</v>
      </c>
      <c r="CR30" s="114">
        <v>5313.95</v>
      </c>
      <c r="CS30" s="166">
        <f t="shared" si="51"/>
        <v>5461.8033333333333</v>
      </c>
      <c r="CT30" s="169">
        <f t="shared" si="52"/>
        <v>233.13984008172758</v>
      </c>
      <c r="CU30" s="166">
        <f t="shared" si="53"/>
        <v>0.78856179641786417</v>
      </c>
      <c r="CV30" s="168">
        <f t="shared" si="54"/>
        <v>1.0203962039844587</v>
      </c>
      <c r="CW30" s="113">
        <v>7445.69</v>
      </c>
      <c r="CX30" s="114">
        <v>6357.33</v>
      </c>
      <c r="CY30" s="114">
        <v>7371.06</v>
      </c>
      <c r="CZ30" s="161">
        <f t="shared" si="55"/>
        <v>7058.0266666666676</v>
      </c>
      <c r="DA30" s="161">
        <f t="shared" si="56"/>
        <v>607.96732908383603</v>
      </c>
      <c r="DB30" s="114">
        <v>5764.88</v>
      </c>
      <c r="DC30" s="114">
        <v>5833.31</v>
      </c>
      <c r="DD30" s="114">
        <v>5655.77</v>
      </c>
      <c r="DE30" s="162">
        <f t="shared" si="57"/>
        <v>5751.32</v>
      </c>
      <c r="DF30" s="162">
        <f t="shared" si="58"/>
        <v>89.543386690475316</v>
      </c>
      <c r="DG30" s="170">
        <f t="shared" si="59"/>
        <v>2.1148707631348608E-2</v>
      </c>
      <c r="DH30" s="162">
        <f t="shared" si="60"/>
        <v>0.81486232223548782</v>
      </c>
      <c r="DI30" s="114">
        <v>5393.23</v>
      </c>
      <c r="DJ30" s="114">
        <v>5762.73</v>
      </c>
      <c r="DK30" s="114">
        <v>5577.13</v>
      </c>
      <c r="DL30" s="163">
        <f t="shared" si="61"/>
        <v>5577.6966666666667</v>
      </c>
      <c r="DM30" s="163">
        <f t="shared" si="62"/>
        <v>184.75065178053725</v>
      </c>
      <c r="DN30" s="164">
        <f t="shared" si="63"/>
        <v>1.5666751788873463E-2</v>
      </c>
      <c r="DO30" s="163">
        <f t="shared" si="64"/>
        <v>0.79026290634587182</v>
      </c>
      <c r="DP30" s="114">
        <v>8045.89</v>
      </c>
      <c r="DQ30" s="114">
        <v>8066.81</v>
      </c>
      <c r="DR30" s="114">
        <v>9264.7900000000009</v>
      </c>
      <c r="DS30" s="172">
        <f t="shared" si="65"/>
        <v>8459.1633333333339</v>
      </c>
      <c r="DT30" s="172">
        <f t="shared" si="66"/>
        <v>697.77156443447427</v>
      </c>
      <c r="DU30" s="172">
        <f t="shared" si="67"/>
        <v>5.8660411761574424E-2</v>
      </c>
      <c r="DV30" s="172">
        <f t="shared" si="68"/>
        <v>1.1985167714488658</v>
      </c>
      <c r="DW30" s="114">
        <v>7088.87</v>
      </c>
      <c r="DX30" s="114">
        <v>4751.3599999999997</v>
      </c>
      <c r="DY30" s="114">
        <v>6053.31</v>
      </c>
      <c r="DZ30" s="166">
        <f t="shared" si="69"/>
        <v>5964.5133333333333</v>
      </c>
      <c r="EA30" s="169">
        <f t="shared" si="2"/>
        <v>1171.2821547489395</v>
      </c>
      <c r="EB30" s="166">
        <f t="shared" si="70"/>
        <v>0.2245516342087667</v>
      </c>
      <c r="EC30" s="168">
        <f t="shared" si="71"/>
        <v>0.84506812102343987</v>
      </c>
      <c r="ED30" s="113">
        <v>6326.74</v>
      </c>
      <c r="EE30" s="114">
        <v>6689.67</v>
      </c>
      <c r="EF30" s="114">
        <v>6440.49</v>
      </c>
      <c r="EG30" s="161">
        <f t="shared" si="72"/>
        <v>6485.6333333333341</v>
      </c>
      <c r="EH30" s="161">
        <f t="shared" si="73"/>
        <v>185.62862557626556</v>
      </c>
      <c r="EI30" s="114">
        <v>5561.77</v>
      </c>
      <c r="EJ30" s="114">
        <v>5497</v>
      </c>
      <c r="EK30" s="114">
        <v>5324.71</v>
      </c>
      <c r="EL30" s="162">
        <f t="shared" si="74"/>
        <v>5461.16</v>
      </c>
      <c r="EM30" s="162">
        <f t="shared" si="75"/>
        <v>122.52648734049319</v>
      </c>
      <c r="EN30" s="170">
        <f t="shared" si="76"/>
        <v>1.3379148820286133E-3</v>
      </c>
      <c r="EO30" s="162">
        <f t="shared" si="77"/>
        <v>0.84203958492873976</v>
      </c>
      <c r="EP30" s="114">
        <v>5803.79</v>
      </c>
      <c r="EQ30" s="114">
        <v>5371.51</v>
      </c>
      <c r="ER30" s="114">
        <v>5932.94</v>
      </c>
      <c r="ES30" s="163">
        <f t="shared" si="78"/>
        <v>5702.746666666666</v>
      </c>
      <c r="ET30" s="163">
        <f t="shared" si="79"/>
        <v>294.03779966754814</v>
      </c>
      <c r="EU30" s="164">
        <f t="shared" si="80"/>
        <v>1.7547779692768672E-2</v>
      </c>
      <c r="EV30" s="163">
        <f t="shared" si="81"/>
        <v>0.87928909538518452</v>
      </c>
      <c r="EW30" s="114">
        <v>7766.22</v>
      </c>
      <c r="EX30" s="114">
        <v>7403.89</v>
      </c>
      <c r="EY30" s="114">
        <v>7631.66</v>
      </c>
      <c r="EZ30" s="165">
        <f t="shared" si="82"/>
        <v>7600.59</v>
      </c>
      <c r="FA30" s="165">
        <f t="shared" si="83"/>
        <v>183.15230246982966</v>
      </c>
      <c r="FB30" s="165">
        <f t="shared" si="84"/>
        <v>1.7737712594903111E-3</v>
      </c>
      <c r="FC30" s="165">
        <f t="shared" si="85"/>
        <v>1.1719117639500638</v>
      </c>
      <c r="FD30" s="114">
        <v>6339.89</v>
      </c>
      <c r="FE30" s="114">
        <v>5438.34</v>
      </c>
      <c r="FF30" s="114">
        <v>5567.05</v>
      </c>
      <c r="FG30" s="173">
        <f t="shared" si="86"/>
        <v>5781.7599999999993</v>
      </c>
      <c r="FH30" s="166">
        <f t="shared" si="87"/>
        <v>487.62012745578915</v>
      </c>
      <c r="FI30" s="166">
        <f t="shared" si="88"/>
        <v>7.9673429447800426E-2</v>
      </c>
      <c r="FJ30" s="174">
        <f t="shared" si="89"/>
        <v>0.89147191998725361</v>
      </c>
    </row>
    <row r="31" spans="1:166" ht="15" thickBot="1" x14ac:dyDescent="0.4">
      <c r="A31" s="132" t="s">
        <v>11122</v>
      </c>
      <c r="B31" s="187">
        <v>1084.1600000000001</v>
      </c>
      <c r="C31" s="188">
        <v>978.04</v>
      </c>
      <c r="D31" s="188">
        <v>1148.21</v>
      </c>
      <c r="E31" s="189">
        <f t="shared" si="3"/>
        <v>1070.1366666666665</v>
      </c>
      <c r="F31" s="189">
        <f t="shared" si="4"/>
        <v>85.947353847185667</v>
      </c>
      <c r="G31" s="188">
        <v>1235.69</v>
      </c>
      <c r="H31" s="188">
        <v>1261.47</v>
      </c>
      <c r="I31" s="188">
        <v>1061.54</v>
      </c>
      <c r="J31" s="190">
        <f t="shared" si="5"/>
        <v>1186.2333333333333</v>
      </c>
      <c r="K31" s="190">
        <f t="shared" si="6"/>
        <v>108.75418444056919</v>
      </c>
      <c r="L31" s="190">
        <f t="shared" si="7"/>
        <v>0.22048981376938318</v>
      </c>
      <c r="M31" s="190">
        <f t="shared" si="8"/>
        <v>1.1084877009478542</v>
      </c>
      <c r="N31" s="188">
        <v>1186.76</v>
      </c>
      <c r="O31" s="188">
        <v>1000.88</v>
      </c>
      <c r="P31" s="188">
        <v>1029.6500000000001</v>
      </c>
      <c r="Q31" s="191">
        <f t="shared" si="9"/>
        <v>1072.43</v>
      </c>
      <c r="R31" s="191">
        <f t="shared" si="10"/>
        <v>100.05218588316797</v>
      </c>
      <c r="S31" s="191">
        <f t="shared" si="11"/>
        <v>0.97741786442570278</v>
      </c>
      <c r="T31" s="191">
        <f t="shared" si="12"/>
        <v>1.0021430284605395</v>
      </c>
      <c r="U31" s="188">
        <v>796.84</v>
      </c>
      <c r="V31" s="188">
        <v>741.92</v>
      </c>
      <c r="W31" s="188">
        <v>938.5</v>
      </c>
      <c r="X31" s="192">
        <f t="shared" si="13"/>
        <v>825.75333333333344</v>
      </c>
      <c r="Y31" s="192">
        <f t="shared" si="14"/>
        <v>101.42933369264207</v>
      </c>
      <c r="Z31" s="193">
        <f t="shared" si="15"/>
        <v>3.341158472294229E-2</v>
      </c>
      <c r="AA31" s="192">
        <f t="shared" si="16"/>
        <v>0.77163352967378018</v>
      </c>
      <c r="AB31" s="188">
        <v>743.59</v>
      </c>
      <c r="AC31" s="188">
        <v>737.98</v>
      </c>
      <c r="AD31" s="188">
        <v>632.09</v>
      </c>
      <c r="AE31" s="194">
        <f t="shared" si="0"/>
        <v>704.5533333333334</v>
      </c>
      <c r="AF31" s="194">
        <f t="shared" si="17"/>
        <v>62.817744573753465</v>
      </c>
      <c r="AG31" s="195">
        <f t="shared" si="18"/>
        <v>4.0081968960426683E-3</v>
      </c>
      <c r="AH31" s="196">
        <f t="shared" si="19"/>
        <v>0.65837696742783647</v>
      </c>
      <c r="AI31" s="187">
        <v>1420.15</v>
      </c>
      <c r="AJ31" s="188">
        <v>1402.96</v>
      </c>
      <c r="AK31" s="188">
        <v>1301.5899999999999</v>
      </c>
      <c r="AL31" s="189">
        <f t="shared" si="20"/>
        <v>1374.8999999999999</v>
      </c>
      <c r="AM31" s="189">
        <f t="shared" si="21"/>
        <v>64.067473026489893</v>
      </c>
      <c r="AN31" s="188">
        <v>1620.09</v>
      </c>
      <c r="AO31" s="188">
        <v>1475.24</v>
      </c>
      <c r="AP31" s="188">
        <v>1561.43</v>
      </c>
      <c r="AQ31" s="190">
        <f t="shared" si="22"/>
        <v>1552.2533333333333</v>
      </c>
      <c r="AR31" s="190">
        <f t="shared" si="23"/>
        <v>72.859721611692478</v>
      </c>
      <c r="AS31" s="197">
        <f t="shared" si="24"/>
        <v>3.3982900091716235E-2</v>
      </c>
      <c r="AT31" s="190">
        <f t="shared" si="25"/>
        <v>1.1289936237786993</v>
      </c>
      <c r="AU31" s="188">
        <v>1189.55</v>
      </c>
      <c r="AV31" s="188">
        <v>1328.07</v>
      </c>
      <c r="AW31" s="188">
        <v>1282.8499999999999</v>
      </c>
      <c r="AX31" s="191">
        <f t="shared" si="26"/>
        <v>1266.8233333333333</v>
      </c>
      <c r="AY31" s="191">
        <f t="shared" si="27"/>
        <v>70.637016735797474</v>
      </c>
      <c r="AZ31" s="191">
        <f t="shared" si="28"/>
        <v>0.12114398637412592</v>
      </c>
      <c r="BA31" s="191">
        <f t="shared" si="29"/>
        <v>0.92139307101122514</v>
      </c>
      <c r="BB31" s="188">
        <v>1044.24</v>
      </c>
      <c r="BC31" s="188">
        <v>1213.6199999999999</v>
      </c>
      <c r="BD31" s="188">
        <v>1102.1300000000001</v>
      </c>
      <c r="BE31" s="192">
        <f t="shared" si="30"/>
        <v>1119.9966666666667</v>
      </c>
      <c r="BF31" s="192">
        <f t="shared" si="31"/>
        <v>86.091866243759171</v>
      </c>
      <c r="BG31" s="192">
        <f t="shared" si="32"/>
        <v>1.468270164647832E-2</v>
      </c>
      <c r="BH31" s="192">
        <f t="shared" si="33"/>
        <v>0.81460227410478347</v>
      </c>
      <c r="BI31" s="188">
        <v>905.51</v>
      </c>
      <c r="BJ31" s="188">
        <v>985.69</v>
      </c>
      <c r="BK31" s="188">
        <v>879.12</v>
      </c>
      <c r="BL31" s="194">
        <f t="shared" si="34"/>
        <v>923.44</v>
      </c>
      <c r="BM31" s="198">
        <f t="shared" si="1"/>
        <v>55.501395477951753</v>
      </c>
      <c r="BN31" s="199">
        <f t="shared" si="35"/>
        <v>7.6738270079289501E-4</v>
      </c>
      <c r="BO31" s="196">
        <f t="shared" si="36"/>
        <v>0.67164157393264978</v>
      </c>
      <c r="BP31" s="187">
        <v>1317.92</v>
      </c>
      <c r="BQ31" s="188">
        <v>1210.33</v>
      </c>
      <c r="BR31" s="188">
        <v>1145.29</v>
      </c>
      <c r="BS31" s="189">
        <f t="shared" si="37"/>
        <v>1224.5133333333333</v>
      </c>
      <c r="BT31" s="189">
        <f t="shared" si="38"/>
        <v>87.184599748655984</v>
      </c>
      <c r="BU31" s="188">
        <v>1158.07</v>
      </c>
      <c r="BV31" s="188">
        <v>1174.3900000000001</v>
      </c>
      <c r="BW31" s="188">
        <v>1321.44</v>
      </c>
      <c r="BX31" s="190">
        <f t="shared" si="39"/>
        <v>1217.9666666666667</v>
      </c>
      <c r="BY31" s="190">
        <f t="shared" si="40"/>
        <v>89.981296019413605</v>
      </c>
      <c r="BZ31" s="190">
        <f t="shared" si="41"/>
        <v>0.93223853821463809</v>
      </c>
      <c r="CA31" s="190">
        <f t="shared" si="42"/>
        <v>0.99465365832412334</v>
      </c>
      <c r="CB31" s="188">
        <v>1022.93</v>
      </c>
      <c r="CC31" s="188">
        <v>1093.71</v>
      </c>
      <c r="CD31" s="188">
        <v>1102.8699999999999</v>
      </c>
      <c r="CE31" s="191">
        <f t="shared" si="43"/>
        <v>1073.1699999999998</v>
      </c>
      <c r="CF31" s="191">
        <f t="shared" si="44"/>
        <v>43.749509711538487</v>
      </c>
      <c r="CG31" s="191">
        <f t="shared" si="45"/>
        <v>5.4811638925124924E-2</v>
      </c>
      <c r="CH31" s="191">
        <f t="shared" si="46"/>
        <v>0.87640532020884476</v>
      </c>
      <c r="CI31" s="188">
        <v>745.17</v>
      </c>
      <c r="CJ31" s="188">
        <v>876.06</v>
      </c>
      <c r="CK31" s="188">
        <v>788.04</v>
      </c>
      <c r="CL31" s="192">
        <f t="shared" si="47"/>
        <v>803.09</v>
      </c>
      <c r="CM31" s="192">
        <f t="shared" si="48"/>
        <v>66.730239771785619</v>
      </c>
      <c r="CN31" s="193">
        <f t="shared" si="49"/>
        <v>2.6575488608621602E-3</v>
      </c>
      <c r="CO31" s="192">
        <f t="shared" si="50"/>
        <v>0.65584422654986751</v>
      </c>
      <c r="CP31" s="188">
        <v>728.68</v>
      </c>
      <c r="CQ31" s="188">
        <v>805.75</v>
      </c>
      <c r="CR31" s="188">
        <v>737.47</v>
      </c>
      <c r="CS31" s="194">
        <f t="shared" si="51"/>
        <v>757.29999999999984</v>
      </c>
      <c r="CT31" s="198">
        <f t="shared" si="52"/>
        <v>42.188480655268933</v>
      </c>
      <c r="CU31" s="199">
        <f t="shared" si="53"/>
        <v>1.121942254819639E-3</v>
      </c>
      <c r="CV31" s="196">
        <f t="shared" si="54"/>
        <v>0.61844977868758733</v>
      </c>
      <c r="CW31" s="187">
        <v>1381.17</v>
      </c>
      <c r="CX31" s="188">
        <v>1124.97</v>
      </c>
      <c r="CY31" s="188">
        <v>1369.13</v>
      </c>
      <c r="CZ31" s="189">
        <f t="shared" si="55"/>
        <v>1291.7566666666669</v>
      </c>
      <c r="DA31" s="189">
        <f t="shared" si="56"/>
        <v>144.56688601935556</v>
      </c>
      <c r="DB31" s="188">
        <v>1235.3499999999999</v>
      </c>
      <c r="DC31" s="188">
        <v>1131.82</v>
      </c>
      <c r="DD31" s="188">
        <v>1142.45</v>
      </c>
      <c r="DE31" s="190">
        <f t="shared" si="57"/>
        <v>1169.8733333333332</v>
      </c>
      <c r="DF31" s="190">
        <f t="shared" si="58"/>
        <v>56.95300372529379</v>
      </c>
      <c r="DG31" s="190">
        <f t="shared" si="59"/>
        <v>0.24582618763267988</v>
      </c>
      <c r="DH31" s="190">
        <f t="shared" si="60"/>
        <v>0.90564528407052902</v>
      </c>
      <c r="DI31" s="188">
        <v>1187.93</v>
      </c>
      <c r="DJ31" s="188">
        <v>1089.03</v>
      </c>
      <c r="DK31" s="188">
        <v>1115.8599999999999</v>
      </c>
      <c r="DL31" s="191">
        <f t="shared" si="61"/>
        <v>1130.9399999999998</v>
      </c>
      <c r="DM31" s="191">
        <f t="shared" si="62"/>
        <v>51.145452388262306</v>
      </c>
      <c r="DN31" s="191">
        <f t="shared" si="63"/>
        <v>0.14347344940091625</v>
      </c>
      <c r="DO31" s="191">
        <f t="shared" si="64"/>
        <v>0.87550544865260971</v>
      </c>
      <c r="DP31" s="188">
        <v>1031.7</v>
      </c>
      <c r="DQ31" s="188">
        <v>793.48</v>
      </c>
      <c r="DR31" s="188">
        <v>1024.1199999999999</v>
      </c>
      <c r="DS31" s="200">
        <f t="shared" si="65"/>
        <v>949.76666666666677</v>
      </c>
      <c r="DT31" s="200">
        <f t="shared" si="66"/>
        <v>135.40127670496057</v>
      </c>
      <c r="DU31" s="201">
        <f t="shared" si="67"/>
        <v>4.0317115334749368E-2</v>
      </c>
      <c r="DV31" s="200">
        <f t="shared" si="68"/>
        <v>0.73525199534484043</v>
      </c>
      <c r="DW31" s="188">
        <v>979.61</v>
      </c>
      <c r="DX31" s="188">
        <v>870.89</v>
      </c>
      <c r="DY31" s="188">
        <v>810.36</v>
      </c>
      <c r="DZ31" s="194">
        <f t="shared" si="69"/>
        <v>886.95333333333338</v>
      </c>
      <c r="EA31" s="198">
        <f t="shared" si="2"/>
        <v>85.760793101121294</v>
      </c>
      <c r="EB31" s="199">
        <f t="shared" si="70"/>
        <v>1.4017596876685736E-2</v>
      </c>
      <c r="EC31" s="196">
        <f t="shared" si="71"/>
        <v>0.68662570607983431</v>
      </c>
      <c r="ED31" s="187">
        <v>1111.68</v>
      </c>
      <c r="EE31" s="188">
        <v>1257.08</v>
      </c>
      <c r="EF31" s="188">
        <v>1082.9000000000001</v>
      </c>
      <c r="EG31" s="189">
        <f t="shared" si="72"/>
        <v>1150.5533333333335</v>
      </c>
      <c r="EH31" s="189">
        <f t="shared" si="73"/>
        <v>93.370338616357799</v>
      </c>
      <c r="EI31" s="188">
        <v>1132.76</v>
      </c>
      <c r="EJ31" s="188">
        <v>1093.3900000000001</v>
      </c>
      <c r="EK31" s="188">
        <v>1165.76</v>
      </c>
      <c r="EL31" s="190">
        <f t="shared" si="74"/>
        <v>1130.6366666666665</v>
      </c>
      <c r="EM31" s="190">
        <f t="shared" si="75"/>
        <v>36.231693768485748</v>
      </c>
      <c r="EN31" s="190">
        <f t="shared" si="76"/>
        <v>0.74786400514724871</v>
      </c>
      <c r="EO31" s="190">
        <f t="shared" si="77"/>
        <v>0.98268948853595051</v>
      </c>
      <c r="EP31" s="188">
        <v>1120.22</v>
      </c>
      <c r="EQ31" s="188">
        <v>1178.92</v>
      </c>
      <c r="ER31" s="188">
        <v>1113.05</v>
      </c>
      <c r="ES31" s="191">
        <f t="shared" si="78"/>
        <v>1137.3966666666668</v>
      </c>
      <c r="ET31" s="191">
        <f t="shared" si="79"/>
        <v>36.138520076690149</v>
      </c>
      <c r="EU31" s="191">
        <f t="shared" si="80"/>
        <v>0.83111237891669398</v>
      </c>
      <c r="EV31" s="191">
        <f t="shared" si="81"/>
        <v>0.98856492238517113</v>
      </c>
      <c r="EW31" s="188">
        <v>692.76</v>
      </c>
      <c r="EX31" s="188">
        <v>825.98</v>
      </c>
      <c r="EY31" s="188">
        <v>930.52</v>
      </c>
      <c r="EZ31" s="192">
        <f t="shared" si="82"/>
        <v>816.42000000000007</v>
      </c>
      <c r="FA31" s="192">
        <f t="shared" si="83"/>
        <v>119.16794703274813</v>
      </c>
      <c r="FB31" s="192">
        <f t="shared" si="84"/>
        <v>1.8733155412001535E-2</v>
      </c>
      <c r="FC31" s="192">
        <f t="shared" si="85"/>
        <v>0.70958900934622759</v>
      </c>
      <c r="FD31" s="188">
        <v>638.28</v>
      </c>
      <c r="FE31" s="188">
        <v>809.6</v>
      </c>
      <c r="FF31" s="188">
        <v>689.73</v>
      </c>
      <c r="FG31" s="202">
        <f t="shared" si="86"/>
        <v>712.53666666666675</v>
      </c>
      <c r="FH31" s="194">
        <f t="shared" si="87"/>
        <v>87.907585755343817</v>
      </c>
      <c r="FI31" s="199">
        <f t="shared" si="88"/>
        <v>4.0883297862210925E-3</v>
      </c>
      <c r="FJ31" s="203">
        <f t="shared" si="89"/>
        <v>0.61929911984378527</v>
      </c>
    </row>
    <row r="35" spans="1:26" x14ac:dyDescent="0.35">
      <c r="A35" s="55" t="s">
        <v>11235</v>
      </c>
    </row>
    <row r="36" spans="1:26" x14ac:dyDescent="0.35">
      <c r="A36" s="110" t="s">
        <v>11163</v>
      </c>
    </row>
    <row r="37" spans="1:26" ht="15" thickBot="1" x14ac:dyDescent="0.4"/>
    <row r="38" spans="1:26" x14ac:dyDescent="0.35">
      <c r="A38" s="111" t="s">
        <v>10858</v>
      </c>
      <c r="B38" s="204"/>
      <c r="C38" s="284" t="s">
        <v>9268</v>
      </c>
      <c r="D38" s="285"/>
      <c r="E38" s="285"/>
      <c r="F38" s="285"/>
      <c r="G38" s="285"/>
      <c r="H38" s="285"/>
      <c r="I38" s="285"/>
      <c r="J38" s="285"/>
      <c r="K38" s="285"/>
      <c r="L38" s="285"/>
      <c r="M38" s="285"/>
      <c r="N38" s="286"/>
      <c r="O38" s="287" t="s">
        <v>9278</v>
      </c>
      <c r="P38" s="282"/>
      <c r="Q38" s="282"/>
      <c r="R38" s="282"/>
      <c r="S38" s="282"/>
      <c r="T38" s="282"/>
      <c r="U38" s="282"/>
      <c r="V38" s="282"/>
      <c r="W38" s="282"/>
      <c r="X38" s="282"/>
      <c r="Y38" s="282"/>
      <c r="Z38" s="283"/>
    </row>
    <row r="39" spans="1:26" s="211" customFormat="1" ht="14.25" customHeight="1" x14ac:dyDescent="0.35">
      <c r="A39" s="112" t="s">
        <v>10862</v>
      </c>
      <c r="B39" s="205"/>
      <c r="C39" s="206" t="s">
        <v>11124</v>
      </c>
      <c r="D39" s="207" t="s">
        <v>11125</v>
      </c>
      <c r="E39" s="207" t="s">
        <v>11126</v>
      </c>
      <c r="F39" s="207"/>
      <c r="G39" s="207"/>
      <c r="H39" s="207" t="s">
        <v>11127</v>
      </c>
      <c r="I39" s="207" t="s">
        <v>11128</v>
      </c>
      <c r="J39" s="207" t="s">
        <v>11129</v>
      </c>
      <c r="K39" s="207"/>
      <c r="L39" s="207"/>
      <c r="M39" s="207"/>
      <c r="N39" s="208"/>
      <c r="O39" s="206" t="s">
        <v>11130</v>
      </c>
      <c r="P39" s="207" t="s">
        <v>11131</v>
      </c>
      <c r="Q39" s="207" t="s">
        <v>11132</v>
      </c>
      <c r="R39" s="207"/>
      <c r="S39" s="207"/>
      <c r="T39" s="207" t="s">
        <v>11133</v>
      </c>
      <c r="U39" s="207" t="s">
        <v>11134</v>
      </c>
      <c r="V39" s="207" t="s">
        <v>11135</v>
      </c>
      <c r="W39" s="209"/>
      <c r="X39" s="209"/>
      <c r="Y39" s="209"/>
      <c r="Z39" s="210"/>
    </row>
    <row r="40" spans="1:26" s="211" customFormat="1" ht="14.25" customHeight="1" thickBot="1" x14ac:dyDescent="0.4">
      <c r="A40" s="132" t="s">
        <v>10938</v>
      </c>
      <c r="B40" s="212" t="s">
        <v>11136</v>
      </c>
      <c r="C40" s="213" t="s">
        <v>11137</v>
      </c>
      <c r="D40" s="214" t="s">
        <v>11138</v>
      </c>
      <c r="E40" s="214" t="s">
        <v>11139</v>
      </c>
      <c r="F40" s="214" t="s">
        <v>11140</v>
      </c>
      <c r="G40" s="214" t="s">
        <v>11141</v>
      </c>
      <c r="H40" s="215" t="s">
        <v>11142</v>
      </c>
      <c r="I40" s="215" t="s">
        <v>11143</v>
      </c>
      <c r="J40" s="215" t="s">
        <v>11144</v>
      </c>
      <c r="K40" s="215" t="s">
        <v>11145</v>
      </c>
      <c r="L40" s="215" t="s">
        <v>11146</v>
      </c>
      <c r="M40" s="215" t="s">
        <v>11147</v>
      </c>
      <c r="N40" s="216" t="s">
        <v>11148</v>
      </c>
      <c r="O40" s="213" t="s">
        <v>11149</v>
      </c>
      <c r="P40" s="217" t="s">
        <v>11150</v>
      </c>
      <c r="Q40" s="214" t="s">
        <v>11151</v>
      </c>
      <c r="R40" s="214" t="s">
        <v>11152</v>
      </c>
      <c r="S40" s="214" t="s">
        <v>11153</v>
      </c>
      <c r="T40" s="215" t="s">
        <v>11154</v>
      </c>
      <c r="U40" s="215" t="s">
        <v>11155</v>
      </c>
      <c r="V40" s="215" t="s">
        <v>11156</v>
      </c>
      <c r="W40" s="215" t="s">
        <v>11157</v>
      </c>
      <c r="X40" s="215" t="s">
        <v>11158</v>
      </c>
      <c r="Y40" s="215" t="s">
        <v>11159</v>
      </c>
      <c r="Z40" s="216" t="s">
        <v>11160</v>
      </c>
    </row>
    <row r="41" spans="1:26" s="211" customFormat="1" ht="14.25" customHeight="1" x14ac:dyDescent="0.35">
      <c r="A41" s="218" t="s">
        <v>10857</v>
      </c>
      <c r="B41" s="219">
        <v>100</v>
      </c>
      <c r="C41" s="206">
        <v>15310.48</v>
      </c>
      <c r="D41" s="207">
        <v>3392.56</v>
      </c>
      <c r="E41" s="207">
        <v>13830.56</v>
      </c>
      <c r="F41" s="220">
        <f t="shared" ref="F41:F64" si="90">AVERAGE(C41:E41)</f>
        <v>10844.533333333333</v>
      </c>
      <c r="G41" s="220">
        <f t="shared" ref="G41:G64" si="91">_xlfn.STDEV.S(C41:E41)</f>
        <v>6495.8810581885919</v>
      </c>
      <c r="H41" s="207">
        <v>1674.18</v>
      </c>
      <c r="I41" s="207">
        <v>1952.02</v>
      </c>
      <c r="J41" s="207">
        <v>3193.28</v>
      </c>
      <c r="K41" s="221">
        <f t="shared" ref="K41:K64" si="92">AVERAGE(H41:J41)</f>
        <v>2273.16</v>
      </c>
      <c r="L41" s="221">
        <f t="shared" ref="L41:L64" si="93">_xlfn.STDEV.S(H41:J41)</f>
        <v>808.8661058543637</v>
      </c>
      <c r="M41" s="221">
        <f t="shared" ref="M41:M64" si="94">_xlfn.T.TEST(H41:J41,C41:E41,2,2)</f>
        <v>8.5922789792835005E-2</v>
      </c>
      <c r="N41" s="222">
        <f t="shared" ref="N41:N64" si="95">K41/F41</f>
        <v>0.20961344579142793</v>
      </c>
      <c r="O41" s="206">
        <v>49479.34</v>
      </c>
      <c r="P41" s="207">
        <v>56911.56</v>
      </c>
      <c r="Q41" s="207">
        <v>44833.87</v>
      </c>
      <c r="R41" s="220">
        <f t="shared" ref="R41:R64" si="96">AVERAGE(O41:Q41)</f>
        <v>50408.256666666661</v>
      </c>
      <c r="S41" s="220">
        <f t="shared" ref="S41:S64" si="97">_xlfn.STDEV.S(O41:Q41)</f>
        <v>6092.1928370852893</v>
      </c>
      <c r="T41" s="207">
        <v>114077.9</v>
      </c>
      <c r="U41" s="207">
        <v>20614.34</v>
      </c>
      <c r="V41" s="207">
        <v>36341.54</v>
      </c>
      <c r="W41" s="223">
        <f t="shared" ref="W41:W64" si="98">AVERAGE(T41:V41)</f>
        <v>57011.26</v>
      </c>
      <c r="X41" s="223">
        <f t="shared" ref="X41:X64" si="99">_xlfn.STDEV.S(T41:V41)</f>
        <v>50042.854191454739</v>
      </c>
      <c r="Y41" s="223">
        <f t="shared" ref="Y41:Y64" si="100">_xlfn.T.TEST(T41:V41,O41:Q41,2,2)</f>
        <v>0.83165212330791682</v>
      </c>
      <c r="Z41" s="224">
        <f t="shared" ref="Z41:Z64" si="101">W41/R41</f>
        <v>1.1309905116734515</v>
      </c>
    </row>
    <row r="42" spans="1:26" s="211" customFormat="1" ht="14.25" customHeight="1" x14ac:dyDescent="0.35">
      <c r="A42" s="225" t="s">
        <v>11105</v>
      </c>
      <c r="B42" s="226">
        <v>50</v>
      </c>
      <c r="C42" s="227">
        <v>71.819999999999993</v>
      </c>
      <c r="D42" s="228">
        <v>90.63</v>
      </c>
      <c r="E42" s="228">
        <v>67.92</v>
      </c>
      <c r="F42" s="220">
        <f t="shared" si="90"/>
        <v>76.790000000000006</v>
      </c>
      <c r="G42" s="220">
        <f t="shared" si="91"/>
        <v>12.143380913073583</v>
      </c>
      <c r="H42" s="228">
        <v>81.180000000000007</v>
      </c>
      <c r="I42" s="228">
        <v>112.93</v>
      </c>
      <c r="J42" s="228">
        <v>124.86</v>
      </c>
      <c r="K42" s="221">
        <f t="shared" si="92"/>
        <v>106.32333333333334</v>
      </c>
      <c r="L42" s="221">
        <f t="shared" si="93"/>
        <v>22.577015598465056</v>
      </c>
      <c r="M42" s="221">
        <f t="shared" si="94"/>
        <v>0.11672824797934848</v>
      </c>
      <c r="N42" s="229">
        <f t="shared" si="95"/>
        <v>1.3845986890654165</v>
      </c>
      <c r="O42" s="227">
        <v>20</v>
      </c>
      <c r="P42" s="228">
        <v>20</v>
      </c>
      <c r="Q42" s="228">
        <v>20</v>
      </c>
      <c r="R42" s="220">
        <f t="shared" si="96"/>
        <v>20</v>
      </c>
      <c r="S42" s="220">
        <f t="shared" si="97"/>
        <v>0</v>
      </c>
      <c r="T42" s="228">
        <v>20</v>
      </c>
      <c r="U42" s="228">
        <v>20</v>
      </c>
      <c r="V42" s="228">
        <v>20</v>
      </c>
      <c r="W42" s="230">
        <f t="shared" si="98"/>
        <v>20</v>
      </c>
      <c r="X42" s="230">
        <f t="shared" si="99"/>
        <v>0</v>
      </c>
      <c r="Y42" s="230" t="e">
        <f t="shared" si="100"/>
        <v>#DIV/0!</v>
      </c>
      <c r="Z42" s="231">
        <f t="shared" si="101"/>
        <v>1</v>
      </c>
    </row>
    <row r="43" spans="1:26" s="211" customFormat="1" ht="14.25" customHeight="1" x14ac:dyDescent="0.35">
      <c r="A43" s="225" t="s">
        <v>11106</v>
      </c>
      <c r="B43" s="226">
        <v>25</v>
      </c>
      <c r="C43" s="227">
        <v>20</v>
      </c>
      <c r="D43" s="228">
        <v>20</v>
      </c>
      <c r="E43" s="228">
        <v>20</v>
      </c>
      <c r="F43" s="220">
        <f t="shared" si="90"/>
        <v>20</v>
      </c>
      <c r="G43" s="220">
        <f t="shared" si="91"/>
        <v>0</v>
      </c>
      <c r="H43" s="228">
        <v>20</v>
      </c>
      <c r="I43" s="228">
        <v>20</v>
      </c>
      <c r="J43" s="228">
        <v>20</v>
      </c>
      <c r="K43" s="221">
        <f t="shared" si="92"/>
        <v>20</v>
      </c>
      <c r="L43" s="221">
        <f t="shared" si="93"/>
        <v>0</v>
      </c>
      <c r="M43" s="221" t="e">
        <f t="shared" si="94"/>
        <v>#DIV/0!</v>
      </c>
      <c r="N43" s="229">
        <f t="shared" si="95"/>
        <v>1</v>
      </c>
      <c r="O43" s="227">
        <v>25.54</v>
      </c>
      <c r="P43" s="228">
        <v>21.97</v>
      </c>
      <c r="Q43" s="228">
        <v>20</v>
      </c>
      <c r="R43" s="220">
        <f t="shared" si="96"/>
        <v>22.50333333333333</v>
      </c>
      <c r="S43" s="220">
        <f t="shared" si="97"/>
        <v>2.8082438165753176</v>
      </c>
      <c r="T43" s="228">
        <v>42.58</v>
      </c>
      <c r="U43" s="228">
        <v>20</v>
      </c>
      <c r="V43" s="228">
        <v>20</v>
      </c>
      <c r="W43" s="230">
        <f t="shared" si="98"/>
        <v>27.526666666666667</v>
      </c>
      <c r="X43" s="230">
        <f t="shared" si="99"/>
        <v>13.036569078301746</v>
      </c>
      <c r="Y43" s="230">
        <f t="shared" si="100"/>
        <v>0.54971317030288924</v>
      </c>
      <c r="Z43" s="231">
        <f t="shared" si="101"/>
        <v>1.2232261887127835</v>
      </c>
    </row>
    <row r="44" spans="1:26" s="211" customFormat="1" ht="14.25" customHeight="1" x14ac:dyDescent="0.35">
      <c r="A44" s="232" t="s">
        <v>11107</v>
      </c>
      <c r="B44" s="233">
        <v>100</v>
      </c>
      <c r="C44" s="227">
        <v>263.05</v>
      </c>
      <c r="D44" s="228">
        <v>361.3</v>
      </c>
      <c r="E44" s="228">
        <v>277.89999999999998</v>
      </c>
      <c r="F44" s="220">
        <f t="shared" si="90"/>
        <v>300.75</v>
      </c>
      <c r="G44" s="220">
        <f t="shared" si="91"/>
        <v>52.960905392562765</v>
      </c>
      <c r="H44" s="228">
        <v>230.89</v>
      </c>
      <c r="I44" s="228">
        <v>285.42</v>
      </c>
      <c r="J44" s="228">
        <v>269.64999999999998</v>
      </c>
      <c r="K44" s="221">
        <f t="shared" si="92"/>
        <v>261.98666666666662</v>
      </c>
      <c r="L44" s="221">
        <f t="shared" si="93"/>
        <v>28.061098220371452</v>
      </c>
      <c r="M44" s="221">
        <f t="shared" si="94"/>
        <v>0.32534114503583972</v>
      </c>
      <c r="N44" s="229">
        <f t="shared" si="95"/>
        <v>0.87111111111111095</v>
      </c>
      <c r="O44" s="227">
        <v>358.3</v>
      </c>
      <c r="P44" s="228">
        <v>290.89999999999998</v>
      </c>
      <c r="Q44" s="228">
        <v>236.52</v>
      </c>
      <c r="R44" s="220">
        <f t="shared" si="96"/>
        <v>295.24</v>
      </c>
      <c r="S44" s="220">
        <f t="shared" si="97"/>
        <v>61.005891518770447</v>
      </c>
      <c r="T44" s="228">
        <v>434.82</v>
      </c>
      <c r="U44" s="228">
        <v>144.13999999999999</v>
      </c>
      <c r="V44" s="228">
        <v>192.41</v>
      </c>
      <c r="W44" s="230">
        <f t="shared" si="98"/>
        <v>257.12333333333333</v>
      </c>
      <c r="X44" s="230">
        <f t="shared" si="99"/>
        <v>155.77091266771646</v>
      </c>
      <c r="Y44" s="230">
        <f t="shared" si="100"/>
        <v>0.71324541179845669</v>
      </c>
      <c r="Z44" s="231">
        <f t="shared" si="101"/>
        <v>0.87089599421939212</v>
      </c>
    </row>
    <row r="45" spans="1:26" s="211" customFormat="1" ht="14.25" customHeight="1" x14ac:dyDescent="0.35">
      <c r="A45" s="232" t="s">
        <v>11108</v>
      </c>
      <c r="B45" s="233">
        <v>100</v>
      </c>
      <c r="C45" s="227">
        <v>147.81</v>
      </c>
      <c r="D45" s="228">
        <v>193.51</v>
      </c>
      <c r="E45" s="228">
        <v>158.01</v>
      </c>
      <c r="F45" s="220">
        <f t="shared" si="90"/>
        <v>166.44333333333333</v>
      </c>
      <c r="G45" s="220">
        <f t="shared" si="91"/>
        <v>23.988816838963384</v>
      </c>
      <c r="H45" s="228">
        <v>134.94999999999999</v>
      </c>
      <c r="I45" s="228">
        <v>167.53</v>
      </c>
      <c r="J45" s="228">
        <v>175.34</v>
      </c>
      <c r="K45" s="221">
        <f t="shared" si="92"/>
        <v>159.27333333333334</v>
      </c>
      <c r="L45" s="221">
        <f t="shared" si="93"/>
        <v>21.423525231234272</v>
      </c>
      <c r="M45" s="221">
        <f t="shared" si="94"/>
        <v>0.71906208849694031</v>
      </c>
      <c r="N45" s="229">
        <f t="shared" si="95"/>
        <v>0.95692227584963863</v>
      </c>
      <c r="O45" s="227">
        <v>199.22</v>
      </c>
      <c r="P45" s="228">
        <v>144.4</v>
      </c>
      <c r="Q45" s="228">
        <v>177.75</v>
      </c>
      <c r="R45" s="220">
        <f t="shared" si="96"/>
        <v>173.79</v>
      </c>
      <c r="S45" s="220">
        <f t="shared" si="97"/>
        <v>27.62370901960842</v>
      </c>
      <c r="T45" s="228">
        <v>298.05</v>
      </c>
      <c r="U45" s="228">
        <v>118.66</v>
      </c>
      <c r="V45" s="228">
        <v>173.34</v>
      </c>
      <c r="W45" s="230">
        <f t="shared" si="98"/>
        <v>196.68333333333337</v>
      </c>
      <c r="X45" s="230">
        <f t="shared" si="99"/>
        <v>91.944964154288101</v>
      </c>
      <c r="Y45" s="230">
        <f t="shared" si="100"/>
        <v>0.70076896707214087</v>
      </c>
      <c r="Z45" s="231">
        <f t="shared" si="101"/>
        <v>1.1317298655465411</v>
      </c>
    </row>
    <row r="46" spans="1:26" s="211" customFormat="1" ht="14.25" customHeight="1" x14ac:dyDescent="0.35">
      <c r="A46" s="232" t="s">
        <v>11109</v>
      </c>
      <c r="B46" s="233">
        <v>100</v>
      </c>
      <c r="C46" s="227">
        <v>252.2</v>
      </c>
      <c r="D46" s="228">
        <v>267</v>
      </c>
      <c r="E46" s="228">
        <v>288.3</v>
      </c>
      <c r="F46" s="220">
        <f t="shared" si="90"/>
        <v>269.16666666666669</v>
      </c>
      <c r="G46" s="220">
        <f t="shared" si="91"/>
        <v>18.147267930279028</v>
      </c>
      <c r="H46" s="228">
        <v>224.56</v>
      </c>
      <c r="I46" s="228">
        <v>268.05</v>
      </c>
      <c r="J46" s="228">
        <v>318.8</v>
      </c>
      <c r="K46" s="221">
        <f t="shared" si="92"/>
        <v>270.47000000000003</v>
      </c>
      <c r="L46" s="221">
        <f t="shared" si="93"/>
        <v>47.166584570010755</v>
      </c>
      <c r="M46" s="221">
        <f t="shared" si="94"/>
        <v>0.96651227693327602</v>
      </c>
      <c r="N46" s="229">
        <f t="shared" si="95"/>
        <v>1.004842105263158</v>
      </c>
      <c r="O46" s="227">
        <v>363.41</v>
      </c>
      <c r="P46" s="228">
        <v>230.21</v>
      </c>
      <c r="Q46" s="228">
        <v>282.06</v>
      </c>
      <c r="R46" s="220">
        <f t="shared" si="96"/>
        <v>291.89333333333337</v>
      </c>
      <c r="S46" s="220">
        <f t="shared" si="97"/>
        <v>67.142243284934565</v>
      </c>
      <c r="T46" s="228">
        <v>416.76</v>
      </c>
      <c r="U46" s="228">
        <v>249.62</v>
      </c>
      <c r="V46" s="228">
        <v>294.68</v>
      </c>
      <c r="W46" s="230">
        <f t="shared" si="98"/>
        <v>320.3533333333333</v>
      </c>
      <c r="X46" s="230">
        <f t="shared" si="99"/>
        <v>86.477077502268443</v>
      </c>
      <c r="Y46" s="230">
        <f t="shared" si="100"/>
        <v>0.67585600738438023</v>
      </c>
      <c r="Z46" s="231">
        <f t="shared" si="101"/>
        <v>1.097501370363603</v>
      </c>
    </row>
    <row r="47" spans="1:26" s="211" customFormat="1" ht="14.25" customHeight="1" x14ac:dyDescent="0.35">
      <c r="A47" s="232" t="s">
        <v>11110</v>
      </c>
      <c r="B47" s="233">
        <v>100</v>
      </c>
      <c r="C47" s="227">
        <v>399.17</v>
      </c>
      <c r="D47" s="228">
        <v>236.38</v>
      </c>
      <c r="E47" s="228">
        <v>366.61</v>
      </c>
      <c r="F47" s="220">
        <f t="shared" si="90"/>
        <v>334.05333333333334</v>
      </c>
      <c r="G47" s="220">
        <f t="shared" si="91"/>
        <v>86.139993228078055</v>
      </c>
      <c r="H47" s="228">
        <v>287.82</v>
      </c>
      <c r="I47" s="228">
        <v>393.38</v>
      </c>
      <c r="J47" s="228">
        <v>536.64</v>
      </c>
      <c r="K47" s="221">
        <f t="shared" si="92"/>
        <v>405.94666666666672</v>
      </c>
      <c r="L47" s="221">
        <f t="shared" si="93"/>
        <v>124.88510292798445</v>
      </c>
      <c r="M47" s="221">
        <f t="shared" si="94"/>
        <v>0.45786592992779113</v>
      </c>
      <c r="N47" s="229">
        <f t="shared" si="95"/>
        <v>1.2152151353077354</v>
      </c>
      <c r="O47" s="227">
        <v>298.45999999999998</v>
      </c>
      <c r="P47" s="228">
        <v>263.69</v>
      </c>
      <c r="Q47" s="228">
        <v>366.53</v>
      </c>
      <c r="R47" s="220">
        <f t="shared" si="96"/>
        <v>309.56</v>
      </c>
      <c r="S47" s="220">
        <f t="shared" si="97"/>
        <v>52.310839220949177</v>
      </c>
      <c r="T47" s="228">
        <v>494.17</v>
      </c>
      <c r="U47" s="228">
        <v>275.98</v>
      </c>
      <c r="V47" s="228">
        <v>289.48</v>
      </c>
      <c r="W47" s="230">
        <f t="shared" si="98"/>
        <v>353.21000000000004</v>
      </c>
      <c r="X47" s="230">
        <f t="shared" si="99"/>
        <v>122.26141541794782</v>
      </c>
      <c r="Y47" s="230">
        <f t="shared" si="100"/>
        <v>0.60007528434715185</v>
      </c>
      <c r="Z47" s="231">
        <f t="shared" si="101"/>
        <v>1.1410065899987079</v>
      </c>
    </row>
    <row r="48" spans="1:26" s="211" customFormat="1" ht="14.25" customHeight="1" x14ac:dyDescent="0.35">
      <c r="A48" s="225" t="s">
        <v>11111</v>
      </c>
      <c r="B48" s="226">
        <v>25</v>
      </c>
      <c r="C48" s="227">
        <v>20</v>
      </c>
      <c r="D48" s="228">
        <v>20</v>
      </c>
      <c r="E48" s="228">
        <v>20</v>
      </c>
      <c r="F48" s="220">
        <f t="shared" si="90"/>
        <v>20</v>
      </c>
      <c r="G48" s="220">
        <f t="shared" si="91"/>
        <v>0</v>
      </c>
      <c r="H48" s="228">
        <v>20</v>
      </c>
      <c r="I48" s="228">
        <v>28.54</v>
      </c>
      <c r="J48" s="228">
        <v>35.86</v>
      </c>
      <c r="K48" s="221">
        <f t="shared" si="92"/>
        <v>28.133333333333336</v>
      </c>
      <c r="L48" s="221">
        <f t="shared" si="93"/>
        <v>7.9378166603502054</v>
      </c>
      <c r="M48" s="221">
        <f t="shared" si="94"/>
        <v>0.15060959462646747</v>
      </c>
      <c r="N48" s="229">
        <f t="shared" si="95"/>
        <v>1.4066666666666667</v>
      </c>
      <c r="O48" s="227">
        <v>20</v>
      </c>
      <c r="P48" s="228">
        <v>20</v>
      </c>
      <c r="Q48" s="228">
        <v>20.57</v>
      </c>
      <c r="R48" s="220">
        <f t="shared" si="96"/>
        <v>20.190000000000001</v>
      </c>
      <c r="S48" s="220">
        <f t="shared" si="97"/>
        <v>0.32908965343808688</v>
      </c>
      <c r="T48" s="228">
        <v>20</v>
      </c>
      <c r="U48" s="228">
        <v>20</v>
      </c>
      <c r="V48" s="228">
        <v>20</v>
      </c>
      <c r="W48" s="230">
        <f t="shared" si="98"/>
        <v>20</v>
      </c>
      <c r="X48" s="230">
        <f t="shared" si="99"/>
        <v>0</v>
      </c>
      <c r="Y48" s="230">
        <f t="shared" si="100"/>
        <v>0.37390096630005631</v>
      </c>
      <c r="Z48" s="231">
        <f t="shared" si="101"/>
        <v>0.9905894006934125</v>
      </c>
    </row>
    <row r="49" spans="1:26" s="211" customFormat="1" ht="14.25" customHeight="1" x14ac:dyDescent="0.35">
      <c r="A49" s="232" t="s">
        <v>10854</v>
      </c>
      <c r="B49" s="233">
        <v>100</v>
      </c>
      <c r="C49" s="227">
        <v>64.3</v>
      </c>
      <c r="D49" s="228">
        <v>71.040000000000006</v>
      </c>
      <c r="E49" s="228">
        <v>67.22</v>
      </c>
      <c r="F49" s="220">
        <f t="shared" si="90"/>
        <v>67.52</v>
      </c>
      <c r="G49" s="220">
        <f t="shared" si="91"/>
        <v>3.3800000000000048</v>
      </c>
      <c r="H49" s="228">
        <v>70.64</v>
      </c>
      <c r="I49" s="228">
        <v>68.25</v>
      </c>
      <c r="J49" s="228">
        <v>70.400000000000006</v>
      </c>
      <c r="K49" s="221">
        <f t="shared" si="92"/>
        <v>69.763333333333335</v>
      </c>
      <c r="L49" s="221">
        <f t="shared" si="93"/>
        <v>1.3160673741618769</v>
      </c>
      <c r="M49" s="221">
        <f t="shared" si="94"/>
        <v>0.34439561099437482</v>
      </c>
      <c r="N49" s="229">
        <f t="shared" si="95"/>
        <v>1.0332247235387046</v>
      </c>
      <c r="O49" s="227">
        <v>180.98</v>
      </c>
      <c r="P49" s="228">
        <v>192.54</v>
      </c>
      <c r="Q49" s="228">
        <v>201.26</v>
      </c>
      <c r="R49" s="220">
        <f t="shared" si="96"/>
        <v>191.59333333333333</v>
      </c>
      <c r="S49" s="220">
        <f t="shared" si="97"/>
        <v>10.173088682073569</v>
      </c>
      <c r="T49" s="228">
        <v>207.73</v>
      </c>
      <c r="U49" s="228">
        <v>109.87</v>
      </c>
      <c r="V49" s="228">
        <v>126.54</v>
      </c>
      <c r="W49" s="230">
        <f t="shared" si="98"/>
        <v>148.04666666666668</v>
      </c>
      <c r="X49" s="230">
        <f t="shared" si="99"/>
        <v>52.355013449843739</v>
      </c>
      <c r="Y49" s="230">
        <f t="shared" si="100"/>
        <v>0.23020443796930773</v>
      </c>
      <c r="Z49" s="231">
        <f t="shared" si="101"/>
        <v>0.77271303803194269</v>
      </c>
    </row>
    <row r="50" spans="1:26" s="211" customFormat="1" ht="14.25" customHeight="1" x14ac:dyDescent="0.35">
      <c r="A50" s="232" t="s">
        <v>11112</v>
      </c>
      <c r="B50" s="233">
        <v>100</v>
      </c>
      <c r="C50" s="227">
        <v>1131.54</v>
      </c>
      <c r="D50" s="228">
        <v>1172.0899999999999</v>
      </c>
      <c r="E50" s="228">
        <v>1104.67</v>
      </c>
      <c r="F50" s="220">
        <f t="shared" si="90"/>
        <v>1136.1000000000001</v>
      </c>
      <c r="G50" s="220">
        <f t="shared" si="91"/>
        <v>33.940525924033572</v>
      </c>
      <c r="H50" s="228">
        <v>954.11</v>
      </c>
      <c r="I50" s="228">
        <v>1320.37</v>
      </c>
      <c r="J50" s="228">
        <v>1163.6099999999999</v>
      </c>
      <c r="K50" s="221">
        <f t="shared" si="92"/>
        <v>1146.03</v>
      </c>
      <c r="L50" s="221">
        <f t="shared" si="93"/>
        <v>183.76177295618265</v>
      </c>
      <c r="M50" s="221">
        <f t="shared" si="94"/>
        <v>0.93109251008242988</v>
      </c>
      <c r="N50" s="229">
        <f t="shared" si="95"/>
        <v>1.0087404277792447</v>
      </c>
      <c r="O50" s="227">
        <v>3736.27</v>
      </c>
      <c r="P50" s="228">
        <v>3976.32</v>
      </c>
      <c r="Q50" s="228">
        <v>3219.42</v>
      </c>
      <c r="R50" s="220">
        <f t="shared" si="96"/>
        <v>3644.0033333333336</v>
      </c>
      <c r="S50" s="220">
        <f t="shared" si="97"/>
        <v>386.79355712490008</v>
      </c>
      <c r="T50" s="228">
        <v>3570.18</v>
      </c>
      <c r="U50" s="228">
        <v>2102.39</v>
      </c>
      <c r="V50" s="228">
        <v>2243.0700000000002</v>
      </c>
      <c r="W50" s="230">
        <f t="shared" si="98"/>
        <v>2638.5466666666666</v>
      </c>
      <c r="X50" s="230">
        <f t="shared" si="99"/>
        <v>809.87851955298527</v>
      </c>
      <c r="Y50" s="230">
        <f t="shared" si="100"/>
        <v>0.12432239202658545</v>
      </c>
      <c r="Z50" s="231">
        <f t="shared" si="101"/>
        <v>0.72407910347685367</v>
      </c>
    </row>
    <row r="51" spans="1:26" s="211" customFormat="1" ht="14.25" customHeight="1" x14ac:dyDescent="0.35">
      <c r="A51" s="232" t="s">
        <v>11113</v>
      </c>
      <c r="B51" s="233">
        <v>100</v>
      </c>
      <c r="C51" s="227">
        <v>7083.21</v>
      </c>
      <c r="D51" s="228">
        <v>5156.2</v>
      </c>
      <c r="E51" s="228">
        <v>7619.04</v>
      </c>
      <c r="F51" s="220">
        <f t="shared" si="90"/>
        <v>6619.4833333333336</v>
      </c>
      <c r="G51" s="220">
        <f t="shared" si="91"/>
        <v>1295.2517255087255</v>
      </c>
      <c r="H51" s="228">
        <v>6991.92</v>
      </c>
      <c r="I51" s="228">
        <v>8877.76</v>
      </c>
      <c r="J51" s="228">
        <v>13991.19</v>
      </c>
      <c r="K51" s="221">
        <f t="shared" si="92"/>
        <v>9953.6233333333348</v>
      </c>
      <c r="L51" s="221">
        <f t="shared" si="93"/>
        <v>3621.5406344860048</v>
      </c>
      <c r="M51" s="221">
        <f t="shared" si="94"/>
        <v>0.20764223838965448</v>
      </c>
      <c r="N51" s="229">
        <f t="shared" si="95"/>
        <v>1.5036858365078847</v>
      </c>
      <c r="O51" s="227">
        <v>4933.78</v>
      </c>
      <c r="P51" s="228">
        <v>3691.7</v>
      </c>
      <c r="Q51" s="228">
        <v>3120.99</v>
      </c>
      <c r="R51" s="220">
        <f t="shared" si="96"/>
        <v>3915.49</v>
      </c>
      <c r="S51" s="220">
        <f t="shared" si="97"/>
        <v>926.8836869316475</v>
      </c>
      <c r="T51" s="228">
        <v>2343.13</v>
      </c>
      <c r="U51" s="228">
        <v>5063.49</v>
      </c>
      <c r="V51" s="228">
        <v>5144.8500000000004</v>
      </c>
      <c r="W51" s="230">
        <f t="shared" si="98"/>
        <v>4183.8233333333337</v>
      </c>
      <c r="X51" s="230">
        <f t="shared" si="99"/>
        <v>1594.6061654632265</v>
      </c>
      <c r="Y51" s="230">
        <f t="shared" si="100"/>
        <v>0.81346991183571327</v>
      </c>
      <c r="Z51" s="231">
        <f t="shared" si="101"/>
        <v>1.0685312268281451</v>
      </c>
    </row>
    <row r="52" spans="1:26" s="211" customFormat="1" ht="14.25" customHeight="1" x14ac:dyDescent="0.35">
      <c r="A52" s="232" t="s">
        <v>10856</v>
      </c>
      <c r="B52" s="233">
        <v>100</v>
      </c>
      <c r="C52" s="227">
        <v>43.42</v>
      </c>
      <c r="D52" s="228">
        <v>31.84</v>
      </c>
      <c r="E52" s="228">
        <v>42.27</v>
      </c>
      <c r="F52" s="220">
        <f t="shared" si="90"/>
        <v>39.176666666666669</v>
      </c>
      <c r="G52" s="220">
        <f t="shared" si="91"/>
        <v>6.3797047998582057</v>
      </c>
      <c r="H52" s="228">
        <v>42.17</v>
      </c>
      <c r="I52" s="228">
        <v>67.010000000000005</v>
      </c>
      <c r="J52" s="228">
        <v>58.45</v>
      </c>
      <c r="K52" s="221">
        <f t="shared" si="92"/>
        <v>55.876666666666665</v>
      </c>
      <c r="L52" s="221">
        <f t="shared" si="93"/>
        <v>12.618356998172716</v>
      </c>
      <c r="M52" s="221">
        <f t="shared" si="94"/>
        <v>0.11022544454295979</v>
      </c>
      <c r="N52" s="229">
        <f t="shared" si="95"/>
        <v>1.426274142772058</v>
      </c>
      <c r="O52" s="227">
        <v>40.869999999999997</v>
      </c>
      <c r="P52" s="228">
        <v>32.44</v>
      </c>
      <c r="Q52" s="228">
        <v>41.13</v>
      </c>
      <c r="R52" s="220">
        <f t="shared" si="96"/>
        <v>38.146666666666668</v>
      </c>
      <c r="S52" s="220">
        <f t="shared" si="97"/>
        <v>4.9438278017476449</v>
      </c>
      <c r="T52" s="228">
        <v>58.06</v>
      </c>
      <c r="U52" s="228">
        <v>41.31</v>
      </c>
      <c r="V52" s="228">
        <v>65.87</v>
      </c>
      <c r="W52" s="230">
        <f t="shared" si="98"/>
        <v>55.080000000000005</v>
      </c>
      <c r="X52" s="230">
        <f t="shared" si="99"/>
        <v>12.548254858744272</v>
      </c>
      <c r="Y52" s="230">
        <f t="shared" si="100"/>
        <v>9.5314449507393026E-2</v>
      </c>
      <c r="Z52" s="231">
        <f t="shared" si="101"/>
        <v>1.4439007340090879</v>
      </c>
    </row>
    <row r="53" spans="1:26" s="211" customFormat="1" ht="14.25" customHeight="1" x14ac:dyDescent="0.35">
      <c r="A53" s="232" t="s">
        <v>11114</v>
      </c>
      <c r="B53" s="233">
        <v>100</v>
      </c>
      <c r="C53" s="227">
        <v>28393.79</v>
      </c>
      <c r="D53" s="228">
        <v>22420.27</v>
      </c>
      <c r="E53" s="228">
        <v>27090.76</v>
      </c>
      <c r="F53" s="220">
        <f t="shared" si="90"/>
        <v>25968.273333333331</v>
      </c>
      <c r="G53" s="220">
        <f t="shared" si="91"/>
        <v>3140.9739787577569</v>
      </c>
      <c r="H53" s="228">
        <v>31985.49</v>
      </c>
      <c r="I53" s="228">
        <v>36024.800000000003</v>
      </c>
      <c r="J53" s="228">
        <v>41434.28</v>
      </c>
      <c r="K53" s="221">
        <f t="shared" si="92"/>
        <v>36481.523333333338</v>
      </c>
      <c r="L53" s="221">
        <f t="shared" si="93"/>
        <v>4740.9234615666237</v>
      </c>
      <c r="M53" s="234">
        <f t="shared" si="94"/>
        <v>3.2839913634650067E-2</v>
      </c>
      <c r="N53" s="229">
        <f t="shared" si="95"/>
        <v>1.4048497897819419</v>
      </c>
      <c r="O53" s="227">
        <v>5033.75</v>
      </c>
      <c r="P53" s="228">
        <v>3834.01</v>
      </c>
      <c r="Q53" s="228">
        <v>4061.92</v>
      </c>
      <c r="R53" s="220">
        <f t="shared" si="96"/>
        <v>4309.8933333333334</v>
      </c>
      <c r="S53" s="220">
        <f t="shared" si="97"/>
        <v>637.1515498163152</v>
      </c>
      <c r="T53" s="228">
        <v>4884.96</v>
      </c>
      <c r="U53" s="228">
        <v>3459.45</v>
      </c>
      <c r="V53" s="228">
        <v>3952.24</v>
      </c>
      <c r="W53" s="230">
        <f t="shared" si="98"/>
        <v>4098.8833333333332</v>
      </c>
      <c r="X53" s="230">
        <f t="shared" si="99"/>
        <v>723.98058705557162</v>
      </c>
      <c r="Y53" s="230">
        <f t="shared" si="100"/>
        <v>0.72397297662169835</v>
      </c>
      <c r="Z53" s="231">
        <f t="shared" si="101"/>
        <v>0.95104055166098456</v>
      </c>
    </row>
    <row r="54" spans="1:26" s="211" customFormat="1" ht="14.25" customHeight="1" x14ac:dyDescent="0.35">
      <c r="A54" s="232" t="s">
        <v>11161</v>
      </c>
      <c r="B54" s="233">
        <v>100</v>
      </c>
      <c r="C54" s="227">
        <v>454.29</v>
      </c>
      <c r="D54" s="228">
        <v>406.62</v>
      </c>
      <c r="E54" s="228">
        <v>480.95</v>
      </c>
      <c r="F54" s="220">
        <f t="shared" si="90"/>
        <v>447.28666666666669</v>
      </c>
      <c r="G54" s="220">
        <f t="shared" si="91"/>
        <v>37.656635980041195</v>
      </c>
      <c r="H54" s="228">
        <v>1471.76</v>
      </c>
      <c r="I54" s="228">
        <v>1219.8499999999999</v>
      </c>
      <c r="J54" s="228">
        <v>1218.07</v>
      </c>
      <c r="K54" s="221">
        <f t="shared" si="92"/>
        <v>1303.2266666666665</v>
      </c>
      <c r="L54" s="221">
        <f t="shared" si="93"/>
        <v>145.95686154934049</v>
      </c>
      <c r="M54" s="235">
        <f t="shared" si="94"/>
        <v>5.9931232045014402E-4</v>
      </c>
      <c r="N54" s="236">
        <f t="shared" si="95"/>
        <v>2.9136273530770715</v>
      </c>
      <c r="O54" s="227">
        <v>507.17</v>
      </c>
      <c r="P54" s="228">
        <v>558.78</v>
      </c>
      <c r="Q54" s="228">
        <v>467.89</v>
      </c>
      <c r="R54" s="220">
        <f t="shared" si="96"/>
        <v>511.28000000000003</v>
      </c>
      <c r="S54" s="220">
        <f t="shared" si="97"/>
        <v>45.584175982461275</v>
      </c>
      <c r="T54" s="228">
        <v>460.63</v>
      </c>
      <c r="U54" s="228">
        <v>412.22</v>
      </c>
      <c r="V54" s="228">
        <v>468.03</v>
      </c>
      <c r="W54" s="230">
        <f t="shared" si="98"/>
        <v>446.96000000000004</v>
      </c>
      <c r="X54" s="230">
        <f t="shared" si="99"/>
        <v>30.312385257514762</v>
      </c>
      <c r="Y54" s="230">
        <f t="shared" si="100"/>
        <v>0.11156640864155859</v>
      </c>
      <c r="Z54" s="231">
        <f t="shared" si="101"/>
        <v>0.87419809106556101</v>
      </c>
    </row>
    <row r="55" spans="1:26" s="211" customFormat="1" ht="14.25" customHeight="1" x14ac:dyDescent="0.35">
      <c r="A55" s="225" t="s">
        <v>10852</v>
      </c>
      <c r="B55" s="226">
        <v>25</v>
      </c>
      <c r="C55" s="227">
        <v>20</v>
      </c>
      <c r="D55" s="228">
        <v>20</v>
      </c>
      <c r="E55" s="228">
        <v>20</v>
      </c>
      <c r="F55" s="220">
        <f t="shared" si="90"/>
        <v>20</v>
      </c>
      <c r="G55" s="220">
        <f t="shared" si="91"/>
        <v>0</v>
      </c>
      <c r="H55" s="228">
        <v>20</v>
      </c>
      <c r="I55" s="228">
        <v>24.82</v>
      </c>
      <c r="J55" s="228">
        <v>20</v>
      </c>
      <c r="K55" s="221">
        <f t="shared" si="92"/>
        <v>21.606666666666666</v>
      </c>
      <c r="L55" s="221">
        <f t="shared" si="93"/>
        <v>2.7828282974940226</v>
      </c>
      <c r="M55" s="221">
        <f t="shared" si="94"/>
        <v>0.37390096630005926</v>
      </c>
      <c r="N55" s="229">
        <f t="shared" si="95"/>
        <v>1.0803333333333334</v>
      </c>
      <c r="O55" s="227">
        <v>27.73</v>
      </c>
      <c r="P55" s="228">
        <v>20</v>
      </c>
      <c r="Q55" s="228">
        <v>27.18</v>
      </c>
      <c r="R55" s="220">
        <f t="shared" si="96"/>
        <v>24.97</v>
      </c>
      <c r="S55" s="220">
        <f t="shared" si="97"/>
        <v>4.3129224430773334</v>
      </c>
      <c r="T55" s="228">
        <v>20</v>
      </c>
      <c r="U55" s="228">
        <v>20</v>
      </c>
      <c r="V55" s="228">
        <v>20</v>
      </c>
      <c r="W55" s="230">
        <f t="shared" si="98"/>
        <v>20</v>
      </c>
      <c r="X55" s="230">
        <f t="shared" si="99"/>
        <v>0</v>
      </c>
      <c r="Y55" s="230">
        <f t="shared" si="100"/>
        <v>0.11665747159377735</v>
      </c>
      <c r="Z55" s="231">
        <f t="shared" si="101"/>
        <v>0.80096115338406093</v>
      </c>
    </row>
    <row r="56" spans="1:26" s="211" customFormat="1" ht="14.25" customHeight="1" x14ac:dyDescent="0.35">
      <c r="A56" s="232" t="s">
        <v>11162</v>
      </c>
      <c r="B56" s="233">
        <v>100</v>
      </c>
      <c r="C56" s="227">
        <v>961.19</v>
      </c>
      <c r="D56" s="228">
        <v>1148.82</v>
      </c>
      <c r="E56" s="228">
        <v>958.44</v>
      </c>
      <c r="F56" s="220">
        <f t="shared" si="90"/>
        <v>1022.8166666666667</v>
      </c>
      <c r="G56" s="220">
        <f t="shared" si="91"/>
        <v>109.13075017305306</v>
      </c>
      <c r="H56" s="228">
        <v>1428.54</v>
      </c>
      <c r="I56" s="228">
        <v>1208.69</v>
      </c>
      <c r="J56" s="228">
        <v>1034.76</v>
      </c>
      <c r="K56" s="221">
        <f t="shared" si="92"/>
        <v>1223.9966666666667</v>
      </c>
      <c r="L56" s="221">
        <f t="shared" si="93"/>
        <v>197.33573582434025</v>
      </c>
      <c r="M56" s="221">
        <f t="shared" si="94"/>
        <v>0.1971789210937322</v>
      </c>
      <c r="N56" s="229">
        <f t="shared" si="95"/>
        <v>1.1966921409832325</v>
      </c>
      <c r="O56" s="227">
        <v>1123.07</v>
      </c>
      <c r="P56" s="228">
        <v>1124.8800000000001</v>
      </c>
      <c r="Q56" s="228">
        <v>949</v>
      </c>
      <c r="R56" s="220">
        <f t="shared" si="96"/>
        <v>1065.6499999999999</v>
      </c>
      <c r="S56" s="220">
        <f t="shared" si="97"/>
        <v>101.02591697183452</v>
      </c>
      <c r="T56" s="228">
        <v>921.25</v>
      </c>
      <c r="U56" s="228">
        <v>948.36</v>
      </c>
      <c r="V56" s="228">
        <v>1107.67</v>
      </c>
      <c r="W56" s="230">
        <f t="shared" si="98"/>
        <v>992.42666666666673</v>
      </c>
      <c r="X56" s="230">
        <f t="shared" si="99"/>
        <v>100.71994555862976</v>
      </c>
      <c r="Y56" s="230">
        <f t="shared" si="100"/>
        <v>0.42421733311115073</v>
      </c>
      <c r="Z56" s="231">
        <f t="shared" si="101"/>
        <v>0.93128763352570432</v>
      </c>
    </row>
    <row r="57" spans="1:26" s="211" customFormat="1" ht="14.25" customHeight="1" x14ac:dyDescent="0.35">
      <c r="A57" s="232" t="s">
        <v>11117</v>
      </c>
      <c r="B57" s="233">
        <v>100</v>
      </c>
      <c r="C57" s="227">
        <v>1706.08</v>
      </c>
      <c r="D57" s="228">
        <v>1595.85</v>
      </c>
      <c r="E57" s="228">
        <v>1866.3</v>
      </c>
      <c r="F57" s="220">
        <f t="shared" si="90"/>
        <v>1722.7433333333331</v>
      </c>
      <c r="G57" s="220">
        <f t="shared" si="91"/>
        <v>135.9928330219403</v>
      </c>
      <c r="H57" s="228">
        <v>1832.32</v>
      </c>
      <c r="I57" s="228">
        <v>2155.5300000000002</v>
      </c>
      <c r="J57" s="228">
        <v>2361.75</v>
      </c>
      <c r="K57" s="221">
        <f t="shared" si="92"/>
        <v>2116.5333333333333</v>
      </c>
      <c r="L57" s="221">
        <f t="shared" si="93"/>
        <v>266.86061199310166</v>
      </c>
      <c r="M57" s="221">
        <f t="shared" si="94"/>
        <v>8.5045444790320252E-2</v>
      </c>
      <c r="N57" s="229">
        <f t="shared" si="95"/>
        <v>1.2285830932446893</v>
      </c>
      <c r="O57" s="227">
        <v>2046.19</v>
      </c>
      <c r="P57" s="228">
        <v>2104.31</v>
      </c>
      <c r="Q57" s="228">
        <v>1936.94</v>
      </c>
      <c r="R57" s="220">
        <f t="shared" si="96"/>
        <v>2029.1466666666668</v>
      </c>
      <c r="S57" s="220">
        <f t="shared" si="97"/>
        <v>84.976676996298963</v>
      </c>
      <c r="T57" s="228">
        <v>1868.31</v>
      </c>
      <c r="U57" s="228">
        <v>1644.47</v>
      </c>
      <c r="V57" s="228">
        <v>1724.77</v>
      </c>
      <c r="W57" s="230">
        <f t="shared" si="98"/>
        <v>1745.8499999999997</v>
      </c>
      <c r="X57" s="230">
        <f t="shared" si="99"/>
        <v>113.39912345340237</v>
      </c>
      <c r="Y57" s="237">
        <f t="shared" si="100"/>
        <v>2.5754094026611409E-2</v>
      </c>
      <c r="Z57" s="231">
        <f t="shared" si="101"/>
        <v>0.86038630360217083</v>
      </c>
    </row>
    <row r="58" spans="1:26" s="211" customFormat="1" ht="14.25" customHeight="1" x14ac:dyDescent="0.35">
      <c r="A58" s="232" t="s">
        <v>10855</v>
      </c>
      <c r="B58" s="233">
        <v>100</v>
      </c>
      <c r="C58" s="227">
        <v>175.37</v>
      </c>
      <c r="D58" s="228">
        <v>197.18</v>
      </c>
      <c r="E58" s="228">
        <v>175.33</v>
      </c>
      <c r="F58" s="220">
        <f t="shared" si="90"/>
        <v>182.62666666666667</v>
      </c>
      <c r="G58" s="220">
        <f t="shared" si="91"/>
        <v>12.603572244936485</v>
      </c>
      <c r="H58" s="228">
        <v>298.36</v>
      </c>
      <c r="I58" s="228">
        <v>351.19</v>
      </c>
      <c r="J58" s="228">
        <v>300.2</v>
      </c>
      <c r="K58" s="221">
        <f t="shared" si="92"/>
        <v>316.58333333333331</v>
      </c>
      <c r="L58" s="221">
        <f t="shared" si="93"/>
        <v>29.984369817178635</v>
      </c>
      <c r="M58" s="234">
        <f t="shared" si="94"/>
        <v>2.0421722337097053E-3</v>
      </c>
      <c r="N58" s="229">
        <f t="shared" si="95"/>
        <v>1.733500036504344</v>
      </c>
      <c r="O58" s="227">
        <v>165.65</v>
      </c>
      <c r="P58" s="228">
        <v>165.33</v>
      </c>
      <c r="Q58" s="228">
        <v>194.65</v>
      </c>
      <c r="R58" s="220">
        <f t="shared" si="96"/>
        <v>175.21</v>
      </c>
      <c r="S58" s="220">
        <f t="shared" si="97"/>
        <v>16.83629412905346</v>
      </c>
      <c r="T58" s="228">
        <v>206.44</v>
      </c>
      <c r="U58" s="228">
        <v>216.22</v>
      </c>
      <c r="V58" s="228">
        <v>202.81</v>
      </c>
      <c r="W58" s="230">
        <f t="shared" si="98"/>
        <v>208.49</v>
      </c>
      <c r="X58" s="230">
        <f t="shared" si="99"/>
        <v>6.9360579582353532</v>
      </c>
      <c r="Y58" s="237">
        <f t="shared" si="100"/>
        <v>3.4000784074123214E-2</v>
      </c>
      <c r="Z58" s="231">
        <f t="shared" si="101"/>
        <v>1.1899434963757776</v>
      </c>
    </row>
    <row r="59" spans="1:26" s="211" customFormat="1" ht="14.25" customHeight="1" x14ac:dyDescent="0.35">
      <c r="A59" s="232" t="s">
        <v>10853</v>
      </c>
      <c r="B59" s="233">
        <v>100</v>
      </c>
      <c r="C59" s="227">
        <v>1103.98</v>
      </c>
      <c r="D59" s="228">
        <v>1069.21</v>
      </c>
      <c r="E59" s="228">
        <v>1037.45</v>
      </c>
      <c r="F59" s="220">
        <f t="shared" si="90"/>
        <v>1070.2133333333334</v>
      </c>
      <c r="G59" s="220">
        <f t="shared" si="91"/>
        <v>33.276346454100583</v>
      </c>
      <c r="H59" s="228">
        <v>942.52</v>
      </c>
      <c r="I59" s="228">
        <v>1021.3</v>
      </c>
      <c r="J59" s="228">
        <v>943.11</v>
      </c>
      <c r="K59" s="221">
        <f t="shared" si="92"/>
        <v>968.97666666666657</v>
      </c>
      <c r="L59" s="221">
        <f t="shared" si="93"/>
        <v>45.314296125321547</v>
      </c>
      <c r="M59" s="234">
        <f t="shared" si="94"/>
        <v>3.5563096826697144E-2</v>
      </c>
      <c r="N59" s="229">
        <f t="shared" si="95"/>
        <v>0.90540515286671808</v>
      </c>
      <c r="O59" s="227">
        <v>1069.07</v>
      </c>
      <c r="P59" s="228">
        <v>1002.45</v>
      </c>
      <c r="Q59" s="228">
        <v>1065.06</v>
      </c>
      <c r="R59" s="220">
        <f t="shared" si="96"/>
        <v>1045.5266666666666</v>
      </c>
      <c r="S59" s="220">
        <f t="shared" si="97"/>
        <v>37.359328598535186</v>
      </c>
      <c r="T59" s="228">
        <v>988.35</v>
      </c>
      <c r="U59" s="228">
        <v>944.85</v>
      </c>
      <c r="V59" s="228">
        <v>937.79</v>
      </c>
      <c r="W59" s="230">
        <f t="shared" si="98"/>
        <v>956.99666666666656</v>
      </c>
      <c r="X59" s="230">
        <f t="shared" si="99"/>
        <v>27.381280710246816</v>
      </c>
      <c r="Y59" s="237">
        <f t="shared" si="100"/>
        <v>2.9641017074370116E-2</v>
      </c>
      <c r="Z59" s="231">
        <f t="shared" si="101"/>
        <v>0.91532497178455507</v>
      </c>
    </row>
    <row r="60" spans="1:26" s="211" customFormat="1" ht="14.25" customHeight="1" x14ac:dyDescent="0.35">
      <c r="A60" s="232" t="s">
        <v>11118</v>
      </c>
      <c r="B60" s="233">
        <v>100</v>
      </c>
      <c r="C60" s="227">
        <v>562.85</v>
      </c>
      <c r="D60" s="228">
        <v>551.14</v>
      </c>
      <c r="E60" s="228">
        <v>503.82</v>
      </c>
      <c r="F60" s="220">
        <f t="shared" si="90"/>
        <v>539.27</v>
      </c>
      <c r="G60" s="220">
        <f t="shared" si="91"/>
        <v>31.253926153365125</v>
      </c>
      <c r="H60" s="228">
        <v>829.71</v>
      </c>
      <c r="I60" s="228">
        <v>928.23</v>
      </c>
      <c r="J60" s="228">
        <v>637.59</v>
      </c>
      <c r="K60" s="221">
        <f t="shared" si="92"/>
        <v>798.5100000000001</v>
      </c>
      <c r="L60" s="221">
        <f t="shared" si="93"/>
        <v>147.81063019958972</v>
      </c>
      <c r="M60" s="234">
        <f t="shared" si="94"/>
        <v>4.1059928626257743E-2</v>
      </c>
      <c r="N60" s="229">
        <f t="shared" si="95"/>
        <v>1.4807239416247893</v>
      </c>
      <c r="O60" s="227">
        <v>634.14</v>
      </c>
      <c r="P60" s="228">
        <v>545.16999999999996</v>
      </c>
      <c r="Q60" s="228">
        <v>676.5</v>
      </c>
      <c r="R60" s="220">
        <f t="shared" si="96"/>
        <v>618.60333333333335</v>
      </c>
      <c r="S60" s="220">
        <f t="shared" si="97"/>
        <v>67.029346060761597</v>
      </c>
      <c r="T60" s="228">
        <v>1016.73</v>
      </c>
      <c r="U60" s="228">
        <v>1034.5</v>
      </c>
      <c r="V60" s="228">
        <v>942.99</v>
      </c>
      <c r="W60" s="230">
        <f t="shared" si="98"/>
        <v>998.07333333333338</v>
      </c>
      <c r="X60" s="230">
        <f t="shared" si="99"/>
        <v>48.523947009011259</v>
      </c>
      <c r="Y60" s="237">
        <f t="shared" si="100"/>
        <v>1.3605347014422086E-3</v>
      </c>
      <c r="Z60" s="231">
        <f t="shared" si="101"/>
        <v>1.613430254174727</v>
      </c>
    </row>
    <row r="61" spans="1:26" s="211" customFormat="1" ht="14.25" customHeight="1" x14ac:dyDescent="0.35">
      <c r="A61" s="232" t="s">
        <v>11119</v>
      </c>
      <c r="B61" s="233">
        <v>100</v>
      </c>
      <c r="C61" s="227">
        <v>198.75</v>
      </c>
      <c r="D61" s="228">
        <v>180.04</v>
      </c>
      <c r="E61" s="228">
        <v>237.01</v>
      </c>
      <c r="F61" s="220">
        <f t="shared" si="90"/>
        <v>205.26666666666665</v>
      </c>
      <c r="G61" s="220">
        <f t="shared" si="91"/>
        <v>29.038688560837887</v>
      </c>
      <c r="H61" s="228">
        <v>263.57</v>
      </c>
      <c r="I61" s="228">
        <v>246.95</v>
      </c>
      <c r="J61" s="228">
        <v>334.74</v>
      </c>
      <c r="K61" s="221">
        <f t="shared" si="92"/>
        <v>281.75333333333333</v>
      </c>
      <c r="L61" s="221">
        <f t="shared" si="93"/>
        <v>46.634174521839014</v>
      </c>
      <c r="M61" s="221">
        <f t="shared" si="94"/>
        <v>7.343537957406171E-2</v>
      </c>
      <c r="N61" s="229">
        <f t="shared" si="95"/>
        <v>1.3726209808379344</v>
      </c>
      <c r="O61" s="227">
        <v>164.19</v>
      </c>
      <c r="P61" s="228">
        <v>141.26</v>
      </c>
      <c r="Q61" s="228">
        <v>158.66</v>
      </c>
      <c r="R61" s="220">
        <f t="shared" si="96"/>
        <v>154.70333333333335</v>
      </c>
      <c r="S61" s="220">
        <f t="shared" si="97"/>
        <v>11.966103515068447</v>
      </c>
      <c r="T61" s="228">
        <v>172.9</v>
      </c>
      <c r="U61" s="228">
        <v>137.99</v>
      </c>
      <c r="V61" s="228">
        <v>136.94</v>
      </c>
      <c r="W61" s="230">
        <f t="shared" si="98"/>
        <v>149.27666666666667</v>
      </c>
      <c r="X61" s="230">
        <f t="shared" si="99"/>
        <v>20.465141908458332</v>
      </c>
      <c r="Y61" s="230">
        <f t="shared" si="100"/>
        <v>0.71199234104376052</v>
      </c>
      <c r="Z61" s="231">
        <f t="shared" si="101"/>
        <v>0.96492210898278419</v>
      </c>
    </row>
    <row r="62" spans="1:26" s="211" customFormat="1" ht="14.25" customHeight="1" x14ac:dyDescent="0.35">
      <c r="A62" s="232" t="s">
        <v>11120</v>
      </c>
      <c r="B62" s="233">
        <v>100</v>
      </c>
      <c r="C62" s="227">
        <v>235.49</v>
      </c>
      <c r="D62" s="228">
        <v>215.56</v>
      </c>
      <c r="E62" s="228">
        <v>223.15</v>
      </c>
      <c r="F62" s="220">
        <f t="shared" si="90"/>
        <v>224.73333333333335</v>
      </c>
      <c r="G62" s="220">
        <f t="shared" si="91"/>
        <v>10.058898216670324</v>
      </c>
      <c r="H62" s="228">
        <v>207.69</v>
      </c>
      <c r="I62" s="228">
        <v>208.48</v>
      </c>
      <c r="J62" s="228">
        <v>177.99</v>
      </c>
      <c r="K62" s="221">
        <f t="shared" si="92"/>
        <v>198.05333333333331</v>
      </c>
      <c r="L62" s="221">
        <f t="shared" si="93"/>
        <v>17.379845607292747</v>
      </c>
      <c r="M62" s="221">
        <f t="shared" si="94"/>
        <v>8.2824790743845814E-2</v>
      </c>
      <c r="N62" s="229">
        <f t="shared" si="95"/>
        <v>0.88128151883714012</v>
      </c>
      <c r="O62" s="227">
        <v>243</v>
      </c>
      <c r="P62" s="228">
        <v>269.97000000000003</v>
      </c>
      <c r="Q62" s="228">
        <v>272.51</v>
      </c>
      <c r="R62" s="220">
        <f t="shared" si="96"/>
        <v>261.82666666666665</v>
      </c>
      <c r="S62" s="220">
        <f t="shared" si="97"/>
        <v>16.353758997042039</v>
      </c>
      <c r="T62" s="228">
        <v>203.86</v>
      </c>
      <c r="U62" s="228">
        <v>216.22</v>
      </c>
      <c r="V62" s="228">
        <v>213.21</v>
      </c>
      <c r="W62" s="230">
        <f t="shared" si="98"/>
        <v>211.09666666666669</v>
      </c>
      <c r="X62" s="230">
        <f t="shared" si="99"/>
        <v>6.4453109570705154</v>
      </c>
      <c r="Y62" s="237">
        <f t="shared" si="100"/>
        <v>7.4974498546897727E-3</v>
      </c>
      <c r="Z62" s="231">
        <f t="shared" si="101"/>
        <v>0.80624586240260743</v>
      </c>
    </row>
    <row r="63" spans="1:26" s="211" customFormat="1" ht="14.25" customHeight="1" x14ac:dyDescent="0.35">
      <c r="A63" s="232" t="s">
        <v>11121</v>
      </c>
      <c r="B63" s="233">
        <v>100</v>
      </c>
      <c r="C63" s="227">
        <v>536.96</v>
      </c>
      <c r="D63" s="228">
        <v>537.66999999999996</v>
      </c>
      <c r="E63" s="228">
        <v>521.84</v>
      </c>
      <c r="F63" s="220">
        <f t="shared" si="90"/>
        <v>532.15666666666675</v>
      </c>
      <c r="G63" s="220">
        <f t="shared" si="91"/>
        <v>8.9415453548775865</v>
      </c>
      <c r="H63" s="228">
        <v>370.05</v>
      </c>
      <c r="I63" s="228">
        <v>385.94</v>
      </c>
      <c r="J63" s="228">
        <v>395.84</v>
      </c>
      <c r="K63" s="221">
        <f t="shared" si="92"/>
        <v>383.94333333333333</v>
      </c>
      <c r="L63" s="221">
        <f t="shared" si="93"/>
        <v>13.010420182812425</v>
      </c>
      <c r="M63" s="234">
        <f t="shared" si="94"/>
        <v>8.3687899874731371E-5</v>
      </c>
      <c r="N63" s="229">
        <f t="shared" si="95"/>
        <v>0.72148552744492522</v>
      </c>
      <c r="O63" s="227">
        <v>464.84</v>
      </c>
      <c r="P63" s="228">
        <v>471.93</v>
      </c>
      <c r="Q63" s="228">
        <v>415.74</v>
      </c>
      <c r="R63" s="220">
        <f t="shared" si="96"/>
        <v>450.83666666666664</v>
      </c>
      <c r="S63" s="220">
        <f t="shared" si="97"/>
        <v>30.600637792917535</v>
      </c>
      <c r="T63" s="228">
        <v>439.98</v>
      </c>
      <c r="U63" s="228">
        <v>417.49</v>
      </c>
      <c r="V63" s="228">
        <v>469.76</v>
      </c>
      <c r="W63" s="230">
        <f t="shared" si="98"/>
        <v>442.41</v>
      </c>
      <c r="X63" s="230">
        <f t="shared" si="99"/>
        <v>26.219590004422255</v>
      </c>
      <c r="Y63" s="230">
        <f t="shared" si="100"/>
        <v>0.73553156197742975</v>
      </c>
      <c r="Z63" s="231">
        <f t="shared" si="101"/>
        <v>0.98130882581274825</v>
      </c>
    </row>
    <row r="64" spans="1:26" s="211" customFormat="1" ht="14.25" customHeight="1" thickBot="1" x14ac:dyDescent="0.4">
      <c r="A64" s="238" t="s">
        <v>11122</v>
      </c>
      <c r="B64" s="212">
        <v>100</v>
      </c>
      <c r="C64" s="239">
        <v>77.66</v>
      </c>
      <c r="D64" s="240">
        <v>95.53</v>
      </c>
      <c r="E64" s="240">
        <v>79</v>
      </c>
      <c r="F64" s="241">
        <f t="shared" si="90"/>
        <v>84.063333333333333</v>
      </c>
      <c r="G64" s="241">
        <f t="shared" si="91"/>
        <v>9.9530012224119293</v>
      </c>
      <c r="H64" s="240">
        <v>65.36</v>
      </c>
      <c r="I64" s="240">
        <v>59.57</v>
      </c>
      <c r="J64" s="240">
        <v>73.06</v>
      </c>
      <c r="K64" s="242">
        <f t="shared" si="92"/>
        <v>65.99666666666667</v>
      </c>
      <c r="L64" s="242">
        <f t="shared" si="93"/>
        <v>6.7674983068585508</v>
      </c>
      <c r="M64" s="242">
        <f t="shared" si="94"/>
        <v>6.0052228523030889E-2</v>
      </c>
      <c r="N64" s="243">
        <f t="shared" si="95"/>
        <v>0.78508267576033952</v>
      </c>
      <c r="O64" s="239">
        <v>93.41</v>
      </c>
      <c r="P64" s="240">
        <v>111.96</v>
      </c>
      <c r="Q64" s="240">
        <v>90.35</v>
      </c>
      <c r="R64" s="241">
        <f t="shared" si="96"/>
        <v>98.573333333333338</v>
      </c>
      <c r="S64" s="241">
        <f t="shared" si="97"/>
        <v>11.693717686575699</v>
      </c>
      <c r="T64" s="240">
        <v>69.67</v>
      </c>
      <c r="U64" s="240">
        <v>85.26</v>
      </c>
      <c r="V64" s="240">
        <v>84.94</v>
      </c>
      <c r="W64" s="244">
        <f t="shared" si="98"/>
        <v>79.956666666666663</v>
      </c>
      <c r="X64" s="244">
        <f t="shared" si="99"/>
        <v>8.9099513653741855</v>
      </c>
      <c r="Y64" s="244">
        <f t="shared" si="100"/>
        <v>9.3344108756085981E-2</v>
      </c>
      <c r="Z64" s="245">
        <f t="shared" si="101"/>
        <v>0.81113891519004455</v>
      </c>
    </row>
  </sheetData>
  <mergeCells count="7">
    <mergeCell ref="CW4:EC4"/>
    <mergeCell ref="ED4:FJ4"/>
    <mergeCell ref="C38:N38"/>
    <mergeCell ref="O38:Z38"/>
    <mergeCell ref="B4:AH4"/>
    <mergeCell ref="AI4:BO4"/>
    <mergeCell ref="BP4:CV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742"/>
  <sheetViews>
    <sheetView workbookViewId="0">
      <selection activeCell="A2" sqref="A2"/>
    </sheetView>
  </sheetViews>
  <sheetFormatPr defaultRowHeight="14.5" x14ac:dyDescent="0.35"/>
  <cols>
    <col min="1" max="1" width="14.453125" customWidth="1"/>
    <col min="2" max="2" width="14.7265625" style="110" bestFit="1" customWidth="1"/>
    <col min="3" max="3" width="14.54296875" style="110" bestFit="1" customWidth="1"/>
    <col min="4" max="4" width="11.54296875" style="110" bestFit="1" customWidth="1"/>
    <col min="5" max="5" width="13.26953125" style="110" bestFit="1" customWidth="1"/>
    <col min="6" max="6" width="15.1796875" style="110" bestFit="1" customWidth="1"/>
    <col min="7" max="7" width="14.54296875" style="110" bestFit="1" customWidth="1"/>
    <col min="8" max="8" width="11.54296875" style="110" bestFit="1" customWidth="1"/>
    <col min="9" max="9" width="13.26953125" style="110" bestFit="1" customWidth="1"/>
    <col min="30" max="30" width="31.54296875" customWidth="1"/>
    <col min="31" max="31" width="14.26953125" customWidth="1"/>
    <col min="32" max="32" width="37" customWidth="1"/>
    <col min="36" max="36" width="70.81640625" customWidth="1"/>
    <col min="37" max="37" width="32" customWidth="1"/>
    <col min="39" max="39" width="45.1796875" customWidth="1"/>
  </cols>
  <sheetData>
    <row r="1" spans="1:40" x14ac:dyDescent="0.35">
      <c r="A1" s="55" t="s">
        <v>11236</v>
      </c>
      <c r="B1" s="69"/>
      <c r="C1" s="69"/>
      <c r="D1" s="69"/>
      <c r="E1" s="69"/>
      <c r="F1" s="69"/>
      <c r="G1" s="69"/>
      <c r="H1" s="69"/>
      <c r="I1" s="69"/>
      <c r="J1" s="62"/>
      <c r="K1" s="54"/>
      <c r="L1" s="54"/>
      <c r="M1" s="62"/>
      <c r="N1" s="62"/>
      <c r="O1" s="54"/>
      <c r="P1" s="54"/>
      <c r="Q1" s="62"/>
      <c r="R1" s="62"/>
      <c r="S1" s="54"/>
      <c r="T1" s="54"/>
      <c r="U1" s="54"/>
      <c r="V1" s="54"/>
      <c r="W1" s="62"/>
      <c r="X1" s="62"/>
      <c r="Y1" s="54"/>
      <c r="Z1" s="54"/>
      <c r="AA1" s="54"/>
      <c r="AB1" s="54"/>
      <c r="AC1" s="62"/>
      <c r="AD1" s="54"/>
      <c r="AE1" s="54"/>
      <c r="AF1" s="54"/>
      <c r="AG1" s="54"/>
      <c r="AH1" s="54"/>
      <c r="AI1" s="54"/>
      <c r="AJ1" s="54"/>
      <c r="AK1" s="54"/>
      <c r="AL1" s="54"/>
      <c r="AM1" s="54"/>
      <c r="AN1" s="54"/>
    </row>
    <row r="2" spans="1:40" ht="15" thickBot="1" x14ac:dyDescent="0.4">
      <c r="A2" t="s">
        <v>9088</v>
      </c>
      <c r="J2" s="62"/>
      <c r="K2" s="62"/>
      <c r="L2" s="62"/>
      <c r="M2" s="62"/>
      <c r="N2" s="62"/>
      <c r="O2" s="62"/>
      <c r="P2" s="62"/>
      <c r="Q2" s="62"/>
      <c r="R2" s="62"/>
      <c r="S2" s="62"/>
      <c r="T2" s="62"/>
      <c r="U2" s="62"/>
      <c r="V2" s="62"/>
      <c r="W2" s="62"/>
      <c r="X2" s="62"/>
      <c r="Y2" s="62"/>
      <c r="Z2" s="62"/>
      <c r="AA2" s="62"/>
      <c r="AB2" s="62"/>
      <c r="AC2" s="62"/>
      <c r="AD2" s="54"/>
      <c r="AE2" s="54"/>
      <c r="AF2" s="54"/>
      <c r="AG2" s="54"/>
      <c r="AH2" s="54"/>
      <c r="AI2" s="54"/>
      <c r="AJ2" s="54"/>
      <c r="AK2" s="54"/>
      <c r="AL2" s="54"/>
      <c r="AM2" s="54"/>
      <c r="AN2" s="54"/>
    </row>
    <row r="3" spans="1:40" x14ac:dyDescent="0.35">
      <c r="A3" s="54"/>
      <c r="B3" s="56" t="s">
        <v>11190</v>
      </c>
      <c r="C3" s="57"/>
      <c r="D3" s="57"/>
      <c r="E3" s="57"/>
      <c r="F3" s="56" t="s">
        <v>11191</v>
      </c>
      <c r="G3" s="57"/>
      <c r="H3" s="57"/>
      <c r="I3" s="58"/>
      <c r="J3" s="56" t="s">
        <v>0</v>
      </c>
      <c r="K3" s="57"/>
      <c r="L3" s="57"/>
      <c r="M3" s="58"/>
      <c r="N3" s="56" t="s">
        <v>1</v>
      </c>
      <c r="O3" s="57"/>
      <c r="P3" s="57"/>
      <c r="Q3" s="58"/>
      <c r="R3" s="56" t="s">
        <v>2</v>
      </c>
      <c r="S3" s="57"/>
      <c r="T3" s="57"/>
      <c r="U3" s="57"/>
      <c r="V3" s="57"/>
      <c r="W3" s="58"/>
      <c r="X3" s="56" t="s">
        <v>3</v>
      </c>
      <c r="Y3" s="57"/>
      <c r="Z3" s="57"/>
      <c r="AA3" s="57"/>
      <c r="AB3" s="57"/>
      <c r="AC3" s="58"/>
      <c r="AD3" s="56" t="s">
        <v>4</v>
      </c>
      <c r="AE3" s="57"/>
      <c r="AF3" s="57"/>
      <c r="AG3" s="57"/>
      <c r="AH3" s="57"/>
      <c r="AI3" s="57"/>
      <c r="AJ3" s="57"/>
      <c r="AK3" s="57"/>
      <c r="AL3" s="57"/>
      <c r="AM3" s="57"/>
      <c r="AN3" s="57"/>
    </row>
    <row r="4" spans="1:40" ht="16" thickBot="1" x14ac:dyDescent="0.4">
      <c r="A4" s="54"/>
      <c r="B4" s="59" t="s">
        <v>11194</v>
      </c>
      <c r="C4" s="60" t="s">
        <v>11192</v>
      </c>
      <c r="D4" s="60" t="s">
        <v>11195</v>
      </c>
      <c r="E4" s="60" t="s">
        <v>11193</v>
      </c>
      <c r="F4" s="59" t="s">
        <v>11196</v>
      </c>
      <c r="G4" s="60" t="s">
        <v>11192</v>
      </c>
      <c r="H4" s="60" t="s">
        <v>11195</v>
      </c>
      <c r="I4" s="61" t="s">
        <v>11193</v>
      </c>
      <c r="J4" s="59" t="s">
        <v>5</v>
      </c>
      <c r="K4" s="60" t="s">
        <v>6</v>
      </c>
      <c r="L4" s="60" t="s">
        <v>7</v>
      </c>
      <c r="M4" s="61" t="s">
        <v>8</v>
      </c>
      <c r="N4" s="59" t="s">
        <v>5</v>
      </c>
      <c r="O4" s="60" t="s">
        <v>6</v>
      </c>
      <c r="P4" s="60" t="s">
        <v>7</v>
      </c>
      <c r="Q4" s="61" t="s">
        <v>8</v>
      </c>
      <c r="R4" s="59" t="s">
        <v>9</v>
      </c>
      <c r="S4" s="60" t="s">
        <v>10</v>
      </c>
      <c r="T4" s="60" t="s">
        <v>11</v>
      </c>
      <c r="U4" s="60" t="s">
        <v>12</v>
      </c>
      <c r="V4" s="60" t="s">
        <v>13</v>
      </c>
      <c r="W4" s="61" t="s">
        <v>14</v>
      </c>
      <c r="X4" s="59" t="s">
        <v>15</v>
      </c>
      <c r="Y4" s="60" t="s">
        <v>16</v>
      </c>
      <c r="Z4" s="60" t="s">
        <v>17</v>
      </c>
      <c r="AA4" s="60" t="s">
        <v>18</v>
      </c>
      <c r="AB4" s="60" t="s">
        <v>19</v>
      </c>
      <c r="AC4" s="61" t="s">
        <v>20</v>
      </c>
      <c r="AD4" s="63" t="s">
        <v>21</v>
      </c>
      <c r="AE4" s="64" t="s">
        <v>22</v>
      </c>
      <c r="AF4" s="64" t="s">
        <v>23</v>
      </c>
      <c r="AG4" s="64" t="s">
        <v>24</v>
      </c>
      <c r="AH4" s="64" t="s">
        <v>25</v>
      </c>
      <c r="AI4" s="64" t="s">
        <v>26</v>
      </c>
      <c r="AJ4" s="64" t="s">
        <v>27</v>
      </c>
      <c r="AK4" s="64" t="s">
        <v>28</v>
      </c>
      <c r="AL4" s="64" t="s">
        <v>29</v>
      </c>
      <c r="AM4" s="64" t="s">
        <v>30</v>
      </c>
      <c r="AN4" s="60" t="s">
        <v>31</v>
      </c>
    </row>
    <row r="5" spans="1:40" ht="15.5" x14ac:dyDescent="0.35">
      <c r="A5" s="54" t="s">
        <v>32</v>
      </c>
      <c r="B5" s="260">
        <v>1216.49</v>
      </c>
      <c r="C5" s="261">
        <v>264.50637849901972</v>
      </c>
      <c r="D5" s="261">
        <v>5404.93</v>
      </c>
      <c r="E5" s="270">
        <v>617.07612404521035</v>
      </c>
      <c r="F5" s="260">
        <v>950.35666666666657</v>
      </c>
      <c r="G5" s="261">
        <v>356.56791782523311</v>
      </c>
      <c r="H5" s="261">
        <v>3294.03</v>
      </c>
      <c r="I5" s="270">
        <v>514.34563417997379</v>
      </c>
      <c r="J5" s="56">
        <v>-2.5116262728947398</v>
      </c>
      <c r="K5" s="57">
        <v>11.536429965747701</v>
      </c>
      <c r="L5" s="57">
        <v>1.87860990408552E-13</v>
      </c>
      <c r="M5" s="58">
        <v>1.41577608623453E-11</v>
      </c>
      <c r="N5" s="56">
        <v>-2.2685157903247699</v>
      </c>
      <c r="O5" s="57">
        <v>10.9133003167418</v>
      </c>
      <c r="P5" s="31">
        <v>9.2872506997953402E-10</v>
      </c>
      <c r="Q5" s="32">
        <v>2.04701458606095E-8</v>
      </c>
      <c r="R5" s="56">
        <v>960.03099999999995</v>
      </c>
      <c r="S5" s="57">
        <v>955.78899999999999</v>
      </c>
      <c r="T5" s="57">
        <v>1276.7260000000001</v>
      </c>
      <c r="U5" s="57">
        <v>5380.1760000000004</v>
      </c>
      <c r="V5" s="57">
        <v>7302.6750000000002</v>
      </c>
      <c r="W5" s="58">
        <v>5626.0690000000004</v>
      </c>
      <c r="X5" s="56">
        <v>423.178</v>
      </c>
      <c r="Y5" s="57">
        <v>1061.3920000000001</v>
      </c>
      <c r="Z5" s="57">
        <v>925.90700000000004</v>
      </c>
      <c r="AA5" s="57">
        <v>2997.2280000000001</v>
      </c>
      <c r="AB5" s="57">
        <v>3750.6979999999999</v>
      </c>
      <c r="AC5" s="58">
        <v>4798.0879999999997</v>
      </c>
      <c r="AD5" s="3" t="s">
        <v>33</v>
      </c>
      <c r="AE5" s="3">
        <v>198703</v>
      </c>
      <c r="AF5" s="3" t="s">
        <v>34</v>
      </c>
      <c r="AG5" s="3"/>
      <c r="AH5" s="3" t="s">
        <v>35</v>
      </c>
      <c r="AI5" s="3"/>
      <c r="AJ5" s="3"/>
      <c r="AK5" s="3"/>
      <c r="AL5" s="3"/>
      <c r="AM5" s="3"/>
      <c r="AN5" s="54"/>
    </row>
    <row r="6" spans="1:40" ht="15.5" x14ac:dyDescent="0.35">
      <c r="A6" s="54" t="s">
        <v>36</v>
      </c>
      <c r="B6" s="262">
        <v>496.83666666666664</v>
      </c>
      <c r="C6" s="263">
        <v>32.232966905879998</v>
      </c>
      <c r="D6" s="263">
        <v>3292.0433333333335</v>
      </c>
      <c r="E6" s="271">
        <v>640.41445998318329</v>
      </c>
      <c r="F6" s="262">
        <v>897.96999999999991</v>
      </c>
      <c r="G6" s="263">
        <v>115.14267873671659</v>
      </c>
      <c r="H6" s="263">
        <v>3404.7533333333326</v>
      </c>
      <c r="I6" s="271">
        <v>254.79892181003359</v>
      </c>
      <c r="J6" s="65">
        <v>-3.0580637551403602</v>
      </c>
      <c r="K6" s="62">
        <v>11.4831084593279</v>
      </c>
      <c r="L6" s="62">
        <v>3.2378676575767198E-17</v>
      </c>
      <c r="M6" s="66">
        <v>4.2781903309331903E-15</v>
      </c>
      <c r="N6" s="65">
        <v>-2.35468241570937</v>
      </c>
      <c r="O6" s="62">
        <v>11.674957126927801</v>
      </c>
      <c r="P6" s="33">
        <v>3.28051304790244E-14</v>
      </c>
      <c r="Q6" s="34">
        <v>1.56100300779395E-12</v>
      </c>
      <c r="R6" s="65">
        <v>418.19799999999998</v>
      </c>
      <c r="S6" s="62">
        <v>538.91899999999998</v>
      </c>
      <c r="T6" s="62">
        <v>378.97500000000002</v>
      </c>
      <c r="U6" s="62">
        <v>3099.076</v>
      </c>
      <c r="V6" s="62">
        <v>4889.7929999999997</v>
      </c>
      <c r="W6" s="66">
        <v>3183.645</v>
      </c>
      <c r="X6" s="65">
        <v>710.25300000000004</v>
      </c>
      <c r="Y6" s="62">
        <v>991.14200000000005</v>
      </c>
      <c r="Z6" s="62">
        <v>642.26900000000001</v>
      </c>
      <c r="AA6" s="62">
        <v>3324.701</v>
      </c>
      <c r="AB6" s="62">
        <v>4642.9219999999996</v>
      </c>
      <c r="AC6" s="66">
        <v>3962.3409999999999</v>
      </c>
      <c r="AD6" s="3" t="s">
        <v>37</v>
      </c>
      <c r="AE6" s="3">
        <v>244012</v>
      </c>
      <c r="AF6" s="3" t="s">
        <v>38</v>
      </c>
      <c r="AG6" s="3"/>
      <c r="AH6" s="3" t="s">
        <v>39</v>
      </c>
      <c r="AI6" s="3"/>
      <c r="AJ6" s="3"/>
      <c r="AK6" s="3"/>
      <c r="AL6" s="3"/>
      <c r="AM6" s="3"/>
      <c r="AN6" s="54"/>
    </row>
    <row r="7" spans="1:40" ht="15.5" x14ac:dyDescent="0.35">
      <c r="A7" s="54" t="s">
        <v>40</v>
      </c>
      <c r="B7" s="262">
        <v>129.68333333333334</v>
      </c>
      <c r="C7" s="263">
        <v>15.880370132826034</v>
      </c>
      <c r="D7" s="263">
        <v>2461.0133333333338</v>
      </c>
      <c r="E7" s="271">
        <v>188.06055980868382</v>
      </c>
      <c r="F7" s="262">
        <v>160.85999999999999</v>
      </c>
      <c r="G7" s="263">
        <v>33.277651159098731</v>
      </c>
      <c r="H7" s="263">
        <v>2110.8199999999997</v>
      </c>
      <c r="I7" s="271">
        <v>275.55467600218248</v>
      </c>
      <c r="J7" s="65">
        <v>-4.5810971820768298</v>
      </c>
      <c r="K7" s="62">
        <v>11.139998020111801</v>
      </c>
      <c r="L7" s="62">
        <v>3.4157851672032001E-36</v>
      </c>
      <c r="M7" s="66">
        <v>3.4752198291125401E-33</v>
      </c>
      <c r="N7" s="65">
        <v>-4.1193483487015303</v>
      </c>
      <c r="O7" s="62">
        <v>11.0002351426172</v>
      </c>
      <c r="P7" s="33">
        <v>7.1253122375184101E-27</v>
      </c>
      <c r="Q7" s="34">
        <v>1.46579908110404E-24</v>
      </c>
      <c r="R7" s="65">
        <v>118.87</v>
      </c>
      <c r="S7" s="62">
        <v>130.761</v>
      </c>
      <c r="T7" s="62">
        <v>96.247</v>
      </c>
      <c r="U7" s="62">
        <v>2664.5650000000001</v>
      </c>
      <c r="V7" s="62">
        <v>2567.8310000000001</v>
      </c>
      <c r="W7" s="66">
        <v>3080.0309999999999</v>
      </c>
      <c r="X7" s="65">
        <v>178.79400000000001</v>
      </c>
      <c r="Y7" s="62">
        <v>166.80699999999999</v>
      </c>
      <c r="Z7" s="62">
        <v>83.129000000000005</v>
      </c>
      <c r="AA7" s="62">
        <v>1836.99</v>
      </c>
      <c r="AB7" s="62">
        <v>2968.3159999999998</v>
      </c>
      <c r="AC7" s="66">
        <v>2623.498</v>
      </c>
      <c r="AD7" s="3" t="s">
        <v>41</v>
      </c>
      <c r="AE7" s="3">
        <v>242270</v>
      </c>
      <c r="AF7" s="3" t="s">
        <v>42</v>
      </c>
      <c r="AG7" s="3" t="s">
        <v>43</v>
      </c>
      <c r="AH7" s="3"/>
      <c r="AI7" s="3"/>
      <c r="AJ7" s="3"/>
      <c r="AK7" s="3"/>
      <c r="AL7" s="3"/>
      <c r="AM7" s="3"/>
      <c r="AN7" s="54"/>
    </row>
    <row r="8" spans="1:40" ht="15.5" x14ac:dyDescent="0.35">
      <c r="A8" s="54" t="s">
        <v>44</v>
      </c>
      <c r="B8" s="262">
        <v>165.72</v>
      </c>
      <c r="C8" s="263">
        <v>32.640151143440981</v>
      </c>
      <c r="D8" s="263">
        <v>745.18999999999994</v>
      </c>
      <c r="E8" s="271">
        <v>41.601944666085032</v>
      </c>
      <c r="F8" s="262">
        <v>129.63333333333335</v>
      </c>
      <c r="G8" s="263">
        <v>37.078054905234083</v>
      </c>
      <c r="H8" s="263">
        <v>690.29</v>
      </c>
      <c r="I8" s="271">
        <v>10.237444342543032</v>
      </c>
      <c r="J8" s="65">
        <v>-2.5074595163180202</v>
      </c>
      <c r="K8" s="62">
        <v>10.7714846683476</v>
      </c>
      <c r="L8" s="62">
        <v>1.3107155195310101E-13</v>
      </c>
      <c r="M8" s="66">
        <v>1.0218559153799601E-11</v>
      </c>
      <c r="N8" s="65">
        <v>-2.8472949769154998</v>
      </c>
      <c r="O8" s="62">
        <v>10.666778072047</v>
      </c>
      <c r="P8" s="33">
        <v>4.5033576106008897E-17</v>
      </c>
      <c r="Q8" s="34">
        <v>3.0880599696127201E-15</v>
      </c>
      <c r="R8" s="65">
        <v>164.916</v>
      </c>
      <c r="S8" s="62">
        <v>163.73699999999999</v>
      </c>
      <c r="T8" s="62">
        <v>111.75700000000001</v>
      </c>
      <c r="U8" s="62">
        <v>820.49199999999996</v>
      </c>
      <c r="V8" s="62">
        <v>805.63</v>
      </c>
      <c r="W8" s="66">
        <v>888.95600000000002</v>
      </c>
      <c r="X8" s="65">
        <v>164.51499999999999</v>
      </c>
      <c r="Y8" s="62">
        <v>81.733000000000004</v>
      </c>
      <c r="Z8" s="62">
        <v>91.314999999999998</v>
      </c>
      <c r="AA8" s="62">
        <v>739.89499999999998</v>
      </c>
      <c r="AB8" s="62">
        <v>836.90099999999995</v>
      </c>
      <c r="AC8" s="66">
        <v>829.697</v>
      </c>
      <c r="AD8" s="3" t="s">
        <v>45</v>
      </c>
      <c r="AE8" s="3">
        <v>239520</v>
      </c>
      <c r="AF8" s="3" t="s">
        <v>46</v>
      </c>
      <c r="AG8" s="3"/>
      <c r="AH8" s="3"/>
      <c r="AI8" s="3"/>
      <c r="AJ8" s="3" t="s">
        <v>47</v>
      </c>
      <c r="AK8" s="3" t="s">
        <v>48</v>
      </c>
      <c r="AL8" s="3"/>
      <c r="AM8" s="3" t="s">
        <v>49</v>
      </c>
      <c r="AN8" s="54"/>
    </row>
    <row r="9" spans="1:40" ht="15.5" x14ac:dyDescent="0.35">
      <c r="A9" s="54" t="s">
        <v>50</v>
      </c>
      <c r="B9" s="262">
        <v>62.833333333333336</v>
      </c>
      <c r="C9" s="263">
        <v>55.684871873387252</v>
      </c>
      <c r="D9" s="263">
        <v>1515.3166666666666</v>
      </c>
      <c r="E9" s="271">
        <v>92.558633789014422</v>
      </c>
      <c r="F9" s="262">
        <v>108.87</v>
      </c>
      <c r="G9" s="263">
        <v>135.33004421290443</v>
      </c>
      <c r="H9" s="263">
        <v>1687.4966666666667</v>
      </c>
      <c r="I9" s="271">
        <v>248.07369930907453</v>
      </c>
      <c r="J9" s="65">
        <v>-4.7515697504775902</v>
      </c>
      <c r="K9" s="62">
        <v>10.6391026729973</v>
      </c>
      <c r="L9" s="62">
        <v>5.4201226080293499E-11</v>
      </c>
      <c r="M9" s="66">
        <v>2.6639771697628301E-9</v>
      </c>
      <c r="N9" s="65">
        <v>-4.6266201702225498</v>
      </c>
      <c r="O9" s="62">
        <v>10.844101183457999</v>
      </c>
      <c r="P9" s="33">
        <v>2.13086714820557E-7</v>
      </c>
      <c r="Q9" s="34">
        <v>2.7588836834300498E-6</v>
      </c>
      <c r="R9" s="65">
        <v>16.597999999999999</v>
      </c>
      <c r="S9" s="62">
        <v>152.429</v>
      </c>
      <c r="T9" s="62">
        <v>21.414999999999999</v>
      </c>
      <c r="U9" s="62">
        <v>1643.8630000000001</v>
      </c>
      <c r="V9" s="62">
        <v>1846.809</v>
      </c>
      <c r="W9" s="66">
        <v>1625.809</v>
      </c>
      <c r="X9" s="65">
        <v>14.801</v>
      </c>
      <c r="Y9" s="62">
        <v>9.9459999999999997</v>
      </c>
      <c r="Z9" s="62">
        <v>217.49700000000001</v>
      </c>
      <c r="AA9" s="62">
        <v>1991.28</v>
      </c>
      <c r="AB9" s="62">
        <v>1655.2529999999999</v>
      </c>
      <c r="AC9" s="66">
        <v>2199.1260000000002</v>
      </c>
      <c r="AD9" s="3" t="s">
        <v>51</v>
      </c>
      <c r="AE9" s="3">
        <v>113876</v>
      </c>
      <c r="AF9" s="3" t="s">
        <v>52</v>
      </c>
      <c r="AG9" s="3"/>
      <c r="AH9" s="3"/>
      <c r="AI9" s="3"/>
      <c r="AJ9" s="3" t="s">
        <v>53</v>
      </c>
      <c r="AK9" s="3" t="s">
        <v>54</v>
      </c>
      <c r="AL9" s="3"/>
      <c r="AM9" s="3" t="s">
        <v>55</v>
      </c>
      <c r="AN9" s="54"/>
    </row>
    <row r="10" spans="1:40" ht="15.5" x14ac:dyDescent="0.35">
      <c r="A10" s="54" t="s">
        <v>56</v>
      </c>
      <c r="B10" s="262">
        <v>358.43333333333334</v>
      </c>
      <c r="C10" s="263">
        <v>27.00615032831513</v>
      </c>
      <c r="D10" s="263">
        <v>1196.29</v>
      </c>
      <c r="E10" s="271">
        <v>125.90061874351591</v>
      </c>
      <c r="F10" s="262">
        <v>355.88666666666671</v>
      </c>
      <c r="G10" s="263">
        <v>101.30542345907359</v>
      </c>
      <c r="H10" s="263">
        <v>1720.8633333333335</v>
      </c>
      <c r="I10" s="271">
        <v>166.21473988655626</v>
      </c>
      <c r="J10" s="65">
        <v>-2.0601550358248399</v>
      </c>
      <c r="K10" s="62">
        <v>10.381091553349201</v>
      </c>
      <c r="L10" s="62">
        <v>6.4846177259601896E-10</v>
      </c>
      <c r="M10" s="66">
        <v>2.56710119626144E-8</v>
      </c>
      <c r="N10" s="65">
        <v>-2.7489934749087301</v>
      </c>
      <c r="O10" s="62">
        <v>10.844921576302401</v>
      </c>
      <c r="P10" s="33">
        <v>2.9667319268813202E-19</v>
      </c>
      <c r="Q10" s="34">
        <v>2.57108350735596E-17</v>
      </c>
      <c r="R10" s="65">
        <v>258.75200000000001</v>
      </c>
      <c r="S10" s="62">
        <v>376.52800000000002</v>
      </c>
      <c r="T10" s="62">
        <v>328.51900000000001</v>
      </c>
      <c r="U10" s="62">
        <v>1311.048</v>
      </c>
      <c r="V10" s="62">
        <v>1528.0070000000001</v>
      </c>
      <c r="W10" s="66">
        <v>1198.165</v>
      </c>
      <c r="X10" s="65">
        <v>228.73599999999999</v>
      </c>
      <c r="Y10" s="62">
        <v>314.75599999999997</v>
      </c>
      <c r="Z10" s="62">
        <v>355.18299999999999</v>
      </c>
      <c r="AA10" s="62">
        <v>1927.03</v>
      </c>
      <c r="AB10" s="62">
        <v>1839.155</v>
      </c>
      <c r="AC10" s="66">
        <v>2213.857</v>
      </c>
      <c r="AD10" s="3" t="s">
        <v>57</v>
      </c>
      <c r="AE10" s="3">
        <v>243257</v>
      </c>
      <c r="AF10" s="3" t="s">
        <v>58</v>
      </c>
      <c r="AG10" s="3"/>
      <c r="AH10" s="3"/>
      <c r="AI10" s="3"/>
      <c r="AJ10" s="3" t="s">
        <v>59</v>
      </c>
      <c r="AK10" s="3" t="s">
        <v>60</v>
      </c>
      <c r="AL10" s="3" t="s">
        <v>61</v>
      </c>
      <c r="AM10" s="3" t="s">
        <v>62</v>
      </c>
      <c r="AN10" s="54" t="s">
        <v>63</v>
      </c>
    </row>
    <row r="11" spans="1:40" ht="15.5" x14ac:dyDescent="0.35">
      <c r="A11" s="54" t="s">
        <v>64</v>
      </c>
      <c r="B11" s="262">
        <v>43.24666666666667</v>
      </c>
      <c r="C11" s="263">
        <v>19.532709887661639</v>
      </c>
      <c r="D11" s="263">
        <v>1039.3333333333333</v>
      </c>
      <c r="E11" s="271">
        <v>39.558535811573648</v>
      </c>
      <c r="F11" s="262">
        <v>56.536666666666669</v>
      </c>
      <c r="G11" s="263">
        <v>33.046839822019628</v>
      </c>
      <c r="H11" s="263">
        <v>1107.3166666666666</v>
      </c>
      <c r="I11" s="271">
        <v>86.576899279709068</v>
      </c>
      <c r="J11" s="65">
        <v>-4.8278048635279402</v>
      </c>
      <c r="K11" s="62">
        <v>10.1867945574483</v>
      </c>
      <c r="L11" s="62">
        <v>2.1648830010789601E-21</v>
      </c>
      <c r="M11" s="66">
        <v>4.9495549781971502E-19</v>
      </c>
      <c r="N11" s="65">
        <v>-4.8399419518079299</v>
      </c>
      <c r="O11" s="62">
        <v>10.3326820361718</v>
      </c>
      <c r="P11" s="33">
        <v>2.3063880756787999E-28</v>
      </c>
      <c r="Q11" s="34">
        <v>5.4618487847993601E-26</v>
      </c>
      <c r="R11" s="65">
        <v>24.181000000000001</v>
      </c>
      <c r="S11" s="62">
        <v>76.268000000000001</v>
      </c>
      <c r="T11" s="62">
        <v>23.303000000000001</v>
      </c>
      <c r="U11" s="62">
        <v>1094.318</v>
      </c>
      <c r="V11" s="62">
        <v>1151.837</v>
      </c>
      <c r="W11" s="66">
        <v>1268.028</v>
      </c>
      <c r="X11" s="65">
        <v>41.015000000000001</v>
      </c>
      <c r="Y11" s="62">
        <v>22.559000000000001</v>
      </c>
      <c r="Z11" s="62">
        <v>73.733000000000004</v>
      </c>
      <c r="AA11" s="62">
        <v>1040.0899999999999</v>
      </c>
      <c r="AB11" s="62">
        <v>1445.279</v>
      </c>
      <c r="AC11" s="66">
        <v>1397.838</v>
      </c>
      <c r="AD11" s="3" t="s">
        <v>65</v>
      </c>
      <c r="AE11" s="3">
        <v>229791</v>
      </c>
      <c r="AF11" s="3" t="s">
        <v>66</v>
      </c>
      <c r="AG11" s="3"/>
      <c r="AH11" s="3"/>
      <c r="AI11" s="3"/>
      <c r="AJ11" s="3" t="s">
        <v>67</v>
      </c>
      <c r="AK11" s="3" t="s">
        <v>68</v>
      </c>
      <c r="AL11" s="3" t="s">
        <v>69</v>
      </c>
      <c r="AM11" s="3" t="s">
        <v>70</v>
      </c>
      <c r="AN11" s="54" t="s">
        <v>71</v>
      </c>
    </row>
    <row r="12" spans="1:40" ht="15.5" x14ac:dyDescent="0.35">
      <c r="A12" s="54" t="s">
        <v>72</v>
      </c>
      <c r="B12" s="262">
        <v>115.81</v>
      </c>
      <c r="C12" s="263">
        <v>15.140424916978658</v>
      </c>
      <c r="D12" s="263">
        <v>1384.0133333333333</v>
      </c>
      <c r="E12" s="271">
        <v>134.7501070706646</v>
      </c>
      <c r="F12" s="262">
        <v>128.38</v>
      </c>
      <c r="G12" s="263">
        <v>5.4108964137192705</v>
      </c>
      <c r="H12" s="263">
        <v>1855.5466666666664</v>
      </c>
      <c r="I12" s="271">
        <v>455.11834778317757</v>
      </c>
      <c r="J12" s="65">
        <v>-3.8920305612276902</v>
      </c>
      <c r="K12" s="62">
        <v>10.1295895557151</v>
      </c>
      <c r="L12" s="62">
        <v>8.4630744162086091E-25</v>
      </c>
      <c r="M12" s="66">
        <v>2.5495948691814201E-22</v>
      </c>
      <c r="N12" s="65">
        <v>-4.2905010929093699</v>
      </c>
      <c r="O12" s="62">
        <v>10.592442708159799</v>
      </c>
      <c r="P12" s="33">
        <v>7.3357133116125597E-32</v>
      </c>
      <c r="Q12" s="34">
        <v>2.3714148778460499E-29</v>
      </c>
      <c r="R12" s="65">
        <v>97.412999999999997</v>
      </c>
      <c r="S12" s="62">
        <v>138.31100000000001</v>
      </c>
      <c r="T12" s="62">
        <v>78.608000000000004</v>
      </c>
      <c r="U12" s="62">
        <v>1460.5150000000001</v>
      </c>
      <c r="V12" s="62">
        <v>1413.5160000000001</v>
      </c>
      <c r="W12" s="66">
        <v>1805.7439999999999</v>
      </c>
      <c r="X12" s="65">
        <v>121.452</v>
      </c>
      <c r="Y12" s="62">
        <v>126.899</v>
      </c>
      <c r="Z12" s="62">
        <v>87.628</v>
      </c>
      <c r="AA12" s="62">
        <v>1545.941</v>
      </c>
      <c r="AB12" s="62">
        <v>3085.6959999999999</v>
      </c>
      <c r="AC12" s="66">
        <v>1923.9269999999999</v>
      </c>
      <c r="AD12" s="3" t="s">
        <v>73</v>
      </c>
      <c r="AE12" s="3">
        <v>246637</v>
      </c>
      <c r="AF12" s="3" t="s">
        <v>74</v>
      </c>
      <c r="AG12" s="3"/>
      <c r="AH12" s="3"/>
      <c r="AI12" s="3"/>
      <c r="AJ12" s="3" t="s">
        <v>75</v>
      </c>
      <c r="AK12" s="3" t="s">
        <v>76</v>
      </c>
      <c r="AL12" s="3"/>
      <c r="AM12" s="3" t="s">
        <v>77</v>
      </c>
      <c r="AN12" s="54"/>
    </row>
    <row r="13" spans="1:40" ht="15.5" x14ac:dyDescent="0.35">
      <c r="A13" s="54" t="s">
        <v>78</v>
      </c>
      <c r="B13" s="262">
        <v>38.626666666666665</v>
      </c>
      <c r="C13" s="263">
        <v>17.55681317576995</v>
      </c>
      <c r="D13" s="263">
        <v>843.13333333333333</v>
      </c>
      <c r="E13" s="271">
        <v>162.32107941429629</v>
      </c>
      <c r="F13" s="262">
        <v>30.533333333333331</v>
      </c>
      <c r="G13" s="263">
        <v>8.6905171818994251</v>
      </c>
      <c r="H13" s="263">
        <v>1154.5233333333333</v>
      </c>
      <c r="I13" s="271">
        <v>242.86153453265482</v>
      </c>
      <c r="J13" s="65">
        <v>-4.8488588539184203</v>
      </c>
      <c r="K13" s="62">
        <v>10.108835246719501</v>
      </c>
      <c r="L13" s="62">
        <v>8.5203681494169801E-25</v>
      </c>
      <c r="M13" s="66">
        <v>2.5495948691814201E-22</v>
      </c>
      <c r="N13" s="65">
        <v>-5.7346904715350799</v>
      </c>
      <c r="O13" s="62">
        <v>10.617333201065501</v>
      </c>
      <c r="P13" s="33">
        <v>5.7382885025859098E-49</v>
      </c>
      <c r="Q13" s="34">
        <v>1.06241803312422E-45</v>
      </c>
      <c r="R13" s="65">
        <v>40.176000000000002</v>
      </c>
      <c r="S13" s="62">
        <v>14.862</v>
      </c>
      <c r="T13" s="62">
        <v>42.198</v>
      </c>
      <c r="U13" s="62">
        <v>1085.627</v>
      </c>
      <c r="V13" s="62">
        <v>755.78800000000001</v>
      </c>
      <c r="W13" s="66">
        <v>984.60799999999995</v>
      </c>
      <c r="X13" s="65">
        <v>19.744</v>
      </c>
      <c r="Y13" s="62">
        <v>26.82</v>
      </c>
      <c r="Z13" s="62">
        <v>30.52</v>
      </c>
      <c r="AA13" s="62">
        <v>859.57799999999997</v>
      </c>
      <c r="AB13" s="62">
        <v>1686.9179999999999</v>
      </c>
      <c r="AC13" s="66">
        <v>1538.056</v>
      </c>
      <c r="AD13" s="3" t="s">
        <v>79</v>
      </c>
      <c r="AE13" s="3">
        <v>189485</v>
      </c>
      <c r="AF13" s="3" t="s">
        <v>80</v>
      </c>
      <c r="AG13" s="3"/>
      <c r="AH13" s="3"/>
      <c r="AI13" s="3"/>
      <c r="AJ13" s="3" t="s">
        <v>81</v>
      </c>
      <c r="AK13" s="3" t="s">
        <v>82</v>
      </c>
      <c r="AL13" s="3" t="s">
        <v>83</v>
      </c>
      <c r="AM13" s="3" t="s">
        <v>84</v>
      </c>
      <c r="AN13" s="54" t="s">
        <v>85</v>
      </c>
    </row>
    <row r="14" spans="1:40" ht="15.5" x14ac:dyDescent="0.35">
      <c r="A14" s="54" t="s">
        <v>86</v>
      </c>
      <c r="B14" s="262">
        <v>65.043333333333337</v>
      </c>
      <c r="C14" s="263">
        <v>22.912611277537881</v>
      </c>
      <c r="D14" s="263">
        <v>557.78666666666675</v>
      </c>
      <c r="E14" s="271">
        <v>121.74848016391084</v>
      </c>
      <c r="F14" s="262">
        <v>56.726666666666667</v>
      </c>
      <c r="G14" s="263">
        <v>11.281135679630083</v>
      </c>
      <c r="H14" s="263">
        <v>708.30333333333328</v>
      </c>
      <c r="I14" s="271">
        <v>180.98370761541574</v>
      </c>
      <c r="J14" s="65">
        <v>-3.4794788912268202</v>
      </c>
      <c r="K14" s="62">
        <v>9.98295830590056</v>
      </c>
      <c r="L14" s="62">
        <v>9.1700804255406804E-19</v>
      </c>
      <c r="M14" s="66">
        <v>1.4243724923580301E-16</v>
      </c>
      <c r="N14" s="65">
        <v>-4.1257741071211296</v>
      </c>
      <c r="O14" s="62">
        <v>10.363334203208399</v>
      </c>
      <c r="P14" s="33">
        <v>1.1393162439795201E-30</v>
      </c>
      <c r="Q14" s="34">
        <v>3.4631812872965401E-28</v>
      </c>
      <c r="R14" s="65">
        <v>66.783000000000001</v>
      </c>
      <c r="S14" s="62">
        <v>35.56</v>
      </c>
      <c r="T14" s="62">
        <v>63.845999999999997</v>
      </c>
      <c r="U14" s="62">
        <v>734.60799999999995</v>
      </c>
      <c r="V14" s="62">
        <v>477.25700000000001</v>
      </c>
      <c r="W14" s="66">
        <v>655.71600000000001</v>
      </c>
      <c r="X14" s="65">
        <v>45.491999999999997</v>
      </c>
      <c r="Y14" s="62">
        <v>46.152999999999999</v>
      </c>
      <c r="Z14" s="62">
        <v>52.652000000000001</v>
      </c>
      <c r="AA14" s="62">
        <v>496.67399999999998</v>
      </c>
      <c r="AB14" s="62">
        <v>922.77599999999995</v>
      </c>
      <c r="AC14" s="66">
        <v>1086.7090000000001</v>
      </c>
      <c r="AD14" s="3" t="s">
        <v>87</v>
      </c>
      <c r="AE14" s="3">
        <v>178640</v>
      </c>
      <c r="AF14" s="3" t="s">
        <v>88</v>
      </c>
      <c r="AG14" s="3"/>
      <c r="AH14" s="3"/>
      <c r="AI14" s="3"/>
      <c r="AJ14" s="3" t="s">
        <v>89</v>
      </c>
      <c r="AK14" s="3" t="s">
        <v>90</v>
      </c>
      <c r="AL14" s="3" t="s">
        <v>91</v>
      </c>
      <c r="AM14" s="3" t="s">
        <v>92</v>
      </c>
      <c r="AN14" s="54" t="s">
        <v>93</v>
      </c>
    </row>
    <row r="15" spans="1:40" ht="15.5" x14ac:dyDescent="0.35">
      <c r="A15" s="54" t="s">
        <v>94</v>
      </c>
      <c r="B15" s="262">
        <v>36.869999999999997</v>
      </c>
      <c r="C15" s="263">
        <v>12.834235466127319</v>
      </c>
      <c r="D15" s="263">
        <v>1069.1833333333332</v>
      </c>
      <c r="E15" s="271">
        <v>457.09281437751332</v>
      </c>
      <c r="F15" s="262">
        <v>43.376666666666665</v>
      </c>
      <c r="G15" s="263">
        <v>1.3396848717349739</v>
      </c>
      <c r="H15" s="263">
        <v>2118.7866666666669</v>
      </c>
      <c r="I15" s="271">
        <v>57.259422708309714</v>
      </c>
      <c r="J15" s="65">
        <v>-5.2665999672416604</v>
      </c>
      <c r="K15" s="62">
        <v>9.9696336817410405</v>
      </c>
      <c r="L15" s="62">
        <v>4.6476338070958198E-26</v>
      </c>
      <c r="M15" s="66">
        <v>1.659123731698E-23</v>
      </c>
      <c r="N15" s="65">
        <v>-6.0468544071039796</v>
      </c>
      <c r="O15" s="62">
        <v>10.976575807427899</v>
      </c>
      <c r="P15" s="33">
        <v>9.7386069547866201E-69</v>
      </c>
      <c r="Q15" s="34">
        <v>9.9168234620592194E-65</v>
      </c>
      <c r="R15" s="65">
        <v>36.850999999999999</v>
      </c>
      <c r="S15" s="62">
        <v>20.213999999999999</v>
      </c>
      <c r="T15" s="62">
        <v>37.216000000000001</v>
      </c>
      <c r="U15" s="62">
        <v>775.97500000000002</v>
      </c>
      <c r="V15" s="62">
        <v>2004.913</v>
      </c>
      <c r="W15" s="66">
        <v>875.53300000000002</v>
      </c>
      <c r="X15" s="65">
        <v>38.622</v>
      </c>
      <c r="Y15" s="62">
        <v>41.92</v>
      </c>
      <c r="Z15" s="62">
        <v>32.216000000000001</v>
      </c>
      <c r="AA15" s="62">
        <v>2165.3820000000001</v>
      </c>
      <c r="AB15" s="62">
        <v>2710.6039999999998</v>
      </c>
      <c r="AC15" s="66">
        <v>2529.29</v>
      </c>
      <c r="AD15" s="3" t="s">
        <v>95</v>
      </c>
      <c r="AE15" s="3">
        <v>179675</v>
      </c>
      <c r="AF15" s="3" t="s">
        <v>96</v>
      </c>
      <c r="AG15" s="3"/>
      <c r="AH15" s="3"/>
      <c r="AI15" s="3"/>
      <c r="AJ15" s="3" t="s">
        <v>97</v>
      </c>
      <c r="AK15" s="3" t="s">
        <v>98</v>
      </c>
      <c r="AL15" s="3"/>
      <c r="AM15" s="3"/>
      <c r="AN15" s="54"/>
    </row>
    <row r="16" spans="1:40" ht="15.5" x14ac:dyDescent="0.35">
      <c r="A16" s="54" t="s">
        <v>99</v>
      </c>
      <c r="B16" s="262">
        <v>314.07333333333332</v>
      </c>
      <c r="C16" s="263">
        <v>17.050064190169163</v>
      </c>
      <c r="D16" s="263">
        <v>1641.0233333333333</v>
      </c>
      <c r="E16" s="271">
        <v>123.70114101692387</v>
      </c>
      <c r="F16" s="262">
        <v>238.82333333333335</v>
      </c>
      <c r="G16" s="263">
        <v>107.42891427461329</v>
      </c>
      <c r="H16" s="263">
        <v>1104.8233333333335</v>
      </c>
      <c r="I16" s="271">
        <v>263.07401066788913</v>
      </c>
      <c r="J16" s="65">
        <v>-2.7072525073669</v>
      </c>
      <c r="K16" s="62">
        <v>9.8411783596500904</v>
      </c>
      <c r="L16" s="62">
        <v>1.04241798765317E-15</v>
      </c>
      <c r="M16" s="66">
        <v>1.12228154564903E-13</v>
      </c>
      <c r="N16" s="65">
        <v>-2.7257839903406502</v>
      </c>
      <c r="O16" s="62">
        <v>9.3222800722171204</v>
      </c>
      <c r="P16" s="33">
        <v>1.4701386781375999E-13</v>
      </c>
      <c r="Q16" s="34">
        <v>6.5516070719803801E-12</v>
      </c>
      <c r="R16" s="65">
        <v>262.36</v>
      </c>
      <c r="S16" s="62">
        <v>337.565</v>
      </c>
      <c r="T16" s="62">
        <v>244.09800000000001</v>
      </c>
      <c r="U16" s="62">
        <v>1824.019</v>
      </c>
      <c r="V16" s="62">
        <v>1986.192</v>
      </c>
      <c r="W16" s="66">
        <v>1725.1130000000001</v>
      </c>
      <c r="X16" s="65">
        <v>194.86099999999999</v>
      </c>
      <c r="Y16" s="62">
        <v>118.158</v>
      </c>
      <c r="Z16" s="62">
        <v>277.19799999999998</v>
      </c>
      <c r="AA16" s="62">
        <v>1075.489</v>
      </c>
      <c r="AB16" s="62">
        <v>1032.7929999999999</v>
      </c>
      <c r="AC16" s="66">
        <v>1747.396</v>
      </c>
      <c r="AD16" s="3" t="s">
        <v>100</v>
      </c>
      <c r="AE16" s="3">
        <v>248675</v>
      </c>
      <c r="AF16" s="3" t="s">
        <v>101</v>
      </c>
      <c r="AG16" s="3"/>
      <c r="AH16" s="3"/>
      <c r="AI16" s="3"/>
      <c r="AJ16" s="3" t="s">
        <v>102</v>
      </c>
      <c r="AK16" s="3" t="s">
        <v>103</v>
      </c>
      <c r="AL16" s="3" t="s">
        <v>104</v>
      </c>
      <c r="AM16" s="3" t="s">
        <v>105</v>
      </c>
      <c r="AN16" s="54" t="s">
        <v>106</v>
      </c>
    </row>
    <row r="17" spans="1:40" ht="15.5" x14ac:dyDescent="0.35">
      <c r="A17" s="54" t="s">
        <v>107</v>
      </c>
      <c r="B17" s="262">
        <v>3.5966666666666662</v>
      </c>
      <c r="C17" s="263">
        <v>1.5190420958251585</v>
      </c>
      <c r="D17" s="263">
        <v>1090.6466666666668</v>
      </c>
      <c r="E17" s="271">
        <v>351.40030301005095</v>
      </c>
      <c r="F17" s="262">
        <v>3.2566666666666664</v>
      </c>
      <c r="G17" s="263">
        <v>1.8624416471097531</v>
      </c>
      <c r="H17" s="263">
        <v>1910.3366666666668</v>
      </c>
      <c r="I17" s="271">
        <v>599.32496100937465</v>
      </c>
      <c r="J17" s="65">
        <v>-8.6244239985806299</v>
      </c>
      <c r="K17" s="62">
        <v>9.6456723725492797</v>
      </c>
      <c r="L17" s="62">
        <v>5.6257341802985001E-55</v>
      </c>
      <c r="M17" s="66">
        <v>3.81574797002379E-51</v>
      </c>
      <c r="N17" s="65">
        <v>-9.6443026926786004</v>
      </c>
      <c r="O17" s="62">
        <v>10.5400753529992</v>
      </c>
      <c r="P17" s="33">
        <v>2.8795407326315799E-45</v>
      </c>
      <c r="Q17" s="34">
        <v>3.68521829594534E-42</v>
      </c>
      <c r="R17" s="65">
        <v>4.2880000000000003</v>
      </c>
      <c r="S17" s="62">
        <v>1.895</v>
      </c>
      <c r="T17" s="62">
        <v>2.952</v>
      </c>
      <c r="U17" s="62">
        <v>1496.777</v>
      </c>
      <c r="V17" s="62">
        <v>712.61900000000003</v>
      </c>
      <c r="W17" s="66">
        <v>1435.5619999999999</v>
      </c>
      <c r="X17" s="65">
        <v>5.3150000000000004</v>
      </c>
      <c r="Y17" s="62">
        <v>1.139</v>
      </c>
      <c r="Z17" s="62">
        <v>2.0720000000000001</v>
      </c>
      <c r="AA17" s="62">
        <v>1123.508</v>
      </c>
      <c r="AB17" s="62">
        <v>2841.1489999999999</v>
      </c>
      <c r="AC17" s="66">
        <v>2835.05</v>
      </c>
      <c r="AD17" s="67" t="s">
        <v>108</v>
      </c>
      <c r="AE17" s="67">
        <v>234533</v>
      </c>
      <c r="AF17" s="67" t="s">
        <v>109</v>
      </c>
      <c r="AG17" s="67"/>
      <c r="AH17" s="67"/>
      <c r="AI17" s="67"/>
      <c r="AJ17" s="67" t="s">
        <v>110</v>
      </c>
      <c r="AK17" s="67" t="s">
        <v>111</v>
      </c>
      <c r="AL17" s="67" t="s">
        <v>112</v>
      </c>
      <c r="AM17" s="67" t="s">
        <v>113</v>
      </c>
      <c r="AN17" s="62" t="s">
        <v>114</v>
      </c>
    </row>
    <row r="18" spans="1:40" ht="15.5" x14ac:dyDescent="0.35">
      <c r="A18" s="54" t="s">
        <v>115</v>
      </c>
      <c r="B18" s="262">
        <v>95.89666666666669</v>
      </c>
      <c r="C18" s="263">
        <v>19.317262285899119</v>
      </c>
      <c r="D18" s="263">
        <v>827.39666666666665</v>
      </c>
      <c r="E18" s="271">
        <v>138.60092696499402</v>
      </c>
      <c r="F18" s="262">
        <v>117.80333333333333</v>
      </c>
      <c r="G18" s="263">
        <v>12.235550207852985</v>
      </c>
      <c r="H18" s="263">
        <v>798.14333333333343</v>
      </c>
      <c r="I18" s="271">
        <v>80.12523544773866</v>
      </c>
      <c r="J18" s="65">
        <v>-3.45784134865134</v>
      </c>
      <c r="K18" s="62">
        <v>9.3979038771433299</v>
      </c>
      <c r="L18" s="62">
        <v>3.7902825613472302E-22</v>
      </c>
      <c r="M18" s="66">
        <v>9.4054475071089605E-20</v>
      </c>
      <c r="N18" s="65">
        <v>-3.2158475629587202</v>
      </c>
      <c r="O18" s="62">
        <v>9.4329522309179303</v>
      </c>
      <c r="P18" s="33">
        <v>4.7643401544101597E-26</v>
      </c>
      <c r="Q18" s="34">
        <v>8.9018854664878396E-24</v>
      </c>
      <c r="R18" s="65">
        <v>77.808999999999997</v>
      </c>
      <c r="S18" s="62">
        <v>76.106999999999999</v>
      </c>
      <c r="T18" s="62">
        <v>97.793999999999997</v>
      </c>
      <c r="U18" s="62">
        <v>973.846</v>
      </c>
      <c r="V18" s="62">
        <v>1067.684</v>
      </c>
      <c r="W18" s="66">
        <v>742.00800000000004</v>
      </c>
      <c r="X18" s="65">
        <v>96.941999999999993</v>
      </c>
      <c r="Y18" s="62">
        <v>109.56</v>
      </c>
      <c r="Z18" s="62">
        <v>96.950999999999993</v>
      </c>
      <c r="AA18" s="62">
        <v>734.678</v>
      </c>
      <c r="AB18" s="62">
        <v>1102.867</v>
      </c>
      <c r="AC18" s="66">
        <v>965.47900000000004</v>
      </c>
      <c r="AD18" s="3" t="s">
        <v>116</v>
      </c>
      <c r="AE18" s="3">
        <v>237612</v>
      </c>
      <c r="AF18" s="3" t="s">
        <v>117</v>
      </c>
      <c r="AG18" s="3"/>
      <c r="AH18" s="3"/>
      <c r="AI18" s="3"/>
      <c r="AJ18" s="3" t="s">
        <v>118</v>
      </c>
      <c r="AK18" s="3" t="s">
        <v>119</v>
      </c>
      <c r="AL18" s="3"/>
      <c r="AM18" s="3" t="s">
        <v>120</v>
      </c>
      <c r="AN18" s="54"/>
    </row>
    <row r="19" spans="1:40" ht="15.5" x14ac:dyDescent="0.35">
      <c r="A19" s="54" t="s">
        <v>121</v>
      </c>
      <c r="B19" s="262">
        <v>118.35333333333335</v>
      </c>
      <c r="C19" s="263">
        <v>54.031356533858052</v>
      </c>
      <c r="D19" s="263">
        <v>806.88333333333333</v>
      </c>
      <c r="E19" s="271">
        <v>200.46838659055999</v>
      </c>
      <c r="F19" s="262">
        <v>99.62</v>
      </c>
      <c r="G19" s="263">
        <v>35.686788405047949</v>
      </c>
      <c r="H19" s="263">
        <v>808.55333333333328</v>
      </c>
      <c r="I19" s="271">
        <v>75.234746109907377</v>
      </c>
      <c r="J19" s="65">
        <v>-3.14658615916378</v>
      </c>
      <c r="K19" s="62">
        <v>9.3693505456549602</v>
      </c>
      <c r="L19" s="62">
        <v>9.9164571029550895E-15</v>
      </c>
      <c r="M19" s="66">
        <v>9.4732426822033005E-13</v>
      </c>
      <c r="N19" s="65">
        <v>-3.52435414207938</v>
      </c>
      <c r="O19" s="62">
        <v>9.4127353121943607</v>
      </c>
      <c r="P19" s="33">
        <v>3.2156764460726498E-27</v>
      </c>
      <c r="Q19" s="34">
        <v>6.8937333158648003E-25</v>
      </c>
      <c r="R19" s="65">
        <v>150.399</v>
      </c>
      <c r="S19" s="62">
        <v>69.355000000000004</v>
      </c>
      <c r="T19" s="62">
        <v>81.893000000000001</v>
      </c>
      <c r="U19" s="62">
        <v>1118.624</v>
      </c>
      <c r="V19" s="62">
        <v>875.98199999999997</v>
      </c>
      <c r="W19" s="66">
        <v>698.83900000000006</v>
      </c>
      <c r="X19" s="65">
        <v>72.944000000000003</v>
      </c>
      <c r="Y19" s="62">
        <v>67.013000000000005</v>
      </c>
      <c r="Z19" s="62">
        <v>108.586</v>
      </c>
      <c r="AA19" s="62">
        <v>766.00099999999998</v>
      </c>
      <c r="AB19" s="62">
        <v>980.93399999999997</v>
      </c>
      <c r="AC19" s="66">
        <v>1085.1790000000001</v>
      </c>
      <c r="AD19" s="3" t="s">
        <v>122</v>
      </c>
      <c r="AE19" s="3">
        <v>239529</v>
      </c>
      <c r="AF19" s="3" t="s">
        <v>123</v>
      </c>
      <c r="AG19" s="3"/>
      <c r="AH19" s="3"/>
      <c r="AI19" s="3"/>
      <c r="AJ19" s="3" t="s">
        <v>124</v>
      </c>
      <c r="AK19" s="3" t="s">
        <v>125</v>
      </c>
      <c r="AL19" s="3" t="s">
        <v>126</v>
      </c>
      <c r="AM19" s="3" t="s">
        <v>127</v>
      </c>
      <c r="AN19" s="54" t="s">
        <v>128</v>
      </c>
    </row>
    <row r="20" spans="1:40" ht="15.5" x14ac:dyDescent="0.35">
      <c r="A20" s="54" t="s">
        <v>129</v>
      </c>
      <c r="B20" s="262">
        <v>191.72</v>
      </c>
      <c r="C20" s="263">
        <v>59.009576059031929</v>
      </c>
      <c r="D20" s="263">
        <v>711.87666666666667</v>
      </c>
      <c r="E20" s="271">
        <v>141.50909754813955</v>
      </c>
      <c r="F20" s="262">
        <v>185.17666666666665</v>
      </c>
      <c r="G20" s="263">
        <v>54.852389393919971</v>
      </c>
      <c r="H20" s="263">
        <v>848.12333333333333</v>
      </c>
      <c r="I20" s="271">
        <v>155.13505392255971</v>
      </c>
      <c r="J20" s="65">
        <v>-2.2574280673672198</v>
      </c>
      <c r="K20" s="62">
        <v>9.3518753210877996</v>
      </c>
      <c r="L20" s="62">
        <v>1.09613936004553E-10</v>
      </c>
      <c r="M20" s="66">
        <v>5.1039459263630103E-9</v>
      </c>
      <c r="N20" s="65">
        <v>-2.6720522164501102</v>
      </c>
      <c r="O20" s="62">
        <v>9.6197690163022607</v>
      </c>
      <c r="P20" s="33">
        <v>3.3996985478082298E-14</v>
      </c>
      <c r="Q20" s="34">
        <v>1.6139454691063501E-12</v>
      </c>
      <c r="R20" s="65">
        <v>205.99199999999999</v>
      </c>
      <c r="S20" s="62">
        <v>127.843</v>
      </c>
      <c r="T20" s="62">
        <v>160.69200000000001</v>
      </c>
      <c r="U20" s="62">
        <v>948.13699999999994</v>
      </c>
      <c r="V20" s="62">
        <v>715.54</v>
      </c>
      <c r="W20" s="66">
        <v>717.93399999999997</v>
      </c>
      <c r="X20" s="65">
        <v>101.997</v>
      </c>
      <c r="Y20" s="62">
        <v>197.357</v>
      </c>
      <c r="Z20" s="62">
        <v>172.423</v>
      </c>
      <c r="AA20" s="62">
        <v>673.37400000000002</v>
      </c>
      <c r="AB20" s="62">
        <v>1245.9839999999999</v>
      </c>
      <c r="AC20" s="66">
        <v>1075.876</v>
      </c>
      <c r="AD20" s="3" t="s">
        <v>130</v>
      </c>
      <c r="AE20" s="3">
        <v>217764</v>
      </c>
      <c r="AF20" s="3" t="s">
        <v>131</v>
      </c>
      <c r="AG20" s="3"/>
      <c r="AH20" s="3"/>
      <c r="AI20" s="3"/>
      <c r="AJ20" s="3" t="s">
        <v>132</v>
      </c>
      <c r="AK20" s="3" t="s">
        <v>133</v>
      </c>
      <c r="AL20" s="3"/>
      <c r="AM20" s="3" t="s">
        <v>134</v>
      </c>
      <c r="AN20" s="54" t="s">
        <v>135</v>
      </c>
    </row>
    <row r="21" spans="1:40" ht="15.5" x14ac:dyDescent="0.35">
      <c r="A21" s="54" t="s">
        <v>136</v>
      </c>
      <c r="B21" s="262">
        <v>93.93</v>
      </c>
      <c r="C21" s="263">
        <v>2.058008746337102</v>
      </c>
      <c r="D21" s="263">
        <v>666.6966666666666</v>
      </c>
      <c r="E21" s="271">
        <v>21.066805379290152</v>
      </c>
      <c r="F21" s="262">
        <v>102.69</v>
      </c>
      <c r="G21" s="263">
        <v>19.342228413499825</v>
      </c>
      <c r="H21" s="263">
        <v>929.34333333333336</v>
      </c>
      <c r="I21" s="271">
        <v>181.15506476190157</v>
      </c>
      <c r="J21" s="65">
        <v>-3.1530013567244199</v>
      </c>
      <c r="K21" s="62">
        <v>9.0973536850347791</v>
      </c>
      <c r="L21" s="62">
        <v>2.7248816067150102E-20</v>
      </c>
      <c r="M21" s="66">
        <v>5.1818589657417701E-18</v>
      </c>
      <c r="N21" s="65">
        <v>-3.6457614271096102</v>
      </c>
      <c r="O21" s="62">
        <v>9.5981284044024502</v>
      </c>
      <c r="P21" s="33">
        <v>2.5053120918634801E-26</v>
      </c>
      <c r="Q21" s="34">
        <v>4.9537073847467696E-24</v>
      </c>
      <c r="R21" s="65">
        <v>73.457999999999998</v>
      </c>
      <c r="S21" s="62">
        <v>98.474999999999994</v>
      </c>
      <c r="T21" s="62">
        <v>80.238</v>
      </c>
      <c r="U21" s="62">
        <v>719.07600000000002</v>
      </c>
      <c r="V21" s="62">
        <v>748.08699999999999</v>
      </c>
      <c r="W21" s="66">
        <v>784.80200000000002</v>
      </c>
      <c r="X21" s="65">
        <v>71.332999999999998</v>
      </c>
      <c r="Y21" s="62">
        <v>102.992</v>
      </c>
      <c r="Z21" s="62">
        <v>89.048000000000002</v>
      </c>
      <c r="AA21" s="62">
        <v>729.29200000000003</v>
      </c>
      <c r="AB21" s="62">
        <v>1397.2190000000001</v>
      </c>
      <c r="AC21" s="66">
        <v>1157.769</v>
      </c>
      <c r="AD21" s="3" t="s">
        <v>137</v>
      </c>
      <c r="AE21" s="3">
        <v>38751</v>
      </c>
      <c r="AF21" s="3" t="s">
        <v>138</v>
      </c>
      <c r="AG21" s="3"/>
      <c r="AH21" s="3"/>
      <c r="AI21" s="3"/>
      <c r="AJ21" s="3" t="s">
        <v>139</v>
      </c>
      <c r="AK21" s="3" t="s">
        <v>140</v>
      </c>
      <c r="AL21" s="3" t="s">
        <v>141</v>
      </c>
      <c r="AM21" s="3" t="s">
        <v>142</v>
      </c>
      <c r="AN21" s="54" t="s">
        <v>143</v>
      </c>
    </row>
    <row r="22" spans="1:40" ht="15.5" x14ac:dyDescent="0.35">
      <c r="A22" s="54" t="s">
        <v>144</v>
      </c>
      <c r="B22" s="262">
        <v>156.29333333333332</v>
      </c>
      <c r="C22" s="263">
        <v>37.344473337950454</v>
      </c>
      <c r="D22" s="263">
        <v>982.35333333333335</v>
      </c>
      <c r="E22" s="271">
        <v>174.9427861394183</v>
      </c>
      <c r="F22" s="262">
        <v>156.28</v>
      </c>
      <c r="G22" s="263">
        <v>46.340159688978126</v>
      </c>
      <c r="H22" s="263">
        <v>796.89666666666665</v>
      </c>
      <c r="I22" s="271">
        <v>36.673675693730104</v>
      </c>
      <c r="J22" s="65">
        <v>-3.0098479723459302</v>
      </c>
      <c r="K22" s="62">
        <v>9.0543711655012196</v>
      </c>
      <c r="L22" s="62">
        <v>1.1474258617539901E-17</v>
      </c>
      <c r="M22" s="66">
        <v>1.59916585171029E-15</v>
      </c>
      <c r="N22" s="65">
        <v>-2.8244099206233901</v>
      </c>
      <c r="O22" s="62">
        <v>8.8334933579383392</v>
      </c>
      <c r="P22" s="33">
        <v>1.0815711337920099E-19</v>
      </c>
      <c r="Q22" s="34">
        <v>1.01978137550037E-17</v>
      </c>
      <c r="R22" s="65">
        <v>141.98699999999999</v>
      </c>
      <c r="S22" s="62">
        <v>111.46299999999999</v>
      </c>
      <c r="T22" s="62">
        <v>152.97399999999999</v>
      </c>
      <c r="U22" s="62">
        <v>1221.1310000000001</v>
      </c>
      <c r="V22" s="62">
        <v>1193.3</v>
      </c>
      <c r="W22" s="66">
        <v>882.36800000000005</v>
      </c>
      <c r="X22" s="65">
        <v>93.572000000000003</v>
      </c>
      <c r="Y22" s="62">
        <v>146.47800000000001</v>
      </c>
      <c r="Z22" s="62">
        <v>155.01499999999999</v>
      </c>
      <c r="AA22" s="62">
        <v>895.80100000000004</v>
      </c>
      <c r="AB22" s="62">
        <v>962.08799999999997</v>
      </c>
      <c r="AC22" s="66">
        <v>914.61500000000001</v>
      </c>
      <c r="AD22" s="3" t="s">
        <v>145</v>
      </c>
      <c r="AE22" s="3">
        <v>101975</v>
      </c>
      <c r="AF22" s="3" t="s">
        <v>146</v>
      </c>
      <c r="AG22" s="3"/>
      <c r="AH22" s="3"/>
      <c r="AI22" s="3"/>
      <c r="AJ22" s="3" t="s">
        <v>147</v>
      </c>
      <c r="AK22" s="3" t="s">
        <v>148</v>
      </c>
      <c r="AL22" s="3" t="s">
        <v>149</v>
      </c>
      <c r="AM22" s="3" t="s">
        <v>150</v>
      </c>
      <c r="AN22" s="54" t="s">
        <v>151</v>
      </c>
    </row>
    <row r="23" spans="1:40" ht="15.5" x14ac:dyDescent="0.35">
      <c r="A23" s="54" t="s">
        <v>152</v>
      </c>
      <c r="B23" s="262">
        <v>48.25333333333333</v>
      </c>
      <c r="C23" s="263">
        <v>10.306083424635938</v>
      </c>
      <c r="D23" s="263">
        <v>344.21999999999997</v>
      </c>
      <c r="E23" s="271">
        <v>84.118714128704482</v>
      </c>
      <c r="F23" s="262">
        <v>55.839999999999996</v>
      </c>
      <c r="G23" s="263">
        <v>7.6327190436960812</v>
      </c>
      <c r="H23" s="263">
        <v>206.8133333333333</v>
      </c>
      <c r="I23" s="271">
        <v>35.309968690001661</v>
      </c>
      <c r="J23" s="65">
        <v>-3.1757417513071999</v>
      </c>
      <c r="K23" s="62">
        <v>9.0500258952744606</v>
      </c>
      <c r="L23" s="62">
        <v>3.7347108762778401E-19</v>
      </c>
      <c r="M23" s="66">
        <v>6.2804873479753303E-17</v>
      </c>
      <c r="N23" s="65">
        <v>-2.3409275705741299</v>
      </c>
      <c r="O23" s="62">
        <v>8.4881160200548909</v>
      </c>
      <c r="P23" s="33">
        <v>1.37842822987326E-15</v>
      </c>
      <c r="Q23" s="34">
        <v>7.9302455733330102E-14</v>
      </c>
      <c r="R23" s="65">
        <v>48.173999999999999</v>
      </c>
      <c r="S23" s="62">
        <v>39.253999999999998</v>
      </c>
      <c r="T23" s="62">
        <v>38.880000000000003</v>
      </c>
      <c r="U23" s="62">
        <v>480.88799999999998</v>
      </c>
      <c r="V23" s="62">
        <v>320.82400000000001</v>
      </c>
      <c r="W23" s="66">
        <v>347.10599999999999</v>
      </c>
      <c r="X23" s="65">
        <v>48.387</v>
      </c>
      <c r="Y23" s="62">
        <v>46.542000000000002</v>
      </c>
      <c r="Z23" s="62">
        <v>48.174999999999997</v>
      </c>
      <c r="AA23" s="62">
        <v>233.94800000000001</v>
      </c>
      <c r="AB23" s="62">
        <v>195.67</v>
      </c>
      <c r="AC23" s="66">
        <v>287.89699999999999</v>
      </c>
      <c r="AD23" s="3"/>
      <c r="AE23" s="3"/>
      <c r="AF23" s="3"/>
      <c r="AG23" s="3"/>
      <c r="AH23" s="3"/>
      <c r="AI23" s="3"/>
      <c r="AJ23" s="3" t="s">
        <v>153</v>
      </c>
      <c r="AK23" s="3" t="s">
        <v>154</v>
      </c>
      <c r="AL23" s="3" t="s">
        <v>155</v>
      </c>
      <c r="AM23" s="3" t="s">
        <v>156</v>
      </c>
      <c r="AN23" s="54" t="s">
        <v>157</v>
      </c>
    </row>
    <row r="24" spans="1:40" ht="15.5" x14ac:dyDescent="0.35">
      <c r="A24" s="54" t="s">
        <v>158</v>
      </c>
      <c r="B24" s="262">
        <v>28.659999999999997</v>
      </c>
      <c r="C24" s="263">
        <v>2.8985973619436596</v>
      </c>
      <c r="D24" s="263">
        <v>209.96</v>
      </c>
      <c r="E24" s="271">
        <v>30.133665558640619</v>
      </c>
      <c r="F24" s="262">
        <v>37.493333333333332</v>
      </c>
      <c r="G24" s="263">
        <v>5.8637549592579736</v>
      </c>
      <c r="H24" s="263">
        <v>240.32333333333335</v>
      </c>
      <c r="I24" s="271">
        <v>8.0960086187920783</v>
      </c>
      <c r="J24" s="65">
        <v>-3.1937694546704698</v>
      </c>
      <c r="K24" s="62">
        <v>9.0427815001858107</v>
      </c>
      <c r="L24" s="62">
        <v>2.2597132358574699E-20</v>
      </c>
      <c r="M24" s="66">
        <v>4.4212158580026604E-18</v>
      </c>
      <c r="N24" s="65">
        <v>-3.1411829596276601</v>
      </c>
      <c r="O24" s="62">
        <v>9.3043794095808305</v>
      </c>
      <c r="P24" s="33">
        <v>2.56762671088E-27</v>
      </c>
      <c r="Q24" s="34">
        <v>5.6839440862806597E-25</v>
      </c>
      <c r="R24" s="65">
        <v>25.542999999999999</v>
      </c>
      <c r="S24" s="62">
        <v>29.637</v>
      </c>
      <c r="T24" s="62">
        <v>21.472999999999999</v>
      </c>
      <c r="U24" s="62">
        <v>262.55700000000002</v>
      </c>
      <c r="V24" s="62">
        <v>218.99</v>
      </c>
      <c r="W24" s="66">
        <v>223.05799999999999</v>
      </c>
      <c r="X24" s="65">
        <v>32.311</v>
      </c>
      <c r="Y24" s="62">
        <v>30.484000000000002</v>
      </c>
      <c r="Z24" s="62">
        <v>33.07</v>
      </c>
      <c r="AA24" s="62">
        <v>252.46100000000001</v>
      </c>
      <c r="AB24" s="62">
        <v>285.96199999999999</v>
      </c>
      <c r="AC24" s="66">
        <v>299.88900000000001</v>
      </c>
      <c r="AD24" s="3" t="s">
        <v>159</v>
      </c>
      <c r="AE24" s="3">
        <v>42384</v>
      </c>
      <c r="AF24" s="3" t="s">
        <v>160</v>
      </c>
      <c r="AG24" s="3"/>
      <c r="AH24" s="3"/>
      <c r="AI24" s="3"/>
      <c r="AJ24" s="3"/>
      <c r="AK24" s="3" t="s">
        <v>161</v>
      </c>
      <c r="AL24" s="3" t="s">
        <v>162</v>
      </c>
      <c r="AM24" s="3" t="s">
        <v>163</v>
      </c>
      <c r="AN24" s="54" t="s">
        <v>164</v>
      </c>
    </row>
    <row r="25" spans="1:40" ht="15.5" x14ac:dyDescent="0.35">
      <c r="A25" s="54" t="s">
        <v>165</v>
      </c>
      <c r="B25" s="262">
        <v>152.98666666666668</v>
      </c>
      <c r="C25" s="263">
        <v>36.962963746010402</v>
      </c>
      <c r="D25" s="263">
        <v>691.17666666666673</v>
      </c>
      <c r="E25" s="271">
        <v>92.262466667412767</v>
      </c>
      <c r="F25" s="262">
        <v>162.15</v>
      </c>
      <c r="G25" s="263">
        <v>18.809573803429675</v>
      </c>
      <c r="H25" s="263">
        <v>749.77</v>
      </c>
      <c r="I25" s="271">
        <v>114.67137509712975</v>
      </c>
      <c r="J25" s="65">
        <v>-2.5338888447830401</v>
      </c>
      <c r="K25" s="62">
        <v>8.9669798615099197</v>
      </c>
      <c r="L25" s="62">
        <v>8.0265577419721298E-14</v>
      </c>
      <c r="M25" s="66">
        <v>6.5592127282590002E-12</v>
      </c>
      <c r="N25" s="65">
        <v>-2.6300515937737599</v>
      </c>
      <c r="O25" s="62">
        <v>9.1411135802290993</v>
      </c>
      <c r="P25" s="33">
        <v>4.4111734577989097E-15</v>
      </c>
      <c r="Q25" s="34">
        <v>2.3893074106790599E-13</v>
      </c>
      <c r="R25" s="65">
        <v>134.41200000000001</v>
      </c>
      <c r="S25" s="62">
        <v>109.14700000000001</v>
      </c>
      <c r="T25" s="62">
        <v>154.56200000000001</v>
      </c>
      <c r="U25" s="62">
        <v>854.12300000000005</v>
      </c>
      <c r="V25" s="62">
        <v>726.75900000000001</v>
      </c>
      <c r="W25" s="66">
        <v>739.93</v>
      </c>
      <c r="X25" s="65">
        <v>163.928</v>
      </c>
      <c r="Y25" s="62">
        <v>165.886</v>
      </c>
      <c r="Z25" s="62">
        <v>98.203999999999994</v>
      </c>
      <c r="AA25" s="62">
        <v>648.303</v>
      </c>
      <c r="AB25" s="62">
        <v>1106.69</v>
      </c>
      <c r="AC25" s="66">
        <v>886.06200000000001</v>
      </c>
      <c r="AD25" s="3"/>
      <c r="AE25" s="3"/>
      <c r="AF25" s="3"/>
      <c r="AG25" s="3" t="s">
        <v>43</v>
      </c>
      <c r="AH25" s="3"/>
      <c r="AI25" s="3" t="s">
        <v>166</v>
      </c>
      <c r="AJ25" s="3" t="s">
        <v>167</v>
      </c>
      <c r="AK25" s="3" t="s">
        <v>168</v>
      </c>
      <c r="AL25" s="3" t="s">
        <v>166</v>
      </c>
      <c r="AM25" s="3" t="s">
        <v>169</v>
      </c>
      <c r="AN25" s="54" t="s">
        <v>170</v>
      </c>
    </row>
    <row r="26" spans="1:40" ht="15.5" x14ac:dyDescent="0.35">
      <c r="A26" s="54" t="s">
        <v>171</v>
      </c>
      <c r="B26" s="262">
        <v>36.130000000000003</v>
      </c>
      <c r="C26" s="263">
        <v>4.8010832111097468</v>
      </c>
      <c r="D26" s="263">
        <v>925.71</v>
      </c>
      <c r="E26" s="271">
        <v>52.144557402155279</v>
      </c>
      <c r="F26" s="262">
        <v>43.933333333333337</v>
      </c>
      <c r="G26" s="263">
        <v>12.755475512718261</v>
      </c>
      <c r="H26" s="263">
        <v>1289.9566666666667</v>
      </c>
      <c r="I26" s="271">
        <v>290.79716462777901</v>
      </c>
      <c r="J26" s="65">
        <v>-5.0076620279549999</v>
      </c>
      <c r="K26" s="62">
        <v>8.9051134758205297</v>
      </c>
      <c r="L26" s="62">
        <v>7.4061817083088997E-39</v>
      </c>
      <c r="M26" s="66">
        <v>9.4188115875418503E-36</v>
      </c>
      <c r="N26" s="65">
        <v>-5.3089194083598796</v>
      </c>
      <c r="O26" s="62">
        <v>9.4387721472837605</v>
      </c>
      <c r="P26" s="33">
        <v>2.0640967822124999E-35</v>
      </c>
      <c r="Q26" s="34">
        <v>1.10624723859315E-32</v>
      </c>
      <c r="R26" s="65">
        <v>32.890999999999998</v>
      </c>
      <c r="S26" s="62">
        <v>38.866999999999997</v>
      </c>
      <c r="T26" s="62">
        <v>25.173999999999999</v>
      </c>
      <c r="U26" s="62">
        <v>978.84699999999998</v>
      </c>
      <c r="V26" s="62">
        <v>999.66899999999998</v>
      </c>
      <c r="W26" s="66">
        <v>1151.0730000000001</v>
      </c>
      <c r="X26" s="65">
        <v>27.321000000000002</v>
      </c>
      <c r="Y26" s="62">
        <v>57.341999999999999</v>
      </c>
      <c r="Z26" s="62">
        <v>30.448</v>
      </c>
      <c r="AA26" s="62">
        <v>1034.028</v>
      </c>
      <c r="AB26" s="62">
        <v>2077.069</v>
      </c>
      <c r="AC26" s="66">
        <v>1449.348</v>
      </c>
      <c r="AD26" s="3" t="s">
        <v>172</v>
      </c>
      <c r="AE26" s="3">
        <v>243274</v>
      </c>
      <c r="AF26" s="3" t="s">
        <v>173</v>
      </c>
      <c r="AG26" s="3"/>
      <c r="AH26" s="3"/>
      <c r="AI26" s="3"/>
      <c r="AJ26" s="3" t="s">
        <v>174</v>
      </c>
      <c r="AK26" s="3"/>
      <c r="AL26" s="3"/>
      <c r="AM26" s="3"/>
      <c r="AN26" s="54"/>
    </row>
    <row r="27" spans="1:40" ht="15.5" x14ac:dyDescent="0.35">
      <c r="A27" s="54" t="s">
        <v>175</v>
      </c>
      <c r="B27" s="262">
        <v>81.923333333333332</v>
      </c>
      <c r="C27" s="263">
        <v>0.91076280605264126</v>
      </c>
      <c r="D27" s="263">
        <v>522.42999999999995</v>
      </c>
      <c r="E27" s="271">
        <v>70.400148200601507</v>
      </c>
      <c r="F27" s="262">
        <v>70.123333333333335</v>
      </c>
      <c r="G27" s="263">
        <v>17.147089808153687</v>
      </c>
      <c r="H27" s="263">
        <v>536.67333333333329</v>
      </c>
      <c r="I27" s="271">
        <v>122.81653860761395</v>
      </c>
      <c r="J27" s="65">
        <v>-2.9883202973283698</v>
      </c>
      <c r="K27" s="62">
        <v>8.8456927875471099</v>
      </c>
      <c r="L27" s="62">
        <v>2.38293354780981E-18</v>
      </c>
      <c r="M27" s="66">
        <v>3.5136182486111598E-16</v>
      </c>
      <c r="N27" s="65">
        <v>-3.3445355496317899</v>
      </c>
      <c r="O27" s="62">
        <v>8.9200793950611406</v>
      </c>
      <c r="P27" s="33">
        <v>7.9904041537319897E-18</v>
      </c>
      <c r="Q27" s="34">
        <v>5.8961076447429598E-16</v>
      </c>
      <c r="R27" s="65">
        <v>64.968000000000004</v>
      </c>
      <c r="S27" s="62">
        <v>87.004999999999995</v>
      </c>
      <c r="T27" s="62">
        <v>68.162000000000006</v>
      </c>
      <c r="U27" s="62">
        <v>643.68299999999999</v>
      </c>
      <c r="V27" s="62">
        <v>530.11400000000003</v>
      </c>
      <c r="W27" s="66">
        <v>580.745</v>
      </c>
      <c r="X27" s="65">
        <v>59.027000000000001</v>
      </c>
      <c r="Y27" s="62">
        <v>88.888999999999996</v>
      </c>
      <c r="Z27" s="62">
        <v>38.612000000000002</v>
      </c>
      <c r="AA27" s="62">
        <v>466.78800000000001</v>
      </c>
      <c r="AB27" s="62">
        <v>878.7</v>
      </c>
      <c r="AC27" s="66">
        <v>547.49199999999996</v>
      </c>
      <c r="AD27" s="3" t="s">
        <v>176</v>
      </c>
      <c r="AE27" s="3">
        <v>238273</v>
      </c>
      <c r="AF27" s="3" t="s">
        <v>177</v>
      </c>
      <c r="AG27" s="3"/>
      <c r="AH27" s="3"/>
      <c r="AI27" s="3"/>
      <c r="AJ27" s="3"/>
      <c r="AK27" s="3"/>
      <c r="AL27" s="3"/>
      <c r="AM27" s="3"/>
      <c r="AN27" s="54"/>
    </row>
    <row r="28" spans="1:40" ht="15.5" x14ac:dyDescent="0.35">
      <c r="A28" s="54" t="s">
        <v>178</v>
      </c>
      <c r="B28" s="262">
        <v>31.173333333333336</v>
      </c>
      <c r="C28" s="263">
        <v>6.0411110089305637</v>
      </c>
      <c r="D28" s="263">
        <v>343.84666666666664</v>
      </c>
      <c r="E28" s="271">
        <v>94.022627536614266</v>
      </c>
      <c r="F28" s="262">
        <v>12.36</v>
      </c>
      <c r="G28" s="263">
        <v>3.0939403140116797</v>
      </c>
      <c r="H28" s="263">
        <v>215.12333333333333</v>
      </c>
      <c r="I28" s="271">
        <v>31.259726308604964</v>
      </c>
      <c r="J28" s="65">
        <v>-3.8194915315020399</v>
      </c>
      <c r="K28" s="62">
        <v>8.8174837367292493</v>
      </c>
      <c r="L28" s="62">
        <v>9.2926781548706701E-23</v>
      </c>
      <c r="M28" s="66">
        <v>2.4241976294270299E-20</v>
      </c>
      <c r="N28" s="65">
        <v>-4.5667429424737902</v>
      </c>
      <c r="O28" s="62">
        <v>8.1625398557825903</v>
      </c>
      <c r="P28" s="33">
        <v>3.3048068499669202E-34</v>
      </c>
      <c r="Q28" s="34">
        <v>1.5296749160551401E-31</v>
      </c>
      <c r="R28" s="65">
        <v>30.457000000000001</v>
      </c>
      <c r="S28" s="62">
        <v>26.04</v>
      </c>
      <c r="T28" s="62">
        <v>25.298999999999999</v>
      </c>
      <c r="U28" s="62">
        <v>359.60599999999999</v>
      </c>
      <c r="V28" s="62">
        <v>535.18600000000004</v>
      </c>
      <c r="W28" s="66">
        <v>267.37799999999999</v>
      </c>
      <c r="X28" s="65">
        <v>7.6150000000000002</v>
      </c>
      <c r="Y28" s="62">
        <v>14.776999999999999</v>
      </c>
      <c r="Z28" s="62">
        <v>9.657</v>
      </c>
      <c r="AA28" s="62">
        <v>181.75800000000001</v>
      </c>
      <c r="AB28" s="62">
        <v>281.86700000000002</v>
      </c>
      <c r="AC28" s="66">
        <v>293.505</v>
      </c>
      <c r="AD28" s="3"/>
      <c r="AE28" s="3"/>
      <c r="AF28" s="3"/>
      <c r="AG28" s="3"/>
      <c r="AH28" s="3" t="s">
        <v>179</v>
      </c>
      <c r="AI28" s="3"/>
      <c r="AJ28" s="3" t="s">
        <v>180</v>
      </c>
      <c r="AK28" s="3" t="s">
        <v>181</v>
      </c>
      <c r="AL28" s="3"/>
      <c r="AM28" s="3"/>
      <c r="AN28" s="54"/>
    </row>
    <row r="29" spans="1:40" ht="15.5" x14ac:dyDescent="0.35">
      <c r="A29" s="54" t="s">
        <v>182</v>
      </c>
      <c r="B29" s="262">
        <v>9.8533333333333335</v>
      </c>
      <c r="C29" s="263">
        <v>1.4874885620475355</v>
      </c>
      <c r="D29" s="263">
        <v>780.78333333333342</v>
      </c>
      <c r="E29" s="271">
        <v>93.031632374274309</v>
      </c>
      <c r="F29" s="262">
        <v>17.176666666666666</v>
      </c>
      <c r="G29" s="263">
        <v>9.1329525468066581</v>
      </c>
      <c r="H29" s="263">
        <v>631.24666666666656</v>
      </c>
      <c r="I29" s="271">
        <v>26.465328681545245</v>
      </c>
      <c r="J29" s="65">
        <v>-6.59850005873479</v>
      </c>
      <c r="K29" s="62">
        <v>8.7489372503763096</v>
      </c>
      <c r="L29" s="62">
        <v>1.13354896985333E-50</v>
      </c>
      <c r="M29" s="66">
        <v>4.6130908877150999E-47</v>
      </c>
      <c r="N29" s="65">
        <v>-5.7335969865864698</v>
      </c>
      <c r="O29" s="62">
        <v>8.5140129610672908</v>
      </c>
      <c r="P29" s="33">
        <v>1.35491640043317E-41</v>
      </c>
      <c r="Q29" s="34">
        <v>1.3140108291058099E-38</v>
      </c>
      <c r="R29" s="65">
        <v>7.1680000000000001</v>
      </c>
      <c r="S29" s="62">
        <v>12.837</v>
      </c>
      <c r="T29" s="62">
        <v>7.0519999999999996</v>
      </c>
      <c r="U29" s="62">
        <v>922.40599999999995</v>
      </c>
      <c r="V29" s="62">
        <v>772.00900000000001</v>
      </c>
      <c r="W29" s="66">
        <v>933.01800000000003</v>
      </c>
      <c r="X29" s="65">
        <v>13.087999999999999</v>
      </c>
      <c r="Y29" s="62">
        <v>7.4790000000000001</v>
      </c>
      <c r="Z29" s="62">
        <v>21.436</v>
      </c>
      <c r="AA29" s="62">
        <v>627.18200000000002</v>
      </c>
      <c r="AB29" s="62">
        <v>801.74599999999998</v>
      </c>
      <c r="AC29" s="66">
        <v>779.49</v>
      </c>
      <c r="AD29" s="3" t="s">
        <v>183</v>
      </c>
      <c r="AE29" s="3">
        <v>235823</v>
      </c>
      <c r="AF29" s="3" t="s">
        <v>184</v>
      </c>
      <c r="AG29" s="3"/>
      <c r="AH29" s="3"/>
      <c r="AI29" s="3"/>
      <c r="AJ29" s="3" t="s">
        <v>185</v>
      </c>
      <c r="AK29" s="3" t="s">
        <v>186</v>
      </c>
      <c r="AL29" s="3"/>
      <c r="AM29" s="3" t="s">
        <v>187</v>
      </c>
      <c r="AN29" s="54"/>
    </row>
    <row r="30" spans="1:40" ht="15.5" x14ac:dyDescent="0.35">
      <c r="A30" s="54" t="s">
        <v>188</v>
      </c>
      <c r="B30" s="262">
        <v>33.076666666666661</v>
      </c>
      <c r="C30" s="263">
        <v>1.7873879141237243</v>
      </c>
      <c r="D30" s="263">
        <v>283.94</v>
      </c>
      <c r="E30" s="271">
        <v>29.611897383765715</v>
      </c>
      <c r="F30" s="262">
        <v>43.663333333333334</v>
      </c>
      <c r="G30" s="263">
        <v>7.3363948154995438</v>
      </c>
      <c r="H30" s="263">
        <v>404.44666666666666</v>
      </c>
      <c r="I30" s="271">
        <v>26.121251033508251</v>
      </c>
      <c r="J30" s="65">
        <v>-3.41410448570887</v>
      </c>
      <c r="K30" s="62">
        <v>8.6493109851581007</v>
      </c>
      <c r="L30" s="62">
        <v>3.9952267764033898E-21</v>
      </c>
      <c r="M30" s="66">
        <v>8.5573552048690799E-19</v>
      </c>
      <c r="N30" s="65">
        <v>-3.6785654279428202</v>
      </c>
      <c r="O30" s="62">
        <v>9.1940791572309895</v>
      </c>
      <c r="P30" s="33">
        <v>7.5383425393830198E-34</v>
      </c>
      <c r="Q30" s="34">
        <v>3.1331813093280498E-31</v>
      </c>
      <c r="R30" s="65">
        <v>25.19</v>
      </c>
      <c r="S30" s="62">
        <v>38.307000000000002</v>
      </c>
      <c r="T30" s="62">
        <v>26.172000000000001</v>
      </c>
      <c r="U30" s="62">
        <v>301.81299999999999</v>
      </c>
      <c r="V30" s="62">
        <v>369.988</v>
      </c>
      <c r="W30" s="66">
        <v>287.613</v>
      </c>
      <c r="X30" s="65">
        <v>38.231000000000002</v>
      </c>
      <c r="Y30" s="62">
        <v>34.412999999999997</v>
      </c>
      <c r="Z30" s="62">
        <v>38.872999999999998</v>
      </c>
      <c r="AA30" s="62">
        <v>397.41500000000002</v>
      </c>
      <c r="AB30" s="62">
        <v>543.52599999999995</v>
      </c>
      <c r="AC30" s="66">
        <v>475.60700000000003</v>
      </c>
      <c r="AD30" s="3" t="s">
        <v>189</v>
      </c>
      <c r="AE30" s="3">
        <v>125727</v>
      </c>
      <c r="AF30" s="3" t="s">
        <v>190</v>
      </c>
      <c r="AG30" s="3"/>
      <c r="AH30" s="3"/>
      <c r="AI30" s="3"/>
      <c r="AJ30" s="3" t="s">
        <v>191</v>
      </c>
      <c r="AK30" s="3" t="s">
        <v>192</v>
      </c>
      <c r="AL30" s="3"/>
      <c r="AM30" s="3" t="s">
        <v>193</v>
      </c>
      <c r="AN30" s="54"/>
    </row>
    <row r="31" spans="1:40" ht="15.5" x14ac:dyDescent="0.35">
      <c r="A31" s="54" t="s">
        <v>194</v>
      </c>
      <c r="B31" s="262">
        <v>67.986666666666665</v>
      </c>
      <c r="C31" s="263">
        <v>1.0802880274363076</v>
      </c>
      <c r="D31" s="263">
        <v>270.61999999999995</v>
      </c>
      <c r="E31" s="271">
        <v>16.983841340128748</v>
      </c>
      <c r="F31" s="262">
        <v>81.61999999999999</v>
      </c>
      <c r="G31" s="263">
        <v>12.070948595698672</v>
      </c>
      <c r="H31" s="263">
        <v>267.42</v>
      </c>
      <c r="I31" s="271">
        <v>47.048222779045126</v>
      </c>
      <c r="J31" s="65">
        <v>-2.3154970716070902</v>
      </c>
      <c r="K31" s="62">
        <v>8.6380869230452095</v>
      </c>
      <c r="L31" s="62">
        <v>5.4673188083417803E-12</v>
      </c>
      <c r="M31" s="66">
        <v>3.1876505189724498E-10</v>
      </c>
      <c r="N31" s="65">
        <v>-2.1657992653530802</v>
      </c>
      <c r="O31" s="62">
        <v>8.7075995032973292</v>
      </c>
      <c r="P31" s="33">
        <v>7.0487547448754902E-12</v>
      </c>
      <c r="Q31" s="34">
        <v>2.3042526345767899E-10</v>
      </c>
      <c r="R31" s="65">
        <v>53.762</v>
      </c>
      <c r="S31" s="62">
        <v>74.093000000000004</v>
      </c>
      <c r="T31" s="62">
        <v>55.271999999999998</v>
      </c>
      <c r="U31" s="62">
        <v>287.10199999999998</v>
      </c>
      <c r="V31" s="62">
        <v>289.36399999999998</v>
      </c>
      <c r="W31" s="66">
        <v>338.322</v>
      </c>
      <c r="X31" s="65">
        <v>87</v>
      </c>
      <c r="Y31" s="62">
        <v>61.735999999999997</v>
      </c>
      <c r="Z31" s="62">
        <v>62.555</v>
      </c>
      <c r="AA31" s="62">
        <v>228.47800000000001</v>
      </c>
      <c r="AB31" s="62">
        <v>408.20499999999998</v>
      </c>
      <c r="AC31" s="66">
        <v>306.11900000000003</v>
      </c>
      <c r="AD31" s="3" t="s">
        <v>195</v>
      </c>
      <c r="AE31" s="3">
        <v>134833</v>
      </c>
      <c r="AF31" s="3" t="s">
        <v>196</v>
      </c>
      <c r="AG31" s="3" t="s">
        <v>43</v>
      </c>
      <c r="AH31" s="3"/>
      <c r="AI31" s="3" t="s">
        <v>197</v>
      </c>
      <c r="AJ31" s="3"/>
      <c r="AK31" s="3" t="s">
        <v>198</v>
      </c>
      <c r="AL31" s="3"/>
      <c r="AM31" s="3"/>
      <c r="AN31" s="54"/>
    </row>
    <row r="32" spans="1:40" ht="15.5" x14ac:dyDescent="0.35">
      <c r="A32" s="54" t="s">
        <v>199</v>
      </c>
      <c r="B32" s="262">
        <v>4.7966666666666669</v>
      </c>
      <c r="C32" s="263">
        <v>1.3553925220720713</v>
      </c>
      <c r="D32" s="263">
        <v>347.06</v>
      </c>
      <c r="E32" s="271">
        <v>55.367156931403535</v>
      </c>
      <c r="F32" s="262">
        <v>6.503333333333333</v>
      </c>
      <c r="G32" s="263">
        <v>1.0284400268799843</v>
      </c>
      <c r="H32" s="263">
        <v>509.66666666666669</v>
      </c>
      <c r="I32" s="271">
        <v>76.792052250795294</v>
      </c>
      <c r="J32" s="65">
        <v>-6.5410580535965597</v>
      </c>
      <c r="K32" s="62">
        <v>8.6066765054858898</v>
      </c>
      <c r="L32" s="62">
        <v>2.19971622829284E-51</v>
      </c>
      <c r="M32" s="66">
        <v>1.1189956453325701E-47</v>
      </c>
      <c r="N32" s="65">
        <v>-6.7179256383839503</v>
      </c>
      <c r="O32" s="62">
        <v>9.2189671090757592</v>
      </c>
      <c r="P32" s="33">
        <v>1.72344989603252E-62</v>
      </c>
      <c r="Q32" s="34">
        <v>8.77494514564957E-59</v>
      </c>
      <c r="R32" s="65">
        <v>3.7480000000000002</v>
      </c>
      <c r="S32" s="62">
        <v>3.3820000000000001</v>
      </c>
      <c r="T32" s="62">
        <v>5.3719999999999999</v>
      </c>
      <c r="U32" s="62">
        <v>383.98500000000001</v>
      </c>
      <c r="V32" s="62">
        <v>316.59399999999999</v>
      </c>
      <c r="W32" s="66">
        <v>470.82499999999999</v>
      </c>
      <c r="X32" s="65">
        <v>7.4009999999999998</v>
      </c>
      <c r="Y32" s="62">
        <v>5.609</v>
      </c>
      <c r="Z32" s="62">
        <v>4.093</v>
      </c>
      <c r="AA32" s="62">
        <v>437.48200000000003</v>
      </c>
      <c r="AB32" s="62">
        <v>634.09199999999998</v>
      </c>
      <c r="AC32" s="66">
        <v>720.16</v>
      </c>
      <c r="AD32" s="3" t="s">
        <v>200</v>
      </c>
      <c r="AE32" s="3">
        <v>244570</v>
      </c>
      <c r="AF32" s="3" t="s">
        <v>201</v>
      </c>
      <c r="AG32" s="3"/>
      <c r="AH32" s="3"/>
      <c r="AI32" s="3"/>
      <c r="AJ32" s="3"/>
      <c r="AK32" s="3"/>
      <c r="AL32" s="3"/>
      <c r="AM32" s="3"/>
      <c r="AN32" s="54"/>
    </row>
    <row r="33" spans="1:40" ht="15.5" x14ac:dyDescent="0.35">
      <c r="A33" s="54" t="s">
        <v>202</v>
      </c>
      <c r="B33" s="262">
        <v>64.913333333333327</v>
      </c>
      <c r="C33" s="263">
        <v>8.5597092370140171</v>
      </c>
      <c r="D33" s="263">
        <v>526.78666666666663</v>
      </c>
      <c r="E33" s="271">
        <v>178.92150407992395</v>
      </c>
      <c r="F33" s="262">
        <v>110.84999999999998</v>
      </c>
      <c r="G33" s="263">
        <v>52.256707384475241</v>
      </c>
      <c r="H33" s="263">
        <v>658.65333333333331</v>
      </c>
      <c r="I33" s="271">
        <v>25.067281907343315</v>
      </c>
      <c r="J33" s="65">
        <v>-3.3578603995148999</v>
      </c>
      <c r="K33" s="62">
        <v>8.6024877715023607</v>
      </c>
      <c r="L33" s="62">
        <v>7.4957139186156695E-17</v>
      </c>
      <c r="M33" s="66">
        <v>9.4734650196268094E-15</v>
      </c>
      <c r="N33" s="65">
        <v>-3.0844600685260901</v>
      </c>
      <c r="O33" s="62">
        <v>9.0075512395961805</v>
      </c>
      <c r="P33" s="33">
        <v>1.3454065285068101E-18</v>
      </c>
      <c r="Q33" s="34">
        <v>1.08735340556554E-16</v>
      </c>
      <c r="R33" s="65">
        <v>59.771999999999998</v>
      </c>
      <c r="S33" s="62">
        <v>60.113999999999997</v>
      </c>
      <c r="T33" s="62">
        <v>52.011000000000003</v>
      </c>
      <c r="U33" s="62">
        <v>605.29</v>
      </c>
      <c r="V33" s="62">
        <v>833.09299999999996</v>
      </c>
      <c r="W33" s="66">
        <v>334.99799999999999</v>
      </c>
      <c r="X33" s="65">
        <v>56.067</v>
      </c>
      <c r="Y33" s="62">
        <v>84.968999999999994</v>
      </c>
      <c r="Z33" s="62">
        <v>132.41900000000001</v>
      </c>
      <c r="AA33" s="62">
        <v>730.327</v>
      </c>
      <c r="AB33" s="62">
        <v>808.78700000000003</v>
      </c>
      <c r="AC33" s="66">
        <v>754.21400000000006</v>
      </c>
      <c r="AD33" s="3" t="s">
        <v>203</v>
      </c>
      <c r="AE33" s="3">
        <v>240820</v>
      </c>
      <c r="AF33" s="3" t="s">
        <v>204</v>
      </c>
      <c r="AG33" s="3"/>
      <c r="AH33" s="3" t="s">
        <v>205</v>
      </c>
      <c r="AI33" s="3"/>
      <c r="AJ33" s="3" t="s">
        <v>206</v>
      </c>
      <c r="AK33" s="3" t="s">
        <v>207</v>
      </c>
      <c r="AL33" s="3"/>
      <c r="AM33" s="3"/>
      <c r="AN33" s="54"/>
    </row>
    <row r="34" spans="1:40" ht="15.5" x14ac:dyDescent="0.35">
      <c r="A34" s="54" t="s">
        <v>208</v>
      </c>
      <c r="B34" s="262">
        <v>27.423333333333332</v>
      </c>
      <c r="C34" s="263">
        <v>7.2549079173266477</v>
      </c>
      <c r="D34" s="263">
        <v>303.3533333333333</v>
      </c>
      <c r="E34" s="271">
        <v>29.634770493834136</v>
      </c>
      <c r="F34" s="262">
        <v>34.403333333333336</v>
      </c>
      <c r="G34" s="263">
        <v>10.622411318632988</v>
      </c>
      <c r="H34" s="263">
        <v>322.62</v>
      </c>
      <c r="I34" s="271">
        <v>21.896667935251383</v>
      </c>
      <c r="J34" s="65">
        <v>-3.83537136611639</v>
      </c>
      <c r="K34" s="62">
        <v>8.4625079619621406</v>
      </c>
      <c r="L34" s="62">
        <v>1.4139717547327699E-26</v>
      </c>
      <c r="M34" s="66">
        <v>5.2311813209640598E-24</v>
      </c>
      <c r="N34" s="65">
        <v>-3.7052847596103198</v>
      </c>
      <c r="O34" s="62">
        <v>8.6193102159469799</v>
      </c>
      <c r="P34" s="33">
        <v>4.1685165080709797E-28</v>
      </c>
      <c r="Q34" s="34">
        <v>9.5388772138622103E-26</v>
      </c>
      <c r="R34" s="65">
        <v>25.722999999999999</v>
      </c>
      <c r="S34" s="62">
        <v>18.491</v>
      </c>
      <c r="T34" s="62">
        <v>26.803999999999998</v>
      </c>
      <c r="U34" s="62">
        <v>358.73200000000003</v>
      </c>
      <c r="V34" s="62">
        <v>325.96600000000001</v>
      </c>
      <c r="W34" s="66">
        <v>335.94900000000001</v>
      </c>
      <c r="X34" s="65">
        <v>19.324999999999999</v>
      </c>
      <c r="Y34" s="62">
        <v>33.957000000000001</v>
      </c>
      <c r="Z34" s="62">
        <v>33.808999999999997</v>
      </c>
      <c r="AA34" s="62">
        <v>336.99799999999999</v>
      </c>
      <c r="AB34" s="62">
        <v>434.351</v>
      </c>
      <c r="AC34" s="66">
        <v>355.99099999999999</v>
      </c>
      <c r="AD34" s="3" t="s">
        <v>209</v>
      </c>
      <c r="AE34" s="3">
        <v>127893</v>
      </c>
      <c r="AF34" s="3" t="s">
        <v>210</v>
      </c>
      <c r="AG34" s="3" t="s">
        <v>43</v>
      </c>
      <c r="AH34" s="3"/>
      <c r="AI34" s="3"/>
      <c r="AJ34" s="3"/>
      <c r="AK34" s="3" t="s">
        <v>211</v>
      </c>
      <c r="AL34" s="3" t="s">
        <v>212</v>
      </c>
      <c r="AM34" s="3" t="s">
        <v>213</v>
      </c>
      <c r="AN34" s="54" t="s">
        <v>214</v>
      </c>
    </row>
    <row r="35" spans="1:40" ht="15.5" x14ac:dyDescent="0.35">
      <c r="A35" s="54" t="s">
        <v>215</v>
      </c>
      <c r="B35" s="262">
        <v>24.77</v>
      </c>
      <c r="C35" s="263">
        <v>3.6401098884511578</v>
      </c>
      <c r="D35" s="263">
        <v>192.89333333333335</v>
      </c>
      <c r="E35" s="271">
        <v>21.369049789096422</v>
      </c>
      <c r="F35" s="262">
        <v>26.793333333333333</v>
      </c>
      <c r="G35" s="263">
        <v>7.7524290100300517</v>
      </c>
      <c r="H35" s="263">
        <v>264.98666666666668</v>
      </c>
      <c r="I35" s="271">
        <v>60.745115761589275</v>
      </c>
      <c r="J35" s="65">
        <v>-3.3004065045419901</v>
      </c>
      <c r="K35" s="62">
        <v>8.4596474164653106</v>
      </c>
      <c r="L35" s="62">
        <v>1.71610434729588E-22</v>
      </c>
      <c r="M35" s="66">
        <v>4.4201634504780303E-20</v>
      </c>
      <c r="N35" s="65">
        <v>-3.7783429621081899</v>
      </c>
      <c r="O35" s="62">
        <v>8.9369921839736808</v>
      </c>
      <c r="P35" s="33">
        <v>4.3068864055940102E-26</v>
      </c>
      <c r="Q35" s="34">
        <v>8.1216711607710805E-24</v>
      </c>
      <c r="R35" s="65">
        <v>23.187000000000001</v>
      </c>
      <c r="S35" s="62">
        <v>22.475999999999999</v>
      </c>
      <c r="T35" s="62">
        <v>19.802</v>
      </c>
      <c r="U35" s="62">
        <v>231.898</v>
      </c>
      <c r="V35" s="62">
        <v>205.971</v>
      </c>
      <c r="W35" s="66">
        <v>210.64500000000001</v>
      </c>
      <c r="X35" s="65">
        <v>15.946</v>
      </c>
      <c r="Y35" s="62">
        <v>25.757999999999999</v>
      </c>
      <c r="Z35" s="62">
        <v>26.158999999999999</v>
      </c>
      <c r="AA35" s="62">
        <v>307.767</v>
      </c>
      <c r="AB35" s="62">
        <v>399.12200000000001</v>
      </c>
      <c r="AC35" s="66">
        <v>216.39500000000001</v>
      </c>
      <c r="AD35" s="3" t="s">
        <v>216</v>
      </c>
      <c r="AE35" s="4">
        <v>9570695567</v>
      </c>
      <c r="AF35" s="3" t="s">
        <v>217</v>
      </c>
      <c r="AG35" s="3"/>
      <c r="AH35" s="3"/>
      <c r="AI35" s="3"/>
      <c r="AJ35" s="3" t="s">
        <v>218</v>
      </c>
      <c r="AK35" s="3" t="s">
        <v>219</v>
      </c>
      <c r="AL35" s="3" t="s">
        <v>220</v>
      </c>
      <c r="AM35" s="3" t="s">
        <v>221</v>
      </c>
      <c r="AN35" s="54" t="s">
        <v>222</v>
      </c>
    </row>
    <row r="36" spans="1:40" ht="15.5" x14ac:dyDescent="0.35">
      <c r="A36" s="54" t="s">
        <v>223</v>
      </c>
      <c r="B36" s="262">
        <v>81.193333333333342</v>
      </c>
      <c r="C36" s="263">
        <v>11.267917090374574</v>
      </c>
      <c r="D36" s="263">
        <v>315.16333333333336</v>
      </c>
      <c r="E36" s="271">
        <v>58.326737341367561</v>
      </c>
      <c r="F36" s="262">
        <v>152.41999999999999</v>
      </c>
      <c r="G36" s="263">
        <v>13.519891518302451</v>
      </c>
      <c r="H36" s="263">
        <v>465.62000000000006</v>
      </c>
      <c r="I36" s="271">
        <v>98.78159173989151</v>
      </c>
      <c r="J36" s="65">
        <v>-2.26943410155567</v>
      </c>
      <c r="K36" s="62">
        <v>8.4422246957785205</v>
      </c>
      <c r="L36" s="62">
        <v>7.7561256145131594E-11</v>
      </c>
      <c r="M36" s="66">
        <v>3.72220858500268E-9</v>
      </c>
      <c r="N36" s="65">
        <v>-2.0563718117059699</v>
      </c>
      <c r="O36" s="62">
        <v>9.1135775509028196</v>
      </c>
      <c r="P36" s="33">
        <v>6.0425630198734798E-11</v>
      </c>
      <c r="Q36" s="34">
        <v>1.6788927484685299E-9</v>
      </c>
      <c r="R36" s="65">
        <v>73.653999999999996</v>
      </c>
      <c r="S36" s="62">
        <v>89.17</v>
      </c>
      <c r="T36" s="62">
        <v>55.438000000000002</v>
      </c>
      <c r="U36" s="62">
        <v>394.41199999999998</v>
      </c>
      <c r="V36" s="62">
        <v>383.18200000000002</v>
      </c>
      <c r="W36" s="66">
        <v>279.75599999999997</v>
      </c>
      <c r="X36" s="65">
        <v>124.086</v>
      </c>
      <c r="Y36" s="62">
        <v>153.71</v>
      </c>
      <c r="Z36" s="62">
        <v>117.358</v>
      </c>
      <c r="AA36" s="62">
        <v>452.04500000000002</v>
      </c>
      <c r="AB36" s="62">
        <v>743.58900000000006</v>
      </c>
      <c r="AC36" s="66">
        <v>439.86799999999999</v>
      </c>
      <c r="AD36" s="3" t="s">
        <v>224</v>
      </c>
      <c r="AE36" s="3">
        <v>218210</v>
      </c>
      <c r="AF36" s="3" t="s">
        <v>225</v>
      </c>
      <c r="AG36" s="3"/>
      <c r="AH36" s="3"/>
      <c r="AI36" s="3"/>
      <c r="AJ36" s="3" t="s">
        <v>226</v>
      </c>
      <c r="AK36" s="3"/>
      <c r="AL36" s="3"/>
      <c r="AM36" s="3"/>
      <c r="AN36" s="54"/>
    </row>
    <row r="37" spans="1:40" ht="15.5" x14ac:dyDescent="0.35">
      <c r="A37" s="54" t="s">
        <v>227</v>
      </c>
      <c r="B37" s="262">
        <v>41.293333333333337</v>
      </c>
      <c r="C37" s="263">
        <v>3.9066126276125988</v>
      </c>
      <c r="D37" s="263">
        <v>480.50333333333333</v>
      </c>
      <c r="E37" s="271">
        <v>49.015797000105749</v>
      </c>
      <c r="F37" s="262">
        <v>51.6</v>
      </c>
      <c r="G37" s="263">
        <v>7.9377074776033165</v>
      </c>
      <c r="H37" s="263">
        <v>474.79666666666662</v>
      </c>
      <c r="I37" s="271">
        <v>67.408862589095847</v>
      </c>
      <c r="J37" s="65">
        <v>-3.8837528974828301</v>
      </c>
      <c r="K37" s="62">
        <v>8.4372639816417792</v>
      </c>
      <c r="L37" s="62">
        <v>3.0692268816733098E-28</v>
      </c>
      <c r="M37" s="66">
        <v>1.24905257176577E-25</v>
      </c>
      <c r="N37" s="65">
        <v>-3.6529544212110499</v>
      </c>
      <c r="O37" s="62">
        <v>8.4781788914794909</v>
      </c>
      <c r="P37" s="33">
        <v>5.8737359856719501E-33</v>
      </c>
      <c r="Q37" s="34">
        <v>2.1749910378944498E-30</v>
      </c>
      <c r="R37" s="65">
        <v>34.917999999999999</v>
      </c>
      <c r="S37" s="62">
        <v>38.564999999999998</v>
      </c>
      <c r="T37" s="62">
        <v>36.134999999999998</v>
      </c>
      <c r="U37" s="62">
        <v>504.83100000000002</v>
      </c>
      <c r="V37" s="62">
        <v>488.59300000000002</v>
      </c>
      <c r="W37" s="66">
        <v>631.60599999999999</v>
      </c>
      <c r="X37" s="65">
        <v>40.158000000000001</v>
      </c>
      <c r="Y37" s="62">
        <v>46.921999999999997</v>
      </c>
      <c r="Z37" s="62">
        <v>45.073999999999998</v>
      </c>
      <c r="AA37" s="62">
        <v>584.43299999999999</v>
      </c>
      <c r="AB37" s="62">
        <v>596.66</v>
      </c>
      <c r="AC37" s="66">
        <v>464.87</v>
      </c>
      <c r="AD37" s="3" t="s">
        <v>228</v>
      </c>
      <c r="AE37" s="3">
        <v>60304</v>
      </c>
      <c r="AF37" s="3" t="s">
        <v>229</v>
      </c>
      <c r="AG37" s="3"/>
      <c r="AH37" s="3" t="s">
        <v>230</v>
      </c>
      <c r="AI37" s="3"/>
      <c r="AJ37" s="3" t="s">
        <v>231</v>
      </c>
      <c r="AK37" s="3" t="s">
        <v>232</v>
      </c>
      <c r="AL37" s="3" t="s">
        <v>233</v>
      </c>
      <c r="AM37" s="3" t="s">
        <v>234</v>
      </c>
      <c r="AN37" s="54" t="s">
        <v>235</v>
      </c>
    </row>
    <row r="38" spans="1:40" ht="15.5" x14ac:dyDescent="0.35">
      <c r="A38" s="54" t="s">
        <v>236</v>
      </c>
      <c r="B38" s="262">
        <v>52.863333333333337</v>
      </c>
      <c r="C38" s="263">
        <v>11.592556040647596</v>
      </c>
      <c r="D38" s="263">
        <v>234.90666666666667</v>
      </c>
      <c r="E38" s="271">
        <v>9.8864699913006771</v>
      </c>
      <c r="F38" s="262">
        <v>42.816666666666663</v>
      </c>
      <c r="G38" s="263">
        <v>1.4922093984722429</v>
      </c>
      <c r="H38" s="263">
        <v>229.07666666666668</v>
      </c>
      <c r="I38" s="271">
        <v>30.452350027907819</v>
      </c>
      <c r="J38" s="65">
        <v>-2.5158806289240001</v>
      </c>
      <c r="K38" s="62">
        <v>8.4206963252849096</v>
      </c>
      <c r="L38" s="62">
        <v>2.4805476274734701E-14</v>
      </c>
      <c r="M38" s="66">
        <v>2.20411280016725E-12</v>
      </c>
      <c r="N38" s="65">
        <v>-2.8585228172595798</v>
      </c>
      <c r="O38" s="62">
        <v>8.3982141420464096</v>
      </c>
      <c r="P38" s="33">
        <v>3.9663026300517799E-20</v>
      </c>
      <c r="Q38" s="34">
        <v>3.9791979982085999E-18</v>
      </c>
      <c r="R38" s="65">
        <v>49.622</v>
      </c>
      <c r="S38" s="62">
        <v>39.545000000000002</v>
      </c>
      <c r="T38" s="62">
        <v>48.618000000000002</v>
      </c>
      <c r="U38" s="62">
        <v>258.70999999999998</v>
      </c>
      <c r="V38" s="62">
        <v>265.32600000000002</v>
      </c>
      <c r="W38" s="66">
        <v>268.72899999999998</v>
      </c>
      <c r="X38" s="65">
        <v>41.713000000000001</v>
      </c>
      <c r="Y38" s="62">
        <v>39.119999999999997</v>
      </c>
      <c r="Z38" s="62">
        <v>30.731000000000002</v>
      </c>
      <c r="AA38" s="62">
        <v>213.02799999999999</v>
      </c>
      <c r="AB38" s="62">
        <v>336.02699999999999</v>
      </c>
      <c r="AC38" s="66">
        <v>255.81700000000001</v>
      </c>
      <c r="AD38" s="3" t="s">
        <v>237</v>
      </c>
      <c r="AE38" s="3">
        <v>164837</v>
      </c>
      <c r="AF38" s="3" t="s">
        <v>238</v>
      </c>
      <c r="AG38" s="3"/>
      <c r="AH38" s="3"/>
      <c r="AI38" s="3"/>
      <c r="AJ38" s="3" t="s">
        <v>239</v>
      </c>
      <c r="AK38" s="3" t="s">
        <v>240</v>
      </c>
      <c r="AL38" s="3" t="s">
        <v>241</v>
      </c>
      <c r="AM38" s="3" t="s">
        <v>242</v>
      </c>
      <c r="AN38" s="54" t="s">
        <v>243</v>
      </c>
    </row>
    <row r="39" spans="1:40" ht="15.5" x14ac:dyDescent="0.35">
      <c r="A39" s="54" t="s">
        <v>244</v>
      </c>
      <c r="B39" s="262">
        <v>24.303333333333331</v>
      </c>
      <c r="C39" s="263">
        <v>3.3368081888069296</v>
      </c>
      <c r="D39" s="263">
        <v>194.59333333333333</v>
      </c>
      <c r="E39" s="271">
        <v>23.94079688639377</v>
      </c>
      <c r="F39" s="262">
        <v>29.12</v>
      </c>
      <c r="G39" s="263">
        <v>8.188125548622228</v>
      </c>
      <c r="H39" s="263">
        <v>194.41333333333333</v>
      </c>
      <c r="I39" s="271">
        <v>7.5847932660612969</v>
      </c>
      <c r="J39" s="65">
        <v>-3.3425814906676998</v>
      </c>
      <c r="K39" s="62">
        <v>8.4157105403624808</v>
      </c>
      <c r="L39" s="62">
        <v>6.5032907542297099E-23</v>
      </c>
      <c r="M39" s="66">
        <v>1.7411705298298199E-20</v>
      </c>
      <c r="N39" s="65">
        <v>-3.2226384901381402</v>
      </c>
      <c r="O39" s="62">
        <v>8.4844904002671608</v>
      </c>
      <c r="P39" s="33">
        <v>7.76198213890214E-26</v>
      </c>
      <c r="Q39" s="34">
        <v>1.3537090473775799E-23</v>
      </c>
      <c r="R39" s="65">
        <v>22.036999999999999</v>
      </c>
      <c r="S39" s="62">
        <v>21.56</v>
      </c>
      <c r="T39" s="62">
        <v>20.567</v>
      </c>
      <c r="U39" s="62">
        <v>233.72800000000001</v>
      </c>
      <c r="V39" s="62">
        <v>194.30799999999999</v>
      </c>
      <c r="W39" s="66">
        <v>226.28800000000001</v>
      </c>
      <c r="X39" s="65">
        <v>25.72</v>
      </c>
      <c r="Y39" s="62">
        <v>18.905000000000001</v>
      </c>
      <c r="Z39" s="62">
        <v>28.84</v>
      </c>
      <c r="AA39" s="62">
        <v>200.51400000000001</v>
      </c>
      <c r="AB39" s="62">
        <v>232.965</v>
      </c>
      <c r="AC39" s="66">
        <v>245.23500000000001</v>
      </c>
      <c r="AD39" s="3" t="s">
        <v>245</v>
      </c>
      <c r="AE39" s="3">
        <v>88486</v>
      </c>
      <c r="AF39" s="3" t="s">
        <v>246</v>
      </c>
      <c r="AG39" s="3"/>
      <c r="AH39" s="3"/>
      <c r="AI39" s="3"/>
      <c r="AJ39" s="3"/>
      <c r="AK39" s="3" t="s">
        <v>247</v>
      </c>
      <c r="AL39" s="3" t="s">
        <v>248</v>
      </c>
      <c r="AM39" s="3" t="s">
        <v>249</v>
      </c>
      <c r="AN39" s="54" t="s">
        <v>250</v>
      </c>
    </row>
    <row r="40" spans="1:40" ht="15.5" x14ac:dyDescent="0.35">
      <c r="A40" s="54" t="s">
        <v>251</v>
      </c>
      <c r="B40" s="262">
        <v>45.326666666666661</v>
      </c>
      <c r="C40" s="263">
        <v>10.536230614197645</v>
      </c>
      <c r="D40" s="263">
        <v>240.20333333333335</v>
      </c>
      <c r="E40" s="271">
        <v>24.571889539788366</v>
      </c>
      <c r="F40" s="262">
        <v>43.663333333333334</v>
      </c>
      <c r="G40" s="263">
        <v>7.4812045970032139</v>
      </c>
      <c r="H40" s="263">
        <v>292.09666666666669</v>
      </c>
      <c r="I40" s="271">
        <v>29.748075941516351</v>
      </c>
      <c r="J40" s="65">
        <v>-2.6972401881633301</v>
      </c>
      <c r="K40" s="62">
        <v>8.3905764821817499</v>
      </c>
      <c r="L40" s="62">
        <v>1.1666268017334199E-11</v>
      </c>
      <c r="M40" s="66">
        <v>6.5757679118203798E-10</v>
      </c>
      <c r="N40" s="65">
        <v>-3.2068509905090798</v>
      </c>
      <c r="O40" s="62">
        <v>8.6593043219258394</v>
      </c>
      <c r="P40" s="33">
        <v>6.8400230496989195E-26</v>
      </c>
      <c r="Q40" s="34">
        <v>1.2327779595590101E-23</v>
      </c>
      <c r="R40" s="65">
        <v>31.443000000000001</v>
      </c>
      <c r="S40" s="62">
        <v>64.626999999999995</v>
      </c>
      <c r="T40" s="62">
        <v>29.765000000000001</v>
      </c>
      <c r="U40" s="62">
        <v>213.601</v>
      </c>
      <c r="V40" s="62">
        <v>301.69400000000002</v>
      </c>
      <c r="W40" s="66">
        <v>301.79899999999998</v>
      </c>
      <c r="X40" s="65">
        <v>41.648000000000003</v>
      </c>
      <c r="Y40" s="62">
        <v>32.277999999999999</v>
      </c>
      <c r="Z40" s="62">
        <v>37.844000000000001</v>
      </c>
      <c r="AA40" s="62">
        <v>285.56799999999998</v>
      </c>
      <c r="AB40" s="62">
        <v>413.488</v>
      </c>
      <c r="AC40" s="66">
        <v>324.89100000000002</v>
      </c>
      <c r="AD40" s="3" t="s">
        <v>252</v>
      </c>
      <c r="AE40" s="3">
        <v>186547</v>
      </c>
      <c r="AF40" s="3" t="s">
        <v>253</v>
      </c>
      <c r="AG40" s="3"/>
      <c r="AH40" s="3"/>
      <c r="AI40" s="3"/>
      <c r="AJ40" s="3" t="s">
        <v>254</v>
      </c>
      <c r="AK40" s="3" t="s">
        <v>255</v>
      </c>
      <c r="AL40" s="3" t="s">
        <v>256</v>
      </c>
      <c r="AM40" s="3" t="s">
        <v>257</v>
      </c>
      <c r="AN40" s="54" t="s">
        <v>258</v>
      </c>
    </row>
    <row r="41" spans="1:40" ht="15.5" x14ac:dyDescent="0.35">
      <c r="A41" s="55" t="s">
        <v>259</v>
      </c>
      <c r="B41" s="264">
        <v>374.38000000000005</v>
      </c>
      <c r="C41" s="265">
        <v>72.845900822672675</v>
      </c>
      <c r="D41" s="265">
        <v>63.816666666666663</v>
      </c>
      <c r="E41" s="272">
        <v>9.8057885398824265</v>
      </c>
      <c r="F41" s="264">
        <v>461.78333333333336</v>
      </c>
      <c r="G41" s="265">
        <v>176.47091853585633</v>
      </c>
      <c r="H41" s="265">
        <v>87.606666666666669</v>
      </c>
      <c r="I41" s="272">
        <v>4.1177690831592502</v>
      </c>
      <c r="J41" s="68">
        <v>2.1769737603625501</v>
      </c>
      <c r="K41" s="69">
        <v>8.2520816943174804</v>
      </c>
      <c r="L41" s="69">
        <v>3.2295558297473401E-10</v>
      </c>
      <c r="M41" s="70">
        <v>1.3675297777320401E-8</v>
      </c>
      <c r="N41" s="68">
        <v>2.01448183053652</v>
      </c>
      <c r="O41" s="69">
        <v>8.6165816487783005</v>
      </c>
      <c r="P41" s="38">
        <v>3.9250547071698299E-7</v>
      </c>
      <c r="Q41" s="39">
        <v>4.7188703758099596E-6</v>
      </c>
      <c r="R41" s="68">
        <v>355.13200000000001</v>
      </c>
      <c r="S41" s="69">
        <v>299.226</v>
      </c>
      <c r="T41" s="69">
        <v>325.57499999999999</v>
      </c>
      <c r="U41" s="69">
        <v>51.929000000000002</v>
      </c>
      <c r="V41" s="69">
        <v>82.528999999999996</v>
      </c>
      <c r="W41" s="70">
        <v>83.239000000000004</v>
      </c>
      <c r="X41" s="68">
        <v>638.87300000000005</v>
      </c>
      <c r="Y41" s="69">
        <v>421.26900000000001</v>
      </c>
      <c r="Z41" s="69">
        <v>184.84700000000001</v>
      </c>
      <c r="AA41" s="69">
        <v>86.522999999999996</v>
      </c>
      <c r="AB41" s="69">
        <v>113.30800000000001</v>
      </c>
      <c r="AC41" s="70">
        <v>106.798</v>
      </c>
      <c r="AD41" s="10" t="s">
        <v>260</v>
      </c>
      <c r="AE41" s="10">
        <v>186200</v>
      </c>
      <c r="AF41" s="10" t="s">
        <v>261</v>
      </c>
      <c r="AG41" s="10"/>
      <c r="AH41" s="10"/>
      <c r="AI41" s="10"/>
      <c r="AJ41" s="10" t="s">
        <v>262</v>
      </c>
      <c r="AK41" s="10" t="s">
        <v>263</v>
      </c>
      <c r="AL41" s="10" t="s">
        <v>104</v>
      </c>
      <c r="AM41" s="10" t="s">
        <v>105</v>
      </c>
      <c r="AN41" s="55" t="s">
        <v>106</v>
      </c>
    </row>
    <row r="42" spans="1:40" ht="15.5" x14ac:dyDescent="0.35">
      <c r="A42" s="54" t="s">
        <v>264</v>
      </c>
      <c r="B42" s="262">
        <v>57.716666666666669</v>
      </c>
      <c r="C42" s="263">
        <v>8.6964373292873365</v>
      </c>
      <c r="D42" s="263">
        <v>236.1</v>
      </c>
      <c r="E42" s="271">
        <v>43.273369023761816</v>
      </c>
      <c r="F42" s="262">
        <v>53.166666666666664</v>
      </c>
      <c r="G42" s="263">
        <v>27.793829451077002</v>
      </c>
      <c r="H42" s="263">
        <v>365.24666666666667</v>
      </c>
      <c r="I42" s="271">
        <v>26.252336192338298</v>
      </c>
      <c r="J42" s="65">
        <v>-2.3548492982506799</v>
      </c>
      <c r="K42" s="62">
        <v>8.2424509322547799</v>
      </c>
      <c r="L42" s="62">
        <v>3.5663681374983701E-10</v>
      </c>
      <c r="M42" s="66">
        <v>1.4931781658810101E-8</v>
      </c>
      <c r="N42" s="65">
        <v>-3.2979208279616699</v>
      </c>
      <c r="O42" s="62">
        <v>8.7963376887050302</v>
      </c>
      <c r="P42" s="33">
        <v>3.10147238226396E-15</v>
      </c>
      <c r="Q42" s="34">
        <v>1.7164289819888E-13</v>
      </c>
      <c r="R42" s="65">
        <v>48.924999999999997</v>
      </c>
      <c r="S42" s="62">
        <v>70.13</v>
      </c>
      <c r="T42" s="62">
        <v>37.847999999999999</v>
      </c>
      <c r="U42" s="62">
        <v>195.64699999999999</v>
      </c>
      <c r="V42" s="62">
        <v>342.44400000000002</v>
      </c>
      <c r="W42" s="66">
        <v>266.67399999999998</v>
      </c>
      <c r="X42" s="65">
        <v>18.533999999999999</v>
      </c>
      <c r="Y42" s="62">
        <v>49.018999999999998</v>
      </c>
      <c r="Z42" s="62">
        <v>63.707000000000001</v>
      </c>
      <c r="AA42" s="62">
        <v>346.70400000000001</v>
      </c>
      <c r="AB42" s="62">
        <v>470.904</v>
      </c>
      <c r="AC42" s="66">
        <v>462.58600000000001</v>
      </c>
      <c r="AD42" s="3"/>
      <c r="AE42" s="3"/>
      <c r="AF42" s="3"/>
      <c r="AG42" s="3"/>
      <c r="AH42" s="3" t="s">
        <v>265</v>
      </c>
      <c r="AI42" s="3"/>
      <c r="AJ42" s="3" t="s">
        <v>266</v>
      </c>
      <c r="AK42" s="3" t="s">
        <v>267</v>
      </c>
      <c r="AL42" s="3" t="s">
        <v>268</v>
      </c>
      <c r="AM42" s="3" t="s">
        <v>269</v>
      </c>
      <c r="AN42" s="54" t="s">
        <v>270</v>
      </c>
    </row>
    <row r="43" spans="1:40" ht="15.5" x14ac:dyDescent="0.35">
      <c r="A43" s="54" t="s">
        <v>271</v>
      </c>
      <c r="B43" s="262">
        <v>64.563333333333333</v>
      </c>
      <c r="C43" s="263">
        <v>17.02575761081496</v>
      </c>
      <c r="D43" s="263">
        <v>230.83</v>
      </c>
      <c r="E43" s="271">
        <v>41.656512095949751</v>
      </c>
      <c r="F43" s="262">
        <v>66.14</v>
      </c>
      <c r="G43" s="263">
        <v>23.41648564580089</v>
      </c>
      <c r="H43" s="263">
        <v>269.45</v>
      </c>
      <c r="I43" s="271">
        <v>27.637565015753729</v>
      </c>
      <c r="J43" s="65">
        <v>-2.1765099887003601</v>
      </c>
      <c r="K43" s="62">
        <v>8.2392658633935305</v>
      </c>
      <c r="L43" s="62">
        <v>7.8755289907130407E-9</v>
      </c>
      <c r="M43" s="66">
        <v>2.4923510713807602E-7</v>
      </c>
      <c r="N43" s="65">
        <v>-2.5222659857841898</v>
      </c>
      <c r="O43" s="62">
        <v>8.4490816723521203</v>
      </c>
      <c r="P43" s="33">
        <v>2.8109075578727299E-15</v>
      </c>
      <c r="Q43" s="34">
        <v>1.5598622159028901E-13</v>
      </c>
      <c r="R43" s="65">
        <v>37.241999999999997</v>
      </c>
      <c r="S43" s="62">
        <v>62.741999999999997</v>
      </c>
      <c r="T43" s="62">
        <v>73.052000000000007</v>
      </c>
      <c r="U43" s="62">
        <v>201.25</v>
      </c>
      <c r="V43" s="62">
        <v>337.71100000000001</v>
      </c>
      <c r="W43" s="66">
        <v>246.53399999999999</v>
      </c>
      <c r="X43" s="65">
        <v>39.069000000000003</v>
      </c>
      <c r="Y43" s="62">
        <v>55.634</v>
      </c>
      <c r="Z43" s="62">
        <v>70.870999999999995</v>
      </c>
      <c r="AA43" s="62">
        <v>259.42</v>
      </c>
      <c r="AB43" s="62">
        <v>314.91699999999997</v>
      </c>
      <c r="AC43" s="66">
        <v>368.51</v>
      </c>
      <c r="AD43" s="3" t="s">
        <v>272</v>
      </c>
      <c r="AE43" s="4">
        <v>170371957</v>
      </c>
      <c r="AF43" s="3" t="s">
        <v>273</v>
      </c>
      <c r="AG43" s="3"/>
      <c r="AH43" s="3" t="s">
        <v>274</v>
      </c>
      <c r="AI43" s="3"/>
      <c r="AJ43" s="3" t="s">
        <v>275</v>
      </c>
      <c r="AK43" s="3" t="s">
        <v>276</v>
      </c>
      <c r="AL43" s="3"/>
      <c r="AM43" s="3" t="s">
        <v>277</v>
      </c>
      <c r="AN43" s="54"/>
    </row>
    <row r="44" spans="1:40" ht="15.5" x14ac:dyDescent="0.35">
      <c r="A44" s="54" t="s">
        <v>278</v>
      </c>
      <c r="B44" s="262">
        <v>49.680000000000007</v>
      </c>
      <c r="C44" s="263">
        <v>7.2022265075923846</v>
      </c>
      <c r="D44" s="263">
        <v>205.33666666666667</v>
      </c>
      <c r="E44" s="271">
        <v>28.205782307100463</v>
      </c>
      <c r="F44" s="262">
        <v>48.676666666666669</v>
      </c>
      <c r="G44" s="263">
        <v>19.549767830391801</v>
      </c>
      <c r="H44" s="263">
        <v>313.90000000000003</v>
      </c>
      <c r="I44" s="271">
        <v>25.503322659345127</v>
      </c>
      <c r="J44" s="65">
        <v>-2.3997231979121598</v>
      </c>
      <c r="K44" s="62">
        <v>8.1815390345079493</v>
      </c>
      <c r="L44" s="62">
        <v>7.9740088061286304E-13</v>
      </c>
      <c r="M44" s="66">
        <v>5.4448030599699802E-11</v>
      </c>
      <c r="N44" s="65">
        <v>-3.1888225279703</v>
      </c>
      <c r="O44" s="62">
        <v>8.74593594547426</v>
      </c>
      <c r="P44" s="33">
        <v>1.1991037898658899E-19</v>
      </c>
      <c r="Q44" s="34">
        <v>1.12164766914695E-17</v>
      </c>
      <c r="R44" s="65">
        <v>41.881999999999998</v>
      </c>
      <c r="S44" s="62">
        <v>42.636000000000003</v>
      </c>
      <c r="T44" s="62">
        <v>46.514000000000003</v>
      </c>
      <c r="U44" s="62">
        <v>206.80199999999999</v>
      </c>
      <c r="V44" s="62">
        <v>283.55599999999998</v>
      </c>
      <c r="W44" s="66">
        <v>204.86699999999999</v>
      </c>
      <c r="X44" s="65">
        <v>24.175000000000001</v>
      </c>
      <c r="Y44" s="62">
        <v>44.008000000000003</v>
      </c>
      <c r="Z44" s="62">
        <v>53.384</v>
      </c>
      <c r="AA44" s="62">
        <v>310.20600000000002</v>
      </c>
      <c r="AB44" s="62">
        <v>432.94</v>
      </c>
      <c r="AC44" s="66">
        <v>356.40899999999999</v>
      </c>
      <c r="AD44" s="3" t="s">
        <v>279</v>
      </c>
      <c r="AE44" s="3">
        <v>103590</v>
      </c>
      <c r="AF44" s="3" t="s">
        <v>280</v>
      </c>
      <c r="AG44" s="3"/>
      <c r="AH44" s="3"/>
      <c r="AI44" s="3"/>
      <c r="AJ44" s="3"/>
      <c r="AK44" s="3" t="s">
        <v>281</v>
      </c>
      <c r="AL44" s="3" t="s">
        <v>282</v>
      </c>
      <c r="AM44" s="3" t="s">
        <v>283</v>
      </c>
      <c r="AN44" s="54" t="s">
        <v>284</v>
      </c>
    </row>
    <row r="45" spans="1:40" ht="15.5" x14ac:dyDescent="0.35">
      <c r="A45" s="54" t="s">
        <v>285</v>
      </c>
      <c r="B45" s="262">
        <v>42.636666666666663</v>
      </c>
      <c r="C45" s="263">
        <v>3.5766309411076906</v>
      </c>
      <c r="D45" s="263">
        <v>256.07666666666665</v>
      </c>
      <c r="E45" s="271">
        <v>5.3840340101286692</v>
      </c>
      <c r="F45" s="262">
        <v>49.41</v>
      </c>
      <c r="G45" s="263">
        <v>4.5997028889556208</v>
      </c>
      <c r="H45" s="263">
        <v>318.53666666666663</v>
      </c>
      <c r="I45" s="271">
        <v>5.2306426203882666</v>
      </c>
      <c r="J45" s="65">
        <v>-2.91255541995459</v>
      </c>
      <c r="K45" s="62">
        <v>8.1791179340628801</v>
      </c>
      <c r="L45" s="62">
        <v>1.35148660866438E-17</v>
      </c>
      <c r="M45" s="66">
        <v>1.8333366342068498E-15</v>
      </c>
      <c r="N45" s="65">
        <v>-3.1270300694959601</v>
      </c>
      <c r="O45" s="62">
        <v>8.5207656490738195</v>
      </c>
      <c r="P45" s="33">
        <v>1.7071542283013E-25</v>
      </c>
      <c r="Q45" s="34">
        <v>2.8733804143458003E-23</v>
      </c>
      <c r="R45" s="65">
        <v>36.764000000000003</v>
      </c>
      <c r="S45" s="62">
        <v>45.996000000000002</v>
      </c>
      <c r="T45" s="62">
        <v>31.786000000000001</v>
      </c>
      <c r="U45" s="62">
        <v>269.58499999999998</v>
      </c>
      <c r="V45" s="62">
        <v>304.346</v>
      </c>
      <c r="W45" s="66">
        <v>291.81700000000001</v>
      </c>
      <c r="X45" s="65">
        <v>39.944000000000003</v>
      </c>
      <c r="Y45" s="62">
        <v>50.186</v>
      </c>
      <c r="Z45" s="62">
        <v>37.988999999999997</v>
      </c>
      <c r="AA45" s="62">
        <v>336.54399999999998</v>
      </c>
      <c r="AB45" s="62">
        <v>401.99299999999999</v>
      </c>
      <c r="AC45" s="66">
        <v>373.125</v>
      </c>
      <c r="AD45" s="3" t="s">
        <v>286</v>
      </c>
      <c r="AE45" s="3">
        <v>247070</v>
      </c>
      <c r="AF45" s="3" t="s">
        <v>287</v>
      </c>
      <c r="AG45" s="3" t="s">
        <v>43</v>
      </c>
      <c r="AH45" s="3"/>
      <c r="AI45" s="3"/>
      <c r="AJ45" s="3" t="s">
        <v>288</v>
      </c>
      <c r="AK45" s="3" t="s">
        <v>289</v>
      </c>
      <c r="AL45" s="3"/>
      <c r="AM45" s="3" t="s">
        <v>290</v>
      </c>
      <c r="AN45" s="54"/>
    </row>
    <row r="46" spans="1:40" ht="15.5" x14ac:dyDescent="0.35">
      <c r="A46" s="54" t="s">
        <v>291</v>
      </c>
      <c r="B46" s="262">
        <v>18.73</v>
      </c>
      <c r="C46" s="263">
        <v>2.9824821877087602</v>
      </c>
      <c r="D46" s="263">
        <v>303.55333333333334</v>
      </c>
      <c r="E46" s="271">
        <v>96.946863223566339</v>
      </c>
      <c r="F46" s="262">
        <v>15.956666666666669</v>
      </c>
      <c r="G46" s="263">
        <v>4.3591461957079991</v>
      </c>
      <c r="H46" s="263">
        <v>457.03666666666663</v>
      </c>
      <c r="I46" s="271">
        <v>90.89219597352087</v>
      </c>
      <c r="J46" s="65">
        <v>-4.3184642981409702</v>
      </c>
      <c r="K46" s="62">
        <v>8.1352428581039007</v>
      </c>
      <c r="L46" s="62">
        <v>6.3907652080182003E-25</v>
      </c>
      <c r="M46" s="66">
        <v>2.0006044685039099E-22</v>
      </c>
      <c r="N46" s="65">
        <v>-5.2891152963309302</v>
      </c>
      <c r="O46" s="62">
        <v>8.7692521845500195</v>
      </c>
      <c r="P46" s="33">
        <v>5.6706096775000001E-40</v>
      </c>
      <c r="Q46" s="34">
        <v>4.8119848621652103E-37</v>
      </c>
      <c r="R46" s="65">
        <v>17.021000000000001</v>
      </c>
      <c r="S46" s="62">
        <v>21.291</v>
      </c>
      <c r="T46" s="62">
        <v>12.2</v>
      </c>
      <c r="U46" s="62">
        <v>434.791</v>
      </c>
      <c r="V46" s="62">
        <v>211.67400000000001</v>
      </c>
      <c r="W46" s="66">
        <v>365.59</v>
      </c>
      <c r="X46" s="65">
        <v>9.2249999999999996</v>
      </c>
      <c r="Y46" s="62">
        <v>19</v>
      </c>
      <c r="Z46" s="62">
        <v>12.996</v>
      </c>
      <c r="AA46" s="62">
        <v>441.654</v>
      </c>
      <c r="AB46" s="62">
        <v>720.87</v>
      </c>
      <c r="AC46" s="66">
        <v>442.798</v>
      </c>
      <c r="AD46" s="3" t="s">
        <v>292</v>
      </c>
      <c r="AE46" s="3">
        <v>241602</v>
      </c>
      <c r="AF46" s="3" t="s">
        <v>293</v>
      </c>
      <c r="AG46" s="3"/>
      <c r="AH46" s="3"/>
      <c r="AI46" s="3"/>
      <c r="AJ46" s="3" t="s">
        <v>294</v>
      </c>
      <c r="AK46" s="3" t="s">
        <v>295</v>
      </c>
      <c r="AL46" s="3"/>
      <c r="AM46" s="3" t="s">
        <v>296</v>
      </c>
      <c r="AN46" s="54"/>
    </row>
    <row r="47" spans="1:40" ht="15.5" x14ac:dyDescent="0.35">
      <c r="A47" s="54" t="s">
        <v>297</v>
      </c>
      <c r="B47" s="262">
        <v>77.623333333333335</v>
      </c>
      <c r="C47" s="263">
        <v>7.2585459211118106</v>
      </c>
      <c r="D47" s="263">
        <v>352.29666666666662</v>
      </c>
      <c r="E47" s="271">
        <v>4.1307411226343342</v>
      </c>
      <c r="F47" s="262">
        <v>117.49333333333334</v>
      </c>
      <c r="G47" s="263">
        <v>6.4713848766876927</v>
      </c>
      <c r="H47" s="263">
        <v>506.33333333333331</v>
      </c>
      <c r="I47" s="271">
        <v>26.380834373124397</v>
      </c>
      <c r="J47" s="65">
        <v>-2.5249134609602799</v>
      </c>
      <c r="K47" s="62">
        <v>8.1155948645577798</v>
      </c>
      <c r="L47" s="62">
        <v>1.08523685950504E-14</v>
      </c>
      <c r="M47" s="66">
        <v>1.03188783257984E-12</v>
      </c>
      <c r="N47" s="65">
        <v>-2.5467120462080302</v>
      </c>
      <c r="O47" s="62">
        <v>8.6828265563116105</v>
      </c>
      <c r="P47" s="33">
        <v>8.00730654031277E-19</v>
      </c>
      <c r="Q47" s="34">
        <v>6.6561961224493805E-17</v>
      </c>
      <c r="R47" s="65">
        <v>63.597999999999999</v>
      </c>
      <c r="S47" s="62">
        <v>72.682000000000002</v>
      </c>
      <c r="T47" s="62">
        <v>69.95</v>
      </c>
      <c r="U47" s="62">
        <v>361.73700000000002</v>
      </c>
      <c r="V47" s="62">
        <v>410.29399999999998</v>
      </c>
      <c r="W47" s="66">
        <v>420.245</v>
      </c>
      <c r="X47" s="65">
        <v>111.324</v>
      </c>
      <c r="Y47" s="62">
        <v>103.191</v>
      </c>
      <c r="Z47" s="62">
        <v>89.945999999999998</v>
      </c>
      <c r="AA47" s="62">
        <v>540.28899999999999</v>
      </c>
      <c r="AB47" s="62">
        <v>583.69200000000001</v>
      </c>
      <c r="AC47" s="66">
        <v>640.50400000000002</v>
      </c>
      <c r="AD47" s="3" t="s">
        <v>298</v>
      </c>
      <c r="AE47" s="3">
        <v>29595</v>
      </c>
      <c r="AF47" s="3" t="s">
        <v>299</v>
      </c>
      <c r="AG47" s="3" t="s">
        <v>43</v>
      </c>
      <c r="AH47" s="3"/>
      <c r="AI47" s="3"/>
      <c r="AJ47" s="3"/>
      <c r="AK47" s="3" t="s">
        <v>300</v>
      </c>
      <c r="AL47" s="3"/>
      <c r="AM47" s="3" t="s">
        <v>301</v>
      </c>
      <c r="AN47" s="54"/>
    </row>
    <row r="48" spans="1:40" ht="15.5" x14ac:dyDescent="0.35">
      <c r="A48" s="54" t="s">
        <v>302</v>
      </c>
      <c r="B48" s="262">
        <v>34.813333333333333</v>
      </c>
      <c r="C48" s="263">
        <v>0.89029333493080787</v>
      </c>
      <c r="D48" s="263">
        <v>147.88666666666666</v>
      </c>
      <c r="E48" s="271">
        <v>11.138684342815758</v>
      </c>
      <c r="F48" s="262">
        <v>34.006666666666668</v>
      </c>
      <c r="G48" s="263">
        <v>9.883839784663083</v>
      </c>
      <c r="H48" s="263">
        <v>163.99</v>
      </c>
      <c r="I48" s="271">
        <v>6.0829159674178221</v>
      </c>
      <c r="J48" s="65">
        <v>-2.4081055447611299</v>
      </c>
      <c r="K48" s="62">
        <v>8.0368605800305808</v>
      </c>
      <c r="L48" s="62">
        <v>3.4592766450624098E-13</v>
      </c>
      <c r="M48" s="66">
        <v>2.51390575620464E-11</v>
      </c>
      <c r="N48" s="65">
        <v>-2.7557219678422702</v>
      </c>
      <c r="O48" s="62">
        <v>8.1890037992527294</v>
      </c>
      <c r="P48" s="33">
        <v>1.0521602774196801E-20</v>
      </c>
      <c r="Q48" s="34">
        <v>1.1278050636804801E-18</v>
      </c>
      <c r="R48" s="65">
        <v>28.155999999999999</v>
      </c>
      <c r="S48" s="62">
        <v>37.305</v>
      </c>
      <c r="T48" s="62">
        <v>28.126000000000001</v>
      </c>
      <c r="U48" s="62">
        <v>166.52699999999999</v>
      </c>
      <c r="V48" s="62">
        <v>155.673</v>
      </c>
      <c r="W48" s="66">
        <v>176.471</v>
      </c>
      <c r="X48" s="65">
        <v>26.893000000000001</v>
      </c>
      <c r="Y48" s="62">
        <v>24.010999999999999</v>
      </c>
      <c r="Z48" s="62">
        <v>34.65</v>
      </c>
      <c r="AA48" s="62">
        <v>174.93600000000001</v>
      </c>
      <c r="AB48" s="62">
        <v>192.84800000000001</v>
      </c>
      <c r="AC48" s="66">
        <v>203.828</v>
      </c>
      <c r="AD48" s="3" t="s">
        <v>303</v>
      </c>
      <c r="AE48" s="3">
        <v>81131</v>
      </c>
      <c r="AF48" s="3" t="s">
        <v>304</v>
      </c>
      <c r="AG48" s="3"/>
      <c r="AH48" s="3"/>
      <c r="AI48" s="3"/>
      <c r="AJ48" s="3"/>
      <c r="AK48" s="3" t="s">
        <v>305</v>
      </c>
      <c r="AL48" s="3" t="s">
        <v>306</v>
      </c>
      <c r="AM48" s="3" t="s">
        <v>307</v>
      </c>
      <c r="AN48" s="54" t="s">
        <v>308</v>
      </c>
    </row>
    <row r="49" spans="1:40" ht="15.5" x14ac:dyDescent="0.35">
      <c r="A49" s="54" t="s">
        <v>309</v>
      </c>
      <c r="B49" s="262">
        <v>12.336666666666666</v>
      </c>
      <c r="C49" s="263">
        <v>0.80371360294296057</v>
      </c>
      <c r="D49" s="263">
        <v>152.57666666666665</v>
      </c>
      <c r="E49" s="271">
        <v>1.8563464714923796</v>
      </c>
      <c r="F49" s="262">
        <v>14.013333333333334</v>
      </c>
      <c r="G49" s="263">
        <v>4.5589058141424896</v>
      </c>
      <c r="H49" s="263">
        <v>199.78999999999996</v>
      </c>
      <c r="I49" s="271">
        <v>24.602423999815123</v>
      </c>
      <c r="J49" s="65">
        <v>-3.9611428257653198</v>
      </c>
      <c r="K49" s="62">
        <v>8.0257524512088292</v>
      </c>
      <c r="L49" s="62">
        <v>1.6104150636438399E-29</v>
      </c>
      <c r="M49" s="66">
        <v>8.6233488723749894E-27</v>
      </c>
      <c r="N49" s="65">
        <v>-4.3236114395011702</v>
      </c>
      <c r="O49" s="62">
        <v>8.4435574812626708</v>
      </c>
      <c r="P49" s="33">
        <v>9.8046804388891095E-38</v>
      </c>
      <c r="Q49" s="34">
        <v>6.2400663068254904E-35</v>
      </c>
      <c r="R49" s="65">
        <v>9.5709999999999997</v>
      </c>
      <c r="S49" s="62">
        <v>12.288</v>
      </c>
      <c r="T49" s="62">
        <v>11.119</v>
      </c>
      <c r="U49" s="62">
        <v>161.05799999999999</v>
      </c>
      <c r="V49" s="62">
        <v>175.739</v>
      </c>
      <c r="W49" s="66">
        <v>179.00800000000001</v>
      </c>
      <c r="X49" s="65">
        <v>11.98</v>
      </c>
      <c r="Y49" s="62">
        <v>8.6270000000000007</v>
      </c>
      <c r="Z49" s="62">
        <v>14.547000000000001</v>
      </c>
      <c r="AA49" s="62">
        <v>225.91200000000001</v>
      </c>
      <c r="AB49" s="62">
        <v>272.54899999999998</v>
      </c>
      <c r="AC49" s="66">
        <v>197.51499999999999</v>
      </c>
      <c r="AD49" s="3" t="s">
        <v>310</v>
      </c>
      <c r="AE49" s="3">
        <v>236066</v>
      </c>
      <c r="AF49" s="3" t="s">
        <v>311</v>
      </c>
      <c r="AG49" s="3"/>
      <c r="AH49" s="3"/>
      <c r="AI49" s="3"/>
      <c r="AJ49" s="3" t="s">
        <v>312</v>
      </c>
      <c r="AK49" s="3" t="s">
        <v>313</v>
      </c>
      <c r="AL49" s="3" t="s">
        <v>314</v>
      </c>
      <c r="AM49" s="3" t="s">
        <v>315</v>
      </c>
      <c r="AN49" s="54" t="s">
        <v>316</v>
      </c>
    </row>
    <row r="50" spans="1:40" ht="15.5" x14ac:dyDescent="0.35">
      <c r="A50" s="54" t="s">
        <v>317</v>
      </c>
      <c r="B50" s="262">
        <v>355.24</v>
      </c>
      <c r="C50" s="263">
        <v>44.668387031545613</v>
      </c>
      <c r="D50" s="263">
        <v>2263.27</v>
      </c>
      <c r="E50" s="271">
        <v>572.19421673647344</v>
      </c>
      <c r="F50" s="262">
        <v>519.96</v>
      </c>
      <c r="G50" s="263">
        <v>108.53997635280136</v>
      </c>
      <c r="H50" s="263">
        <v>2571.686666666667</v>
      </c>
      <c r="I50" s="271">
        <v>422.66951323962508</v>
      </c>
      <c r="J50" s="65">
        <v>-2.9801992821441798</v>
      </c>
      <c r="K50" s="62">
        <v>8.0024548506787205</v>
      </c>
      <c r="L50" s="62">
        <v>1.40703437772541E-15</v>
      </c>
      <c r="M50" s="66">
        <v>1.4911633082269099E-13</v>
      </c>
      <c r="N50" s="65">
        <v>-2.7524767834225399</v>
      </c>
      <c r="O50" s="62">
        <v>8.2817518069842802</v>
      </c>
      <c r="P50" s="33">
        <v>4.8057106319308698E-17</v>
      </c>
      <c r="Q50" s="34">
        <v>3.2624367576634701E-15</v>
      </c>
      <c r="R50" s="65">
        <v>315.77699999999999</v>
      </c>
      <c r="S50" s="62">
        <v>394.56700000000001</v>
      </c>
      <c r="T50" s="62">
        <v>246.01900000000001</v>
      </c>
      <c r="U50" s="62">
        <v>2997.3069999999998</v>
      </c>
      <c r="V50" s="62">
        <v>1756.241</v>
      </c>
      <c r="W50" s="66">
        <v>2823.07</v>
      </c>
      <c r="X50" s="65">
        <v>341.43799999999999</v>
      </c>
      <c r="Y50" s="62">
        <v>574.41</v>
      </c>
      <c r="Z50" s="62">
        <v>425.85899999999998</v>
      </c>
      <c r="AA50" s="62">
        <v>2685.4059999999999</v>
      </c>
      <c r="AB50" s="62">
        <v>3839.84</v>
      </c>
      <c r="AC50" s="66">
        <v>2473.9180000000001</v>
      </c>
      <c r="AD50" s="3"/>
      <c r="AE50" s="3"/>
      <c r="AF50" s="3"/>
      <c r="AG50" s="3"/>
      <c r="AH50" s="3"/>
      <c r="AI50" s="3"/>
      <c r="AJ50" s="3"/>
      <c r="AK50" s="3"/>
      <c r="AL50" s="3"/>
      <c r="AM50" s="3"/>
      <c r="AN50" s="54"/>
    </row>
    <row r="51" spans="1:40" ht="15.5" x14ac:dyDescent="0.35">
      <c r="A51" s="54" t="s">
        <v>318</v>
      </c>
      <c r="B51" s="262">
        <v>21.136666666666667</v>
      </c>
      <c r="C51" s="263">
        <v>2.8126657975822376</v>
      </c>
      <c r="D51" s="263">
        <v>154.87</v>
      </c>
      <c r="E51" s="271">
        <v>5.4122515339428414</v>
      </c>
      <c r="F51" s="262">
        <v>17.599999999999998</v>
      </c>
      <c r="G51" s="263">
        <v>7.178082380877691</v>
      </c>
      <c r="H51" s="263">
        <v>196.77333333333334</v>
      </c>
      <c r="I51" s="271">
        <v>15.755805984532254</v>
      </c>
      <c r="J51" s="65">
        <v>-3.2115988227588299</v>
      </c>
      <c r="K51" s="62">
        <v>7.99084176705344</v>
      </c>
      <c r="L51" s="62">
        <v>3.3127894934045299E-21</v>
      </c>
      <c r="M51" s="66">
        <v>7.3270261534560105E-19</v>
      </c>
      <c r="N51" s="65">
        <v>-3.9839954535640301</v>
      </c>
      <c r="O51" s="62">
        <v>8.3230648676675099</v>
      </c>
      <c r="P51" s="33">
        <v>2.7869330400367702E-32</v>
      </c>
      <c r="Q51" s="34">
        <v>9.3047013595719601E-30</v>
      </c>
      <c r="R51" s="65">
        <v>15.917</v>
      </c>
      <c r="S51" s="62">
        <v>19.556999999999999</v>
      </c>
      <c r="T51" s="62">
        <v>20.716000000000001</v>
      </c>
      <c r="U51" s="62">
        <v>167.06700000000001</v>
      </c>
      <c r="V51" s="62">
        <v>182.59800000000001</v>
      </c>
      <c r="W51" s="66">
        <v>173.40600000000001</v>
      </c>
      <c r="X51" s="65">
        <v>10.789</v>
      </c>
      <c r="Y51" s="62">
        <v>12.831</v>
      </c>
      <c r="Z51" s="62">
        <v>20.059999999999999</v>
      </c>
      <c r="AA51" s="62">
        <v>231.12899999999999</v>
      </c>
      <c r="AB51" s="62">
        <v>226.666</v>
      </c>
      <c r="AC51" s="66">
        <v>225.12299999999999</v>
      </c>
      <c r="AD51" s="3" t="s">
        <v>319</v>
      </c>
      <c r="AE51" s="3">
        <v>214433</v>
      </c>
      <c r="AF51" s="3" t="s">
        <v>320</v>
      </c>
      <c r="AG51" s="3"/>
      <c r="AH51" s="3"/>
      <c r="AI51" s="3"/>
      <c r="AJ51" s="3" t="s">
        <v>321</v>
      </c>
      <c r="AK51" s="3" t="s">
        <v>322</v>
      </c>
      <c r="AL51" s="3" t="s">
        <v>323</v>
      </c>
      <c r="AM51" s="3" t="s">
        <v>324</v>
      </c>
      <c r="AN51" s="54"/>
    </row>
    <row r="52" spans="1:40" ht="15.5" x14ac:dyDescent="0.35">
      <c r="A52" s="54" t="s">
        <v>325</v>
      </c>
      <c r="B52" s="262">
        <v>17.876666666666665</v>
      </c>
      <c r="C52" s="263">
        <v>1.3315738390674727</v>
      </c>
      <c r="D52" s="263">
        <v>70.030000000000015</v>
      </c>
      <c r="E52" s="271">
        <v>1.8530695255890048</v>
      </c>
      <c r="F52" s="262">
        <v>20.66</v>
      </c>
      <c r="G52" s="263">
        <v>1.6425792725669801</v>
      </c>
      <c r="H52" s="263">
        <v>65.846666666666664</v>
      </c>
      <c r="I52" s="271">
        <v>10.836070423461761</v>
      </c>
      <c r="J52" s="65">
        <v>-2.28833489300172</v>
      </c>
      <c r="K52" s="62">
        <v>7.9855571911385104</v>
      </c>
      <c r="L52" s="62">
        <v>1.37008712398491E-11</v>
      </c>
      <c r="M52" s="66">
        <v>7.5963304629005104E-10</v>
      </c>
      <c r="N52" s="65">
        <v>-2.1174500682478699</v>
      </c>
      <c r="O52" s="62">
        <v>7.9861807310788997</v>
      </c>
      <c r="P52" s="33">
        <v>7.4521324545966595E-12</v>
      </c>
      <c r="Q52" s="34">
        <v>2.4128796434072401E-10</v>
      </c>
      <c r="R52" s="65">
        <v>14.618</v>
      </c>
      <c r="S52" s="62">
        <v>20.408000000000001</v>
      </c>
      <c r="T52" s="62">
        <v>13.305999999999999</v>
      </c>
      <c r="U52" s="62">
        <v>73.054000000000002</v>
      </c>
      <c r="V52" s="62">
        <v>79.058000000000007</v>
      </c>
      <c r="W52" s="66">
        <v>84.754000000000005</v>
      </c>
      <c r="X52" s="65">
        <v>21.01</v>
      </c>
      <c r="Y52" s="62">
        <v>17.614999999999998</v>
      </c>
      <c r="Z52" s="62">
        <v>15.103999999999999</v>
      </c>
      <c r="AA52" s="62">
        <v>57.396999999999998</v>
      </c>
      <c r="AB52" s="62">
        <v>99.45</v>
      </c>
      <c r="AC52" s="66">
        <v>75.113</v>
      </c>
      <c r="AD52" s="3"/>
      <c r="AE52" s="3"/>
      <c r="AF52" s="3"/>
      <c r="AG52" s="3"/>
      <c r="AH52" s="3"/>
      <c r="AI52" s="3"/>
      <c r="AJ52" s="3"/>
      <c r="AK52" s="3"/>
      <c r="AL52" s="3"/>
      <c r="AM52" s="3"/>
      <c r="AN52" s="54"/>
    </row>
    <row r="53" spans="1:40" ht="15.5" x14ac:dyDescent="0.35">
      <c r="A53" s="54" t="s">
        <v>326</v>
      </c>
      <c r="B53" s="262">
        <v>50.273333333333333</v>
      </c>
      <c r="C53" s="263">
        <v>13.819725837447791</v>
      </c>
      <c r="D53" s="263">
        <v>317.1466666666667</v>
      </c>
      <c r="E53" s="271">
        <v>70.850283618972611</v>
      </c>
      <c r="F53" s="262">
        <v>43.359999999999992</v>
      </c>
      <c r="G53" s="263">
        <v>13.197396207838397</v>
      </c>
      <c r="H53" s="263">
        <v>356.96333333333331</v>
      </c>
      <c r="I53" s="271">
        <v>46.130240503262975</v>
      </c>
      <c r="J53" s="65">
        <v>-3.01572751694941</v>
      </c>
      <c r="K53" s="62">
        <v>7.9489143794471699</v>
      </c>
      <c r="L53" s="62">
        <v>3.7418294506860798E-17</v>
      </c>
      <c r="M53" s="66">
        <v>4.91217713952003E-15</v>
      </c>
      <c r="N53" s="65">
        <v>-3.5232320501888599</v>
      </c>
      <c r="O53" s="62">
        <v>8.1425513825771603</v>
      </c>
      <c r="P53" s="33">
        <v>2.8749582853614E-26</v>
      </c>
      <c r="Q53" s="34">
        <v>5.5763238513971802E-24</v>
      </c>
      <c r="R53" s="65">
        <v>51.311999999999998</v>
      </c>
      <c r="S53" s="62">
        <v>34.558999999999997</v>
      </c>
      <c r="T53" s="62">
        <v>44.210999999999999</v>
      </c>
      <c r="U53" s="62">
        <v>429.375</v>
      </c>
      <c r="V53" s="62">
        <v>344.11500000000001</v>
      </c>
      <c r="W53" s="66">
        <v>286.50900000000001</v>
      </c>
      <c r="X53" s="65">
        <v>25.905999999999999</v>
      </c>
      <c r="Y53" s="62">
        <v>40.012</v>
      </c>
      <c r="Z53" s="62">
        <v>43.530999999999999</v>
      </c>
      <c r="AA53" s="62">
        <v>371.43599999999998</v>
      </c>
      <c r="AB53" s="62">
        <v>514.63300000000004</v>
      </c>
      <c r="AC53" s="66">
        <v>362.61500000000001</v>
      </c>
      <c r="AD53" s="3"/>
      <c r="AE53" s="3"/>
      <c r="AF53" s="3"/>
      <c r="AG53" s="3"/>
      <c r="AH53" s="3"/>
      <c r="AI53" s="3"/>
      <c r="AJ53" s="3" t="s">
        <v>327</v>
      </c>
      <c r="AK53" s="3" t="s">
        <v>328</v>
      </c>
      <c r="AL53" s="3"/>
      <c r="AM53" s="3"/>
      <c r="AN53" s="54"/>
    </row>
    <row r="54" spans="1:40" ht="15.5" x14ac:dyDescent="0.35">
      <c r="A54" s="54" t="s">
        <v>329</v>
      </c>
      <c r="B54" s="262">
        <v>62.393333333333324</v>
      </c>
      <c r="C54" s="263">
        <v>9.633256055053419</v>
      </c>
      <c r="D54" s="263">
        <v>226.39666666666668</v>
      </c>
      <c r="E54" s="271">
        <v>15.799452170530754</v>
      </c>
      <c r="F54" s="262">
        <v>55.556666666666672</v>
      </c>
      <c r="G54" s="263">
        <v>11.452459221591733</v>
      </c>
      <c r="H54" s="263">
        <v>194.17333333333332</v>
      </c>
      <c r="I54" s="271">
        <v>10.263775566958236</v>
      </c>
      <c r="J54" s="65">
        <v>-2.2047468626299498</v>
      </c>
      <c r="K54" s="62">
        <v>7.9443456555971901</v>
      </c>
      <c r="L54" s="62">
        <v>7.55294219495919E-12</v>
      </c>
      <c r="M54" s="66">
        <v>4.3499600720123999E-10</v>
      </c>
      <c r="N54" s="65">
        <v>-2.2682145439704802</v>
      </c>
      <c r="O54" s="62">
        <v>7.7643264028226797</v>
      </c>
      <c r="P54" s="33">
        <v>1.70030651285996E-15</v>
      </c>
      <c r="Q54" s="34">
        <v>9.6190117891405303E-14</v>
      </c>
      <c r="R54" s="65">
        <v>58.707000000000001</v>
      </c>
      <c r="S54" s="62">
        <v>55.624000000000002</v>
      </c>
      <c r="T54" s="62">
        <v>50.323</v>
      </c>
      <c r="U54" s="62">
        <v>258.149</v>
      </c>
      <c r="V54" s="62">
        <v>247.352</v>
      </c>
      <c r="W54" s="66">
        <v>257.44299999999998</v>
      </c>
      <c r="X54" s="65">
        <v>39.710999999999999</v>
      </c>
      <c r="Y54" s="62">
        <v>50.793999999999997</v>
      </c>
      <c r="Z54" s="62">
        <v>51.064999999999998</v>
      </c>
      <c r="AA54" s="62">
        <v>212.93299999999999</v>
      </c>
      <c r="AB54" s="62">
        <v>222.31100000000001</v>
      </c>
      <c r="AC54" s="66">
        <v>240.607</v>
      </c>
      <c r="AD54" s="3"/>
      <c r="AE54" s="3"/>
      <c r="AF54" s="3"/>
      <c r="AG54" s="3"/>
      <c r="AH54" s="3"/>
      <c r="AI54" s="3" t="s">
        <v>330</v>
      </c>
      <c r="AJ54" s="3" t="s">
        <v>331</v>
      </c>
      <c r="AK54" s="3" t="s">
        <v>332</v>
      </c>
      <c r="AL54" s="3" t="s">
        <v>333</v>
      </c>
      <c r="AM54" s="3" t="s">
        <v>334</v>
      </c>
      <c r="AN54" s="54" t="s">
        <v>335</v>
      </c>
    </row>
    <row r="55" spans="1:40" ht="15.5" x14ac:dyDescent="0.35">
      <c r="A55" s="54" t="s">
        <v>336</v>
      </c>
      <c r="B55" s="262">
        <v>121.33999999999999</v>
      </c>
      <c r="C55" s="263">
        <v>27.372016123527878</v>
      </c>
      <c r="D55" s="263">
        <v>530.3366666666667</v>
      </c>
      <c r="E55" s="271">
        <v>69.885828002217821</v>
      </c>
      <c r="F55" s="262">
        <v>111.20666666666666</v>
      </c>
      <c r="G55" s="263">
        <v>42.646893074277877</v>
      </c>
      <c r="H55" s="263">
        <v>397.34666666666664</v>
      </c>
      <c r="I55" s="271">
        <v>51.914943470599823</v>
      </c>
      <c r="J55" s="65">
        <v>-2.4919660531650298</v>
      </c>
      <c r="K55" s="62">
        <v>7.9347831834154903</v>
      </c>
      <c r="L55" s="62">
        <v>1.68026599892581E-13</v>
      </c>
      <c r="M55" s="66">
        <v>1.27574822933367E-11</v>
      </c>
      <c r="N55" s="65">
        <v>-2.3388934041727198</v>
      </c>
      <c r="O55" s="62">
        <v>7.5942262434839298</v>
      </c>
      <c r="P55" s="33">
        <v>7.3603634308811099E-14</v>
      </c>
      <c r="Q55" s="34">
        <v>3.4068445825755598E-12</v>
      </c>
      <c r="R55" s="65">
        <v>115.904</v>
      </c>
      <c r="S55" s="62">
        <v>90.182000000000002</v>
      </c>
      <c r="T55" s="62">
        <v>109.919</v>
      </c>
      <c r="U55" s="62">
        <v>585.26599999999996</v>
      </c>
      <c r="V55" s="62">
        <v>695.12400000000002</v>
      </c>
      <c r="W55" s="66">
        <v>508.76799999999997</v>
      </c>
      <c r="X55" s="65">
        <v>76.956000000000003</v>
      </c>
      <c r="Y55" s="62">
        <v>75.412000000000006</v>
      </c>
      <c r="Z55" s="62">
        <v>124.233</v>
      </c>
      <c r="AA55" s="62">
        <v>422.91899999999998</v>
      </c>
      <c r="AB55" s="62">
        <v>411.137</v>
      </c>
      <c r="AC55" s="66">
        <v>549.19000000000005</v>
      </c>
      <c r="AD55" s="3" t="s">
        <v>337</v>
      </c>
      <c r="AE55" s="3">
        <v>194606</v>
      </c>
      <c r="AF55" s="3" t="s">
        <v>338</v>
      </c>
      <c r="AG55" s="3"/>
      <c r="AH55" s="3"/>
      <c r="AI55" s="3"/>
      <c r="AJ55" s="3" t="s">
        <v>339</v>
      </c>
      <c r="AK55" s="3" t="s">
        <v>340</v>
      </c>
      <c r="AL55" s="3" t="s">
        <v>341</v>
      </c>
      <c r="AM55" s="3" t="s">
        <v>342</v>
      </c>
      <c r="AN55" s="54" t="s">
        <v>343</v>
      </c>
    </row>
    <row r="56" spans="1:40" ht="15.5" x14ac:dyDescent="0.35">
      <c r="A56" s="54" t="s">
        <v>344</v>
      </c>
      <c r="B56" s="262">
        <v>33.64</v>
      </c>
      <c r="C56" s="263">
        <v>9.0041138745945855</v>
      </c>
      <c r="D56" s="263">
        <v>210.59333333333333</v>
      </c>
      <c r="E56" s="271">
        <v>5.6317690135713319</v>
      </c>
      <c r="F56" s="262">
        <v>52.45333333333334</v>
      </c>
      <c r="G56" s="263">
        <v>41.477063005419694</v>
      </c>
      <c r="H56" s="263">
        <v>350.75333333333333</v>
      </c>
      <c r="I56" s="271">
        <v>45.717543192472036</v>
      </c>
      <c r="J56" s="65">
        <v>-2.9173995867086702</v>
      </c>
      <c r="K56" s="62">
        <v>7.9026155008823302</v>
      </c>
      <c r="L56" s="62">
        <v>4.02167830519644E-13</v>
      </c>
      <c r="M56" s="66">
        <v>2.8315955070635699E-11</v>
      </c>
      <c r="N56" s="65">
        <v>-3.3179335404382799</v>
      </c>
      <c r="O56" s="62">
        <v>8.6398926181374094</v>
      </c>
      <c r="P56" s="33">
        <v>4.1103911588054504E-12</v>
      </c>
      <c r="Q56" s="34">
        <v>1.3952037723371999E-10</v>
      </c>
      <c r="R56" s="65">
        <v>19.641999999999999</v>
      </c>
      <c r="S56" s="62">
        <v>49.636000000000003</v>
      </c>
      <c r="T56" s="62">
        <v>24.725000000000001</v>
      </c>
      <c r="U56" s="62">
        <v>227.16800000000001</v>
      </c>
      <c r="V56" s="62">
        <v>240.59800000000001</v>
      </c>
      <c r="W56" s="66">
        <v>243.55099999999999</v>
      </c>
      <c r="X56" s="65">
        <v>24.742999999999999</v>
      </c>
      <c r="Y56" s="62">
        <v>18.791</v>
      </c>
      <c r="Z56" s="62">
        <v>80.397999999999996</v>
      </c>
      <c r="AA56" s="62">
        <v>431.93799999999999</v>
      </c>
      <c r="AB56" s="62">
        <v>367.92700000000002</v>
      </c>
      <c r="AC56" s="66">
        <v>413.59899999999999</v>
      </c>
      <c r="AD56" s="3" t="s">
        <v>345</v>
      </c>
      <c r="AE56" s="3">
        <v>187148</v>
      </c>
      <c r="AF56" s="3" t="s">
        <v>346</v>
      </c>
      <c r="AG56" s="3"/>
      <c r="AH56" s="3"/>
      <c r="AI56" s="3"/>
      <c r="AJ56" s="3" t="s">
        <v>347</v>
      </c>
      <c r="AK56" s="3" t="s">
        <v>313</v>
      </c>
      <c r="AL56" s="3" t="s">
        <v>314</v>
      </c>
      <c r="AM56" s="3" t="s">
        <v>315</v>
      </c>
      <c r="AN56" s="54" t="s">
        <v>316</v>
      </c>
    </row>
    <row r="57" spans="1:40" ht="15.5" x14ac:dyDescent="0.35">
      <c r="A57" s="54" t="s">
        <v>348</v>
      </c>
      <c r="B57" s="262">
        <v>11.883333333333333</v>
      </c>
      <c r="C57" s="263">
        <v>2.7728364939574455</v>
      </c>
      <c r="D57" s="263">
        <v>325.93333333333334</v>
      </c>
      <c r="E57" s="271">
        <v>97.80731613171325</v>
      </c>
      <c r="F57" s="262">
        <v>11.263333333333334</v>
      </c>
      <c r="G57" s="263">
        <v>1.8342179683874951</v>
      </c>
      <c r="H57" s="263">
        <v>440.59</v>
      </c>
      <c r="I57" s="271">
        <v>66.165508134273907</v>
      </c>
      <c r="J57" s="65">
        <v>-5.1211689978366097</v>
      </c>
      <c r="K57" s="62">
        <v>7.8950806293092901</v>
      </c>
      <c r="L57" s="62">
        <v>2.4779450883280601E-37</v>
      </c>
      <c r="M57" s="66">
        <v>2.9659545092529001E-34</v>
      </c>
      <c r="N57" s="65">
        <v>-5.7410934148380797</v>
      </c>
      <c r="O57" s="62">
        <v>8.3987198538656198</v>
      </c>
      <c r="P57" s="33">
        <v>9.1468031200242503E-56</v>
      </c>
      <c r="Q57" s="34">
        <v>2.3285474042801699E-52</v>
      </c>
      <c r="R57" s="65">
        <v>11.23</v>
      </c>
      <c r="S57" s="62">
        <v>8.6259999999999994</v>
      </c>
      <c r="T57" s="62">
        <v>11.053000000000001</v>
      </c>
      <c r="U57" s="62">
        <v>482.63499999999999</v>
      </c>
      <c r="V57" s="62">
        <v>298.10599999999999</v>
      </c>
      <c r="W57" s="66">
        <v>303.53699999999998</v>
      </c>
      <c r="X57" s="65">
        <v>8.0709999999999997</v>
      </c>
      <c r="Y57" s="62">
        <v>11.872999999999999</v>
      </c>
      <c r="Z57" s="62">
        <v>9.1349999999999998</v>
      </c>
      <c r="AA57" s="62">
        <v>408.166</v>
      </c>
      <c r="AB57" s="62">
        <v>660.47299999999996</v>
      </c>
      <c r="AC57" s="66">
        <v>480.07900000000001</v>
      </c>
      <c r="AD57" s="3" t="s">
        <v>349</v>
      </c>
      <c r="AE57" s="4">
        <v>207818167250</v>
      </c>
      <c r="AF57" s="3" t="s">
        <v>350</v>
      </c>
      <c r="AG57" s="3"/>
      <c r="AH57" s="3"/>
      <c r="AI57" s="3"/>
      <c r="AJ57" s="3" t="s">
        <v>351</v>
      </c>
      <c r="AK57" s="3"/>
      <c r="AL57" s="3"/>
      <c r="AM57" s="3"/>
      <c r="AN57" s="54"/>
    </row>
    <row r="58" spans="1:40" ht="15.5" x14ac:dyDescent="0.35">
      <c r="A58" s="54" t="s">
        <v>352</v>
      </c>
      <c r="B58" s="262">
        <v>77.089999999999989</v>
      </c>
      <c r="C58" s="263">
        <v>12.865164851904067</v>
      </c>
      <c r="D58" s="263">
        <v>463.74333333333334</v>
      </c>
      <c r="E58" s="271">
        <v>110.58424852673264</v>
      </c>
      <c r="F58" s="262">
        <v>69.413333333333341</v>
      </c>
      <c r="G58" s="263">
        <v>24.568991748860089</v>
      </c>
      <c r="H58" s="263">
        <v>264.07</v>
      </c>
      <c r="I58" s="271">
        <v>55.693049835684214</v>
      </c>
      <c r="J58" s="65">
        <v>-2.9157090494540099</v>
      </c>
      <c r="K58" s="62">
        <v>7.8803641890782599</v>
      </c>
      <c r="L58" s="62">
        <v>3.05594406664419E-16</v>
      </c>
      <c r="M58" s="66">
        <v>3.5330880606861303E-14</v>
      </c>
      <c r="N58" s="65">
        <v>-2.3969666367254998</v>
      </c>
      <c r="O58" s="62">
        <v>7.2040289759726601</v>
      </c>
      <c r="P58" s="33">
        <v>4.1095974221264101E-11</v>
      </c>
      <c r="Q58" s="34">
        <v>1.16893940082439E-9</v>
      </c>
      <c r="R58" s="65">
        <v>74.554000000000002</v>
      </c>
      <c r="S58" s="62">
        <v>73.899000000000001</v>
      </c>
      <c r="T58" s="62">
        <v>56.036999999999999</v>
      </c>
      <c r="U58" s="62">
        <v>624.21100000000001</v>
      </c>
      <c r="V58" s="62">
        <v>385.15699999999998</v>
      </c>
      <c r="W58" s="66">
        <v>541.65</v>
      </c>
      <c r="X58" s="65">
        <v>33.186</v>
      </c>
      <c r="Y58" s="62">
        <v>75.156000000000006</v>
      </c>
      <c r="Z58" s="62">
        <v>67.662000000000006</v>
      </c>
      <c r="AA58" s="62">
        <v>305.82400000000001</v>
      </c>
      <c r="AB58" s="62">
        <v>390.81900000000002</v>
      </c>
      <c r="AC58" s="66">
        <v>223.33</v>
      </c>
      <c r="AD58" s="3"/>
      <c r="AE58" s="3"/>
      <c r="AF58" s="3"/>
      <c r="AG58" s="3"/>
      <c r="AH58" s="3"/>
      <c r="AI58" s="3"/>
      <c r="AJ58" s="3"/>
      <c r="AK58" s="3"/>
      <c r="AL58" s="3"/>
      <c r="AM58" s="3"/>
      <c r="AN58" s="54"/>
    </row>
    <row r="59" spans="1:40" ht="15.5" x14ac:dyDescent="0.35">
      <c r="A59" s="54" t="s">
        <v>353</v>
      </c>
      <c r="B59" s="262">
        <v>35.159999999999997</v>
      </c>
      <c r="C59" s="263">
        <v>4.4520182689053192</v>
      </c>
      <c r="D59" s="263">
        <v>147.30666666666667</v>
      </c>
      <c r="E59" s="271">
        <v>15.275955689325006</v>
      </c>
      <c r="F59" s="262">
        <v>36.423333333333339</v>
      </c>
      <c r="G59" s="263">
        <v>2.2126354321386867</v>
      </c>
      <c r="H59" s="263">
        <v>151.90333333333334</v>
      </c>
      <c r="I59" s="271">
        <v>11.815947791955672</v>
      </c>
      <c r="J59" s="65">
        <v>-2.3992611813162599</v>
      </c>
      <c r="K59" s="62">
        <v>7.8536196714848501</v>
      </c>
      <c r="L59" s="62">
        <v>2.4531096534124902E-13</v>
      </c>
      <c r="M59" s="66">
        <v>1.8284203380087E-11</v>
      </c>
      <c r="N59" s="65">
        <v>-2.49721199002613</v>
      </c>
      <c r="O59" s="62">
        <v>7.9360073782986396</v>
      </c>
      <c r="P59" s="33">
        <v>1.65216088489467E-18</v>
      </c>
      <c r="Q59" s="34">
        <v>1.31952582673587E-16</v>
      </c>
      <c r="R59" s="65">
        <v>26.864999999999998</v>
      </c>
      <c r="S59" s="62">
        <v>32.491</v>
      </c>
      <c r="T59" s="62">
        <v>34.081000000000003</v>
      </c>
      <c r="U59" s="62">
        <v>175.60300000000001</v>
      </c>
      <c r="V59" s="62">
        <v>159.44800000000001</v>
      </c>
      <c r="W59" s="66">
        <v>160.38200000000001</v>
      </c>
      <c r="X59" s="65">
        <v>31.603000000000002</v>
      </c>
      <c r="Y59" s="62">
        <v>34.165999999999997</v>
      </c>
      <c r="Z59" s="62">
        <v>28.484999999999999</v>
      </c>
      <c r="AA59" s="62">
        <v>175.33699999999999</v>
      </c>
      <c r="AB59" s="62">
        <v>169.65899999999999</v>
      </c>
      <c r="AC59" s="66">
        <v>182.42599999999999</v>
      </c>
      <c r="AD59" s="3" t="s">
        <v>354</v>
      </c>
      <c r="AE59" s="3">
        <v>240998</v>
      </c>
      <c r="AF59" s="3" t="s">
        <v>355</v>
      </c>
      <c r="AG59" s="3" t="s">
        <v>43</v>
      </c>
      <c r="AH59" s="3"/>
      <c r="AI59" s="3"/>
      <c r="AJ59" s="3" t="s">
        <v>356</v>
      </c>
      <c r="AK59" s="3" t="s">
        <v>357</v>
      </c>
      <c r="AL59" s="3" t="s">
        <v>358</v>
      </c>
      <c r="AM59" s="3" t="s">
        <v>359</v>
      </c>
      <c r="AN59" s="54" t="s">
        <v>360</v>
      </c>
    </row>
    <row r="60" spans="1:40" ht="15.5" x14ac:dyDescent="0.35">
      <c r="A60" s="54" t="s">
        <v>361</v>
      </c>
      <c r="B60" s="262">
        <v>14.893333333333331</v>
      </c>
      <c r="C60" s="263">
        <v>1.6511073725096148</v>
      </c>
      <c r="D60" s="263">
        <v>113.45666666666666</v>
      </c>
      <c r="E60" s="271">
        <v>24.0389369334188</v>
      </c>
      <c r="F60" s="262">
        <v>15.74666666666667</v>
      </c>
      <c r="G60" s="263">
        <v>0.92348374226199781</v>
      </c>
      <c r="H60" s="263">
        <v>148.49333333333334</v>
      </c>
      <c r="I60" s="271">
        <v>35.352427859420786</v>
      </c>
      <c r="J60" s="65">
        <v>-3.2584522214482199</v>
      </c>
      <c r="K60" s="62">
        <v>7.7930292182455698</v>
      </c>
      <c r="L60" s="62">
        <v>4.6724222098739797E-20</v>
      </c>
      <c r="M60" s="66">
        <v>8.6431315569559799E-18</v>
      </c>
      <c r="N60" s="65">
        <v>-3.66045433598737</v>
      </c>
      <c r="O60" s="62">
        <v>8.21192031366785</v>
      </c>
      <c r="P60" s="33">
        <v>1.83962699514775E-25</v>
      </c>
      <c r="Q60" s="34">
        <v>3.0709707691130398E-23</v>
      </c>
      <c r="R60" s="65">
        <v>11.808999999999999</v>
      </c>
      <c r="S60" s="62">
        <v>13.763</v>
      </c>
      <c r="T60" s="62">
        <v>13.98</v>
      </c>
      <c r="U60" s="62">
        <v>145.72399999999999</v>
      </c>
      <c r="V60" s="62">
        <v>95.698999999999998</v>
      </c>
      <c r="W60" s="66">
        <v>138.93899999999999</v>
      </c>
      <c r="X60" s="65">
        <v>15.135999999999999</v>
      </c>
      <c r="Y60" s="62">
        <v>15.688000000000001</v>
      </c>
      <c r="Z60" s="62">
        <v>10.468</v>
      </c>
      <c r="AA60" s="62">
        <v>162.56899999999999</v>
      </c>
      <c r="AB60" s="62">
        <v>233.63300000000001</v>
      </c>
      <c r="AC60" s="66">
        <v>122.833</v>
      </c>
      <c r="AD60" s="3" t="s">
        <v>362</v>
      </c>
      <c r="AE60" s="3">
        <v>87071</v>
      </c>
      <c r="AF60" s="3" t="s">
        <v>363</v>
      </c>
      <c r="AG60" s="3"/>
      <c r="AH60" s="3"/>
      <c r="AI60" s="3"/>
      <c r="AJ60" s="3" t="s">
        <v>364</v>
      </c>
      <c r="AK60" s="3" t="s">
        <v>219</v>
      </c>
      <c r="AL60" s="3" t="s">
        <v>220</v>
      </c>
      <c r="AM60" s="3" t="s">
        <v>221</v>
      </c>
      <c r="AN60" s="54" t="s">
        <v>222</v>
      </c>
    </row>
    <row r="61" spans="1:40" ht="15.5" x14ac:dyDescent="0.35">
      <c r="A61" s="54" t="s">
        <v>365</v>
      </c>
      <c r="B61" s="262">
        <v>33.913333333333334</v>
      </c>
      <c r="C61" s="263">
        <v>8.6495638939518429</v>
      </c>
      <c r="D61" s="263">
        <v>136.25666666666666</v>
      </c>
      <c r="E61" s="271">
        <v>16.54326516205985</v>
      </c>
      <c r="F61" s="262">
        <v>38.869999999999997</v>
      </c>
      <c r="G61" s="263">
        <v>12.833230302616716</v>
      </c>
      <c r="H61" s="263">
        <v>151.59</v>
      </c>
      <c r="I61" s="271">
        <v>22.667073035572958</v>
      </c>
      <c r="J61" s="65">
        <v>-2.3820347798479902</v>
      </c>
      <c r="K61" s="62">
        <v>7.7841161007739696</v>
      </c>
      <c r="L61" s="62">
        <v>7.5677504692961896E-12</v>
      </c>
      <c r="M61" s="66">
        <v>4.3499600720123999E-10</v>
      </c>
      <c r="N61" s="65">
        <v>-2.3718632204174002</v>
      </c>
      <c r="O61" s="62">
        <v>7.9937393534358003</v>
      </c>
      <c r="P61" s="33">
        <v>3.7402936631633399E-10</v>
      </c>
      <c r="Q61" s="34">
        <v>8.8678487478445304E-9</v>
      </c>
      <c r="R61" s="65">
        <v>29.8</v>
      </c>
      <c r="S61" s="62">
        <v>23.553000000000001</v>
      </c>
      <c r="T61" s="62">
        <v>34.755000000000003</v>
      </c>
      <c r="U61" s="62">
        <v>130.93</v>
      </c>
      <c r="V61" s="62">
        <v>186.51300000000001</v>
      </c>
      <c r="W61" s="66">
        <v>144.71600000000001</v>
      </c>
      <c r="X61" s="65">
        <v>52.817999999999998</v>
      </c>
      <c r="Y61" s="62">
        <v>31.015000000000001</v>
      </c>
      <c r="Z61" s="62">
        <v>19.696999999999999</v>
      </c>
      <c r="AA61" s="62">
        <v>128.184</v>
      </c>
      <c r="AB61" s="62">
        <v>194.779</v>
      </c>
      <c r="AC61" s="66">
        <v>210.416</v>
      </c>
      <c r="AD61" s="3"/>
      <c r="AE61" s="3"/>
      <c r="AF61" s="3"/>
      <c r="AG61" s="3"/>
      <c r="AH61" s="3"/>
      <c r="AI61" s="3"/>
      <c r="AJ61" s="3" t="s">
        <v>366</v>
      </c>
      <c r="AK61" s="3" t="s">
        <v>367</v>
      </c>
      <c r="AL61" s="3"/>
      <c r="AM61" s="3" t="s">
        <v>368</v>
      </c>
      <c r="AN61" s="54"/>
    </row>
    <row r="62" spans="1:40" ht="15.5" x14ac:dyDescent="0.35">
      <c r="A62" s="54" t="s">
        <v>369</v>
      </c>
      <c r="B62" s="262">
        <v>62.386666666666663</v>
      </c>
      <c r="C62" s="263">
        <v>1.967237205377689</v>
      </c>
      <c r="D62" s="263">
        <v>257.63</v>
      </c>
      <c r="E62" s="271">
        <v>19.625663470738171</v>
      </c>
      <c r="F62" s="262">
        <v>69.466666666666654</v>
      </c>
      <c r="G62" s="263">
        <v>16.422799869558073</v>
      </c>
      <c r="H62" s="263">
        <v>236.64333333333335</v>
      </c>
      <c r="I62" s="271">
        <v>26.027014598084079</v>
      </c>
      <c r="J62" s="65">
        <v>-2.3740807424681099</v>
      </c>
      <c r="K62" s="62">
        <v>7.7759715853491498</v>
      </c>
      <c r="L62" s="62">
        <v>4.7134810644028297E-12</v>
      </c>
      <c r="M62" s="66">
        <v>2.8043834122359298E-10</v>
      </c>
      <c r="N62" s="65">
        <v>-2.1643705335172299</v>
      </c>
      <c r="O62" s="62">
        <v>7.7379668619553401</v>
      </c>
      <c r="P62" s="33">
        <v>1.1174803537463201E-9</v>
      </c>
      <c r="Q62" s="34">
        <v>2.42629049940272E-8</v>
      </c>
      <c r="R62" s="65">
        <v>49.645000000000003</v>
      </c>
      <c r="S62" s="62">
        <v>69.021000000000001</v>
      </c>
      <c r="T62" s="62">
        <v>49.591000000000001</v>
      </c>
      <c r="U62" s="62">
        <v>239.249</v>
      </c>
      <c r="V62" s="62">
        <v>320.94099999999997</v>
      </c>
      <c r="W62" s="66">
        <v>314.88099999999997</v>
      </c>
      <c r="X62" s="65">
        <v>68.587000000000003</v>
      </c>
      <c r="Y62" s="62">
        <v>82.700999999999993</v>
      </c>
      <c r="Z62" s="62">
        <v>34.469000000000001</v>
      </c>
      <c r="AA62" s="62">
        <v>225.90100000000001</v>
      </c>
      <c r="AB62" s="62">
        <v>337.90800000000002</v>
      </c>
      <c r="AC62" s="66">
        <v>266.56599999999997</v>
      </c>
      <c r="AD62" s="3" t="s">
        <v>370</v>
      </c>
      <c r="AE62" s="3">
        <v>238212</v>
      </c>
      <c r="AF62" s="3" t="s">
        <v>371</v>
      </c>
      <c r="AG62" s="3"/>
      <c r="AH62" s="3"/>
      <c r="AI62" s="3"/>
      <c r="AJ62" s="3"/>
      <c r="AK62" s="3"/>
      <c r="AL62" s="3"/>
      <c r="AM62" s="3"/>
      <c r="AN62" s="54"/>
    </row>
    <row r="63" spans="1:40" ht="15.5" x14ac:dyDescent="0.35">
      <c r="A63" s="54" t="s">
        <v>372</v>
      </c>
      <c r="B63" s="262">
        <v>47.326666666666675</v>
      </c>
      <c r="C63" s="263">
        <v>0.74028523031479121</v>
      </c>
      <c r="D63" s="263">
        <v>547.34333333333336</v>
      </c>
      <c r="E63" s="271">
        <v>65.317984421511966</v>
      </c>
      <c r="F63" s="262">
        <v>65.510000000000005</v>
      </c>
      <c r="G63" s="263">
        <v>7.4627787496794191</v>
      </c>
      <c r="H63" s="263">
        <v>587.98</v>
      </c>
      <c r="I63" s="271">
        <v>61.601253775119702</v>
      </c>
      <c r="J63" s="65">
        <v>-3.85440108879631</v>
      </c>
      <c r="K63" s="62">
        <v>7.7655989646291497</v>
      </c>
      <c r="L63" s="62">
        <v>5.6451170595326404E-26</v>
      </c>
      <c r="M63" s="66">
        <v>1.9804627918512099E-23</v>
      </c>
      <c r="N63" s="65">
        <v>-3.6104720017829899</v>
      </c>
      <c r="O63" s="62">
        <v>7.9275040336250404</v>
      </c>
      <c r="P63" s="33">
        <v>5.6949139975584997E-34</v>
      </c>
      <c r="Q63" s="34">
        <v>2.4677152866867301E-31</v>
      </c>
      <c r="R63" s="65">
        <v>36.302999999999997</v>
      </c>
      <c r="S63" s="62">
        <v>51.908000000000001</v>
      </c>
      <c r="T63" s="62">
        <v>39.411999999999999</v>
      </c>
      <c r="U63" s="62">
        <v>570.75300000000004</v>
      </c>
      <c r="V63" s="62">
        <v>545.20100000000002</v>
      </c>
      <c r="W63" s="66">
        <v>735.73699999999997</v>
      </c>
      <c r="X63" s="65">
        <v>60.981999999999999</v>
      </c>
      <c r="Y63" s="62">
        <v>53.499000000000002</v>
      </c>
      <c r="Z63" s="62">
        <v>54.079000000000001</v>
      </c>
      <c r="AA63" s="62">
        <v>712.74400000000003</v>
      </c>
      <c r="AB63" s="62">
        <v>679.9</v>
      </c>
      <c r="AC63" s="66">
        <v>645.15499999999997</v>
      </c>
      <c r="AD63" s="3" t="s">
        <v>228</v>
      </c>
      <c r="AE63" s="3">
        <v>60304</v>
      </c>
      <c r="AF63" s="3" t="s">
        <v>229</v>
      </c>
      <c r="AG63" s="3"/>
      <c r="AH63" s="3"/>
      <c r="AI63" s="3"/>
      <c r="AJ63" s="3" t="s">
        <v>373</v>
      </c>
      <c r="AK63" s="3" t="s">
        <v>374</v>
      </c>
      <c r="AL63" s="3" t="s">
        <v>233</v>
      </c>
      <c r="AM63" s="3" t="s">
        <v>234</v>
      </c>
      <c r="AN63" s="54" t="s">
        <v>235</v>
      </c>
    </row>
    <row r="64" spans="1:40" ht="15.5" x14ac:dyDescent="0.35">
      <c r="A64" s="54" t="s">
        <v>375</v>
      </c>
      <c r="B64" s="262">
        <v>15.036666666666667</v>
      </c>
      <c r="C64" s="263">
        <v>3.068477726097353</v>
      </c>
      <c r="D64" s="263">
        <v>195.69333333333336</v>
      </c>
      <c r="E64" s="271">
        <v>27.760202128626805</v>
      </c>
      <c r="F64" s="262">
        <v>16</v>
      </c>
      <c r="G64" s="263">
        <v>1.3453871809507718</v>
      </c>
      <c r="H64" s="263">
        <v>195.67999999999998</v>
      </c>
      <c r="I64" s="271">
        <v>7.9879200463366358</v>
      </c>
      <c r="J64" s="65">
        <v>-4.0559212663730797</v>
      </c>
      <c r="K64" s="62">
        <v>7.7570757218766202</v>
      </c>
      <c r="L64" s="62">
        <v>6.2956960270155001E-30</v>
      </c>
      <c r="M64" s="66">
        <v>3.7677889046385703E-27</v>
      </c>
      <c r="N64" s="65">
        <v>-4.0556828592794298</v>
      </c>
      <c r="O64" s="62">
        <v>7.8189246363035503</v>
      </c>
      <c r="P64" s="33">
        <v>5.4900173896126498E-39</v>
      </c>
      <c r="Q64" s="34">
        <v>4.3003728521865901E-36</v>
      </c>
      <c r="R64" s="65">
        <v>14.218999999999999</v>
      </c>
      <c r="S64" s="62">
        <v>11.706</v>
      </c>
      <c r="T64" s="62">
        <v>13.365</v>
      </c>
      <c r="U64" s="62">
        <v>235.672</v>
      </c>
      <c r="V64" s="62">
        <v>234.965</v>
      </c>
      <c r="W64" s="66">
        <v>187.11099999999999</v>
      </c>
      <c r="X64" s="65">
        <v>13.172000000000001</v>
      </c>
      <c r="Y64" s="62">
        <v>15.696999999999999</v>
      </c>
      <c r="Z64" s="62">
        <v>12.54</v>
      </c>
      <c r="AA64" s="62">
        <v>198.423</v>
      </c>
      <c r="AB64" s="62">
        <v>255.72</v>
      </c>
      <c r="AC64" s="66">
        <v>230.15700000000001</v>
      </c>
      <c r="AD64" s="3" t="s">
        <v>376</v>
      </c>
      <c r="AE64" s="3">
        <v>210446</v>
      </c>
      <c r="AF64" s="3" t="s">
        <v>377</v>
      </c>
      <c r="AG64" s="3" t="s">
        <v>43</v>
      </c>
      <c r="AH64" s="3"/>
      <c r="AI64" s="3" t="s">
        <v>378</v>
      </c>
      <c r="AJ64" s="3" t="s">
        <v>379</v>
      </c>
      <c r="AK64" s="3" t="s">
        <v>380</v>
      </c>
      <c r="AL64" s="3" t="s">
        <v>381</v>
      </c>
      <c r="AM64" s="3" t="s">
        <v>382</v>
      </c>
      <c r="AN64" s="54" t="s">
        <v>383</v>
      </c>
    </row>
    <row r="65" spans="1:40" ht="15.5" x14ac:dyDescent="0.35">
      <c r="A65" s="54" t="s">
        <v>384</v>
      </c>
      <c r="B65" s="262">
        <v>28.950000000000003</v>
      </c>
      <c r="C65" s="263">
        <v>6.2503973207042209</v>
      </c>
      <c r="D65" s="263">
        <v>98.913333333333341</v>
      </c>
      <c r="E65" s="271">
        <v>3.6792148920961711</v>
      </c>
      <c r="F65" s="262">
        <v>28.646666666666665</v>
      </c>
      <c r="G65" s="263">
        <v>8.4562100783323189</v>
      </c>
      <c r="H65" s="263">
        <v>86.393333333333331</v>
      </c>
      <c r="I65" s="271">
        <v>2.2941277693760256</v>
      </c>
      <c r="J65" s="65">
        <v>-2.1355611902793901</v>
      </c>
      <c r="K65" s="62">
        <v>7.7232256284625098</v>
      </c>
      <c r="L65" s="62">
        <v>4.76781780590816E-11</v>
      </c>
      <c r="M65" s="66">
        <v>2.3895457318871701E-9</v>
      </c>
      <c r="N65" s="65">
        <v>-2.0810067962608301</v>
      </c>
      <c r="O65" s="62">
        <v>7.5917709428553097</v>
      </c>
      <c r="P65" s="33">
        <v>5.0473148857303103E-13</v>
      </c>
      <c r="Q65" s="34">
        <v>2.01556107770164E-11</v>
      </c>
      <c r="R65" s="65">
        <v>27.992000000000001</v>
      </c>
      <c r="S65" s="62">
        <v>22.26</v>
      </c>
      <c r="T65" s="62">
        <v>25.291</v>
      </c>
      <c r="U65" s="62">
        <v>108.16200000000001</v>
      </c>
      <c r="V65" s="62">
        <v>113.497</v>
      </c>
      <c r="W65" s="66">
        <v>112.245</v>
      </c>
      <c r="X65" s="65">
        <v>22.722999999999999</v>
      </c>
      <c r="Y65" s="62">
        <v>20.006</v>
      </c>
      <c r="Z65" s="62">
        <v>29.303000000000001</v>
      </c>
      <c r="AA65" s="62">
        <v>88.793000000000006</v>
      </c>
      <c r="AB65" s="62">
        <v>105.896</v>
      </c>
      <c r="AC65" s="66">
        <v>107.038</v>
      </c>
      <c r="AD65" s="3" t="s">
        <v>385</v>
      </c>
      <c r="AE65" s="3">
        <v>127599</v>
      </c>
      <c r="AF65" s="3" t="s">
        <v>386</v>
      </c>
      <c r="AG65" s="3"/>
      <c r="AH65" s="3"/>
      <c r="AI65" s="3" t="s">
        <v>387</v>
      </c>
      <c r="AJ65" s="3" t="s">
        <v>388</v>
      </c>
      <c r="AK65" s="3" t="s">
        <v>389</v>
      </c>
      <c r="AL65" s="3" t="s">
        <v>390</v>
      </c>
      <c r="AM65" s="3" t="s">
        <v>391</v>
      </c>
      <c r="AN65" s="54" t="s">
        <v>392</v>
      </c>
    </row>
    <row r="66" spans="1:40" ht="15.5" x14ac:dyDescent="0.35">
      <c r="A66" s="54" t="s">
        <v>393</v>
      </c>
      <c r="B66" s="262">
        <v>45.343333333333334</v>
      </c>
      <c r="C66" s="263">
        <v>3.657433830190536</v>
      </c>
      <c r="D66" s="263">
        <v>322.37333333333339</v>
      </c>
      <c r="E66" s="271">
        <v>52.698871799013553</v>
      </c>
      <c r="F66" s="262">
        <v>65.096666666666664</v>
      </c>
      <c r="G66" s="263">
        <v>17.879659454872819</v>
      </c>
      <c r="H66" s="263">
        <v>530.73666666666668</v>
      </c>
      <c r="I66" s="271">
        <v>142.23206397371251</v>
      </c>
      <c r="J66" s="65">
        <v>-3.1300622067555901</v>
      </c>
      <c r="K66" s="62">
        <v>7.7165506948682703</v>
      </c>
      <c r="L66" s="62">
        <v>2.1216336383244599E-18</v>
      </c>
      <c r="M66" s="66">
        <v>3.1511679761040899E-16</v>
      </c>
      <c r="N66" s="65">
        <v>-3.4685540787750999</v>
      </c>
      <c r="O66" s="62">
        <v>8.47003648196036</v>
      </c>
      <c r="P66" s="33">
        <v>2.8582060238755199E-19</v>
      </c>
      <c r="Q66" s="34">
        <v>2.4982928704827899E-17</v>
      </c>
      <c r="R66" s="65">
        <v>31.443000000000001</v>
      </c>
      <c r="S66" s="62">
        <v>51.896999999999998</v>
      </c>
      <c r="T66" s="62">
        <v>39.637</v>
      </c>
      <c r="U66" s="62">
        <v>410.85899999999998</v>
      </c>
      <c r="V66" s="62">
        <v>318.16000000000003</v>
      </c>
      <c r="W66" s="66">
        <v>351.92099999999999</v>
      </c>
      <c r="X66" s="65">
        <v>37.914999999999999</v>
      </c>
      <c r="Y66" s="62">
        <v>78.894999999999996</v>
      </c>
      <c r="Z66" s="62">
        <v>51.746000000000002</v>
      </c>
      <c r="AA66" s="62">
        <v>573.41800000000001</v>
      </c>
      <c r="AB66" s="62">
        <v>864.30899999999997</v>
      </c>
      <c r="AC66" s="66">
        <v>419.37400000000002</v>
      </c>
      <c r="AD66" s="3" t="s">
        <v>394</v>
      </c>
      <c r="AE66" s="3">
        <v>244917</v>
      </c>
      <c r="AF66" s="3" t="s">
        <v>395</v>
      </c>
      <c r="AG66" s="3"/>
      <c r="AH66" s="3"/>
      <c r="AI66" s="3"/>
      <c r="AJ66" s="3"/>
      <c r="AK66" s="3"/>
      <c r="AL66" s="3"/>
      <c r="AM66" s="3"/>
      <c r="AN66" s="54"/>
    </row>
    <row r="67" spans="1:40" ht="15.5" x14ac:dyDescent="0.35">
      <c r="A67" s="54" t="s">
        <v>396</v>
      </c>
      <c r="B67" s="262">
        <v>0.46333333333333337</v>
      </c>
      <c r="C67" s="263">
        <v>0.10208928554075684</v>
      </c>
      <c r="D67" s="263">
        <v>542.86666666666667</v>
      </c>
      <c r="E67" s="271">
        <v>274.90076225592543</v>
      </c>
      <c r="F67" s="262">
        <v>1.4533333333333334</v>
      </c>
      <c r="G67" s="263">
        <v>1.6497541904444095</v>
      </c>
      <c r="H67" s="263">
        <v>913.66</v>
      </c>
      <c r="I67" s="271">
        <v>276.72505452163176</v>
      </c>
      <c r="J67" s="65">
        <v>-10.525616223215</v>
      </c>
      <c r="K67" s="62">
        <v>7.6976067763608897</v>
      </c>
      <c r="L67" s="62">
        <v>2.4122246544267699E-49</v>
      </c>
      <c r="M67" s="66">
        <v>6.1354934085344904E-46</v>
      </c>
      <c r="N67" s="65">
        <v>-9.6766201062407493</v>
      </c>
      <c r="O67" s="62">
        <v>8.54529870439276</v>
      </c>
      <c r="P67" s="33">
        <v>1.5608558637553199E-20</v>
      </c>
      <c r="Q67" s="34">
        <v>1.6556453396479599E-18</v>
      </c>
      <c r="R67" s="65">
        <v>0.43</v>
      </c>
      <c r="S67" s="62">
        <v>0.34499999999999997</v>
      </c>
      <c r="T67" s="62">
        <v>0.432</v>
      </c>
      <c r="U67" s="62">
        <v>854.53899999999999</v>
      </c>
      <c r="V67" s="62">
        <v>197.428</v>
      </c>
      <c r="W67" s="66">
        <v>748.87800000000004</v>
      </c>
      <c r="X67" s="65">
        <v>3.5190000000000001</v>
      </c>
      <c r="Y67" s="62">
        <v>0.13300000000000001</v>
      </c>
      <c r="Z67" s="62">
        <v>0.31900000000000001</v>
      </c>
      <c r="AA67" s="62">
        <v>659.70799999999997</v>
      </c>
      <c r="AB67" s="62">
        <v>1592.1579999999999</v>
      </c>
      <c r="AC67" s="66">
        <v>991.92700000000002</v>
      </c>
      <c r="AD67" s="3" t="s">
        <v>397</v>
      </c>
      <c r="AE67" s="3">
        <v>127489</v>
      </c>
      <c r="AF67" s="3" t="s">
        <v>398</v>
      </c>
      <c r="AG67" s="3"/>
      <c r="AH67" s="3"/>
      <c r="AI67" s="3"/>
      <c r="AJ67" s="3" t="s">
        <v>399</v>
      </c>
      <c r="AK67" s="3" t="s">
        <v>400</v>
      </c>
      <c r="AL67" s="3"/>
      <c r="AM67" s="3"/>
      <c r="AN67" s="54"/>
    </row>
    <row r="68" spans="1:40" ht="15.5" x14ac:dyDescent="0.35">
      <c r="A68" s="54" t="s">
        <v>401</v>
      </c>
      <c r="B68" s="262">
        <v>16.11</v>
      </c>
      <c r="C68" s="263">
        <v>5.761458148767546</v>
      </c>
      <c r="D68" s="263">
        <v>82.970000000000013</v>
      </c>
      <c r="E68" s="271">
        <v>9.5388783407693474</v>
      </c>
      <c r="F68" s="262">
        <v>38.706666666666671</v>
      </c>
      <c r="G68" s="263">
        <v>5.782878944685681</v>
      </c>
      <c r="H68" s="263">
        <v>146.27666666666667</v>
      </c>
      <c r="I68" s="271">
        <v>58.587383359294108</v>
      </c>
      <c r="J68" s="65">
        <v>-2.6834980214355602</v>
      </c>
      <c r="K68" s="62">
        <v>7.6827168756453696</v>
      </c>
      <c r="L68" s="62">
        <v>1.00227039156008E-10</v>
      </c>
      <c r="M68" s="66">
        <v>4.7208791498760702E-9</v>
      </c>
      <c r="N68" s="65">
        <v>-2.3417839890344001</v>
      </c>
      <c r="O68" s="62">
        <v>8.6139944537433397</v>
      </c>
      <c r="P68" s="33">
        <v>3.6081902527232599E-9</v>
      </c>
      <c r="Q68" s="34">
        <v>6.9918556314902004E-8</v>
      </c>
      <c r="R68" s="65">
        <v>17.254999999999999</v>
      </c>
      <c r="S68" s="62">
        <v>19.352</v>
      </c>
      <c r="T68" s="62">
        <v>6.9109999999999996</v>
      </c>
      <c r="U68" s="62">
        <v>88.793999999999997</v>
      </c>
      <c r="V68" s="62">
        <v>82.108000000000004</v>
      </c>
      <c r="W68" s="66">
        <v>109.497</v>
      </c>
      <c r="X68" s="65">
        <v>42.838999999999999</v>
      </c>
      <c r="Y68" s="62">
        <v>36.273000000000003</v>
      </c>
      <c r="Z68" s="62">
        <v>23.094999999999999</v>
      </c>
      <c r="AA68" s="62">
        <v>132.40799999999999</v>
      </c>
      <c r="AB68" s="62">
        <v>279.85000000000002</v>
      </c>
      <c r="AC68" s="66">
        <v>104.371</v>
      </c>
      <c r="AD68" s="3"/>
      <c r="AE68" s="3"/>
      <c r="AF68" s="3"/>
      <c r="AG68" s="3"/>
      <c r="AH68" s="3"/>
      <c r="AI68" s="3"/>
      <c r="AJ68" s="3"/>
      <c r="AK68" s="3"/>
      <c r="AL68" s="3"/>
      <c r="AM68" s="3"/>
      <c r="AN68" s="54"/>
    </row>
    <row r="69" spans="1:40" ht="15.5" x14ac:dyDescent="0.35">
      <c r="A69" s="54" t="s">
        <v>402</v>
      </c>
      <c r="B69" s="262">
        <v>19.166666666666668</v>
      </c>
      <c r="C69" s="263">
        <v>6.3684552461505337</v>
      </c>
      <c r="D69" s="263">
        <v>301.44</v>
      </c>
      <c r="E69" s="271">
        <v>38.914585954369656</v>
      </c>
      <c r="F69" s="262">
        <v>19.383333333333329</v>
      </c>
      <c r="G69" s="263">
        <v>4.3934901337724144</v>
      </c>
      <c r="H69" s="263">
        <v>375.68</v>
      </c>
      <c r="I69" s="271">
        <v>106.87656462792333</v>
      </c>
      <c r="J69" s="65">
        <v>-4.3510511798363298</v>
      </c>
      <c r="K69" s="62">
        <v>7.64749019736918</v>
      </c>
      <c r="L69" s="62">
        <v>8.2245743658924694E-30</v>
      </c>
      <c r="M69" s="66">
        <v>4.78153254849085E-27</v>
      </c>
      <c r="N69" s="65">
        <v>-4.7343388451475299</v>
      </c>
      <c r="O69" s="62">
        <v>8.0160653094922694</v>
      </c>
      <c r="P69" s="33">
        <v>1.52288822620411E-33</v>
      </c>
      <c r="Q69" s="34">
        <v>5.8519135122401901E-31</v>
      </c>
      <c r="R69" s="65">
        <v>21.364000000000001</v>
      </c>
      <c r="S69" s="62">
        <v>12.654</v>
      </c>
      <c r="T69" s="62">
        <v>15.343999999999999</v>
      </c>
      <c r="U69" s="62">
        <v>356.32100000000003</v>
      </c>
      <c r="V69" s="62">
        <v>291.32799999999997</v>
      </c>
      <c r="W69" s="66">
        <v>366.74099999999999</v>
      </c>
      <c r="X69" s="65">
        <v>12.26</v>
      </c>
      <c r="Y69" s="62">
        <v>21.344000000000001</v>
      </c>
      <c r="Z69" s="62">
        <v>16.292999999999999</v>
      </c>
      <c r="AA69" s="62">
        <v>346.10199999999998</v>
      </c>
      <c r="AB69" s="62">
        <v>648.13599999999997</v>
      </c>
      <c r="AC69" s="66">
        <v>329.435</v>
      </c>
      <c r="AD69" s="3" t="s">
        <v>403</v>
      </c>
      <c r="AE69" s="3">
        <v>246364</v>
      </c>
      <c r="AF69" s="3" t="s">
        <v>404</v>
      </c>
      <c r="AG69" s="3"/>
      <c r="AH69" s="3"/>
      <c r="AI69" s="3"/>
      <c r="AJ69" s="3"/>
      <c r="AK69" s="3"/>
      <c r="AL69" s="3"/>
      <c r="AM69" s="3"/>
      <c r="AN69" s="54"/>
    </row>
    <row r="70" spans="1:40" ht="15.5" x14ac:dyDescent="0.35">
      <c r="A70" s="54" t="s">
        <v>405</v>
      </c>
      <c r="B70" s="262">
        <v>27.593333333333334</v>
      </c>
      <c r="C70" s="263">
        <v>5.0102916304564777</v>
      </c>
      <c r="D70" s="263">
        <v>337.15333333333336</v>
      </c>
      <c r="E70" s="271">
        <v>34.83794897649544</v>
      </c>
      <c r="F70" s="262">
        <v>33.120000000000005</v>
      </c>
      <c r="G70" s="263">
        <v>9.7538231820484746</v>
      </c>
      <c r="H70" s="263">
        <v>500.31333333333333</v>
      </c>
      <c r="I70" s="271">
        <v>143.12238500279693</v>
      </c>
      <c r="J70" s="65">
        <v>-3.9505637076615998</v>
      </c>
      <c r="K70" s="62">
        <v>7.63243937536794</v>
      </c>
      <c r="L70" s="62">
        <v>1.6022057740304501E-28</v>
      </c>
      <c r="M70" s="66">
        <v>7.0873224108634003E-26</v>
      </c>
      <c r="N70" s="65">
        <v>-4.3413913043398296</v>
      </c>
      <c r="O70" s="62">
        <v>8.2482272861369399</v>
      </c>
      <c r="P70" s="33">
        <v>6.9116885957242597E-25</v>
      </c>
      <c r="Q70" s="34">
        <v>1.12610759952416E-22</v>
      </c>
      <c r="R70" s="65">
        <v>20.565999999999999</v>
      </c>
      <c r="S70" s="62">
        <v>23.928999999999998</v>
      </c>
      <c r="T70" s="62">
        <v>28.509</v>
      </c>
      <c r="U70" s="62">
        <v>395.68099999999998</v>
      </c>
      <c r="V70" s="62">
        <v>345.108</v>
      </c>
      <c r="W70" s="66">
        <v>394.05700000000002</v>
      </c>
      <c r="X70" s="65">
        <v>21.373000000000001</v>
      </c>
      <c r="Y70" s="62">
        <v>43.923000000000002</v>
      </c>
      <c r="Z70" s="62">
        <v>21.82</v>
      </c>
      <c r="AA70" s="62">
        <v>451.48599999999999</v>
      </c>
      <c r="AB70" s="62">
        <v>866.51199999999994</v>
      </c>
      <c r="AC70" s="66">
        <v>446.16899999999998</v>
      </c>
      <c r="AD70" s="3" t="s">
        <v>406</v>
      </c>
      <c r="AE70" s="3">
        <v>28119</v>
      </c>
      <c r="AF70" s="3" t="s">
        <v>407</v>
      </c>
      <c r="AG70" s="3"/>
      <c r="AH70" s="3"/>
      <c r="AI70" s="3"/>
      <c r="AJ70" s="3" t="s">
        <v>408</v>
      </c>
      <c r="AK70" s="3" t="s">
        <v>409</v>
      </c>
      <c r="AL70" s="3"/>
      <c r="AM70" s="3" t="s">
        <v>410</v>
      </c>
      <c r="AN70" s="54"/>
    </row>
    <row r="71" spans="1:40" ht="15.5" x14ac:dyDescent="0.35">
      <c r="A71" s="55" t="s">
        <v>411</v>
      </c>
      <c r="B71" s="264">
        <v>1568.95</v>
      </c>
      <c r="C71" s="265">
        <v>1232.2514692220902</v>
      </c>
      <c r="D71" s="265">
        <v>22.033333333333331</v>
      </c>
      <c r="E71" s="272">
        <v>10.209359540256305</v>
      </c>
      <c r="F71" s="264">
        <v>883.60666666666657</v>
      </c>
      <c r="G71" s="265">
        <v>585.47494892798125</v>
      </c>
      <c r="H71" s="265">
        <v>22.95</v>
      </c>
      <c r="I71" s="272">
        <v>16.303866617053352</v>
      </c>
      <c r="J71" s="68">
        <v>5.65750789570248</v>
      </c>
      <c r="K71" s="69">
        <v>7.63169526556349</v>
      </c>
      <c r="L71" s="69">
        <v>4.8637766310460899E-12</v>
      </c>
      <c r="M71" s="70">
        <v>2.87698043280598E-10</v>
      </c>
      <c r="N71" s="68">
        <v>4.9334881652587699</v>
      </c>
      <c r="O71" s="69">
        <v>7.0205794842885796</v>
      </c>
      <c r="P71" s="38">
        <v>4.4156726528457703E-8</v>
      </c>
      <c r="Q71" s="39">
        <v>6.7514706642535205E-7</v>
      </c>
      <c r="R71" s="68">
        <v>2465.8719999999998</v>
      </c>
      <c r="S71" s="69">
        <v>156.30600000000001</v>
      </c>
      <c r="T71" s="69">
        <v>1173.1769999999999</v>
      </c>
      <c r="U71" s="69">
        <v>13.39</v>
      </c>
      <c r="V71" s="69">
        <v>19.797000000000001</v>
      </c>
      <c r="W71" s="70">
        <v>42.606000000000002</v>
      </c>
      <c r="X71" s="68">
        <v>1325.6859999999999</v>
      </c>
      <c r="Y71" s="69">
        <v>1097.627</v>
      </c>
      <c r="Z71" s="69">
        <v>50.826000000000001</v>
      </c>
      <c r="AA71" s="69">
        <v>12.884</v>
      </c>
      <c r="AB71" s="69">
        <v>13.191000000000001</v>
      </c>
      <c r="AC71" s="70">
        <v>54.99</v>
      </c>
      <c r="AD71" s="49"/>
      <c r="AE71" s="49"/>
      <c r="AF71" s="49"/>
      <c r="AG71" s="49"/>
      <c r="AH71" s="49"/>
      <c r="AI71" s="49"/>
      <c r="AJ71" s="49"/>
      <c r="AK71" s="49"/>
      <c r="AL71" s="49"/>
      <c r="AM71" s="49"/>
      <c r="AN71" s="69"/>
    </row>
    <row r="72" spans="1:40" ht="15.5" x14ac:dyDescent="0.35">
      <c r="A72" s="54" t="s">
        <v>412</v>
      </c>
      <c r="B72" s="262">
        <v>19.243333333333329</v>
      </c>
      <c r="C72" s="263">
        <v>0.93253537317477775</v>
      </c>
      <c r="D72" s="263">
        <v>63.15</v>
      </c>
      <c r="E72" s="271">
        <v>3.0089200720524296</v>
      </c>
      <c r="F72" s="262">
        <v>21.709999999999997</v>
      </c>
      <c r="G72" s="263">
        <v>4.5740427049456782</v>
      </c>
      <c r="H72" s="263">
        <v>65.523333333333326</v>
      </c>
      <c r="I72" s="271">
        <v>2.2677791387659916</v>
      </c>
      <c r="J72" s="65">
        <v>-2.0474445894973701</v>
      </c>
      <c r="K72" s="62">
        <v>7.58667810354018</v>
      </c>
      <c r="L72" s="62">
        <v>4.8093391539052301E-10</v>
      </c>
      <c r="M72" s="66">
        <v>1.96902279886647E-8</v>
      </c>
      <c r="N72" s="65">
        <v>-2.06241040406085</v>
      </c>
      <c r="O72" s="62">
        <v>7.6816902220584904</v>
      </c>
      <c r="P72" s="33">
        <v>1.4664960484260599E-13</v>
      </c>
      <c r="Q72" s="34">
        <v>6.5497058162818201E-12</v>
      </c>
      <c r="R72" s="65">
        <v>16.088999999999999</v>
      </c>
      <c r="S72" s="62">
        <v>20.085000000000001</v>
      </c>
      <c r="T72" s="62">
        <v>15.401999999999999</v>
      </c>
      <c r="U72" s="62">
        <v>62.762</v>
      </c>
      <c r="V72" s="62">
        <v>72.162999999999997</v>
      </c>
      <c r="W72" s="66">
        <v>79.069999999999993</v>
      </c>
      <c r="X72" s="65">
        <v>19.315999999999999</v>
      </c>
      <c r="Y72" s="62">
        <v>15.802</v>
      </c>
      <c r="Z72" s="62">
        <v>20.088999999999999</v>
      </c>
      <c r="AA72" s="62">
        <v>70.745000000000005</v>
      </c>
      <c r="AB72" s="62">
        <v>77.114999999999995</v>
      </c>
      <c r="AC72" s="66">
        <v>80.421999999999997</v>
      </c>
      <c r="AD72" s="3" t="s">
        <v>413</v>
      </c>
      <c r="AE72" s="3">
        <v>229643</v>
      </c>
      <c r="AF72" s="3" t="s">
        <v>414</v>
      </c>
      <c r="AG72" s="3"/>
      <c r="AH72" s="3"/>
      <c r="AI72" s="3"/>
      <c r="AJ72" s="3" t="s">
        <v>415</v>
      </c>
      <c r="AK72" s="3" t="s">
        <v>416</v>
      </c>
      <c r="AL72" s="3" t="s">
        <v>417</v>
      </c>
      <c r="AM72" s="3" t="s">
        <v>418</v>
      </c>
      <c r="AN72" s="54" t="s">
        <v>419</v>
      </c>
    </row>
    <row r="73" spans="1:40" ht="15.5" x14ac:dyDescent="0.35">
      <c r="A73" s="54" t="s">
        <v>420</v>
      </c>
      <c r="B73" s="262">
        <v>80.413333333333341</v>
      </c>
      <c r="C73" s="263">
        <v>20.138775754471485</v>
      </c>
      <c r="D73" s="263">
        <v>377.29333333333329</v>
      </c>
      <c r="E73" s="271">
        <v>68.43005301441444</v>
      </c>
      <c r="F73" s="262">
        <v>102.75999999999999</v>
      </c>
      <c r="G73" s="263">
        <v>35.570837306235411</v>
      </c>
      <c r="H73" s="263">
        <v>336.96666666666664</v>
      </c>
      <c r="I73" s="271">
        <v>21.616699306066334</v>
      </c>
      <c r="J73" s="65">
        <v>-2.5914479177848402</v>
      </c>
      <c r="K73" s="62">
        <v>7.5560212346286901</v>
      </c>
      <c r="L73" s="62">
        <v>1.51250002244953E-13</v>
      </c>
      <c r="M73" s="66">
        <v>1.1613717153510599E-11</v>
      </c>
      <c r="N73" s="65">
        <v>-2.1976390220157298</v>
      </c>
      <c r="O73" s="62">
        <v>7.5102972146380802</v>
      </c>
      <c r="P73" s="33">
        <v>9.9742954880504801E-13</v>
      </c>
      <c r="Q73" s="34">
        <v>3.7687662691954699E-11</v>
      </c>
      <c r="R73" s="65">
        <v>70.054000000000002</v>
      </c>
      <c r="S73" s="62">
        <v>56.527999999999999</v>
      </c>
      <c r="T73" s="62">
        <v>82.525000000000006</v>
      </c>
      <c r="U73" s="62">
        <v>443.87799999999999</v>
      </c>
      <c r="V73" s="62">
        <v>495.95499999999998</v>
      </c>
      <c r="W73" s="66">
        <v>329.44299999999998</v>
      </c>
      <c r="X73" s="65">
        <v>58.738999999999997</v>
      </c>
      <c r="Y73" s="62">
        <v>90.911000000000001</v>
      </c>
      <c r="Z73" s="62">
        <v>108.223</v>
      </c>
      <c r="AA73" s="62">
        <v>385.08100000000002</v>
      </c>
      <c r="AB73" s="62">
        <v>385.91899999999998</v>
      </c>
      <c r="AC73" s="66">
        <v>399.81299999999999</v>
      </c>
      <c r="AD73" s="3" t="s">
        <v>421</v>
      </c>
      <c r="AE73" s="3">
        <v>215767</v>
      </c>
      <c r="AF73" s="3" t="s">
        <v>422</v>
      </c>
      <c r="AG73" s="3"/>
      <c r="AH73" s="3"/>
      <c r="AI73" s="3"/>
      <c r="AJ73" s="3" t="s">
        <v>423</v>
      </c>
      <c r="AK73" s="3" t="s">
        <v>424</v>
      </c>
      <c r="AL73" s="3"/>
      <c r="AM73" s="3"/>
      <c r="AN73" s="54"/>
    </row>
    <row r="74" spans="1:40" ht="15.5" x14ac:dyDescent="0.35">
      <c r="A74" s="54" t="s">
        <v>425</v>
      </c>
      <c r="B74" s="262">
        <v>33.383333333333333</v>
      </c>
      <c r="C74" s="263">
        <v>14.409650315750964</v>
      </c>
      <c r="D74" s="263">
        <v>160.97666666666666</v>
      </c>
      <c r="E74" s="271">
        <v>2.6295796030713521</v>
      </c>
      <c r="F74" s="262">
        <v>35.153333333333329</v>
      </c>
      <c r="G74" s="263">
        <v>24.913826593993058</v>
      </c>
      <c r="H74" s="263">
        <v>207.65</v>
      </c>
      <c r="I74" s="271">
        <v>11.063673289946106</v>
      </c>
      <c r="J74" s="65">
        <v>-2.51258134070188</v>
      </c>
      <c r="K74" s="62">
        <v>7.5523057100785103</v>
      </c>
      <c r="L74" s="62">
        <v>2.2831000621650501E-8</v>
      </c>
      <c r="M74" s="66">
        <v>6.4163489660083603E-7</v>
      </c>
      <c r="N74" s="65">
        <v>-3.1264057931218598</v>
      </c>
      <c r="O74" s="62">
        <v>7.8907801137459899</v>
      </c>
      <c r="P74" s="33">
        <v>3.8618263138021999E-13</v>
      </c>
      <c r="Q74" s="34">
        <v>1.5698593753871401E-11</v>
      </c>
      <c r="R74" s="65">
        <v>18.327000000000002</v>
      </c>
      <c r="S74" s="62">
        <v>57.896000000000001</v>
      </c>
      <c r="T74" s="62">
        <v>19.103000000000002</v>
      </c>
      <c r="U74" s="62">
        <v>171.12200000000001</v>
      </c>
      <c r="V74" s="62">
        <v>185.15799999999999</v>
      </c>
      <c r="W74" s="66">
        <v>187.76900000000001</v>
      </c>
      <c r="X74" s="65">
        <v>15.228999999999999</v>
      </c>
      <c r="Y74" s="62">
        <v>17.785</v>
      </c>
      <c r="Z74" s="62">
        <v>50.970999999999997</v>
      </c>
      <c r="AA74" s="62">
        <v>233.642</v>
      </c>
      <c r="AB74" s="62">
        <v>256.846</v>
      </c>
      <c r="AC74" s="66">
        <v>232.13</v>
      </c>
      <c r="AD74" s="3" t="s">
        <v>426</v>
      </c>
      <c r="AE74" s="3">
        <v>138610</v>
      </c>
      <c r="AF74" s="3" t="s">
        <v>427</v>
      </c>
      <c r="AG74" s="3"/>
      <c r="AH74" s="3"/>
      <c r="AI74" s="3"/>
      <c r="AJ74" s="3" t="s">
        <v>428</v>
      </c>
      <c r="AK74" s="3" t="s">
        <v>429</v>
      </c>
      <c r="AL74" s="3" t="s">
        <v>430</v>
      </c>
      <c r="AM74" s="3" t="s">
        <v>431</v>
      </c>
      <c r="AN74" s="54" t="s">
        <v>432</v>
      </c>
    </row>
    <row r="75" spans="1:40" ht="15.5" x14ac:dyDescent="0.35">
      <c r="A75" s="54" t="s">
        <v>433</v>
      </c>
      <c r="B75" s="262">
        <v>86.076666666666668</v>
      </c>
      <c r="C75" s="263">
        <v>11.20771262221791</v>
      </c>
      <c r="D75" s="263">
        <v>292.86666666666667</v>
      </c>
      <c r="E75" s="271">
        <v>57.720470276054328</v>
      </c>
      <c r="F75" s="262">
        <v>91.160000000000011</v>
      </c>
      <c r="G75" s="263">
        <v>36.039412684818622</v>
      </c>
      <c r="H75" s="263">
        <v>267.86333333333334</v>
      </c>
      <c r="I75" s="271">
        <v>46.185661074503201</v>
      </c>
      <c r="J75" s="65">
        <v>-2.0922927805104798</v>
      </c>
      <c r="K75" s="62">
        <v>7.5517006653819596</v>
      </c>
      <c r="L75" s="62">
        <v>3.0145318732213198E-10</v>
      </c>
      <c r="M75" s="66">
        <v>1.28325720829095E-8</v>
      </c>
      <c r="N75" s="65">
        <v>-2.0380946591164699</v>
      </c>
      <c r="O75" s="62">
        <v>7.4875407769961502</v>
      </c>
      <c r="P75" s="33">
        <v>8.0841062551924298E-10</v>
      </c>
      <c r="Q75" s="34">
        <v>1.80725475294456E-8</v>
      </c>
      <c r="R75" s="65">
        <v>66.094999999999999</v>
      </c>
      <c r="S75" s="62">
        <v>78.864000000000004</v>
      </c>
      <c r="T75" s="62">
        <v>83.614000000000004</v>
      </c>
      <c r="U75" s="62">
        <v>383.839</v>
      </c>
      <c r="V75" s="62">
        <v>326.88900000000001</v>
      </c>
      <c r="W75" s="66">
        <v>269.71499999999997</v>
      </c>
      <c r="X75" s="65">
        <v>46.106999999999999</v>
      </c>
      <c r="Y75" s="62">
        <v>82.102999999999994</v>
      </c>
      <c r="Z75" s="62">
        <v>99.566000000000003</v>
      </c>
      <c r="AA75" s="62">
        <v>347.89699999999999</v>
      </c>
      <c r="AB75" s="62">
        <v>269.988</v>
      </c>
      <c r="AC75" s="66">
        <v>306.05900000000003</v>
      </c>
      <c r="AD75" s="3" t="s">
        <v>434</v>
      </c>
      <c r="AE75" s="3">
        <v>164373</v>
      </c>
      <c r="AF75" s="3" t="s">
        <v>435</v>
      </c>
      <c r="AG75" s="3"/>
      <c r="AH75" s="3"/>
      <c r="AI75" s="3"/>
      <c r="AJ75" s="3" t="s">
        <v>436</v>
      </c>
      <c r="AK75" s="3" t="s">
        <v>437</v>
      </c>
      <c r="AL75" s="3"/>
      <c r="AM75" s="3" t="s">
        <v>438</v>
      </c>
      <c r="AN75" s="54" t="s">
        <v>439</v>
      </c>
    </row>
    <row r="76" spans="1:40" ht="15.5" x14ac:dyDescent="0.35">
      <c r="A76" s="54" t="s">
        <v>440</v>
      </c>
      <c r="B76" s="262">
        <v>13.99</v>
      </c>
      <c r="C76" s="263">
        <v>1.9196527463754209</v>
      </c>
      <c r="D76" s="263">
        <v>238.72666666666669</v>
      </c>
      <c r="E76" s="271">
        <v>36.467346428764849</v>
      </c>
      <c r="F76" s="262">
        <v>12.63</v>
      </c>
      <c r="G76" s="263">
        <v>1.2638301573655644</v>
      </c>
      <c r="H76" s="263">
        <v>211.40333333333334</v>
      </c>
      <c r="I76" s="271">
        <v>32.213889688904068</v>
      </c>
      <c r="J76" s="65">
        <v>-4.4352447763437004</v>
      </c>
      <c r="K76" s="62">
        <v>7.5310926076829299</v>
      </c>
      <c r="L76" s="62">
        <v>1.9102851670508201E-34</v>
      </c>
      <c r="M76" s="66">
        <v>1.7668401172341E-31</v>
      </c>
      <c r="N76" s="65">
        <v>-4.5254928950671198</v>
      </c>
      <c r="O76" s="62">
        <v>7.4197089430074197</v>
      </c>
      <c r="P76" s="33">
        <v>1.86804827321206E-42</v>
      </c>
      <c r="Q76" s="34">
        <v>2.0023511122229899E-39</v>
      </c>
      <c r="R76" s="65">
        <v>12.356999999999999</v>
      </c>
      <c r="S76" s="62">
        <v>12.202</v>
      </c>
      <c r="T76" s="62">
        <v>12.35</v>
      </c>
      <c r="U76" s="62">
        <v>285.62599999999998</v>
      </c>
      <c r="V76" s="62">
        <v>220.57900000000001</v>
      </c>
      <c r="W76" s="66">
        <v>296.74900000000002</v>
      </c>
      <c r="X76" s="65">
        <v>11.132999999999999</v>
      </c>
      <c r="Y76" s="62">
        <v>10.943</v>
      </c>
      <c r="Z76" s="62">
        <v>10.432</v>
      </c>
      <c r="AA76" s="62">
        <v>177.798</v>
      </c>
      <c r="AB76" s="62">
        <v>304.214</v>
      </c>
      <c r="AC76" s="66">
        <v>263.05</v>
      </c>
      <c r="AD76" s="3" t="s">
        <v>441</v>
      </c>
      <c r="AE76" s="3">
        <v>118896</v>
      </c>
      <c r="AF76" s="3" t="s">
        <v>442</v>
      </c>
      <c r="AG76" s="3" t="s">
        <v>43</v>
      </c>
      <c r="AH76" s="3"/>
      <c r="AI76" s="3"/>
      <c r="AJ76" s="3"/>
      <c r="AK76" s="3" t="s">
        <v>443</v>
      </c>
      <c r="AL76" s="3" t="s">
        <v>444</v>
      </c>
      <c r="AM76" s="3" t="s">
        <v>445</v>
      </c>
      <c r="AN76" s="54" t="s">
        <v>446</v>
      </c>
    </row>
    <row r="77" spans="1:40" ht="15.5" x14ac:dyDescent="0.35">
      <c r="A77" s="55" t="s">
        <v>447</v>
      </c>
      <c r="B77" s="264">
        <v>1292.9633333333334</v>
      </c>
      <c r="C77" s="265">
        <v>897.01404821155882</v>
      </c>
      <c r="D77" s="265">
        <v>240.22666666666666</v>
      </c>
      <c r="E77" s="272">
        <v>19.425852762634534</v>
      </c>
      <c r="F77" s="264">
        <v>304.9666666666667</v>
      </c>
      <c r="G77" s="265">
        <v>11.940425266947383</v>
      </c>
      <c r="H77" s="265">
        <v>47.456666666666671</v>
      </c>
      <c r="I77" s="272">
        <v>22.524903748715296</v>
      </c>
      <c r="J77" s="68">
        <v>2.0579956861720001</v>
      </c>
      <c r="K77" s="69">
        <v>7.5247871802470803</v>
      </c>
      <c r="L77" s="69">
        <v>1.50451691799973E-5</v>
      </c>
      <c r="M77" s="70">
        <v>1.84978309652318E-4</v>
      </c>
      <c r="N77" s="68">
        <v>2.2812377847276299</v>
      </c>
      <c r="O77" s="69">
        <v>5.3959198711372602</v>
      </c>
      <c r="P77" s="38">
        <v>3.0736226979016E-9</v>
      </c>
      <c r="Q77" s="39">
        <v>6.0683582683172606E-8</v>
      </c>
      <c r="R77" s="68">
        <v>544.75300000000004</v>
      </c>
      <c r="S77" s="69">
        <v>669.80899999999997</v>
      </c>
      <c r="T77" s="69">
        <v>2129.701</v>
      </c>
      <c r="U77" s="69">
        <v>277.89100000000002</v>
      </c>
      <c r="V77" s="69">
        <v>269.63799999999998</v>
      </c>
      <c r="W77" s="70">
        <v>261.471</v>
      </c>
      <c r="X77" s="68">
        <v>295.73099999999999</v>
      </c>
      <c r="Y77" s="69">
        <v>274.26900000000001</v>
      </c>
      <c r="Z77" s="69">
        <v>223.285</v>
      </c>
      <c r="AA77" s="69">
        <v>79.826999999999998</v>
      </c>
      <c r="AB77" s="69">
        <v>25.305</v>
      </c>
      <c r="AC77" s="70">
        <v>55.396000000000001</v>
      </c>
      <c r="AD77" s="10"/>
      <c r="AE77" s="10"/>
      <c r="AF77" s="10"/>
      <c r="AG77" s="10"/>
      <c r="AH77" s="10"/>
      <c r="AI77" s="10"/>
      <c r="AJ77" s="10"/>
      <c r="AK77" s="10"/>
      <c r="AL77" s="10"/>
      <c r="AM77" s="10"/>
      <c r="AN77" s="55"/>
    </row>
    <row r="78" spans="1:40" ht="15.5" x14ac:dyDescent="0.35">
      <c r="A78" s="54" t="s">
        <v>448</v>
      </c>
      <c r="B78" s="262">
        <v>16.040000000000003</v>
      </c>
      <c r="C78" s="263">
        <v>4.3752104711278319</v>
      </c>
      <c r="D78" s="263">
        <v>117.61333333333334</v>
      </c>
      <c r="E78" s="271">
        <v>13.534352178397292</v>
      </c>
      <c r="F78" s="262">
        <v>19.39</v>
      </c>
      <c r="G78" s="263">
        <v>2.0334371558193447</v>
      </c>
      <c r="H78" s="263">
        <v>70.193333333333342</v>
      </c>
      <c r="I78" s="271">
        <v>1.9137107641670628</v>
      </c>
      <c r="J78" s="65">
        <v>-3.22373322312305</v>
      </c>
      <c r="K78" s="62">
        <v>7.44233201663116</v>
      </c>
      <c r="L78" s="62">
        <v>1.8058132927696401E-19</v>
      </c>
      <c r="M78" s="66">
        <v>3.0877889816198799E-17</v>
      </c>
      <c r="N78" s="65">
        <v>-2.30603548152183</v>
      </c>
      <c r="O78" s="62">
        <v>6.8733724570509898</v>
      </c>
      <c r="P78" s="33">
        <v>5.5476407277478699E-17</v>
      </c>
      <c r="Q78" s="34">
        <v>3.7535963807745202E-15</v>
      </c>
      <c r="R78" s="65">
        <v>11.676</v>
      </c>
      <c r="S78" s="62">
        <v>12.202</v>
      </c>
      <c r="T78" s="62">
        <v>18.187999999999999</v>
      </c>
      <c r="U78" s="62">
        <v>139.62100000000001</v>
      </c>
      <c r="V78" s="62">
        <v>137.185</v>
      </c>
      <c r="W78" s="66">
        <v>118.78700000000001</v>
      </c>
      <c r="X78" s="65">
        <v>16.960999999999999</v>
      </c>
      <c r="Y78" s="62">
        <v>16.797999999999998</v>
      </c>
      <c r="Z78" s="62">
        <v>16.119</v>
      </c>
      <c r="AA78" s="62">
        <v>76.744</v>
      </c>
      <c r="AB78" s="62">
        <v>84.155000000000001</v>
      </c>
      <c r="AC78" s="66">
        <v>83.578000000000003</v>
      </c>
      <c r="AD78" s="3" t="s">
        <v>449</v>
      </c>
      <c r="AE78" s="3">
        <v>92763</v>
      </c>
      <c r="AF78" s="3" t="s">
        <v>450</v>
      </c>
      <c r="AG78" s="3"/>
      <c r="AH78" s="3"/>
      <c r="AI78" s="3"/>
      <c r="AJ78" s="3" t="s">
        <v>451</v>
      </c>
      <c r="AK78" s="3" t="s">
        <v>452</v>
      </c>
      <c r="AL78" s="3" t="s">
        <v>155</v>
      </c>
      <c r="AM78" s="3" t="s">
        <v>156</v>
      </c>
      <c r="AN78" s="54" t="s">
        <v>157</v>
      </c>
    </row>
    <row r="79" spans="1:40" ht="15.5" x14ac:dyDescent="0.35">
      <c r="A79" s="54" t="s">
        <v>453</v>
      </c>
      <c r="B79" s="262">
        <v>19.866666666666664</v>
      </c>
      <c r="C79" s="263">
        <v>3.4776652448957286</v>
      </c>
      <c r="D79" s="263">
        <v>135.05333333333331</v>
      </c>
      <c r="E79" s="271">
        <v>29.139163032287414</v>
      </c>
      <c r="F79" s="262">
        <v>17.87</v>
      </c>
      <c r="G79" s="263">
        <v>2.6754812651184743</v>
      </c>
      <c r="H79" s="263">
        <v>119.83333333333333</v>
      </c>
      <c r="I79" s="271">
        <v>5.834091379317111</v>
      </c>
      <c r="J79" s="65">
        <v>-3.0916237142047098</v>
      </c>
      <c r="K79" s="62">
        <v>7.4324095242234796</v>
      </c>
      <c r="L79" s="62">
        <v>1.28821285727583E-17</v>
      </c>
      <c r="M79" s="66">
        <v>1.7831670217584E-15</v>
      </c>
      <c r="N79" s="65">
        <v>-3.2037867557781601</v>
      </c>
      <c r="O79" s="62">
        <v>7.3147457758772498</v>
      </c>
      <c r="P79" s="33">
        <v>4.7025048190384099E-27</v>
      </c>
      <c r="Q79" s="34">
        <v>9.7725727698506495E-25</v>
      </c>
      <c r="R79" s="65">
        <v>19.306000000000001</v>
      </c>
      <c r="S79" s="62">
        <v>19.794</v>
      </c>
      <c r="T79" s="62">
        <v>13.763999999999999</v>
      </c>
      <c r="U79" s="62">
        <v>174.24100000000001</v>
      </c>
      <c r="V79" s="62">
        <v>113.229</v>
      </c>
      <c r="W79" s="66">
        <v>165.197</v>
      </c>
      <c r="X79" s="65">
        <v>17.341999999999999</v>
      </c>
      <c r="Y79" s="62">
        <v>13.553000000000001</v>
      </c>
      <c r="Z79" s="62">
        <v>14.996</v>
      </c>
      <c r="AA79" s="62">
        <v>118.215</v>
      </c>
      <c r="AB79" s="62">
        <v>155.739</v>
      </c>
      <c r="AC79" s="66">
        <v>145.51499999999999</v>
      </c>
      <c r="AD79" s="3" t="s">
        <v>454</v>
      </c>
      <c r="AE79" s="4">
        <v>178220178222</v>
      </c>
      <c r="AF79" s="3" t="s">
        <v>455</v>
      </c>
      <c r="AG79" s="3"/>
      <c r="AH79" s="3"/>
      <c r="AI79" s="3"/>
      <c r="AJ79" s="3" t="s">
        <v>456</v>
      </c>
      <c r="AK79" s="3" t="s">
        <v>457</v>
      </c>
      <c r="AL79" s="3" t="s">
        <v>458</v>
      </c>
      <c r="AM79" s="3" t="s">
        <v>459</v>
      </c>
      <c r="AN79" s="54" t="s">
        <v>460</v>
      </c>
    </row>
    <row r="80" spans="1:40" ht="15.5" x14ac:dyDescent="0.35">
      <c r="A80" s="54" t="s">
        <v>461</v>
      </c>
      <c r="B80" s="262">
        <v>21.593333333333334</v>
      </c>
      <c r="C80" s="263">
        <v>5.9400916566067243</v>
      </c>
      <c r="D80" s="263">
        <v>97.606666666666669</v>
      </c>
      <c r="E80" s="271">
        <v>13.73963690285238</v>
      </c>
      <c r="F80" s="262">
        <v>24.046666666666667</v>
      </c>
      <c r="G80" s="263">
        <v>0.73231747820797521</v>
      </c>
      <c r="H80" s="263">
        <v>195.50333333333333</v>
      </c>
      <c r="I80" s="271">
        <v>57.135683148877149</v>
      </c>
      <c r="J80" s="65">
        <v>-2.48908797102031</v>
      </c>
      <c r="K80" s="62">
        <v>7.4237018339060601</v>
      </c>
      <c r="L80" s="62">
        <v>2.4230412466832299E-11</v>
      </c>
      <c r="M80" s="66">
        <v>1.27730682091996E-9</v>
      </c>
      <c r="N80" s="65">
        <v>-3.46975802193132</v>
      </c>
      <c r="O80" s="62">
        <v>8.3902762094901302</v>
      </c>
      <c r="P80" s="33">
        <v>9.6538361844659093E-22</v>
      </c>
      <c r="Q80" s="34">
        <v>1.14976624405165E-19</v>
      </c>
      <c r="R80" s="65">
        <v>11.715</v>
      </c>
      <c r="S80" s="62">
        <v>22.001999999999999</v>
      </c>
      <c r="T80" s="62">
        <v>24.434000000000001</v>
      </c>
      <c r="U80" s="62">
        <v>117.717</v>
      </c>
      <c r="V80" s="62">
        <v>116.629</v>
      </c>
      <c r="W80" s="66">
        <v>93.701999999999998</v>
      </c>
      <c r="X80" s="65">
        <v>23.346</v>
      </c>
      <c r="Y80" s="62">
        <v>22.388000000000002</v>
      </c>
      <c r="Z80" s="62">
        <v>17.001999999999999</v>
      </c>
      <c r="AA80" s="62">
        <v>145.60900000000001</v>
      </c>
      <c r="AB80" s="62">
        <v>338.267</v>
      </c>
      <c r="AC80" s="66">
        <v>209.55600000000001</v>
      </c>
      <c r="AD80" s="3" t="s">
        <v>462</v>
      </c>
      <c r="AE80" s="3">
        <v>39805</v>
      </c>
      <c r="AF80" s="3" t="s">
        <v>463</v>
      </c>
      <c r="AG80" s="3" t="s">
        <v>43</v>
      </c>
      <c r="AH80" s="3"/>
      <c r="AI80" s="3"/>
      <c r="AJ80" s="3"/>
      <c r="AK80" s="3" t="s">
        <v>464</v>
      </c>
      <c r="AL80" s="3" t="s">
        <v>465</v>
      </c>
      <c r="AM80" s="3" t="s">
        <v>466</v>
      </c>
      <c r="AN80" s="54" t="s">
        <v>467</v>
      </c>
    </row>
    <row r="81" spans="1:40" ht="15.5" x14ac:dyDescent="0.35">
      <c r="A81" s="54" t="s">
        <v>468</v>
      </c>
      <c r="B81" s="262">
        <v>15.85</v>
      </c>
      <c r="C81" s="263">
        <v>3.8984697852704615</v>
      </c>
      <c r="D81" s="263">
        <v>124.04333333333334</v>
      </c>
      <c r="E81" s="271">
        <v>23.211934191033883</v>
      </c>
      <c r="F81" s="262">
        <v>16.793333333333333</v>
      </c>
      <c r="G81" s="263">
        <v>0.24308206204672739</v>
      </c>
      <c r="H81" s="263">
        <v>103.28333333333335</v>
      </c>
      <c r="I81" s="271">
        <v>16.395101571980337</v>
      </c>
      <c r="J81" s="65">
        <v>-3.3396231891802901</v>
      </c>
      <c r="K81" s="62">
        <v>7.3684418881069096</v>
      </c>
      <c r="L81" s="62">
        <v>8.0952700257703998E-20</v>
      </c>
      <c r="M81" s="66">
        <v>1.4577217211006699E-17</v>
      </c>
      <c r="N81" s="65">
        <v>-3.0612922291225799</v>
      </c>
      <c r="O81" s="62">
        <v>7.1872773212910603</v>
      </c>
      <c r="P81" s="33">
        <v>1.6611518980504699E-22</v>
      </c>
      <c r="Q81" s="34">
        <v>2.08833454047505E-20</v>
      </c>
      <c r="R81" s="65">
        <v>15.994999999999999</v>
      </c>
      <c r="S81" s="62">
        <v>11.749000000000001</v>
      </c>
      <c r="T81" s="62">
        <v>13.473000000000001</v>
      </c>
      <c r="U81" s="62">
        <v>131.05500000000001</v>
      </c>
      <c r="V81" s="62">
        <v>110.623</v>
      </c>
      <c r="W81" s="66">
        <v>177.81</v>
      </c>
      <c r="X81" s="65">
        <v>15.805999999999999</v>
      </c>
      <c r="Y81" s="62">
        <v>15.612</v>
      </c>
      <c r="Z81" s="62">
        <v>12.279</v>
      </c>
      <c r="AA81" s="62">
        <v>97.441999999999993</v>
      </c>
      <c r="AB81" s="62">
        <v>156.48099999999999</v>
      </c>
      <c r="AC81" s="66">
        <v>108.95099999999999</v>
      </c>
      <c r="AD81" s="3" t="s">
        <v>469</v>
      </c>
      <c r="AE81" s="3">
        <v>115865</v>
      </c>
      <c r="AF81" s="3" t="s">
        <v>470</v>
      </c>
      <c r="AG81" s="3"/>
      <c r="AH81" s="3"/>
      <c r="AI81" s="3"/>
      <c r="AJ81" s="3" t="s">
        <v>471</v>
      </c>
      <c r="AK81" s="3" t="s">
        <v>472</v>
      </c>
      <c r="AL81" s="3" t="s">
        <v>473</v>
      </c>
      <c r="AM81" s="3" t="s">
        <v>474</v>
      </c>
      <c r="AN81" s="54"/>
    </row>
    <row r="82" spans="1:40" ht="15.5" x14ac:dyDescent="0.35">
      <c r="A82" s="54" t="s">
        <v>475</v>
      </c>
      <c r="B82" s="262">
        <v>6.9333333333333336</v>
      </c>
      <c r="C82" s="263">
        <v>1.1220318870493609</v>
      </c>
      <c r="D82" s="263">
        <v>240.62333333333333</v>
      </c>
      <c r="E82" s="271">
        <v>30.628516487453645</v>
      </c>
      <c r="F82" s="262">
        <v>9.326666666666668</v>
      </c>
      <c r="G82" s="263">
        <v>0.49748255134113845</v>
      </c>
      <c r="H82" s="263">
        <v>739.0333333333333</v>
      </c>
      <c r="I82" s="271">
        <v>158.06799514414365</v>
      </c>
      <c r="J82" s="65">
        <v>-5.4613777529315204</v>
      </c>
      <c r="K82" s="62">
        <v>7.3637242043239901</v>
      </c>
      <c r="L82" s="62">
        <v>2.1895083623611999E-44</v>
      </c>
      <c r="M82" s="66">
        <v>3.4270858582558197E-41</v>
      </c>
      <c r="N82" s="65">
        <v>-6.7450535981637696</v>
      </c>
      <c r="O82" s="62">
        <v>9.0294991576569608</v>
      </c>
      <c r="P82" s="33">
        <v>1.9996669029151301E-60</v>
      </c>
      <c r="Q82" s="34">
        <v>8.1450432289539E-57</v>
      </c>
      <c r="R82" s="65">
        <v>6.66</v>
      </c>
      <c r="S82" s="62">
        <v>6.4509999999999996</v>
      </c>
      <c r="T82" s="62">
        <v>5.2389999999999999</v>
      </c>
      <c r="U82" s="62">
        <v>263.31599999999997</v>
      </c>
      <c r="V82" s="62">
        <v>231.88</v>
      </c>
      <c r="W82" s="66">
        <v>317.27699999999999</v>
      </c>
      <c r="X82" s="65">
        <v>9.0850000000000009</v>
      </c>
      <c r="Y82" s="62">
        <v>9.1010000000000009</v>
      </c>
      <c r="Z82" s="62">
        <v>6.2519999999999998</v>
      </c>
      <c r="AA82" s="62">
        <v>549.03399999999999</v>
      </c>
      <c r="AB82" s="62">
        <v>1097.348</v>
      </c>
      <c r="AC82" s="66">
        <v>968.97</v>
      </c>
      <c r="AD82" s="3"/>
      <c r="AE82" s="3"/>
      <c r="AF82" s="3"/>
      <c r="AG82" s="3"/>
      <c r="AH82" s="3"/>
      <c r="AI82" s="3"/>
      <c r="AJ82" s="3" t="s">
        <v>476</v>
      </c>
      <c r="AK82" s="3" t="s">
        <v>477</v>
      </c>
      <c r="AL82" s="3" t="s">
        <v>478</v>
      </c>
      <c r="AM82" s="3" t="s">
        <v>479</v>
      </c>
      <c r="AN82" s="54" t="s">
        <v>480</v>
      </c>
    </row>
    <row r="83" spans="1:40" ht="15.5" x14ac:dyDescent="0.35">
      <c r="A83" s="54" t="s">
        <v>481</v>
      </c>
      <c r="B83" s="262">
        <v>13.46</v>
      </c>
      <c r="C83" s="263">
        <v>2.6191601707417593</v>
      </c>
      <c r="D83" s="263">
        <v>193.08333333333334</v>
      </c>
      <c r="E83" s="271">
        <v>46.375275261237611</v>
      </c>
      <c r="F83" s="262">
        <v>15.160000000000002</v>
      </c>
      <c r="G83" s="263">
        <v>2.1957382964886127</v>
      </c>
      <c r="H83" s="263">
        <v>505.36666666666673</v>
      </c>
      <c r="I83" s="271">
        <v>101.95515364882512</v>
      </c>
      <c r="J83" s="65">
        <v>-4.1850595068344001</v>
      </c>
      <c r="K83" s="62">
        <v>7.3542265063662802</v>
      </c>
      <c r="L83" s="62">
        <v>2.5458214597516497E-29</v>
      </c>
      <c r="M83" s="66">
        <v>1.32826602725709E-26</v>
      </c>
      <c r="N83" s="65">
        <v>-5.5088267515106599</v>
      </c>
      <c r="O83" s="62">
        <v>8.77740773557551</v>
      </c>
      <c r="P83" s="33">
        <v>4.0089327740773E-48</v>
      </c>
      <c r="Q83" s="34">
        <v>6.8038270730715297E-45</v>
      </c>
      <c r="R83" s="65">
        <v>12.724</v>
      </c>
      <c r="S83" s="62">
        <v>10.726000000000001</v>
      </c>
      <c r="T83" s="62">
        <v>11.776</v>
      </c>
      <c r="U83" s="62">
        <v>261.48599999999999</v>
      </c>
      <c r="V83" s="62">
        <v>221.631</v>
      </c>
      <c r="W83" s="66">
        <v>162.15600000000001</v>
      </c>
      <c r="X83" s="65">
        <v>11.273</v>
      </c>
      <c r="Y83" s="62">
        <v>16.314</v>
      </c>
      <c r="Z83" s="62">
        <v>11.721</v>
      </c>
      <c r="AA83" s="62">
        <v>414.61900000000003</v>
      </c>
      <c r="AB83" s="62">
        <v>791.40200000000004</v>
      </c>
      <c r="AC83" s="66">
        <v>578.61500000000001</v>
      </c>
      <c r="AD83" s="3" t="s">
        <v>482</v>
      </c>
      <c r="AE83" s="3">
        <v>240405</v>
      </c>
      <c r="AF83" s="3" t="s">
        <v>483</v>
      </c>
      <c r="AG83" s="3" t="s">
        <v>43</v>
      </c>
      <c r="AH83" s="3"/>
      <c r="AI83" s="3"/>
      <c r="AJ83" s="3" t="s">
        <v>484</v>
      </c>
      <c r="AK83" s="3" t="s">
        <v>485</v>
      </c>
      <c r="AL83" s="3" t="s">
        <v>486</v>
      </c>
      <c r="AM83" s="3" t="s">
        <v>487</v>
      </c>
      <c r="AN83" s="54" t="s">
        <v>488</v>
      </c>
    </row>
    <row r="84" spans="1:40" ht="15.5" x14ac:dyDescent="0.35">
      <c r="A84" s="54" t="s">
        <v>489</v>
      </c>
      <c r="B84" s="262">
        <v>36.616666666666667</v>
      </c>
      <c r="C84" s="263">
        <v>15.094644377688692</v>
      </c>
      <c r="D84" s="263">
        <v>300.02999999999997</v>
      </c>
      <c r="E84" s="271">
        <v>57.574614776537494</v>
      </c>
      <c r="F84" s="262">
        <v>33.213333333333331</v>
      </c>
      <c r="G84" s="263">
        <v>17.517180772664943</v>
      </c>
      <c r="H84" s="263">
        <v>192.91</v>
      </c>
      <c r="I84" s="271">
        <v>31.886947172785316</v>
      </c>
      <c r="J84" s="65">
        <v>-3.3508348779574599</v>
      </c>
      <c r="K84" s="62">
        <v>7.3219383099447803</v>
      </c>
      <c r="L84" s="62">
        <v>3.2885003308375102E-14</v>
      </c>
      <c r="M84" s="66">
        <v>2.8595899458069099E-12</v>
      </c>
      <c r="N84" s="65">
        <v>-3.0574358438282001</v>
      </c>
      <c r="O84" s="62">
        <v>6.7703723123777397</v>
      </c>
      <c r="P84" s="33">
        <v>5.8159826508056003E-14</v>
      </c>
      <c r="Q84" s="34">
        <v>2.7229494865817701E-12</v>
      </c>
      <c r="R84" s="65">
        <v>42.328000000000003</v>
      </c>
      <c r="S84" s="62">
        <v>41.462000000000003</v>
      </c>
      <c r="T84" s="62">
        <v>14.353999999999999</v>
      </c>
      <c r="U84" s="62">
        <v>388.01900000000001</v>
      </c>
      <c r="V84" s="62">
        <v>271.76499999999999</v>
      </c>
      <c r="W84" s="66">
        <v>345.62599999999998</v>
      </c>
      <c r="X84" s="65">
        <v>29.824999999999999</v>
      </c>
      <c r="Y84" s="62">
        <v>11.74</v>
      </c>
      <c r="Z84" s="62">
        <v>40.011000000000003</v>
      </c>
      <c r="AA84" s="62">
        <v>223.113</v>
      </c>
      <c r="AB84" s="62">
        <v>183.209</v>
      </c>
      <c r="AC84" s="66">
        <v>262.33300000000003</v>
      </c>
      <c r="AD84" s="3" t="s">
        <v>490</v>
      </c>
      <c r="AE84" s="3">
        <v>244577</v>
      </c>
      <c r="AF84" s="3" t="s">
        <v>491</v>
      </c>
      <c r="AG84" s="3"/>
      <c r="AH84" s="3" t="s">
        <v>492</v>
      </c>
      <c r="AI84" s="3"/>
      <c r="AJ84" s="3"/>
      <c r="AK84" s="3"/>
      <c r="AL84" s="3"/>
      <c r="AM84" s="3"/>
      <c r="AN84" s="54"/>
    </row>
    <row r="85" spans="1:40" ht="15.5" x14ac:dyDescent="0.35">
      <c r="A85" s="54" t="s">
        <v>493</v>
      </c>
      <c r="B85" s="262">
        <v>15.770000000000001</v>
      </c>
      <c r="C85" s="263">
        <v>7.2530453374197705</v>
      </c>
      <c r="D85" s="263">
        <v>121.21999999999998</v>
      </c>
      <c r="E85" s="271">
        <v>30.676754500218415</v>
      </c>
      <c r="F85" s="262">
        <v>101.25666666666666</v>
      </c>
      <c r="G85" s="263">
        <v>52.934783355454393</v>
      </c>
      <c r="H85" s="263">
        <v>1705.7</v>
      </c>
      <c r="I85" s="271">
        <v>378.76547493138776</v>
      </c>
      <c r="J85" s="65">
        <v>-3.2982205418038899</v>
      </c>
      <c r="K85" s="62">
        <v>7.3181505075304303</v>
      </c>
      <c r="L85" s="62">
        <v>1.9279769138408601E-14</v>
      </c>
      <c r="M85" s="66">
        <v>1.75136045726937E-12</v>
      </c>
      <c r="N85" s="65">
        <v>-4.46938033332522</v>
      </c>
      <c r="O85" s="62">
        <v>11.1330004084399</v>
      </c>
      <c r="P85" s="33">
        <v>6.0067967357715498E-19</v>
      </c>
      <c r="Q85" s="34">
        <v>5.05514141821171E-17</v>
      </c>
      <c r="R85" s="65">
        <v>9.6020000000000003</v>
      </c>
      <c r="S85" s="62">
        <v>9.875</v>
      </c>
      <c r="T85" s="62">
        <v>21.515000000000001</v>
      </c>
      <c r="U85" s="62">
        <v>151.56700000000001</v>
      </c>
      <c r="V85" s="62">
        <v>163.49100000000001</v>
      </c>
      <c r="W85" s="66">
        <v>91.564999999999998</v>
      </c>
      <c r="X85" s="65">
        <v>53.926000000000002</v>
      </c>
      <c r="Y85" s="62">
        <v>166.83500000000001</v>
      </c>
      <c r="Z85" s="62">
        <v>50.747</v>
      </c>
      <c r="AA85" s="62">
        <v>1388.346</v>
      </c>
      <c r="AB85" s="62">
        <v>2744.855</v>
      </c>
      <c r="AC85" s="66">
        <v>1894.203</v>
      </c>
      <c r="AD85" s="3" t="s">
        <v>494</v>
      </c>
      <c r="AE85" s="3">
        <v>246689</v>
      </c>
      <c r="AF85" s="3" t="s">
        <v>495</v>
      </c>
      <c r="AG85" s="3"/>
      <c r="AH85" s="3" t="s">
        <v>496</v>
      </c>
      <c r="AI85" s="3"/>
      <c r="AJ85" s="3" t="s">
        <v>180</v>
      </c>
      <c r="AK85" s="3" t="s">
        <v>181</v>
      </c>
      <c r="AL85" s="3"/>
      <c r="AM85" s="3"/>
      <c r="AN85" s="54"/>
    </row>
    <row r="86" spans="1:40" ht="15.5" x14ac:dyDescent="0.35">
      <c r="A86" s="54" t="s">
        <v>497</v>
      </c>
      <c r="B86" s="262">
        <v>22.113333333333333</v>
      </c>
      <c r="C86" s="263">
        <v>2.8242914549001719</v>
      </c>
      <c r="D86" s="263">
        <v>98.853333333333339</v>
      </c>
      <c r="E86" s="271">
        <v>18.55919239143293</v>
      </c>
      <c r="F86" s="262">
        <v>29.91333333333333</v>
      </c>
      <c r="G86" s="263">
        <v>2.4065512437695742</v>
      </c>
      <c r="H86" s="263">
        <v>135.64333333333332</v>
      </c>
      <c r="I86" s="271">
        <v>24.338461103547434</v>
      </c>
      <c r="J86" s="65">
        <v>-2.4884205506789501</v>
      </c>
      <c r="K86" s="62">
        <v>7.3112818552213001</v>
      </c>
      <c r="L86" s="62">
        <v>1.03267878128362E-13</v>
      </c>
      <c r="M86" s="66">
        <v>8.2081827506090499E-12</v>
      </c>
      <c r="N86" s="65">
        <v>-2.6282645066694301</v>
      </c>
      <c r="O86" s="62">
        <v>7.8144865210367396</v>
      </c>
      <c r="P86" s="33">
        <v>7.6378717425885004E-18</v>
      </c>
      <c r="Q86" s="34">
        <v>5.6564689421657198E-16</v>
      </c>
      <c r="R86" s="65">
        <v>20.361999999999998</v>
      </c>
      <c r="S86" s="62">
        <v>20.936</v>
      </c>
      <c r="T86" s="62">
        <v>17.364999999999998</v>
      </c>
      <c r="U86" s="62">
        <v>128.66399999999999</v>
      </c>
      <c r="V86" s="62">
        <v>109.349</v>
      </c>
      <c r="W86" s="66">
        <v>93.045000000000002</v>
      </c>
      <c r="X86" s="65">
        <v>25.366</v>
      </c>
      <c r="Y86" s="62">
        <v>27.911999999999999</v>
      </c>
      <c r="Z86" s="62">
        <v>23.963999999999999</v>
      </c>
      <c r="AA86" s="62">
        <v>145.09200000000001</v>
      </c>
      <c r="AB86" s="62">
        <v>203.601</v>
      </c>
      <c r="AC86" s="66">
        <v>125.547</v>
      </c>
      <c r="AD86" s="3" t="s">
        <v>498</v>
      </c>
      <c r="AE86" s="3">
        <v>240290</v>
      </c>
      <c r="AF86" s="3" t="s">
        <v>499</v>
      </c>
      <c r="AG86" s="3"/>
      <c r="AH86" s="3" t="s">
        <v>500</v>
      </c>
      <c r="AI86" s="3"/>
      <c r="AJ86" s="3"/>
      <c r="AK86" s="3" t="s">
        <v>501</v>
      </c>
      <c r="AL86" s="3"/>
      <c r="AM86" s="3"/>
      <c r="AN86" s="54"/>
    </row>
    <row r="87" spans="1:40" ht="15.5" x14ac:dyDescent="0.35">
      <c r="A87" s="54" t="s">
        <v>502</v>
      </c>
      <c r="B87" s="262">
        <v>25.446666666666669</v>
      </c>
      <c r="C87" s="263">
        <v>2.6951107996188557</v>
      </c>
      <c r="D87" s="263">
        <v>120.7</v>
      </c>
      <c r="E87" s="271">
        <v>7.8432178770366079</v>
      </c>
      <c r="F87" s="262">
        <v>32.166666666666664</v>
      </c>
      <c r="G87" s="263">
        <v>3.8076618664068458</v>
      </c>
      <c r="H87" s="263">
        <v>181.33333333333334</v>
      </c>
      <c r="I87" s="271">
        <v>20.341308272139816</v>
      </c>
      <c r="J87" s="65">
        <v>-2.58931718441664</v>
      </c>
      <c r="K87" s="62">
        <v>7.3030567972924096</v>
      </c>
      <c r="L87" s="62">
        <v>2.7567020257994699E-15</v>
      </c>
      <c r="M87" s="66">
        <v>2.8619067765799798E-13</v>
      </c>
      <c r="N87" s="65">
        <v>-2.9502539190288601</v>
      </c>
      <c r="O87" s="62">
        <v>7.8997144291336996</v>
      </c>
      <c r="P87" s="33">
        <v>9.5959501253630205E-23</v>
      </c>
      <c r="Q87" s="34">
        <v>1.2291265424726E-20</v>
      </c>
      <c r="R87" s="65">
        <v>21.739000000000001</v>
      </c>
      <c r="S87" s="62">
        <v>23.337</v>
      </c>
      <c r="T87" s="62">
        <v>22.363</v>
      </c>
      <c r="U87" s="62">
        <v>130.358</v>
      </c>
      <c r="V87" s="62">
        <v>128.13999999999999</v>
      </c>
      <c r="W87" s="66">
        <v>149.214</v>
      </c>
      <c r="X87" s="65">
        <v>30.859000000000002</v>
      </c>
      <c r="Y87" s="62">
        <v>25.71</v>
      </c>
      <c r="Z87" s="62">
        <v>26.268000000000001</v>
      </c>
      <c r="AA87" s="62">
        <v>178.315</v>
      </c>
      <c r="AB87" s="62">
        <v>259.87799999999999</v>
      </c>
      <c r="AC87" s="66">
        <v>197.44300000000001</v>
      </c>
      <c r="AD87" s="3" t="s">
        <v>503</v>
      </c>
      <c r="AE87" s="3">
        <v>245289</v>
      </c>
      <c r="AF87" s="3" t="s">
        <v>504</v>
      </c>
      <c r="AG87" s="3"/>
      <c r="AH87" s="3"/>
      <c r="AI87" s="3"/>
      <c r="AJ87" s="3" t="s">
        <v>505</v>
      </c>
      <c r="AK87" s="3"/>
      <c r="AL87" s="3"/>
      <c r="AM87" s="3"/>
      <c r="AN87" s="54"/>
    </row>
    <row r="88" spans="1:40" ht="15.5" x14ac:dyDescent="0.35">
      <c r="A88" s="54" t="s">
        <v>506</v>
      </c>
      <c r="B88" s="262">
        <v>23.756666666666664</v>
      </c>
      <c r="C88" s="263">
        <v>6.3077588906221065</v>
      </c>
      <c r="D88" s="263">
        <v>116.42666666666666</v>
      </c>
      <c r="E88" s="271">
        <v>19.739046470271973</v>
      </c>
      <c r="F88" s="262">
        <v>22.686666666666667</v>
      </c>
      <c r="G88" s="263">
        <v>6.4758337086603959</v>
      </c>
      <c r="H88" s="263">
        <v>87.45</v>
      </c>
      <c r="I88" s="271">
        <v>8.7982839235841244</v>
      </c>
      <c r="J88" s="65">
        <v>-2.6595696899244801</v>
      </c>
      <c r="K88" s="62">
        <v>7.28958454716724</v>
      </c>
      <c r="L88" s="62">
        <v>3.0796153683284599E-14</v>
      </c>
      <c r="M88" s="66">
        <v>2.6894426401179198E-12</v>
      </c>
      <c r="N88" s="65">
        <v>-2.4281123706252101</v>
      </c>
      <c r="O88" s="62">
        <v>6.9683343528897197</v>
      </c>
      <c r="P88" s="33">
        <v>6.80554799696541E-16</v>
      </c>
      <c r="Q88" s="34">
        <v>4.0765232501822801E-14</v>
      </c>
      <c r="R88" s="65">
        <v>24.501999999999999</v>
      </c>
      <c r="S88" s="62">
        <v>17.091000000000001</v>
      </c>
      <c r="T88" s="62">
        <v>20.033999999999999</v>
      </c>
      <c r="U88" s="62">
        <v>133.28</v>
      </c>
      <c r="V88" s="62">
        <v>154.797</v>
      </c>
      <c r="W88" s="66">
        <v>104.072</v>
      </c>
      <c r="X88" s="65">
        <v>14.81</v>
      </c>
      <c r="Y88" s="62">
        <v>19.684000000000001</v>
      </c>
      <c r="Z88" s="62">
        <v>22.754000000000001</v>
      </c>
      <c r="AA88" s="62">
        <v>93.165000000000006</v>
      </c>
      <c r="AB88" s="62">
        <v>121.042</v>
      </c>
      <c r="AC88" s="66">
        <v>91.242999999999995</v>
      </c>
      <c r="AD88" s="3" t="s">
        <v>507</v>
      </c>
      <c r="AE88" s="3">
        <v>200212</v>
      </c>
      <c r="AF88" s="3" t="s">
        <v>508</v>
      </c>
      <c r="AG88" s="3"/>
      <c r="AH88" s="3"/>
      <c r="AI88" s="3"/>
      <c r="AJ88" s="3" t="s">
        <v>509</v>
      </c>
      <c r="AK88" s="3" t="s">
        <v>510</v>
      </c>
      <c r="AL88" s="3"/>
      <c r="AM88" s="3" t="s">
        <v>511</v>
      </c>
      <c r="AN88" s="54"/>
    </row>
    <row r="89" spans="1:40" ht="15.5" x14ac:dyDescent="0.35">
      <c r="A89" s="54" t="s">
        <v>512</v>
      </c>
      <c r="B89" s="262">
        <v>18.840000000000003</v>
      </c>
      <c r="C89" s="263">
        <v>2.2717540946736636</v>
      </c>
      <c r="D89" s="263">
        <v>84.266666666666666</v>
      </c>
      <c r="E89" s="271">
        <v>5.3367239222412719</v>
      </c>
      <c r="F89" s="262">
        <v>26.116666666666664</v>
      </c>
      <c r="G89" s="263">
        <v>0.93360710270553504</v>
      </c>
      <c r="H89" s="263">
        <v>94.48</v>
      </c>
      <c r="I89" s="271">
        <v>4.133771482153632</v>
      </c>
      <c r="J89" s="65">
        <v>-2.49424134857516</v>
      </c>
      <c r="K89" s="62">
        <v>7.23529692996342</v>
      </c>
      <c r="L89" s="62">
        <v>3.3797228236120899E-14</v>
      </c>
      <c r="M89" s="66">
        <v>2.9264085112705901E-12</v>
      </c>
      <c r="N89" s="65">
        <v>-2.2820181096163599</v>
      </c>
      <c r="O89" s="62">
        <v>7.4866399613749897</v>
      </c>
      <c r="P89" s="33">
        <v>2.8043972583044899E-15</v>
      </c>
      <c r="Q89" s="34">
        <v>1.5598622159028901E-13</v>
      </c>
      <c r="R89" s="65">
        <v>17.254999999999999</v>
      </c>
      <c r="S89" s="62">
        <v>18.684999999999999</v>
      </c>
      <c r="T89" s="62">
        <v>14.238</v>
      </c>
      <c r="U89" s="62">
        <v>95.396000000000001</v>
      </c>
      <c r="V89" s="62">
        <v>93.186999999999998</v>
      </c>
      <c r="W89" s="66">
        <v>95.475999999999999</v>
      </c>
      <c r="X89" s="65">
        <v>23.495000000000001</v>
      </c>
      <c r="Y89" s="62">
        <v>26.013999999999999</v>
      </c>
      <c r="Z89" s="62">
        <v>18.617999999999999</v>
      </c>
      <c r="AA89" s="62">
        <v>105.363</v>
      </c>
      <c r="AB89" s="62">
        <v>116.303</v>
      </c>
      <c r="AC89" s="66">
        <v>107.229</v>
      </c>
      <c r="AD89" s="3" t="s">
        <v>513</v>
      </c>
      <c r="AE89" s="3">
        <v>232243</v>
      </c>
      <c r="AF89" s="3" t="s">
        <v>514</v>
      </c>
      <c r="AG89" s="3"/>
      <c r="AH89" s="3"/>
      <c r="AI89" s="3"/>
      <c r="AJ89" s="3"/>
      <c r="AK89" s="3"/>
      <c r="AL89" s="3"/>
      <c r="AM89" s="3" t="s">
        <v>515</v>
      </c>
      <c r="AN89" s="54"/>
    </row>
    <row r="90" spans="1:40" ht="15.5" x14ac:dyDescent="0.35">
      <c r="A90" s="54" t="s">
        <v>516</v>
      </c>
      <c r="B90" s="262">
        <v>37.370000000000005</v>
      </c>
      <c r="C90" s="263">
        <v>8.2974011995724517</v>
      </c>
      <c r="D90" s="263">
        <v>540.6</v>
      </c>
      <c r="E90" s="271">
        <v>84.254709462834157</v>
      </c>
      <c r="F90" s="262">
        <v>39.806666666666665</v>
      </c>
      <c r="G90" s="263">
        <v>9.0532731956765673</v>
      </c>
      <c r="H90" s="263">
        <v>685.75999999999988</v>
      </c>
      <c r="I90" s="271">
        <v>65.299382845475634</v>
      </c>
      <c r="J90" s="65">
        <v>-4.2060115054871403</v>
      </c>
      <c r="K90" s="62">
        <v>7.2266070649863403</v>
      </c>
      <c r="L90" s="62">
        <v>5.2244359908554298E-31</v>
      </c>
      <c r="M90" s="66">
        <v>3.32208823568519E-28</v>
      </c>
      <c r="N90" s="65">
        <v>-4.5459555015724797</v>
      </c>
      <c r="O90" s="62">
        <v>7.6206211155629502</v>
      </c>
      <c r="P90" s="33">
        <v>6.4416150999743996E-37</v>
      </c>
      <c r="Q90" s="34">
        <v>3.8585274448846697E-34</v>
      </c>
      <c r="R90" s="65">
        <v>37.765999999999998</v>
      </c>
      <c r="S90" s="62">
        <v>30.305</v>
      </c>
      <c r="T90" s="62">
        <v>29.698</v>
      </c>
      <c r="U90" s="62">
        <v>667.89599999999996</v>
      </c>
      <c r="V90" s="62">
        <v>509.65100000000001</v>
      </c>
      <c r="W90" s="66">
        <v>637.97199999999998</v>
      </c>
      <c r="X90" s="65">
        <v>25.925000000000001</v>
      </c>
      <c r="Y90" s="62">
        <v>47.216000000000001</v>
      </c>
      <c r="Z90" s="62">
        <v>30.295999999999999</v>
      </c>
      <c r="AA90" s="62">
        <v>628.19600000000003</v>
      </c>
      <c r="AB90" s="62">
        <v>922.19500000000005</v>
      </c>
      <c r="AC90" s="66">
        <v>857.49699999999996</v>
      </c>
      <c r="AD90" s="3" t="s">
        <v>517</v>
      </c>
      <c r="AE90" s="3">
        <v>39436</v>
      </c>
      <c r="AF90" s="3" t="s">
        <v>518</v>
      </c>
      <c r="AG90" s="3" t="s">
        <v>43</v>
      </c>
      <c r="AH90" s="3"/>
      <c r="AI90" s="3"/>
      <c r="AJ90" s="3" t="s">
        <v>519</v>
      </c>
      <c r="AK90" s="3" t="s">
        <v>520</v>
      </c>
      <c r="AL90" s="3" t="s">
        <v>521</v>
      </c>
      <c r="AM90" s="3" t="s">
        <v>522</v>
      </c>
      <c r="AN90" s="54" t="s">
        <v>523</v>
      </c>
    </row>
    <row r="91" spans="1:40" ht="15.5" x14ac:dyDescent="0.35">
      <c r="A91" s="54" t="s">
        <v>524</v>
      </c>
      <c r="B91" s="262">
        <v>2.6833333333333336</v>
      </c>
      <c r="C91" s="263">
        <v>0.60538325785314495</v>
      </c>
      <c r="D91" s="263">
        <v>319.63666666666671</v>
      </c>
      <c r="E91" s="271">
        <v>116.2367989159294</v>
      </c>
      <c r="F91" s="262">
        <v>1.2833333333333334</v>
      </c>
      <c r="G91" s="263">
        <v>0.50992374157536746</v>
      </c>
      <c r="H91" s="263">
        <v>182.92333333333332</v>
      </c>
      <c r="I91" s="271">
        <v>96.112917735107601</v>
      </c>
      <c r="J91" s="65">
        <v>-7.2331458196121003</v>
      </c>
      <c r="K91" s="62">
        <v>7.1932030564073699</v>
      </c>
      <c r="L91" s="62">
        <v>1.7431007138138701E-49</v>
      </c>
      <c r="M91" s="66">
        <v>5.0669447606692199E-46</v>
      </c>
      <c r="N91" s="65">
        <v>-7.6129489097234302</v>
      </c>
      <c r="O91" s="62">
        <v>6.4740911671161303</v>
      </c>
      <c r="P91" s="33">
        <v>2.9530841672638299E-38</v>
      </c>
      <c r="Q91" s="34">
        <v>2.22750045001834E-35</v>
      </c>
      <c r="R91" s="65">
        <v>2.2930000000000001</v>
      </c>
      <c r="S91" s="62">
        <v>1.992</v>
      </c>
      <c r="T91" s="62">
        <v>2.72</v>
      </c>
      <c r="U91" s="62">
        <v>476.99</v>
      </c>
      <c r="V91" s="62">
        <v>203.68100000000001</v>
      </c>
      <c r="W91" s="66">
        <v>382.61900000000003</v>
      </c>
      <c r="X91" s="65">
        <v>1.7310000000000001</v>
      </c>
      <c r="Y91" s="62">
        <v>0.58799999999999997</v>
      </c>
      <c r="Z91" s="62">
        <v>0.99199999999999999</v>
      </c>
      <c r="AA91" s="62">
        <v>110.548</v>
      </c>
      <c r="AB91" s="62">
        <v>155.65199999999999</v>
      </c>
      <c r="AC91" s="66">
        <v>380.58600000000001</v>
      </c>
      <c r="AD91" s="3" t="s">
        <v>525</v>
      </c>
      <c r="AE91" s="4">
        <v>127544127482</v>
      </c>
      <c r="AF91" s="3" t="s">
        <v>526</v>
      </c>
      <c r="AG91" s="3"/>
      <c r="AH91" s="3"/>
      <c r="AI91" s="3"/>
      <c r="AJ91" s="3" t="s">
        <v>527</v>
      </c>
      <c r="AK91" s="3" t="s">
        <v>528</v>
      </c>
      <c r="AL91" s="3"/>
      <c r="AM91" s="3"/>
      <c r="AN91" s="54"/>
    </row>
    <row r="92" spans="1:40" ht="15.5" x14ac:dyDescent="0.35">
      <c r="A92" s="54" t="s">
        <v>529</v>
      </c>
      <c r="B92" s="262">
        <v>8.9333333333333318</v>
      </c>
      <c r="C92" s="263">
        <v>2.6382612119011672</v>
      </c>
      <c r="D92" s="263">
        <v>263.1033333333333</v>
      </c>
      <c r="E92" s="271">
        <v>52.722835238211196</v>
      </c>
      <c r="F92" s="262">
        <v>11.643333333333333</v>
      </c>
      <c r="G92" s="263">
        <v>10.934570052005803</v>
      </c>
      <c r="H92" s="263">
        <v>302.17666666666668</v>
      </c>
      <c r="I92" s="271">
        <v>27.434499367685842</v>
      </c>
      <c r="J92" s="65">
        <v>-5.15041433631548</v>
      </c>
      <c r="K92" s="62">
        <v>7.18150076567375</v>
      </c>
      <c r="L92" s="62">
        <v>1.5429245757406299E-27</v>
      </c>
      <c r="M92" s="66">
        <v>6.1559665229745604E-25</v>
      </c>
      <c r="N92" s="65">
        <v>-5.3119244884051904</v>
      </c>
      <c r="O92" s="62">
        <v>7.4307540046008302</v>
      </c>
      <c r="P92" s="33">
        <v>1.0828888309184001E-17</v>
      </c>
      <c r="Q92" s="34">
        <v>7.8484391211687199E-16</v>
      </c>
      <c r="R92" s="65">
        <v>4.3120000000000003</v>
      </c>
      <c r="S92" s="62">
        <v>12.848000000000001</v>
      </c>
      <c r="T92" s="62">
        <v>7.7839999999999998</v>
      </c>
      <c r="U92" s="62">
        <v>288.839</v>
      </c>
      <c r="V92" s="62">
        <v>372.84</v>
      </c>
      <c r="W92" s="66">
        <v>225.994</v>
      </c>
      <c r="X92" s="65">
        <v>4.6360000000000001</v>
      </c>
      <c r="Y92" s="62">
        <v>2.7429999999999999</v>
      </c>
      <c r="Z92" s="62">
        <v>19.603000000000002</v>
      </c>
      <c r="AA92" s="62">
        <v>330.12400000000002</v>
      </c>
      <c r="AB92" s="62">
        <v>407.512</v>
      </c>
      <c r="AC92" s="66">
        <v>316.37799999999999</v>
      </c>
      <c r="AD92" s="3" t="s">
        <v>530</v>
      </c>
      <c r="AE92" s="3">
        <v>10746</v>
      </c>
      <c r="AF92" s="3" t="s">
        <v>531</v>
      </c>
      <c r="AG92" s="3"/>
      <c r="AH92" s="3"/>
      <c r="AI92" s="3"/>
      <c r="AJ92" s="3" t="s">
        <v>532</v>
      </c>
      <c r="AK92" s="3" t="s">
        <v>533</v>
      </c>
      <c r="AL92" s="3" t="s">
        <v>314</v>
      </c>
      <c r="AM92" s="3" t="s">
        <v>315</v>
      </c>
      <c r="AN92" s="54" t="s">
        <v>316</v>
      </c>
    </row>
    <row r="93" spans="1:40" ht="15.5" x14ac:dyDescent="0.35">
      <c r="A93" s="54" t="s">
        <v>534</v>
      </c>
      <c r="B93" s="262">
        <v>34.076666666666668</v>
      </c>
      <c r="C93" s="263">
        <v>7.373738686868573</v>
      </c>
      <c r="D93" s="263">
        <v>110.59666666666665</v>
      </c>
      <c r="E93" s="271">
        <v>11.006907931940836</v>
      </c>
      <c r="F93" s="262">
        <v>36.313333333333333</v>
      </c>
      <c r="G93" s="263">
        <v>14.907001337924706</v>
      </c>
      <c r="H93" s="263">
        <v>106.35666666666667</v>
      </c>
      <c r="I93" s="271">
        <v>5.9839860368226887</v>
      </c>
      <c r="J93" s="65">
        <v>-2.0605626575727398</v>
      </c>
      <c r="K93" s="62">
        <v>7.1657668685448597</v>
      </c>
      <c r="L93" s="62">
        <v>3.1839770696810899E-10</v>
      </c>
      <c r="M93" s="66">
        <v>1.3525587769075299E-8</v>
      </c>
      <c r="N93" s="65">
        <v>-2.0519019260117499</v>
      </c>
      <c r="O93" s="62">
        <v>7.1624195580260404</v>
      </c>
      <c r="P93" s="33">
        <v>1.6768868865213199E-10</v>
      </c>
      <c r="Q93" s="34">
        <v>4.2796338760517904E-9</v>
      </c>
      <c r="R93" s="65">
        <v>33.524999999999999</v>
      </c>
      <c r="S93" s="62">
        <v>26.707999999999998</v>
      </c>
      <c r="T93" s="62">
        <v>28.766999999999999</v>
      </c>
      <c r="U93" s="62">
        <v>119.37</v>
      </c>
      <c r="V93" s="62">
        <v>141.94200000000001</v>
      </c>
      <c r="W93" s="66">
        <v>112.163</v>
      </c>
      <c r="X93" s="65">
        <v>19.399999999999999</v>
      </c>
      <c r="Y93" s="62">
        <v>30.038</v>
      </c>
      <c r="Z93" s="62">
        <v>40.893999999999998</v>
      </c>
      <c r="AA93" s="62">
        <v>116.304</v>
      </c>
      <c r="AB93" s="62">
        <v>137.38800000000001</v>
      </c>
      <c r="AC93" s="66">
        <v>117.069</v>
      </c>
      <c r="AD93" s="3" t="s">
        <v>535</v>
      </c>
      <c r="AE93" s="3">
        <v>230357</v>
      </c>
      <c r="AF93" s="3" t="s">
        <v>536</v>
      </c>
      <c r="AG93" s="3"/>
      <c r="AH93" s="3"/>
      <c r="AI93" s="3"/>
      <c r="AJ93" s="3" t="s">
        <v>537</v>
      </c>
      <c r="AK93" s="3" t="s">
        <v>538</v>
      </c>
      <c r="AL93" s="3"/>
      <c r="AM93" s="3"/>
      <c r="AN93" s="54"/>
    </row>
    <row r="94" spans="1:40" ht="15.5" x14ac:dyDescent="0.35">
      <c r="A94" s="54" t="s">
        <v>539</v>
      </c>
      <c r="B94" s="262">
        <v>10.933333333333332</v>
      </c>
      <c r="C94" s="263">
        <v>3.5473213681436975</v>
      </c>
      <c r="D94" s="263">
        <v>75.763333333333335</v>
      </c>
      <c r="E94" s="271">
        <v>12.800896669981952</v>
      </c>
      <c r="F94" s="262">
        <v>12.050000000000002</v>
      </c>
      <c r="G94" s="263">
        <v>2.8592423238799873</v>
      </c>
      <c r="H94" s="263">
        <v>85.403333333333322</v>
      </c>
      <c r="I94" s="271">
        <v>12.771398600866847</v>
      </c>
      <c r="J94" s="65">
        <v>-3.1650549528606602</v>
      </c>
      <c r="K94" s="62">
        <v>7.0461645274897604</v>
      </c>
      <c r="L94" s="62">
        <v>1.9700526615909999E-17</v>
      </c>
      <c r="M94" s="66">
        <v>2.6547438117916301E-15</v>
      </c>
      <c r="N94" s="65">
        <v>-3.3116350073741501</v>
      </c>
      <c r="O94" s="62">
        <v>7.2757811221483202</v>
      </c>
      <c r="P94" s="33">
        <v>1.3433614378743301E-25</v>
      </c>
      <c r="Q94" s="34">
        <v>2.2799082536457199E-23</v>
      </c>
      <c r="R94" s="65">
        <v>9.6880000000000006</v>
      </c>
      <c r="S94" s="62">
        <v>6.5149999999999997</v>
      </c>
      <c r="T94" s="62">
        <v>11.951000000000001</v>
      </c>
      <c r="U94" s="62">
        <v>94.533000000000001</v>
      </c>
      <c r="V94" s="62">
        <v>69.674000000000007</v>
      </c>
      <c r="W94" s="66">
        <v>90.12</v>
      </c>
      <c r="X94" s="65">
        <v>9.9879999999999995</v>
      </c>
      <c r="Y94" s="62">
        <v>8.9209999999999994</v>
      </c>
      <c r="Z94" s="62">
        <v>11.605</v>
      </c>
      <c r="AA94" s="62">
        <v>71.251999999999995</v>
      </c>
      <c r="AB94" s="62">
        <v>119.075</v>
      </c>
      <c r="AC94" s="66">
        <v>110.613</v>
      </c>
      <c r="AD94" s="3" t="s">
        <v>540</v>
      </c>
      <c r="AE94" s="3">
        <v>233881</v>
      </c>
      <c r="AF94" s="3" t="s">
        <v>541</v>
      </c>
      <c r="AG94" s="3"/>
      <c r="AH94" s="3"/>
      <c r="AI94" s="3"/>
      <c r="AJ94" s="3" t="s">
        <v>542</v>
      </c>
      <c r="AK94" s="3" t="s">
        <v>543</v>
      </c>
      <c r="AL94" s="3" t="s">
        <v>544</v>
      </c>
      <c r="AM94" s="3" t="s">
        <v>84</v>
      </c>
      <c r="AN94" s="54" t="s">
        <v>545</v>
      </c>
    </row>
    <row r="95" spans="1:40" ht="15.5" x14ac:dyDescent="0.35">
      <c r="A95" s="54" t="s">
        <v>546</v>
      </c>
      <c r="B95" s="262">
        <v>21.64</v>
      </c>
      <c r="C95" s="263">
        <v>1.9464326343338987</v>
      </c>
      <c r="D95" s="263">
        <v>88.773333333333326</v>
      </c>
      <c r="E95" s="271">
        <v>17.107807834111568</v>
      </c>
      <c r="F95" s="262">
        <v>24.716666666666669</v>
      </c>
      <c r="G95" s="263">
        <v>5.3590691563201647</v>
      </c>
      <c r="H95" s="263">
        <v>109.27666666666669</v>
      </c>
      <c r="I95" s="271">
        <v>5.6798200284476943</v>
      </c>
      <c r="J95" s="65">
        <v>-2.3669619162567099</v>
      </c>
      <c r="K95" s="62">
        <v>7.0361771486787497</v>
      </c>
      <c r="L95" s="62">
        <v>2.2357799974318901E-12</v>
      </c>
      <c r="M95" s="66">
        <v>1.3955107787651601E-10</v>
      </c>
      <c r="N95" s="65">
        <v>-2.6101145456508501</v>
      </c>
      <c r="O95" s="62">
        <v>7.3559961767292803</v>
      </c>
      <c r="P95" s="33">
        <v>5.9031858971430403E-20</v>
      </c>
      <c r="Q95" s="34">
        <v>5.7523580852256002E-18</v>
      </c>
      <c r="R95" s="65">
        <v>17.928000000000001</v>
      </c>
      <c r="S95" s="62">
        <v>20.343</v>
      </c>
      <c r="T95" s="62">
        <v>19.228000000000002</v>
      </c>
      <c r="U95" s="62">
        <v>107.36199999999999</v>
      </c>
      <c r="V95" s="62">
        <v>114.876</v>
      </c>
      <c r="W95" s="66">
        <v>76.040000000000006</v>
      </c>
      <c r="X95" s="65">
        <v>17.928999999999998</v>
      </c>
      <c r="Y95" s="62">
        <v>21.724</v>
      </c>
      <c r="Z95" s="62">
        <v>23.181999999999999</v>
      </c>
      <c r="AA95" s="62">
        <v>123.295</v>
      </c>
      <c r="AB95" s="62">
        <v>127.43899999999999</v>
      </c>
      <c r="AC95" s="66">
        <v>129.24100000000001</v>
      </c>
      <c r="AD95" s="3" t="s">
        <v>547</v>
      </c>
      <c r="AE95" s="3">
        <v>161959</v>
      </c>
      <c r="AF95" s="3" t="s">
        <v>548</v>
      </c>
      <c r="AG95" s="3" t="s">
        <v>43</v>
      </c>
      <c r="AH95" s="3"/>
      <c r="AI95" s="3"/>
      <c r="AJ95" s="3" t="s">
        <v>549</v>
      </c>
      <c r="AK95" s="3" t="s">
        <v>550</v>
      </c>
      <c r="AL95" s="3" t="s">
        <v>551</v>
      </c>
      <c r="AM95" s="3" t="s">
        <v>552</v>
      </c>
      <c r="AN95" s="54" t="s">
        <v>553</v>
      </c>
    </row>
    <row r="96" spans="1:40" ht="15.5" x14ac:dyDescent="0.35">
      <c r="A96" s="54" t="s">
        <v>554</v>
      </c>
      <c r="B96" s="262">
        <v>25.733333333333334</v>
      </c>
      <c r="C96" s="263">
        <v>2.7398823981250504</v>
      </c>
      <c r="D96" s="263">
        <v>103.13</v>
      </c>
      <c r="E96" s="271">
        <v>7.7109273112901286</v>
      </c>
      <c r="F96" s="262">
        <v>29.590000000000003</v>
      </c>
      <c r="G96" s="263">
        <v>6.2575447794375751</v>
      </c>
      <c r="H96" s="263">
        <v>97.943333333333342</v>
      </c>
      <c r="I96" s="271">
        <v>6.3781205869928632</v>
      </c>
      <c r="J96" s="65">
        <v>-2.3408394035532401</v>
      </c>
      <c r="K96" s="62">
        <v>6.9945356267658099</v>
      </c>
      <c r="L96" s="62">
        <v>3.52545401292628E-13</v>
      </c>
      <c r="M96" s="66">
        <v>2.5528803649474699E-11</v>
      </c>
      <c r="N96" s="65">
        <v>-2.1916423759584398</v>
      </c>
      <c r="O96" s="62">
        <v>7.0004749513524001</v>
      </c>
      <c r="P96" s="33">
        <v>2.9737026987379197E-14</v>
      </c>
      <c r="Q96" s="34">
        <v>1.42499833323521E-12</v>
      </c>
      <c r="R96" s="65">
        <v>22.733000000000001</v>
      </c>
      <c r="S96" s="62">
        <v>24.059000000000001</v>
      </c>
      <c r="T96" s="62">
        <v>21.465</v>
      </c>
      <c r="U96" s="62">
        <v>118.09099999999999</v>
      </c>
      <c r="V96" s="62">
        <v>111.289</v>
      </c>
      <c r="W96" s="66">
        <v>118.105</v>
      </c>
      <c r="X96" s="65">
        <v>28.96</v>
      </c>
      <c r="Y96" s="62">
        <v>20.196000000000002</v>
      </c>
      <c r="Z96" s="62">
        <v>26.355</v>
      </c>
      <c r="AA96" s="62">
        <v>102.649</v>
      </c>
      <c r="AB96" s="62">
        <v>112.02200000000001</v>
      </c>
      <c r="AC96" s="66">
        <v>126.86199999999999</v>
      </c>
      <c r="AD96" s="3"/>
      <c r="AE96" s="3"/>
      <c r="AF96" s="3"/>
      <c r="AG96" s="3" t="s">
        <v>43</v>
      </c>
      <c r="AH96" s="3"/>
      <c r="AI96" s="3" t="s">
        <v>555</v>
      </c>
      <c r="AJ96" s="3"/>
      <c r="AK96" s="3" t="s">
        <v>556</v>
      </c>
      <c r="AL96" s="3" t="s">
        <v>557</v>
      </c>
      <c r="AM96" s="3" t="s">
        <v>558</v>
      </c>
      <c r="AN96" s="54" t="s">
        <v>446</v>
      </c>
    </row>
    <row r="97" spans="1:40" ht="15.5" x14ac:dyDescent="0.35">
      <c r="A97" s="54" t="s">
        <v>559</v>
      </c>
      <c r="B97" s="262">
        <v>17.683333333333334</v>
      </c>
      <c r="C97" s="263">
        <v>3.2558699127712289</v>
      </c>
      <c r="D97" s="263">
        <v>110.87666666666667</v>
      </c>
      <c r="E97" s="271">
        <v>19.527543510527774</v>
      </c>
      <c r="F97" s="262">
        <v>17.963333333333335</v>
      </c>
      <c r="G97" s="263">
        <v>3.9521330386963895</v>
      </c>
      <c r="H97" s="263">
        <v>128.62666666666667</v>
      </c>
      <c r="I97" s="271">
        <v>22.645943467993433</v>
      </c>
      <c r="J97" s="65">
        <v>-2.9754509849475701</v>
      </c>
      <c r="K97" s="62">
        <v>6.9915621546496203</v>
      </c>
      <c r="L97" s="62">
        <v>1.11264031114781E-17</v>
      </c>
      <c r="M97" s="66">
        <v>1.56137965870591E-15</v>
      </c>
      <c r="N97" s="65">
        <v>-3.28075382118362</v>
      </c>
      <c r="O97" s="62">
        <v>7.2434493462693696</v>
      </c>
      <c r="P97" s="33">
        <v>1.7169776277712598E-21</v>
      </c>
      <c r="Q97" s="34">
        <v>1.94266479817719E-19</v>
      </c>
      <c r="R97" s="65">
        <v>17.396000000000001</v>
      </c>
      <c r="S97" s="62">
        <v>17.274000000000001</v>
      </c>
      <c r="T97" s="62">
        <v>12.292</v>
      </c>
      <c r="U97" s="62">
        <v>143.946</v>
      </c>
      <c r="V97" s="62">
        <v>112.095</v>
      </c>
      <c r="W97" s="66">
        <v>115.381</v>
      </c>
      <c r="X97" s="65">
        <v>11.766</v>
      </c>
      <c r="Y97" s="62">
        <v>20.974</v>
      </c>
      <c r="Z97" s="62">
        <v>13.872999999999999</v>
      </c>
      <c r="AA97" s="62">
        <v>129.47300000000001</v>
      </c>
      <c r="AB97" s="62">
        <v>196.59800000000001</v>
      </c>
      <c r="AC97" s="66">
        <v>124.82899999999999</v>
      </c>
      <c r="AD97" s="3" t="s">
        <v>560</v>
      </c>
      <c r="AE97" s="3">
        <v>157742</v>
      </c>
      <c r="AF97" s="3" t="s">
        <v>561</v>
      </c>
      <c r="AG97" s="3"/>
      <c r="AH97" s="3"/>
      <c r="AI97" s="3"/>
      <c r="AJ97" s="3" t="s">
        <v>562</v>
      </c>
      <c r="AK97" s="3" t="s">
        <v>563</v>
      </c>
      <c r="AL97" s="3"/>
      <c r="AM97" s="3" t="s">
        <v>564</v>
      </c>
      <c r="AN97" s="54"/>
    </row>
    <row r="98" spans="1:40" ht="15.5" x14ac:dyDescent="0.35">
      <c r="A98" s="54" t="s">
        <v>565</v>
      </c>
      <c r="B98" s="262">
        <v>1.6500000000000001</v>
      </c>
      <c r="C98" s="263">
        <v>0.23537204591879635</v>
      </c>
      <c r="D98" s="263">
        <v>229.02666666666667</v>
      </c>
      <c r="E98" s="271">
        <v>49.900306166952063</v>
      </c>
      <c r="F98" s="262">
        <v>1.8933333333333333</v>
      </c>
      <c r="G98" s="263">
        <v>0.29555973263547869</v>
      </c>
      <c r="H98" s="263">
        <v>782.99333333333334</v>
      </c>
      <c r="I98" s="271">
        <v>201.74338193743949</v>
      </c>
      <c r="J98" s="65">
        <v>-7.4153783306634002</v>
      </c>
      <c r="K98" s="62">
        <v>6.9909661359092201</v>
      </c>
      <c r="L98" s="62">
        <v>9.3602210330594604E-60</v>
      </c>
      <c r="M98" s="66">
        <v>9.5230888790346894E-56</v>
      </c>
      <c r="N98" s="65">
        <v>-9.1467047026428698</v>
      </c>
      <c r="O98" s="62">
        <v>8.8404117744940702</v>
      </c>
      <c r="P98" s="33">
        <v>6.9115272808046702E-83</v>
      </c>
      <c r="Q98" s="34">
        <v>1.4076016460086801E-78</v>
      </c>
      <c r="R98" s="65">
        <v>1.0489999999999999</v>
      </c>
      <c r="S98" s="62">
        <v>1.831</v>
      </c>
      <c r="T98" s="62">
        <v>1.5880000000000001</v>
      </c>
      <c r="U98" s="62">
        <v>307.01100000000002</v>
      </c>
      <c r="V98" s="62">
        <v>204.405</v>
      </c>
      <c r="W98" s="66">
        <v>254.672</v>
      </c>
      <c r="X98" s="65">
        <v>2.0390000000000001</v>
      </c>
      <c r="Y98" s="62">
        <v>1.4139999999999999</v>
      </c>
      <c r="Z98" s="62">
        <v>1.4490000000000001</v>
      </c>
      <c r="AA98" s="62">
        <v>536.38199999999995</v>
      </c>
      <c r="AB98" s="62">
        <v>1057.9490000000001</v>
      </c>
      <c r="AC98" s="66">
        <v>1179.0519999999999</v>
      </c>
      <c r="AD98" s="3" t="s">
        <v>566</v>
      </c>
      <c r="AE98" s="3">
        <v>238008</v>
      </c>
      <c r="AF98" s="3" t="s">
        <v>567</v>
      </c>
      <c r="AG98" s="3"/>
      <c r="AH98" s="3"/>
      <c r="AI98" s="3"/>
      <c r="AJ98" s="3"/>
      <c r="AK98" s="3" t="s">
        <v>568</v>
      </c>
      <c r="AL98" s="3" t="s">
        <v>569</v>
      </c>
      <c r="AM98" s="3" t="s">
        <v>570</v>
      </c>
      <c r="AN98" s="54" t="s">
        <v>571</v>
      </c>
    </row>
    <row r="99" spans="1:40" ht="15.5" x14ac:dyDescent="0.35">
      <c r="A99" s="54" t="s">
        <v>572</v>
      </c>
      <c r="B99" s="262">
        <v>2.34</v>
      </c>
      <c r="C99" s="263">
        <v>0.46783187863447978</v>
      </c>
      <c r="D99" s="263">
        <v>165.51</v>
      </c>
      <c r="E99" s="271">
        <v>43.093065180683858</v>
      </c>
      <c r="F99" s="262">
        <v>2.19</v>
      </c>
      <c r="G99" s="263">
        <v>0.29439202887759514</v>
      </c>
      <c r="H99" s="263">
        <v>203.28333333333333</v>
      </c>
      <c r="I99" s="271">
        <v>64.146684680936957</v>
      </c>
      <c r="J99" s="65">
        <v>-6.4619391984237096</v>
      </c>
      <c r="K99" s="62">
        <v>6.98638859044003</v>
      </c>
      <c r="L99" s="62">
        <v>2.9088842928545202E-50</v>
      </c>
      <c r="M99" s="66">
        <v>9.8649962651672902E-47</v>
      </c>
      <c r="N99" s="65">
        <v>-6.9646182298145503</v>
      </c>
      <c r="O99" s="62">
        <v>7.36822272678942</v>
      </c>
      <c r="P99" s="33">
        <v>5.8158146225783497E-51</v>
      </c>
      <c r="Q99" s="34">
        <v>1.1844488060343101E-47</v>
      </c>
      <c r="R99" s="65">
        <v>1.6040000000000001</v>
      </c>
      <c r="S99" s="62">
        <v>2.1219999999999999</v>
      </c>
      <c r="T99" s="62">
        <v>2.4950000000000001</v>
      </c>
      <c r="U99" s="62">
        <v>233.40600000000001</v>
      </c>
      <c r="V99" s="62">
        <v>143.49600000000001</v>
      </c>
      <c r="W99" s="66">
        <v>175.25</v>
      </c>
      <c r="X99" s="65">
        <v>2.3180000000000001</v>
      </c>
      <c r="Y99" s="62">
        <v>2.173</v>
      </c>
      <c r="Z99" s="62">
        <v>1.2969999999999999</v>
      </c>
      <c r="AA99" s="62">
        <v>137.78399999999999</v>
      </c>
      <c r="AB99" s="62">
        <v>354.57600000000002</v>
      </c>
      <c r="AC99" s="66">
        <v>230.56399999999999</v>
      </c>
      <c r="AD99" s="3" t="s">
        <v>573</v>
      </c>
      <c r="AE99" s="3">
        <v>232694</v>
      </c>
      <c r="AF99" s="3" t="s">
        <v>574</v>
      </c>
      <c r="AG99" s="3" t="s">
        <v>43</v>
      </c>
      <c r="AH99" s="3"/>
      <c r="AI99" s="3"/>
      <c r="AJ99" s="3" t="s">
        <v>575</v>
      </c>
      <c r="AK99" s="3" t="s">
        <v>576</v>
      </c>
      <c r="AL99" s="3" t="s">
        <v>577</v>
      </c>
      <c r="AM99" s="3" t="s">
        <v>578</v>
      </c>
      <c r="AN99" s="54" t="s">
        <v>579</v>
      </c>
    </row>
    <row r="100" spans="1:40" ht="15.5" x14ac:dyDescent="0.35">
      <c r="A100" s="55" t="s">
        <v>580</v>
      </c>
      <c r="B100" s="264">
        <v>1045.3499999999999</v>
      </c>
      <c r="C100" s="265">
        <v>959.79475538610166</v>
      </c>
      <c r="D100" s="265">
        <v>25.73</v>
      </c>
      <c r="E100" s="272">
        <v>8.8685549367789811</v>
      </c>
      <c r="F100" s="264">
        <v>162.31</v>
      </c>
      <c r="G100" s="265">
        <v>60.919529435696262</v>
      </c>
      <c r="H100" s="265">
        <v>17.973333333333333</v>
      </c>
      <c r="I100" s="272">
        <v>6.2927065365830881</v>
      </c>
      <c r="J100" s="68">
        <v>4.8460184036611498</v>
      </c>
      <c r="K100" s="69">
        <v>6.9794283898521403</v>
      </c>
      <c r="L100" s="69">
        <v>1.4839439559720199E-8</v>
      </c>
      <c r="M100" s="70">
        <v>4.3761292197273297E-7</v>
      </c>
      <c r="N100" s="68">
        <v>2.76610409541391</v>
      </c>
      <c r="O100" s="69">
        <v>4.5889043064181303</v>
      </c>
      <c r="P100" s="38">
        <v>1.5737713169265001E-10</v>
      </c>
      <c r="Q100" s="39">
        <v>4.0316259925188702E-9</v>
      </c>
      <c r="R100" s="68">
        <v>1836.7049999999999</v>
      </c>
      <c r="S100" s="69">
        <v>66.090999999999994</v>
      </c>
      <c r="T100" s="69">
        <v>605.12599999999998</v>
      </c>
      <c r="U100" s="69">
        <v>18.609000000000002</v>
      </c>
      <c r="V100" s="69">
        <v>24.728000000000002</v>
      </c>
      <c r="W100" s="70">
        <v>44.777999999999999</v>
      </c>
      <c r="X100" s="68">
        <v>114.26600000000001</v>
      </c>
      <c r="Y100" s="69">
        <v>235.71799999999999</v>
      </c>
      <c r="Z100" s="69">
        <v>83.897000000000006</v>
      </c>
      <c r="AA100" s="69">
        <v>14.478999999999999</v>
      </c>
      <c r="AB100" s="69">
        <v>33.249000000000002</v>
      </c>
      <c r="AC100" s="70">
        <v>15.95</v>
      </c>
      <c r="AD100" s="49"/>
      <c r="AE100" s="49"/>
      <c r="AF100" s="49"/>
      <c r="AG100" s="49"/>
      <c r="AH100" s="49"/>
      <c r="AI100" s="49"/>
      <c r="AJ100" s="49"/>
      <c r="AK100" s="49"/>
      <c r="AL100" s="49"/>
      <c r="AM100" s="49"/>
      <c r="AN100" s="69"/>
    </row>
    <row r="101" spans="1:40" ht="15.5" x14ac:dyDescent="0.35">
      <c r="A101" s="54" t="s">
        <v>581</v>
      </c>
      <c r="B101" s="262">
        <v>3.7866666666666666</v>
      </c>
      <c r="C101" s="263">
        <v>1.2731675284720221</v>
      </c>
      <c r="D101" s="263">
        <v>351.40000000000003</v>
      </c>
      <c r="E101" s="271">
        <v>160.56603563643208</v>
      </c>
      <c r="F101" s="262">
        <v>2.61</v>
      </c>
      <c r="G101" s="263">
        <v>0.65074316490199557</v>
      </c>
      <c r="H101" s="263">
        <v>281.71999999999997</v>
      </c>
      <c r="I101" s="271">
        <v>93.829104582036024</v>
      </c>
      <c r="J101" s="65">
        <v>-6.8834963846611101</v>
      </c>
      <c r="K101" s="62">
        <v>6.9719539607084702</v>
      </c>
      <c r="L101" s="62">
        <v>8.1167576480317897E-40</v>
      </c>
      <c r="M101" s="66">
        <v>1.1010652308143399E-36</v>
      </c>
      <c r="N101" s="65">
        <v>-7.1870068916430103</v>
      </c>
      <c r="O101" s="62">
        <v>6.7588974903621297</v>
      </c>
      <c r="P101" s="33">
        <v>2.6828176856982398E-46</v>
      </c>
      <c r="Q101" s="34">
        <v>4.2029434605331003E-43</v>
      </c>
      <c r="R101" s="65">
        <v>4.077</v>
      </c>
      <c r="S101" s="62">
        <v>2.2829999999999999</v>
      </c>
      <c r="T101" s="62">
        <v>3.3519999999999999</v>
      </c>
      <c r="U101" s="62">
        <v>587.87599999999998</v>
      </c>
      <c r="V101" s="62">
        <v>208.916</v>
      </c>
      <c r="W101" s="66">
        <v>364.005</v>
      </c>
      <c r="X101" s="65">
        <v>3.286</v>
      </c>
      <c r="Y101" s="62">
        <v>2.0209999999999999</v>
      </c>
      <c r="Z101" s="62">
        <v>1.5720000000000001</v>
      </c>
      <c r="AA101" s="62">
        <v>158.673</v>
      </c>
      <c r="AB101" s="62">
        <v>449.21199999999999</v>
      </c>
      <c r="AC101" s="66">
        <v>396.82400000000001</v>
      </c>
      <c r="AD101" s="3" t="s">
        <v>582</v>
      </c>
      <c r="AE101" s="3">
        <v>160645</v>
      </c>
      <c r="AF101" s="3" t="s">
        <v>583</v>
      </c>
      <c r="AG101" s="3"/>
      <c r="AH101" s="3"/>
      <c r="AI101" s="3"/>
      <c r="AJ101" s="3" t="s">
        <v>584</v>
      </c>
      <c r="AK101" s="3" t="s">
        <v>528</v>
      </c>
      <c r="AL101" s="3"/>
      <c r="AM101" s="3" t="s">
        <v>585</v>
      </c>
      <c r="AN101" s="54" t="s">
        <v>586</v>
      </c>
    </row>
    <row r="102" spans="1:40" ht="15.5" x14ac:dyDescent="0.35">
      <c r="A102" s="54" t="s">
        <v>587</v>
      </c>
      <c r="B102" s="262">
        <v>15.213333333333333</v>
      </c>
      <c r="C102" s="263">
        <v>3.1452857139252459</v>
      </c>
      <c r="D102" s="263">
        <v>64.263333333333335</v>
      </c>
      <c r="E102" s="271">
        <v>7.3311405812616952</v>
      </c>
      <c r="F102" s="262">
        <v>15.86</v>
      </c>
      <c r="G102" s="263">
        <v>2.691802370160195</v>
      </c>
      <c r="H102" s="263">
        <v>60.323333333333331</v>
      </c>
      <c r="I102" s="271">
        <v>1.2779497468819188</v>
      </c>
      <c r="J102" s="65">
        <v>-2.43406059305509</v>
      </c>
      <c r="K102" s="62">
        <v>6.9583376787080802</v>
      </c>
      <c r="L102" s="62">
        <v>1.26416464886981E-13</v>
      </c>
      <c r="M102" s="66">
        <v>9.8935470289242101E-12</v>
      </c>
      <c r="N102" s="65">
        <v>-2.3883260148485101</v>
      </c>
      <c r="O102" s="62">
        <v>6.93329413115445</v>
      </c>
      <c r="P102" s="33">
        <v>1.99890993217361E-17</v>
      </c>
      <c r="Q102" s="34">
        <v>1.41353471106416E-15</v>
      </c>
      <c r="R102" s="65">
        <v>14.132999999999999</v>
      </c>
      <c r="S102" s="62">
        <v>11.663</v>
      </c>
      <c r="T102" s="62">
        <v>13.93</v>
      </c>
      <c r="U102" s="62">
        <v>77.379000000000005</v>
      </c>
      <c r="V102" s="62">
        <v>67.102999999999994</v>
      </c>
      <c r="W102" s="66">
        <v>71.566000000000003</v>
      </c>
      <c r="X102" s="65">
        <v>12.129</v>
      </c>
      <c r="Y102" s="62">
        <v>14.302</v>
      </c>
      <c r="Z102" s="62">
        <v>14.112</v>
      </c>
      <c r="AA102" s="62">
        <v>63.86</v>
      </c>
      <c r="AB102" s="62">
        <v>76.483000000000004</v>
      </c>
      <c r="AC102" s="66">
        <v>70.174999999999997</v>
      </c>
      <c r="AD102" s="3" t="s">
        <v>588</v>
      </c>
      <c r="AE102" s="3">
        <v>238489</v>
      </c>
      <c r="AF102" s="3" t="s">
        <v>589</v>
      </c>
      <c r="AG102" s="3"/>
      <c r="AH102" s="3" t="s">
        <v>590</v>
      </c>
      <c r="AI102" s="3"/>
      <c r="AJ102" s="3" t="s">
        <v>591</v>
      </c>
      <c r="AK102" s="3" t="s">
        <v>592</v>
      </c>
      <c r="AL102" s="3" t="s">
        <v>593</v>
      </c>
      <c r="AM102" s="3" t="s">
        <v>594</v>
      </c>
      <c r="AN102" s="54" t="s">
        <v>595</v>
      </c>
    </row>
    <row r="103" spans="1:40" ht="15.5" x14ac:dyDescent="0.35">
      <c r="A103" s="54" t="s">
        <v>596</v>
      </c>
      <c r="B103" s="262">
        <v>2.11</v>
      </c>
      <c r="C103" s="263">
        <v>0.56938563381947038</v>
      </c>
      <c r="D103" s="263">
        <v>250.30666666666664</v>
      </c>
      <c r="E103" s="271">
        <v>96.723177964516651</v>
      </c>
      <c r="F103" s="262">
        <v>1.87</v>
      </c>
      <c r="G103" s="263">
        <v>0.38944404818493</v>
      </c>
      <c r="H103" s="263">
        <v>480.03666666666663</v>
      </c>
      <c r="I103" s="271">
        <v>138.73680173463549</v>
      </c>
      <c r="J103" s="65">
        <v>-7.2422730469290197</v>
      </c>
      <c r="K103" s="62">
        <v>6.9482884733669801</v>
      </c>
      <c r="L103" s="62">
        <v>1.4742207802407601E-46</v>
      </c>
      <c r="M103" s="66">
        <v>2.9997444436339001E-43</v>
      </c>
      <c r="N103" s="65">
        <v>-8.4440043868043198</v>
      </c>
      <c r="O103" s="62">
        <v>7.9740071286135601</v>
      </c>
      <c r="P103" s="33">
        <v>2.24645591570517E-68</v>
      </c>
      <c r="Q103" s="34">
        <v>1.5250440393083901E-64</v>
      </c>
      <c r="R103" s="65">
        <v>2.0659999999999998</v>
      </c>
      <c r="S103" s="62">
        <v>1.4219999999999999</v>
      </c>
      <c r="T103" s="62">
        <v>1.9710000000000001</v>
      </c>
      <c r="U103" s="62">
        <v>380.33600000000001</v>
      </c>
      <c r="V103" s="62">
        <v>150.89400000000001</v>
      </c>
      <c r="W103" s="66">
        <v>300.589</v>
      </c>
      <c r="X103" s="65">
        <v>2.206</v>
      </c>
      <c r="Y103" s="62">
        <v>1.3480000000000001</v>
      </c>
      <c r="Z103" s="62">
        <v>1.3180000000000001</v>
      </c>
      <c r="AA103" s="62">
        <v>319.774</v>
      </c>
      <c r="AB103" s="62">
        <v>613.46400000000006</v>
      </c>
      <c r="AC103" s="66">
        <v>767.07899999999995</v>
      </c>
      <c r="AD103" s="3" t="s">
        <v>597</v>
      </c>
      <c r="AE103" s="4">
        <v>127508127468</v>
      </c>
      <c r="AF103" s="3" t="s">
        <v>598</v>
      </c>
      <c r="AG103" s="3"/>
      <c r="AH103" s="3"/>
      <c r="AI103" s="3"/>
      <c r="AJ103" s="3" t="s">
        <v>599</v>
      </c>
      <c r="AK103" s="3" t="s">
        <v>528</v>
      </c>
      <c r="AL103" s="3"/>
      <c r="AM103" s="3"/>
      <c r="AN103" s="54"/>
    </row>
    <row r="104" spans="1:40" ht="15.5" x14ac:dyDescent="0.35">
      <c r="A104" s="54" t="s">
        <v>600</v>
      </c>
      <c r="B104" s="262">
        <v>41.89</v>
      </c>
      <c r="C104" s="263">
        <v>9.1968799057071369</v>
      </c>
      <c r="D104" s="263">
        <v>379.33</v>
      </c>
      <c r="E104" s="271">
        <v>40.115758333436233</v>
      </c>
      <c r="F104" s="262">
        <v>35.126666666666665</v>
      </c>
      <c r="G104" s="263">
        <v>10.53537005625442</v>
      </c>
      <c r="H104" s="263">
        <v>483.69666666666666</v>
      </c>
      <c r="I104" s="271">
        <v>124.81416595171488</v>
      </c>
      <c r="J104" s="65">
        <v>-3.4711219751101301</v>
      </c>
      <c r="K104" s="62">
        <v>6.9432761301536399</v>
      </c>
      <c r="L104" s="62">
        <v>8.4635757991390295E-18</v>
      </c>
      <c r="M104" s="66">
        <v>1.2043135689572101E-15</v>
      </c>
      <c r="N104" s="65">
        <v>-4.2415804883066297</v>
      </c>
      <c r="O104" s="62">
        <v>7.2971968182703302</v>
      </c>
      <c r="P104" s="33">
        <v>1.90486649846383E-26</v>
      </c>
      <c r="Q104" s="34">
        <v>3.8410407037341001E-24</v>
      </c>
      <c r="R104" s="65">
        <v>30.762</v>
      </c>
      <c r="S104" s="62">
        <v>58.390999999999998</v>
      </c>
      <c r="T104" s="62">
        <v>26.728999999999999</v>
      </c>
      <c r="U104" s="62">
        <v>369.05599999999998</v>
      </c>
      <c r="V104" s="62">
        <v>405.65499999999997</v>
      </c>
      <c r="W104" s="66">
        <v>511.88</v>
      </c>
      <c r="X104" s="65">
        <v>18.869</v>
      </c>
      <c r="Y104" s="62">
        <v>41.313000000000002</v>
      </c>
      <c r="Z104" s="62">
        <v>30.122</v>
      </c>
      <c r="AA104" s="62">
        <v>448.613</v>
      </c>
      <c r="AB104" s="62">
        <v>813.279</v>
      </c>
      <c r="AC104" s="66">
        <v>441.255</v>
      </c>
      <c r="AD104" s="3"/>
      <c r="AE104" s="3"/>
      <c r="AF104" s="3"/>
      <c r="AG104" s="3"/>
      <c r="AH104" s="3"/>
      <c r="AI104" s="3"/>
      <c r="AJ104" s="3" t="s">
        <v>601</v>
      </c>
      <c r="AK104" s="3" t="s">
        <v>602</v>
      </c>
      <c r="AL104" s="3" t="s">
        <v>603</v>
      </c>
      <c r="AM104" s="3" t="s">
        <v>604</v>
      </c>
      <c r="AN104" s="54"/>
    </row>
    <row r="105" spans="1:40" ht="15.5" x14ac:dyDescent="0.35">
      <c r="A105" s="54" t="s">
        <v>605</v>
      </c>
      <c r="B105" s="262">
        <v>9.1599999999999984</v>
      </c>
      <c r="C105" s="263">
        <v>0.82571181413372063</v>
      </c>
      <c r="D105" s="263">
        <v>88.14</v>
      </c>
      <c r="E105" s="271">
        <v>12.929101541354946</v>
      </c>
      <c r="F105" s="262">
        <v>13.096666666666666</v>
      </c>
      <c r="G105" s="263">
        <v>2.1991715611919762</v>
      </c>
      <c r="H105" s="263">
        <v>49.926666666666669</v>
      </c>
      <c r="I105" s="271">
        <v>1.6568309777671595</v>
      </c>
      <c r="J105" s="65">
        <v>-3.5862934898626402</v>
      </c>
      <c r="K105" s="62">
        <v>6.9375542495639397</v>
      </c>
      <c r="L105" s="62">
        <v>9.5674621303470795E-24</v>
      </c>
      <c r="M105" s="66">
        <v>2.7419537947648198E-21</v>
      </c>
      <c r="N105" s="65">
        <v>-2.38524011596312</v>
      </c>
      <c r="O105" s="62">
        <v>6.3147669006190998</v>
      </c>
      <c r="P105" s="33">
        <v>8.5838453688538602E-17</v>
      </c>
      <c r="Q105" s="34">
        <v>5.6759284020155098E-15</v>
      </c>
      <c r="R105" s="65">
        <v>8.0060000000000002</v>
      </c>
      <c r="S105" s="62">
        <v>9.7249999999999996</v>
      </c>
      <c r="T105" s="62">
        <v>6.8360000000000003</v>
      </c>
      <c r="U105" s="62">
        <v>106.863</v>
      </c>
      <c r="V105" s="62">
        <v>83.37</v>
      </c>
      <c r="W105" s="66">
        <v>106.033</v>
      </c>
      <c r="X105" s="65">
        <v>13.321</v>
      </c>
      <c r="Y105" s="62">
        <v>9.5</v>
      </c>
      <c r="Z105" s="62">
        <v>10.845000000000001</v>
      </c>
      <c r="AA105" s="62">
        <v>52.085000000000001</v>
      </c>
      <c r="AB105" s="62">
        <v>64.58</v>
      </c>
      <c r="AC105" s="66">
        <v>57.716000000000001</v>
      </c>
      <c r="AD105" s="3" t="s">
        <v>606</v>
      </c>
      <c r="AE105" s="3">
        <v>34679</v>
      </c>
      <c r="AF105" s="3" t="s">
        <v>607</v>
      </c>
      <c r="AG105" s="3" t="s">
        <v>43</v>
      </c>
      <c r="AH105" s="3"/>
      <c r="AI105" s="3"/>
      <c r="AJ105" s="3" t="s">
        <v>608</v>
      </c>
      <c r="AK105" s="3" t="s">
        <v>609</v>
      </c>
      <c r="AL105" s="3" t="s">
        <v>610</v>
      </c>
      <c r="AM105" s="3" t="s">
        <v>611</v>
      </c>
      <c r="AN105" s="54" t="s">
        <v>612</v>
      </c>
    </row>
    <row r="106" spans="1:40" ht="15.5" x14ac:dyDescent="0.35">
      <c r="A106" s="54" t="s">
        <v>613</v>
      </c>
      <c r="B106" s="262">
        <v>24.52333333333333</v>
      </c>
      <c r="C106" s="263">
        <v>5.0011620871775682</v>
      </c>
      <c r="D106" s="263">
        <v>110.07</v>
      </c>
      <c r="E106" s="271">
        <v>13.402278413265</v>
      </c>
      <c r="F106" s="262">
        <v>24.290000000000003</v>
      </c>
      <c r="G106" s="263">
        <v>8.1492371831151509</v>
      </c>
      <c r="H106" s="263">
        <v>154.16333333333333</v>
      </c>
      <c r="I106" s="271">
        <v>17.221313022595769</v>
      </c>
      <c r="J106" s="65">
        <v>-2.5201073525505402</v>
      </c>
      <c r="K106" s="62">
        <v>6.9318243670299404</v>
      </c>
      <c r="L106" s="62">
        <v>2.4127229792424901E-14</v>
      </c>
      <c r="M106" s="66">
        <v>2.1566417829747301E-12</v>
      </c>
      <c r="N106" s="65">
        <v>-3.1583067313277402</v>
      </c>
      <c r="O106" s="62">
        <v>7.4030762312536096</v>
      </c>
      <c r="P106" s="33">
        <v>3.2548438528071101E-22</v>
      </c>
      <c r="Q106" s="34">
        <v>4.01746363068301E-20</v>
      </c>
      <c r="R106" s="65">
        <v>22.850999999999999</v>
      </c>
      <c r="S106" s="62">
        <v>18.943000000000001</v>
      </c>
      <c r="T106" s="62">
        <v>22.271999999999998</v>
      </c>
      <c r="U106" s="62">
        <v>134.03899999999999</v>
      </c>
      <c r="V106" s="62">
        <v>115.706</v>
      </c>
      <c r="W106" s="66">
        <v>120.102</v>
      </c>
      <c r="X106" s="65">
        <v>14.429</v>
      </c>
      <c r="Y106" s="62">
        <v>21.097999999999999</v>
      </c>
      <c r="Z106" s="62">
        <v>25.457000000000001</v>
      </c>
      <c r="AA106" s="62">
        <v>152.727</v>
      </c>
      <c r="AB106" s="62">
        <v>220.67699999999999</v>
      </c>
      <c r="AC106" s="66">
        <v>166.834</v>
      </c>
      <c r="AD106" s="3" t="s">
        <v>614</v>
      </c>
      <c r="AE106" s="3">
        <v>18324</v>
      </c>
      <c r="AF106" s="3" t="s">
        <v>615</v>
      </c>
      <c r="AG106" s="3" t="s">
        <v>43</v>
      </c>
      <c r="AH106" s="3"/>
      <c r="AI106" s="3" t="s">
        <v>616</v>
      </c>
      <c r="AJ106" s="3" t="s">
        <v>617</v>
      </c>
      <c r="AK106" s="3" t="s">
        <v>618</v>
      </c>
      <c r="AL106" s="3" t="s">
        <v>619</v>
      </c>
      <c r="AM106" s="3" t="s">
        <v>620</v>
      </c>
      <c r="AN106" s="54" t="s">
        <v>621</v>
      </c>
    </row>
    <row r="107" spans="1:40" ht="15.5" x14ac:dyDescent="0.35">
      <c r="A107" s="54" t="s">
        <v>622</v>
      </c>
      <c r="B107" s="262">
        <v>21.31</v>
      </c>
      <c r="C107" s="263">
        <v>3.6811954580000346</v>
      </c>
      <c r="D107" s="263">
        <v>68.586666666666673</v>
      </c>
      <c r="E107" s="271">
        <v>25.547579576590451</v>
      </c>
      <c r="F107" s="262">
        <v>29.703333333333333</v>
      </c>
      <c r="G107" s="263">
        <v>2.3077598565612396</v>
      </c>
      <c r="H107" s="263">
        <v>111.59666666666668</v>
      </c>
      <c r="I107" s="271">
        <v>20.22981353239701</v>
      </c>
      <c r="J107" s="65">
        <v>-2.01429890579612</v>
      </c>
      <c r="K107" s="62">
        <v>6.9265539703841501</v>
      </c>
      <c r="L107" s="62">
        <v>5.5934606224391102E-8</v>
      </c>
      <c r="M107" s="66">
        <v>1.4316444873634101E-6</v>
      </c>
      <c r="N107" s="65">
        <v>-2.3393433550765499</v>
      </c>
      <c r="O107" s="62">
        <v>7.6562601932726198</v>
      </c>
      <c r="P107" s="33">
        <v>3.2962628587224099E-13</v>
      </c>
      <c r="Q107" s="34">
        <v>1.37003447715797E-11</v>
      </c>
      <c r="R107" s="65">
        <v>20.073</v>
      </c>
      <c r="S107" s="62">
        <v>17.931000000000001</v>
      </c>
      <c r="T107" s="62">
        <v>17.989000000000001</v>
      </c>
      <c r="U107" s="62">
        <v>105.958</v>
      </c>
      <c r="V107" s="62">
        <v>46.57</v>
      </c>
      <c r="W107" s="66">
        <v>75.147000000000006</v>
      </c>
      <c r="X107" s="65">
        <v>30.327999999999999</v>
      </c>
      <c r="Y107" s="62">
        <v>28.091999999999999</v>
      </c>
      <c r="Z107" s="62">
        <v>19.509</v>
      </c>
      <c r="AA107" s="62">
        <v>102.21599999999999</v>
      </c>
      <c r="AB107" s="62">
        <v>173.483</v>
      </c>
      <c r="AC107" s="66">
        <v>116.938</v>
      </c>
      <c r="AD107" s="3"/>
      <c r="AE107" s="3"/>
      <c r="AF107" s="3"/>
      <c r="AG107" s="3"/>
      <c r="AH107" s="3"/>
      <c r="AI107" s="3"/>
      <c r="AJ107" s="3"/>
      <c r="AK107" s="3"/>
      <c r="AL107" s="3"/>
      <c r="AM107" s="3"/>
      <c r="AN107" s="54"/>
    </row>
    <row r="108" spans="1:40" ht="15.5" x14ac:dyDescent="0.35">
      <c r="A108" s="54" t="s">
        <v>623</v>
      </c>
      <c r="B108" s="262">
        <v>38.276666666666671</v>
      </c>
      <c r="C108" s="263">
        <v>11.664525517806352</v>
      </c>
      <c r="D108" s="263">
        <v>156.53</v>
      </c>
      <c r="E108" s="271">
        <v>23.313468210457266</v>
      </c>
      <c r="F108" s="262">
        <v>37.583333333333336</v>
      </c>
      <c r="G108" s="263">
        <v>5.3495814997270816</v>
      </c>
      <c r="H108" s="263">
        <v>205.85999999999999</v>
      </c>
      <c r="I108" s="271">
        <v>31.935517322672005</v>
      </c>
      <c r="J108" s="65">
        <v>-2.4000607988048599</v>
      </c>
      <c r="K108" s="62">
        <v>6.8994894597936796</v>
      </c>
      <c r="L108" s="62">
        <v>6.0484011035245598E-12</v>
      </c>
      <c r="M108" s="66">
        <v>3.5063494488466601E-10</v>
      </c>
      <c r="N108" s="65">
        <v>-2.9126098417674098</v>
      </c>
      <c r="O108" s="62">
        <v>7.2871021247897501</v>
      </c>
      <c r="P108" s="33">
        <v>1.1298643469799401E-21</v>
      </c>
      <c r="Q108" s="34">
        <v>1.33010504569904E-19</v>
      </c>
      <c r="R108" s="65">
        <v>41.89</v>
      </c>
      <c r="S108" s="62">
        <v>27.149000000000001</v>
      </c>
      <c r="T108" s="62">
        <v>30.013999999999999</v>
      </c>
      <c r="U108" s="62">
        <v>189.58600000000001</v>
      </c>
      <c r="V108" s="62">
        <v>147.095</v>
      </c>
      <c r="W108" s="66">
        <v>189.495</v>
      </c>
      <c r="X108" s="65">
        <v>29.350999999999999</v>
      </c>
      <c r="Y108" s="62">
        <v>34.811999999999998</v>
      </c>
      <c r="Z108" s="62">
        <v>32.265999999999998</v>
      </c>
      <c r="AA108" s="62">
        <v>207.494</v>
      </c>
      <c r="AB108" s="62">
        <v>307.87700000000001</v>
      </c>
      <c r="AC108" s="66">
        <v>206.00399999999999</v>
      </c>
      <c r="AD108" s="3" t="s">
        <v>624</v>
      </c>
      <c r="AE108" s="3">
        <v>232588</v>
      </c>
      <c r="AF108" s="3" t="s">
        <v>625</v>
      </c>
      <c r="AG108" s="3"/>
      <c r="AH108" s="3"/>
      <c r="AI108" s="3"/>
      <c r="AJ108" s="3" t="s">
        <v>626</v>
      </c>
      <c r="AK108" s="3" t="s">
        <v>627</v>
      </c>
      <c r="AL108" s="3" t="s">
        <v>628</v>
      </c>
      <c r="AM108" s="3" t="s">
        <v>629</v>
      </c>
      <c r="AN108" s="54" t="s">
        <v>630</v>
      </c>
    </row>
    <row r="109" spans="1:40" ht="15.5" x14ac:dyDescent="0.35">
      <c r="A109" s="54" t="s">
        <v>631</v>
      </c>
      <c r="B109" s="262">
        <v>13.296666666666667</v>
      </c>
      <c r="C109" s="263">
        <v>2.2805018940770281</v>
      </c>
      <c r="D109" s="263">
        <v>60.25333333333333</v>
      </c>
      <c r="E109" s="271">
        <v>7.3626369068575963</v>
      </c>
      <c r="F109" s="262">
        <v>18.373333333333331</v>
      </c>
      <c r="G109" s="263">
        <v>4.2149917622168065</v>
      </c>
      <c r="H109" s="263">
        <v>63.346666666666671</v>
      </c>
      <c r="I109" s="271">
        <v>2.9038059316849827</v>
      </c>
      <c r="J109" s="65">
        <v>-2.5270651249602398</v>
      </c>
      <c r="K109" s="62">
        <v>6.8897391966517096</v>
      </c>
      <c r="L109" s="62">
        <v>4.9519615909593101E-14</v>
      </c>
      <c r="M109" s="66">
        <v>4.1810171972132797E-12</v>
      </c>
      <c r="N109" s="65">
        <v>-2.26226817480021</v>
      </c>
      <c r="O109" s="62">
        <v>7.0623090101440704</v>
      </c>
      <c r="P109" s="33">
        <v>1.7672845665146399E-15</v>
      </c>
      <c r="Q109" s="34">
        <v>9.9702264492069398E-14</v>
      </c>
      <c r="R109" s="65">
        <v>10.728999999999999</v>
      </c>
      <c r="S109" s="62">
        <v>11.114000000000001</v>
      </c>
      <c r="T109" s="62">
        <v>13.19</v>
      </c>
      <c r="U109" s="62">
        <v>67.659000000000006</v>
      </c>
      <c r="V109" s="62">
        <v>76.930999999999997</v>
      </c>
      <c r="W109" s="66">
        <v>58.542000000000002</v>
      </c>
      <c r="X109" s="65">
        <v>13.907</v>
      </c>
      <c r="Y109" s="62">
        <v>15.061999999999999</v>
      </c>
      <c r="Z109" s="62">
        <v>17.611000000000001</v>
      </c>
      <c r="AA109" s="62">
        <v>62.582000000000001</v>
      </c>
      <c r="AB109" s="62">
        <v>80.48</v>
      </c>
      <c r="AC109" s="66">
        <v>78.603999999999999</v>
      </c>
      <c r="AD109" s="3" t="s">
        <v>632</v>
      </c>
      <c r="AE109" s="3">
        <v>130653</v>
      </c>
      <c r="AF109" s="3" t="s">
        <v>633</v>
      </c>
      <c r="AG109" s="3"/>
      <c r="AH109" s="3"/>
      <c r="AI109" s="3"/>
      <c r="AJ109" s="3"/>
      <c r="AK109" s="3" t="s">
        <v>634</v>
      </c>
      <c r="AL109" s="3"/>
      <c r="AM109" s="3"/>
      <c r="AN109" s="54"/>
    </row>
    <row r="110" spans="1:40" ht="15.5" x14ac:dyDescent="0.35">
      <c r="A110" s="54" t="s">
        <v>635</v>
      </c>
      <c r="B110" s="262">
        <v>13.133333333333335</v>
      </c>
      <c r="C110" s="263">
        <v>1.6117554267181942</v>
      </c>
      <c r="D110" s="263">
        <v>107.35666666666667</v>
      </c>
      <c r="E110" s="271">
        <v>4.1045449064285897</v>
      </c>
      <c r="F110" s="262">
        <v>13.67</v>
      </c>
      <c r="G110" s="263">
        <v>3.529145316739827</v>
      </c>
      <c r="H110" s="263">
        <v>123.06333333333333</v>
      </c>
      <c r="I110" s="271">
        <v>1.6169175063132395</v>
      </c>
      <c r="J110" s="65">
        <v>-3.3545875729074801</v>
      </c>
      <c r="K110" s="62">
        <v>6.8590887232389903</v>
      </c>
      <c r="L110" s="62">
        <v>1.34536332141395E-20</v>
      </c>
      <c r="M110" s="66">
        <v>2.6838679278559899E-18</v>
      </c>
      <c r="N110" s="65">
        <v>-3.64984322141978</v>
      </c>
      <c r="O110" s="62">
        <v>7.0784421041676904</v>
      </c>
      <c r="P110" s="33">
        <v>5.6446309978547796E-34</v>
      </c>
      <c r="Q110" s="34">
        <v>2.4677152866867301E-31</v>
      </c>
      <c r="R110" s="65">
        <v>11.488</v>
      </c>
      <c r="S110" s="62">
        <v>14.872</v>
      </c>
      <c r="T110" s="62">
        <v>9.0730000000000004</v>
      </c>
      <c r="U110" s="62">
        <v>107.63200000000001</v>
      </c>
      <c r="V110" s="62">
        <v>132.114</v>
      </c>
      <c r="W110" s="66">
        <v>123.883</v>
      </c>
      <c r="X110" s="65">
        <v>11.254</v>
      </c>
      <c r="Y110" s="62">
        <v>9.8320000000000007</v>
      </c>
      <c r="Z110" s="62">
        <v>13.446</v>
      </c>
      <c r="AA110" s="62">
        <v>131.85900000000001</v>
      </c>
      <c r="AB110" s="62">
        <v>149.65100000000001</v>
      </c>
      <c r="AC110" s="66">
        <v>147.535</v>
      </c>
      <c r="AD110" s="3" t="s">
        <v>636</v>
      </c>
      <c r="AE110" s="3">
        <v>22254</v>
      </c>
      <c r="AF110" s="3" t="s">
        <v>637</v>
      </c>
      <c r="AG110" s="3"/>
      <c r="AH110" s="3"/>
      <c r="AI110" s="3"/>
      <c r="AJ110" s="3" t="s">
        <v>638</v>
      </c>
      <c r="AK110" s="3" t="s">
        <v>639</v>
      </c>
      <c r="AL110" s="3" t="s">
        <v>640</v>
      </c>
      <c r="AM110" s="3" t="s">
        <v>641</v>
      </c>
      <c r="AN110" s="54" t="s">
        <v>642</v>
      </c>
    </row>
    <row r="111" spans="1:40" ht="15.5" x14ac:dyDescent="0.35">
      <c r="A111" s="54" t="s">
        <v>643</v>
      </c>
      <c r="B111" s="262">
        <v>13.69</v>
      </c>
      <c r="C111" s="263">
        <v>3.7229289544658251</v>
      </c>
      <c r="D111" s="263">
        <v>138.84</v>
      </c>
      <c r="E111" s="271">
        <v>6.2781579039290341</v>
      </c>
      <c r="F111" s="262">
        <v>12.553333333333333</v>
      </c>
      <c r="G111" s="263">
        <v>3.3277653496336339</v>
      </c>
      <c r="H111" s="263">
        <v>155.98000000000002</v>
      </c>
      <c r="I111" s="271">
        <v>19.728725250253554</v>
      </c>
      <c r="J111" s="65">
        <v>-3.7141868790102399</v>
      </c>
      <c r="K111" s="62">
        <v>6.8442882453527796</v>
      </c>
      <c r="L111" s="62">
        <v>6.5866552974726597E-25</v>
      </c>
      <c r="M111" s="66">
        <v>2.03068578777233E-22</v>
      </c>
      <c r="N111" s="65">
        <v>-4.0971480866376604</v>
      </c>
      <c r="O111" s="62">
        <v>7.0398225136328998</v>
      </c>
      <c r="P111" s="33">
        <v>1.2197161424548E-33</v>
      </c>
      <c r="Q111" s="34">
        <v>4.8707331288694898E-31</v>
      </c>
      <c r="R111" s="65">
        <v>12.349</v>
      </c>
      <c r="S111" s="62">
        <v>9.1110000000000007</v>
      </c>
      <c r="T111" s="62">
        <v>13.997</v>
      </c>
      <c r="U111" s="62">
        <v>152.89699999999999</v>
      </c>
      <c r="V111" s="62">
        <v>160.815</v>
      </c>
      <c r="W111" s="66">
        <v>154.828</v>
      </c>
      <c r="X111" s="65">
        <v>7.4749999999999996</v>
      </c>
      <c r="Y111" s="62">
        <v>12.993</v>
      </c>
      <c r="Z111" s="62">
        <v>11.547000000000001</v>
      </c>
      <c r="AA111" s="62">
        <v>174.93600000000001</v>
      </c>
      <c r="AB111" s="62">
        <v>215.072</v>
      </c>
      <c r="AC111" s="66">
        <v>153.62100000000001</v>
      </c>
      <c r="AD111" s="3" t="s">
        <v>644</v>
      </c>
      <c r="AE111" s="3">
        <v>58704</v>
      </c>
      <c r="AF111" s="3" t="s">
        <v>645</v>
      </c>
      <c r="AG111" s="3"/>
      <c r="AH111" s="3"/>
      <c r="AI111" s="3"/>
      <c r="AJ111" s="3"/>
      <c r="AK111" s="3" t="s">
        <v>646</v>
      </c>
      <c r="AL111" s="3"/>
      <c r="AM111" s="3" t="s">
        <v>647</v>
      </c>
      <c r="AN111" s="54"/>
    </row>
    <row r="112" spans="1:40" ht="15.5" x14ac:dyDescent="0.35">
      <c r="A112" s="54" t="s">
        <v>648</v>
      </c>
      <c r="B112" s="262">
        <v>8.5300000000000011</v>
      </c>
      <c r="C112" s="263">
        <v>2.1438905444697158</v>
      </c>
      <c r="D112" s="263">
        <v>101.20666666666666</v>
      </c>
      <c r="E112" s="271">
        <v>32.538510858502576</v>
      </c>
      <c r="F112" s="262">
        <v>8.413333333333334</v>
      </c>
      <c r="G112" s="263">
        <v>2.4427489069125001</v>
      </c>
      <c r="H112" s="263">
        <v>118.88</v>
      </c>
      <c r="I112" s="271">
        <v>21.782480728022449</v>
      </c>
      <c r="J112" s="65">
        <v>-3.93150629642198</v>
      </c>
      <c r="K112" s="62">
        <v>6.8318745217181602</v>
      </c>
      <c r="L112" s="62">
        <v>3.7890782594315803E-21</v>
      </c>
      <c r="M112" s="66">
        <v>8.2021451513738096E-19</v>
      </c>
      <c r="N112" s="65">
        <v>-4.2842087447618296</v>
      </c>
      <c r="O112" s="62">
        <v>7.1134768106256496</v>
      </c>
      <c r="P112" s="33">
        <v>3.7013297916874702E-30</v>
      </c>
      <c r="Q112" s="34">
        <v>1.04696225746538E-27</v>
      </c>
      <c r="R112" s="65">
        <v>8.1460000000000008</v>
      </c>
      <c r="S112" s="62">
        <v>5.9550000000000001</v>
      </c>
      <c r="T112" s="62">
        <v>8.0250000000000004</v>
      </c>
      <c r="U112" s="62">
        <v>126.657</v>
      </c>
      <c r="V112" s="62">
        <v>64.59</v>
      </c>
      <c r="W112" s="66">
        <v>148.58000000000001</v>
      </c>
      <c r="X112" s="65">
        <v>4.617</v>
      </c>
      <c r="Y112" s="62">
        <v>9.548</v>
      </c>
      <c r="Z112" s="62">
        <v>7.4039999999999999</v>
      </c>
      <c r="AA112" s="62">
        <v>106.292</v>
      </c>
      <c r="AB112" s="62">
        <v>184.99100000000001</v>
      </c>
      <c r="AC112" s="66">
        <v>127.328</v>
      </c>
      <c r="AD112" s="3" t="s">
        <v>649</v>
      </c>
      <c r="AE112" s="3">
        <v>3250</v>
      </c>
      <c r="AF112" s="3" t="s">
        <v>650</v>
      </c>
      <c r="AG112" s="3"/>
      <c r="AH112" s="3"/>
      <c r="AI112" s="3"/>
      <c r="AJ112" s="3" t="s">
        <v>651</v>
      </c>
      <c r="AK112" s="3" t="s">
        <v>563</v>
      </c>
      <c r="AL112" s="3"/>
      <c r="AM112" s="3" t="s">
        <v>564</v>
      </c>
      <c r="AN112" s="54"/>
    </row>
    <row r="113" spans="1:40" ht="15.5" x14ac:dyDescent="0.35">
      <c r="A113" s="54" t="s">
        <v>652</v>
      </c>
      <c r="B113" s="262">
        <v>5.706666666666667</v>
      </c>
      <c r="C113" s="263">
        <v>0.46190427098648462</v>
      </c>
      <c r="D113" s="263">
        <v>107.92666666666666</v>
      </c>
      <c r="E113" s="271">
        <v>7.1771969149212813</v>
      </c>
      <c r="F113" s="262">
        <v>7.1133333333333333</v>
      </c>
      <c r="G113" s="263">
        <v>3.2315252676647228</v>
      </c>
      <c r="H113" s="263">
        <v>106.17666666666666</v>
      </c>
      <c r="I113" s="271">
        <v>14.890019774630604</v>
      </c>
      <c r="J113" s="65">
        <v>-4.5588532119323704</v>
      </c>
      <c r="K113" s="62">
        <v>6.8266880498854103</v>
      </c>
      <c r="L113" s="62">
        <v>8.1007963441929999E-33</v>
      </c>
      <c r="M113" s="66">
        <v>5.8869644289871098E-30</v>
      </c>
      <c r="N113" s="65">
        <v>-4.4194671753264698</v>
      </c>
      <c r="O113" s="62">
        <v>6.8595580267100704</v>
      </c>
      <c r="P113" s="33">
        <v>1.10874011016483E-33</v>
      </c>
      <c r="Q113" s="34">
        <v>4.5161202167233801E-31</v>
      </c>
      <c r="R113" s="65">
        <v>3.96</v>
      </c>
      <c r="S113" s="62">
        <v>6.4080000000000004</v>
      </c>
      <c r="T113" s="62">
        <v>5.0810000000000004</v>
      </c>
      <c r="U113" s="62">
        <v>109.27500000000001</v>
      </c>
      <c r="V113" s="62">
        <v>137.64099999999999</v>
      </c>
      <c r="W113" s="66">
        <v>118.48099999999999</v>
      </c>
      <c r="X113" s="65">
        <v>4.8780000000000001</v>
      </c>
      <c r="Y113" s="62">
        <v>4.2140000000000004</v>
      </c>
      <c r="Z113" s="62">
        <v>8.4469999999999992</v>
      </c>
      <c r="AA113" s="62">
        <v>110.82299999999999</v>
      </c>
      <c r="AB113" s="62">
        <v>154.67500000000001</v>
      </c>
      <c r="AC113" s="66">
        <v>105.926</v>
      </c>
      <c r="AD113" s="3" t="s">
        <v>653</v>
      </c>
      <c r="AE113" s="3">
        <v>171569</v>
      </c>
      <c r="AF113" s="3" t="s">
        <v>654</v>
      </c>
      <c r="AG113" s="3"/>
      <c r="AH113" s="3"/>
      <c r="AI113" s="3"/>
      <c r="AJ113" s="3" t="s">
        <v>655</v>
      </c>
      <c r="AK113" s="3" t="s">
        <v>656</v>
      </c>
      <c r="AL113" s="3" t="s">
        <v>657</v>
      </c>
      <c r="AM113" s="3" t="s">
        <v>658</v>
      </c>
      <c r="AN113" s="54" t="s">
        <v>659</v>
      </c>
    </row>
    <row r="114" spans="1:40" ht="15.5" x14ac:dyDescent="0.35">
      <c r="A114" s="54" t="s">
        <v>660</v>
      </c>
      <c r="B114" s="262">
        <v>14.026666666666666</v>
      </c>
      <c r="C114" s="263">
        <v>2.6585376097061801</v>
      </c>
      <c r="D114" s="263">
        <v>166.72333333333333</v>
      </c>
      <c r="E114" s="271">
        <v>7.8595264205647659</v>
      </c>
      <c r="F114" s="262">
        <v>22.706666666666667</v>
      </c>
      <c r="G114" s="263">
        <v>4.5781825603131541</v>
      </c>
      <c r="H114" s="263">
        <v>171.54999999999998</v>
      </c>
      <c r="I114" s="271">
        <v>15.450704406811568</v>
      </c>
      <c r="J114" s="65">
        <v>-3.9292604988287398</v>
      </c>
      <c r="K114" s="62">
        <v>6.7998422358276098</v>
      </c>
      <c r="L114" s="62">
        <v>2.8292947470693799E-29</v>
      </c>
      <c r="M114" s="66">
        <v>1.4392622378341899E-26</v>
      </c>
      <c r="N114" s="65">
        <v>-3.3744806399239602</v>
      </c>
      <c r="O114" s="62">
        <v>6.9350989921670596</v>
      </c>
      <c r="P114" s="33">
        <v>2.7234335715993199E-27</v>
      </c>
      <c r="Q114" s="34">
        <v>5.9640266794829803E-25</v>
      </c>
      <c r="R114" s="65">
        <v>13.178000000000001</v>
      </c>
      <c r="S114" s="62">
        <v>11.265000000000001</v>
      </c>
      <c r="T114" s="62">
        <v>12.292</v>
      </c>
      <c r="U114" s="62">
        <v>180.67599999999999</v>
      </c>
      <c r="V114" s="62">
        <v>182.02600000000001</v>
      </c>
      <c r="W114" s="66">
        <v>200.369</v>
      </c>
      <c r="X114" s="65">
        <v>15.369</v>
      </c>
      <c r="Y114" s="62">
        <v>22.948</v>
      </c>
      <c r="Z114" s="62">
        <v>19.870999999999999</v>
      </c>
      <c r="AA114" s="62">
        <v>180.744</v>
      </c>
      <c r="AB114" s="62">
        <v>235.934</v>
      </c>
      <c r="AC114" s="66">
        <v>182.73599999999999</v>
      </c>
      <c r="AD114" s="3" t="s">
        <v>661</v>
      </c>
      <c r="AE114" s="3">
        <v>97113</v>
      </c>
      <c r="AF114" s="3" t="s">
        <v>662</v>
      </c>
      <c r="AG114" s="3"/>
      <c r="AH114" s="3"/>
      <c r="AI114" s="3"/>
      <c r="AJ114" s="3" t="s">
        <v>663</v>
      </c>
      <c r="AK114" s="3" t="s">
        <v>664</v>
      </c>
      <c r="AL114" s="3" t="s">
        <v>665</v>
      </c>
      <c r="AM114" s="3" t="s">
        <v>666</v>
      </c>
      <c r="AN114" s="54" t="s">
        <v>667</v>
      </c>
    </row>
    <row r="115" spans="1:40" ht="15.5" x14ac:dyDescent="0.35">
      <c r="A115" s="54" t="s">
        <v>668</v>
      </c>
      <c r="B115" s="262">
        <v>43.066666666666663</v>
      </c>
      <c r="C115" s="263">
        <v>2.4312456798019286</v>
      </c>
      <c r="D115" s="263">
        <v>307.10333333333341</v>
      </c>
      <c r="E115" s="271">
        <v>29.474406223403758</v>
      </c>
      <c r="F115" s="262">
        <v>60.413333333333334</v>
      </c>
      <c r="G115" s="263">
        <v>6.6543085457635875</v>
      </c>
      <c r="H115" s="263">
        <v>283.4666666666667</v>
      </c>
      <c r="I115" s="271">
        <v>23.760561628229436</v>
      </c>
      <c r="J115" s="65">
        <v>-3.1422541028220299</v>
      </c>
      <c r="K115" s="62">
        <v>6.7823281889300402</v>
      </c>
      <c r="L115" s="62">
        <v>8.6786104736491993E-19</v>
      </c>
      <c r="M115" s="66">
        <v>1.3584028147524099E-16</v>
      </c>
      <c r="N115" s="65">
        <v>-2.6831571142787198</v>
      </c>
      <c r="O115" s="62">
        <v>6.7771226951871402</v>
      </c>
      <c r="P115" s="33">
        <v>7.3443578728940906E-21</v>
      </c>
      <c r="Q115" s="34">
        <v>7.9140313459979395E-19</v>
      </c>
      <c r="R115" s="65">
        <v>31.85</v>
      </c>
      <c r="S115" s="62">
        <v>49.98</v>
      </c>
      <c r="T115" s="62">
        <v>35.003999999999998</v>
      </c>
      <c r="U115" s="62">
        <v>351.36200000000002</v>
      </c>
      <c r="V115" s="62">
        <v>312.50299999999999</v>
      </c>
      <c r="W115" s="66">
        <v>371.01600000000002</v>
      </c>
      <c r="X115" s="65">
        <v>50.603000000000002</v>
      </c>
      <c r="Y115" s="62">
        <v>54.286000000000001</v>
      </c>
      <c r="Z115" s="62">
        <v>50.478999999999999</v>
      </c>
      <c r="AA115" s="62">
        <v>297.16399999999999</v>
      </c>
      <c r="AB115" s="62">
        <v>387.98599999999999</v>
      </c>
      <c r="AC115" s="66">
        <v>305.44900000000001</v>
      </c>
      <c r="AD115" s="3" t="s">
        <v>669</v>
      </c>
      <c r="AE115" s="3">
        <v>239929</v>
      </c>
      <c r="AF115" s="3" t="s">
        <v>670</v>
      </c>
      <c r="AG115" s="3"/>
      <c r="AH115" s="3"/>
      <c r="AI115" s="3"/>
      <c r="AJ115" s="3"/>
      <c r="AK115" s="3"/>
      <c r="AL115" s="3"/>
      <c r="AM115" s="3"/>
      <c r="AN115" s="54"/>
    </row>
    <row r="116" spans="1:40" ht="15.5" x14ac:dyDescent="0.35">
      <c r="A116" s="54" t="s">
        <v>671</v>
      </c>
      <c r="B116" s="262">
        <v>21.376666666666665</v>
      </c>
      <c r="C116" s="263">
        <v>4.047133416245253</v>
      </c>
      <c r="D116" s="263">
        <v>155.41999999999999</v>
      </c>
      <c r="E116" s="271">
        <v>9.5460672530629012</v>
      </c>
      <c r="F116" s="262">
        <v>28.350000000000005</v>
      </c>
      <c r="G116" s="263">
        <v>21.312204641159642</v>
      </c>
      <c r="H116" s="263">
        <v>234.91666666666666</v>
      </c>
      <c r="I116" s="271">
        <v>12.691956332873014</v>
      </c>
      <c r="J116" s="65">
        <v>-3.1712541418822</v>
      </c>
      <c r="K116" s="62">
        <v>6.7618505094884798</v>
      </c>
      <c r="L116" s="62">
        <v>8.9919502974695598E-18</v>
      </c>
      <c r="M116" s="66">
        <v>1.27061253231188E-15</v>
      </c>
      <c r="N116" s="65">
        <v>-3.6196223707959301</v>
      </c>
      <c r="O116" s="62">
        <v>7.3695586097303103</v>
      </c>
      <c r="P116" s="33">
        <v>1.5651005993050599E-14</v>
      </c>
      <c r="Q116" s="34">
        <v>7.7554352324688203E-13</v>
      </c>
      <c r="R116" s="65">
        <v>12.638</v>
      </c>
      <c r="S116" s="62">
        <v>23.66</v>
      </c>
      <c r="T116" s="62">
        <v>21.631</v>
      </c>
      <c r="U116" s="62">
        <v>175.613</v>
      </c>
      <c r="V116" s="62">
        <v>173.67</v>
      </c>
      <c r="W116" s="66">
        <v>174.66300000000001</v>
      </c>
      <c r="X116" s="65">
        <v>9.3550000000000004</v>
      </c>
      <c r="Y116" s="62">
        <v>15.906000000000001</v>
      </c>
      <c r="Z116" s="62">
        <v>42.191000000000003</v>
      </c>
      <c r="AA116" s="62">
        <v>264.95400000000001</v>
      </c>
      <c r="AB116" s="62">
        <v>272.029</v>
      </c>
      <c r="AC116" s="66">
        <v>279.81400000000002</v>
      </c>
      <c r="AD116" s="3" t="s">
        <v>672</v>
      </c>
      <c r="AE116" s="3">
        <v>238958</v>
      </c>
      <c r="AF116" s="3" t="s">
        <v>673</v>
      </c>
      <c r="AG116" s="3"/>
      <c r="AH116" s="3"/>
      <c r="AI116" s="3"/>
      <c r="AJ116" s="3" t="s">
        <v>674</v>
      </c>
      <c r="AK116" s="3" t="s">
        <v>675</v>
      </c>
      <c r="AL116" s="3"/>
      <c r="AM116" s="3" t="s">
        <v>676</v>
      </c>
      <c r="AN116" s="54"/>
    </row>
    <row r="117" spans="1:40" ht="15.5" x14ac:dyDescent="0.35">
      <c r="A117" s="55" t="s">
        <v>677</v>
      </c>
      <c r="B117" s="264">
        <v>109.86333333333334</v>
      </c>
      <c r="C117" s="265">
        <v>17.654820556688939</v>
      </c>
      <c r="D117" s="265">
        <v>15.049999999999999</v>
      </c>
      <c r="E117" s="272">
        <v>1.703114793547404</v>
      </c>
      <c r="F117" s="264">
        <v>82.476666666666674</v>
      </c>
      <c r="G117" s="265">
        <v>19.558638898337389</v>
      </c>
      <c r="H117" s="265">
        <v>6.876666666666666</v>
      </c>
      <c r="I117" s="272">
        <v>1.7604229289829441</v>
      </c>
      <c r="J117" s="68">
        <v>2.50468946221033</v>
      </c>
      <c r="K117" s="69">
        <v>6.7530228158581398</v>
      </c>
      <c r="L117" s="69">
        <v>2.88162730960575E-13</v>
      </c>
      <c r="M117" s="70">
        <v>2.12446929332818E-11</v>
      </c>
      <c r="N117" s="68">
        <v>3.16480109456697</v>
      </c>
      <c r="O117" s="69">
        <v>6.22643457376798</v>
      </c>
      <c r="P117" s="38">
        <v>5.0944364063555601E-20</v>
      </c>
      <c r="Q117" s="39">
        <v>5.0122363213447996E-18</v>
      </c>
      <c r="R117" s="68">
        <v>92.763999999999996</v>
      </c>
      <c r="S117" s="69">
        <v>91.808999999999997</v>
      </c>
      <c r="T117" s="69">
        <v>104.622</v>
      </c>
      <c r="U117" s="69">
        <v>13.442</v>
      </c>
      <c r="V117" s="69">
        <v>17.670000000000002</v>
      </c>
      <c r="W117" s="70">
        <v>20.082000000000001</v>
      </c>
      <c r="X117" s="68">
        <v>99.632000000000005</v>
      </c>
      <c r="Y117" s="69">
        <v>56.155999999999999</v>
      </c>
      <c r="Z117" s="69">
        <v>58.845999999999997</v>
      </c>
      <c r="AA117" s="69">
        <v>9.6310000000000002</v>
      </c>
      <c r="AB117" s="69">
        <v>5.9640000000000004</v>
      </c>
      <c r="AC117" s="70">
        <v>7.9989999999999997</v>
      </c>
      <c r="AD117" s="10" t="s">
        <v>678</v>
      </c>
      <c r="AE117" s="10">
        <v>109978</v>
      </c>
      <c r="AF117" s="10" t="s">
        <v>679</v>
      </c>
      <c r="AG117" s="10"/>
      <c r="AH117" s="10"/>
      <c r="AI117" s="10"/>
      <c r="AJ117" s="10" t="s">
        <v>680</v>
      </c>
      <c r="AK117" s="10" t="s">
        <v>681</v>
      </c>
      <c r="AL117" s="10"/>
      <c r="AM117" s="10" t="s">
        <v>682</v>
      </c>
      <c r="AN117" s="55"/>
    </row>
    <row r="118" spans="1:40" ht="15.5" x14ac:dyDescent="0.35">
      <c r="A118" s="54" t="s">
        <v>683</v>
      </c>
      <c r="B118" s="262">
        <v>29.903333333333336</v>
      </c>
      <c r="C118" s="263">
        <v>4.5605945031565946</v>
      </c>
      <c r="D118" s="263">
        <v>106.03333333333335</v>
      </c>
      <c r="E118" s="271">
        <v>22.059731538610261</v>
      </c>
      <c r="F118" s="262">
        <v>40.4</v>
      </c>
      <c r="G118" s="263">
        <v>8.6941857966498013</v>
      </c>
      <c r="H118" s="263">
        <v>135.76333333333335</v>
      </c>
      <c r="I118" s="271">
        <v>49.180659025903871</v>
      </c>
      <c r="J118" s="65">
        <v>-2.15272491631473</v>
      </c>
      <c r="K118" s="62">
        <v>6.74464739363055</v>
      </c>
      <c r="L118" s="62">
        <v>1.8715896611755701E-10</v>
      </c>
      <c r="M118" s="66">
        <v>8.40686676061821E-9</v>
      </c>
      <c r="N118" s="65">
        <v>-2.1696425516559001</v>
      </c>
      <c r="O118" s="62">
        <v>7.1743419698939297</v>
      </c>
      <c r="P118" s="33">
        <v>2.5029354129270601E-8</v>
      </c>
      <c r="Q118" s="34">
        <v>4.0392062297680301E-7</v>
      </c>
      <c r="R118" s="65">
        <v>28.446000000000002</v>
      </c>
      <c r="S118" s="62">
        <v>28.55</v>
      </c>
      <c r="T118" s="62">
        <v>22.33</v>
      </c>
      <c r="U118" s="62">
        <v>142.18899999999999</v>
      </c>
      <c r="V118" s="62">
        <v>100.54900000000001</v>
      </c>
      <c r="W118" s="66">
        <v>111.905</v>
      </c>
      <c r="X118" s="65">
        <v>30.97</v>
      </c>
      <c r="Y118" s="62">
        <v>49.959000000000003</v>
      </c>
      <c r="Z118" s="62">
        <v>25.565000000000001</v>
      </c>
      <c r="AA118" s="62">
        <v>129.66300000000001</v>
      </c>
      <c r="AB118" s="62">
        <v>249.249</v>
      </c>
      <c r="AC118" s="66">
        <v>99.337000000000003</v>
      </c>
      <c r="AD118" s="3" t="s">
        <v>684</v>
      </c>
      <c r="AE118" s="3">
        <v>243062</v>
      </c>
      <c r="AF118" s="3" t="s">
        <v>685</v>
      </c>
      <c r="AG118" s="3"/>
      <c r="AH118" s="3"/>
      <c r="AI118" s="3"/>
      <c r="AJ118" s="3"/>
      <c r="AK118" s="3"/>
      <c r="AL118" s="3"/>
      <c r="AM118" s="3"/>
      <c r="AN118" s="54"/>
    </row>
    <row r="119" spans="1:40" ht="15.5" x14ac:dyDescent="0.35">
      <c r="A119" s="54" t="s">
        <v>686</v>
      </c>
      <c r="B119" s="262">
        <v>3.7033333333333331</v>
      </c>
      <c r="C119" s="263">
        <v>0.63887053113722159</v>
      </c>
      <c r="D119" s="263">
        <v>46.29999999999999</v>
      </c>
      <c r="E119" s="271">
        <v>3.0087982096954708</v>
      </c>
      <c r="F119" s="262">
        <v>5.6366666666666667</v>
      </c>
      <c r="G119" s="263">
        <v>1.4464055063808638</v>
      </c>
      <c r="H119" s="263">
        <v>55.180000000000007</v>
      </c>
      <c r="I119" s="271">
        <v>3.9461711400630692</v>
      </c>
      <c r="J119" s="65">
        <v>-3.99404533729254</v>
      </c>
      <c r="K119" s="62">
        <v>6.7191786905085502</v>
      </c>
      <c r="L119" s="62">
        <v>3.9439970880126099E-30</v>
      </c>
      <c r="M119" s="66">
        <v>2.4318925074812301E-27</v>
      </c>
      <c r="N119" s="65">
        <v>-3.7611047806632798</v>
      </c>
      <c r="O119" s="62">
        <v>7.0459359311094598</v>
      </c>
      <c r="P119" s="33">
        <v>1.8182960495199199E-30</v>
      </c>
      <c r="Q119" s="34">
        <v>5.3668720789163403E-28</v>
      </c>
      <c r="R119" s="65">
        <v>3.2629999999999999</v>
      </c>
      <c r="S119" s="62">
        <v>3.0150000000000001</v>
      </c>
      <c r="T119" s="62">
        <v>3.4430000000000001</v>
      </c>
      <c r="U119" s="62">
        <v>52.511000000000003</v>
      </c>
      <c r="V119" s="62">
        <v>51.021999999999998</v>
      </c>
      <c r="W119" s="66">
        <v>52.529000000000003</v>
      </c>
      <c r="X119" s="65">
        <v>5.9669999999999996</v>
      </c>
      <c r="Y119" s="62">
        <v>3.4260000000000002</v>
      </c>
      <c r="Z119" s="62">
        <v>4.9909999999999997</v>
      </c>
      <c r="AA119" s="62">
        <v>52.655000000000001</v>
      </c>
      <c r="AB119" s="62">
        <v>69.763999999999996</v>
      </c>
      <c r="AC119" s="66">
        <v>70.903999999999996</v>
      </c>
      <c r="AD119" s="3" t="s">
        <v>687</v>
      </c>
      <c r="AE119" s="3">
        <v>120549</v>
      </c>
      <c r="AF119" s="3" t="s">
        <v>688</v>
      </c>
      <c r="AG119" s="3"/>
      <c r="AH119" s="3"/>
      <c r="AI119" s="3"/>
      <c r="AJ119" s="3" t="s">
        <v>689</v>
      </c>
      <c r="AK119" s="3" t="s">
        <v>690</v>
      </c>
      <c r="AL119" s="3"/>
      <c r="AM119" s="3" t="s">
        <v>691</v>
      </c>
      <c r="AN119" s="54"/>
    </row>
    <row r="120" spans="1:40" ht="15.5" x14ac:dyDescent="0.35">
      <c r="A120" s="54" t="s">
        <v>692</v>
      </c>
      <c r="B120" s="262">
        <v>7.9066666666666663</v>
      </c>
      <c r="C120" s="263">
        <v>1.2808677614110793</v>
      </c>
      <c r="D120" s="263">
        <v>101.22333333333334</v>
      </c>
      <c r="E120" s="271">
        <v>15.511203119752574</v>
      </c>
      <c r="F120" s="262">
        <v>7.6766666666666667</v>
      </c>
      <c r="G120" s="263">
        <v>0.97164236676304405</v>
      </c>
      <c r="H120" s="263">
        <v>97.453333333333333</v>
      </c>
      <c r="I120" s="271">
        <v>22.441667099888544</v>
      </c>
      <c r="J120" s="65">
        <v>-4.0163018073237797</v>
      </c>
      <c r="K120" s="62">
        <v>6.7065823882532696</v>
      </c>
      <c r="L120" s="62">
        <v>6.8223619435375604E-29</v>
      </c>
      <c r="M120" s="66">
        <v>3.1550322915250499E-26</v>
      </c>
      <c r="N120" s="65">
        <v>-4.1314092081453904</v>
      </c>
      <c r="O120" s="62">
        <v>6.7156391077384496</v>
      </c>
      <c r="P120" s="33">
        <v>1.91159333616987E-34</v>
      </c>
      <c r="Q120" s="34">
        <v>9.2694071153417896E-32</v>
      </c>
      <c r="R120" s="65">
        <v>7.5750000000000002</v>
      </c>
      <c r="S120" s="62">
        <v>7.2149999999999999</v>
      </c>
      <c r="T120" s="62">
        <v>6.1040000000000001</v>
      </c>
      <c r="U120" s="62">
        <v>124.661</v>
      </c>
      <c r="V120" s="62">
        <v>95.745999999999995</v>
      </c>
      <c r="W120" s="66">
        <v>119.58499999999999</v>
      </c>
      <c r="X120" s="65">
        <v>6.47</v>
      </c>
      <c r="Y120" s="62">
        <v>6.6719999999999997</v>
      </c>
      <c r="Z120" s="62">
        <v>6.556</v>
      </c>
      <c r="AA120" s="62">
        <v>86.343000000000004</v>
      </c>
      <c r="AB120" s="62">
        <v>159.85900000000001</v>
      </c>
      <c r="AC120" s="66">
        <v>97.340999999999994</v>
      </c>
      <c r="AD120" s="3"/>
      <c r="AE120" s="3"/>
      <c r="AF120" s="3"/>
      <c r="AG120" s="3"/>
      <c r="AH120" s="3"/>
      <c r="AI120" s="3"/>
      <c r="AJ120" s="3"/>
      <c r="AK120" s="3" t="s">
        <v>693</v>
      </c>
      <c r="AL120" s="3"/>
      <c r="AM120" s="3"/>
      <c r="AN120" s="54"/>
    </row>
    <row r="121" spans="1:40" ht="15.5" x14ac:dyDescent="0.35">
      <c r="A121" s="54" t="s">
        <v>694</v>
      </c>
      <c r="B121" s="262">
        <v>88.723333333333343</v>
      </c>
      <c r="C121" s="263">
        <v>55.620993838258194</v>
      </c>
      <c r="D121" s="263">
        <v>502.66</v>
      </c>
      <c r="E121" s="271">
        <v>275.2427572162436</v>
      </c>
      <c r="F121" s="262">
        <v>246.47666666666669</v>
      </c>
      <c r="G121" s="263">
        <v>177.02421102461909</v>
      </c>
      <c r="H121" s="263">
        <v>907.81666666666661</v>
      </c>
      <c r="I121" s="271">
        <v>278.56576785783011</v>
      </c>
      <c r="J121" s="65">
        <v>-2.9410978095356999</v>
      </c>
      <c r="K121" s="62">
        <v>6.6836952153958</v>
      </c>
      <c r="L121" s="62">
        <v>1.3100691979534501E-6</v>
      </c>
      <c r="M121" s="66">
        <v>2.2784006871757999E-5</v>
      </c>
      <c r="N121" s="65">
        <v>-2.4348389157733799</v>
      </c>
      <c r="O121" s="62">
        <v>7.62214483396974</v>
      </c>
      <c r="P121" s="33">
        <v>1.01822362896864E-7</v>
      </c>
      <c r="Q121" s="34">
        <v>1.42185374259906E-6</v>
      </c>
      <c r="R121" s="65">
        <v>69.843000000000004</v>
      </c>
      <c r="S121" s="62">
        <v>21.905000000000001</v>
      </c>
      <c r="T121" s="62">
        <v>130.22</v>
      </c>
      <c r="U121" s="62">
        <v>342.25400000000002</v>
      </c>
      <c r="V121" s="62">
        <v>1041.4480000000001</v>
      </c>
      <c r="W121" s="66">
        <v>337.74599999999998</v>
      </c>
      <c r="X121" s="65">
        <v>105.85</v>
      </c>
      <c r="Y121" s="62">
        <v>122.476</v>
      </c>
      <c r="Z121" s="62">
        <v>359.80500000000001</v>
      </c>
      <c r="AA121" s="62">
        <v>1176.4159999999999</v>
      </c>
      <c r="AB121" s="62">
        <v>636.03399999999999</v>
      </c>
      <c r="AC121" s="66">
        <v>1309.836</v>
      </c>
      <c r="AD121" s="3" t="s">
        <v>695</v>
      </c>
      <c r="AE121" s="3">
        <v>9081</v>
      </c>
      <c r="AF121" s="3" t="s">
        <v>696</v>
      </c>
      <c r="AG121" s="3"/>
      <c r="AH121" s="3"/>
      <c r="AI121" s="3"/>
      <c r="AJ121" s="3"/>
      <c r="AK121" s="3" t="s">
        <v>697</v>
      </c>
      <c r="AL121" s="3"/>
      <c r="AM121" s="3"/>
      <c r="AN121" s="54"/>
    </row>
    <row r="122" spans="1:40" ht="15.5" x14ac:dyDescent="0.35">
      <c r="A122" s="54" t="s">
        <v>698</v>
      </c>
      <c r="B122" s="262">
        <v>2.8633333333333333</v>
      </c>
      <c r="C122" s="263">
        <v>0.2322833518691246</v>
      </c>
      <c r="D122" s="263">
        <v>99.176666666666662</v>
      </c>
      <c r="E122" s="271">
        <v>9.2126519284924449</v>
      </c>
      <c r="F122" s="262">
        <v>3.9599999999999995</v>
      </c>
      <c r="G122" s="263">
        <v>1.0927945827098529</v>
      </c>
      <c r="H122" s="263">
        <v>147.55666666666667</v>
      </c>
      <c r="I122" s="271">
        <v>7.208778598964515</v>
      </c>
      <c r="J122" s="65">
        <v>-5.4444994517893504</v>
      </c>
      <c r="K122" s="62">
        <v>6.6726034701030299</v>
      </c>
      <c r="L122" s="62">
        <v>2.9916472228924901E-44</v>
      </c>
      <c r="M122" s="66">
        <v>4.3481455493868901E-41</v>
      </c>
      <c r="N122" s="65">
        <v>-5.6951995192895497</v>
      </c>
      <c r="O122" s="62">
        <v>7.2927910019976796</v>
      </c>
      <c r="P122" s="33">
        <v>2.1054849706947502E-59</v>
      </c>
      <c r="Q122" s="34">
        <v>7.1467178188615503E-56</v>
      </c>
      <c r="R122" s="65">
        <v>2.496</v>
      </c>
      <c r="S122" s="62">
        <v>2.94</v>
      </c>
      <c r="T122" s="62">
        <v>2.2210000000000001</v>
      </c>
      <c r="U122" s="62">
        <v>106.988</v>
      </c>
      <c r="V122" s="62">
        <v>101.086</v>
      </c>
      <c r="W122" s="66">
        <v>126.97199999999999</v>
      </c>
      <c r="X122" s="65">
        <v>2.4950000000000001</v>
      </c>
      <c r="Y122" s="62">
        <v>3.6539999999999999</v>
      </c>
      <c r="Z122" s="62">
        <v>3.8759999999999999</v>
      </c>
      <c r="AA122" s="62">
        <v>153.09700000000001</v>
      </c>
      <c r="AB122" s="62">
        <v>194.75399999999999</v>
      </c>
      <c r="AC122" s="66">
        <v>167.76599999999999</v>
      </c>
      <c r="AD122" s="3" t="s">
        <v>699</v>
      </c>
      <c r="AE122" s="3">
        <v>240289</v>
      </c>
      <c r="AF122" s="3" t="s">
        <v>700</v>
      </c>
      <c r="AG122" s="3"/>
      <c r="AH122" s="3" t="s">
        <v>701</v>
      </c>
      <c r="AI122" s="3"/>
      <c r="AJ122" s="3"/>
      <c r="AK122" s="3"/>
      <c r="AL122" s="3"/>
      <c r="AM122" s="3"/>
      <c r="AN122" s="54"/>
    </row>
    <row r="123" spans="1:40" ht="15.5" x14ac:dyDescent="0.35">
      <c r="A123" s="54" t="s">
        <v>702</v>
      </c>
      <c r="B123" s="262">
        <v>8.4633333333333329</v>
      </c>
      <c r="C123" s="263">
        <v>1.2234468612172023</v>
      </c>
      <c r="D123" s="263">
        <v>103.86</v>
      </c>
      <c r="E123" s="271">
        <v>14.701845689118935</v>
      </c>
      <c r="F123" s="262">
        <v>11.476666666666667</v>
      </c>
      <c r="G123" s="263">
        <v>1.8920946652380386</v>
      </c>
      <c r="H123" s="263">
        <v>177.79666666666665</v>
      </c>
      <c r="I123" s="271">
        <v>39.452291300872297</v>
      </c>
      <c r="J123" s="65">
        <v>-3.9538746216882998</v>
      </c>
      <c r="K123" s="62">
        <v>6.6624742318641896</v>
      </c>
      <c r="L123" s="62">
        <v>5.97654461870418E-29</v>
      </c>
      <c r="M123" s="66">
        <v>2.8281565093347097E-26</v>
      </c>
      <c r="N123" s="65">
        <v>-4.4013742328754599</v>
      </c>
      <c r="O123" s="62">
        <v>7.4876148768372097</v>
      </c>
      <c r="P123" s="33">
        <v>1.4227746457359601E-33</v>
      </c>
      <c r="Q123" s="34">
        <v>5.5723516221266603E-31</v>
      </c>
      <c r="R123" s="65">
        <v>7.9119999999999999</v>
      </c>
      <c r="S123" s="62">
        <v>7.7320000000000002</v>
      </c>
      <c r="T123" s="62">
        <v>6.7359999999999998</v>
      </c>
      <c r="U123" s="62">
        <v>128.01900000000001</v>
      </c>
      <c r="V123" s="62">
        <v>117.985</v>
      </c>
      <c r="W123" s="66">
        <v>102.733</v>
      </c>
      <c r="X123" s="65">
        <v>8.2850000000000001</v>
      </c>
      <c r="Y123" s="62">
        <v>12.708</v>
      </c>
      <c r="Z123" s="62">
        <v>8.7949999999999999</v>
      </c>
      <c r="AA123" s="62">
        <v>148.40799999999999</v>
      </c>
      <c r="AB123" s="62">
        <v>287.55900000000003</v>
      </c>
      <c r="AC123" s="66">
        <v>191.87100000000001</v>
      </c>
      <c r="AD123" s="3" t="s">
        <v>703</v>
      </c>
      <c r="AE123" s="3">
        <v>238589</v>
      </c>
      <c r="AF123" s="3" t="s">
        <v>704</v>
      </c>
      <c r="AG123" s="3" t="s">
        <v>43</v>
      </c>
      <c r="AH123" s="3"/>
      <c r="AI123" s="3" t="s">
        <v>705</v>
      </c>
      <c r="AJ123" s="3" t="s">
        <v>706</v>
      </c>
      <c r="AK123" s="3" t="s">
        <v>707</v>
      </c>
      <c r="AL123" s="3" t="s">
        <v>708</v>
      </c>
      <c r="AM123" s="3" t="s">
        <v>709</v>
      </c>
      <c r="AN123" s="54" t="s">
        <v>710</v>
      </c>
    </row>
    <row r="124" spans="1:40" ht="15.5" x14ac:dyDescent="0.35">
      <c r="A124" s="54" t="s">
        <v>711</v>
      </c>
      <c r="B124" s="262">
        <v>4.33</v>
      </c>
      <c r="C124" s="263">
        <v>2.3269293070482391</v>
      </c>
      <c r="D124" s="263">
        <v>163.65333333333334</v>
      </c>
      <c r="E124" s="271">
        <v>22.411509443934307</v>
      </c>
      <c r="F124" s="262">
        <v>3.3499999999999996</v>
      </c>
      <c r="G124" s="263">
        <v>0.81829090181915198</v>
      </c>
      <c r="H124" s="263">
        <v>172.05999999999997</v>
      </c>
      <c r="I124" s="271">
        <v>6.9657638968505529</v>
      </c>
      <c r="J124" s="65">
        <v>-5.6505447310983197</v>
      </c>
      <c r="K124" s="62">
        <v>6.6580351611331503</v>
      </c>
      <c r="L124" s="62">
        <v>3.5217270745026702E-32</v>
      </c>
      <c r="M124" s="66">
        <v>2.3116162100638801E-29</v>
      </c>
      <c r="N124" s="65">
        <v>-6.1070461313740996</v>
      </c>
      <c r="O124" s="62">
        <v>6.76959432753653</v>
      </c>
      <c r="P124" s="33">
        <v>3.4890755427452702E-59</v>
      </c>
      <c r="Q124" s="34">
        <v>1.01512160719357E-55</v>
      </c>
      <c r="R124" s="65">
        <v>5.8689999999999998</v>
      </c>
      <c r="S124" s="62">
        <v>2.1320000000000001</v>
      </c>
      <c r="T124" s="62">
        <v>2.919</v>
      </c>
      <c r="U124" s="62">
        <v>161.48500000000001</v>
      </c>
      <c r="V124" s="62">
        <v>227.065</v>
      </c>
      <c r="W124" s="66">
        <v>165.97200000000001</v>
      </c>
      <c r="X124" s="65">
        <v>2.113</v>
      </c>
      <c r="Y124" s="62">
        <v>4.0339999999999998</v>
      </c>
      <c r="Z124" s="62">
        <v>2.5569999999999999</v>
      </c>
      <c r="AA124" s="62">
        <v>179.572</v>
      </c>
      <c r="AB124" s="62">
        <v>203.82400000000001</v>
      </c>
      <c r="AC124" s="66">
        <v>216.92099999999999</v>
      </c>
      <c r="AD124" s="3" t="s">
        <v>712</v>
      </c>
      <c r="AE124" s="3">
        <v>127536</v>
      </c>
      <c r="AF124" s="3" t="s">
        <v>713</v>
      </c>
      <c r="AG124" s="3"/>
      <c r="AH124" s="3"/>
      <c r="AI124" s="3"/>
      <c r="AJ124" s="3" t="s">
        <v>714</v>
      </c>
      <c r="AK124" s="3" t="s">
        <v>715</v>
      </c>
      <c r="AL124" s="3"/>
      <c r="AM124" s="3"/>
      <c r="AN124" s="54"/>
    </row>
    <row r="125" spans="1:40" ht="15.5" x14ac:dyDescent="0.35">
      <c r="A125" s="54" t="s">
        <v>716</v>
      </c>
      <c r="B125" s="262">
        <v>10.596666666666666</v>
      </c>
      <c r="C125" s="263">
        <v>1.0779404230084162</v>
      </c>
      <c r="D125" s="263">
        <v>85.703333333333333</v>
      </c>
      <c r="E125" s="271">
        <v>13.921736800972642</v>
      </c>
      <c r="F125" s="262">
        <v>17.696666666666669</v>
      </c>
      <c r="G125" s="263">
        <v>2.2475220923398056</v>
      </c>
      <c r="H125" s="263">
        <v>133.51666666666668</v>
      </c>
      <c r="I125" s="271">
        <v>44.043131385293449</v>
      </c>
      <c r="J125" s="65">
        <v>-3.3329987972466202</v>
      </c>
      <c r="K125" s="62">
        <v>6.6555383800929802</v>
      </c>
      <c r="L125" s="62">
        <v>1.3609209069423699E-20</v>
      </c>
      <c r="M125" s="66">
        <v>2.6885454965498399E-18</v>
      </c>
      <c r="N125" s="65">
        <v>-3.3597343110023998</v>
      </c>
      <c r="O125" s="62">
        <v>7.3590536994799596</v>
      </c>
      <c r="P125" s="33">
        <v>1.01312028423614E-19</v>
      </c>
      <c r="Q125" s="34">
        <v>9.6416858452117893E-18</v>
      </c>
      <c r="R125" s="65">
        <v>9.3360000000000003</v>
      </c>
      <c r="S125" s="62">
        <v>11.382999999999999</v>
      </c>
      <c r="T125" s="62">
        <v>7.726</v>
      </c>
      <c r="U125" s="62">
        <v>103.349</v>
      </c>
      <c r="V125" s="62">
        <v>106.45099999999999</v>
      </c>
      <c r="W125" s="66">
        <v>78.224000000000004</v>
      </c>
      <c r="X125" s="65">
        <v>13.554</v>
      </c>
      <c r="Y125" s="62">
        <v>18.706</v>
      </c>
      <c r="Z125" s="62">
        <v>13.634</v>
      </c>
      <c r="AA125" s="62">
        <v>135.608</v>
      </c>
      <c r="AB125" s="62">
        <v>234.89500000000001</v>
      </c>
      <c r="AC125" s="66">
        <v>98.417000000000002</v>
      </c>
      <c r="AD125" s="3" t="s">
        <v>717</v>
      </c>
      <c r="AE125" s="3">
        <v>244775</v>
      </c>
      <c r="AF125" s="3" t="s">
        <v>718</v>
      </c>
      <c r="AG125" s="3"/>
      <c r="AH125" s="3"/>
      <c r="AI125" s="3"/>
      <c r="AJ125" s="3"/>
      <c r="AK125" s="3"/>
      <c r="AL125" s="3"/>
      <c r="AM125" s="3"/>
      <c r="AN125" s="54"/>
    </row>
    <row r="126" spans="1:40" ht="15.5" x14ac:dyDescent="0.35">
      <c r="A126" s="54" t="s">
        <v>719</v>
      </c>
      <c r="B126" s="262">
        <v>8.8466666666666658</v>
      </c>
      <c r="C126" s="263">
        <v>1.077352722597803</v>
      </c>
      <c r="D126" s="263">
        <v>146.39666666666668</v>
      </c>
      <c r="E126" s="271">
        <v>15.899539476209874</v>
      </c>
      <c r="F126" s="262">
        <v>11.383333333333333</v>
      </c>
      <c r="G126" s="263">
        <v>2.7974551927699554</v>
      </c>
      <c r="H126" s="263">
        <v>122.90000000000002</v>
      </c>
      <c r="I126" s="271">
        <v>19.508184607150444</v>
      </c>
      <c r="J126" s="65">
        <v>-4.3889813785460303</v>
      </c>
      <c r="K126" s="62">
        <v>6.65246665113966</v>
      </c>
      <c r="L126" s="62">
        <v>2.8757063674175599E-34</v>
      </c>
      <c r="M126" s="66">
        <v>2.4381197151755201E-31</v>
      </c>
      <c r="N126" s="65">
        <v>-3.9045665117372899</v>
      </c>
      <c r="O126" s="62">
        <v>6.4839545100581297</v>
      </c>
      <c r="P126" s="33">
        <v>2.5922320583988801E-33</v>
      </c>
      <c r="Q126" s="34">
        <v>9.7765552039540007E-31</v>
      </c>
      <c r="R126" s="65">
        <v>7.7549999999999999</v>
      </c>
      <c r="S126" s="62">
        <v>7.9370000000000003</v>
      </c>
      <c r="T126" s="62">
        <v>7.7009999999999996</v>
      </c>
      <c r="U126" s="62">
        <v>172.64</v>
      </c>
      <c r="V126" s="62">
        <v>148.55600000000001</v>
      </c>
      <c r="W126" s="66">
        <v>171.46799999999999</v>
      </c>
      <c r="X126" s="65">
        <v>7.7080000000000002</v>
      </c>
      <c r="Y126" s="62">
        <v>10.259</v>
      </c>
      <c r="Z126" s="62">
        <v>10.91</v>
      </c>
      <c r="AA126" s="62">
        <v>133.43299999999999</v>
      </c>
      <c r="AB126" s="62">
        <v>179.274</v>
      </c>
      <c r="AC126" s="66">
        <v>116.54300000000001</v>
      </c>
      <c r="AD126" s="3" t="s">
        <v>720</v>
      </c>
      <c r="AE126" s="3">
        <v>248405</v>
      </c>
      <c r="AF126" s="3" t="s">
        <v>721</v>
      </c>
      <c r="AG126" s="3"/>
      <c r="AH126" s="3"/>
      <c r="AI126" s="3"/>
      <c r="AJ126" s="3" t="s">
        <v>722</v>
      </c>
      <c r="AK126" s="3" t="s">
        <v>723</v>
      </c>
      <c r="AL126" s="3" t="s">
        <v>724</v>
      </c>
      <c r="AM126" s="3" t="s">
        <v>725</v>
      </c>
      <c r="AN126" s="54" t="s">
        <v>726</v>
      </c>
    </row>
    <row r="127" spans="1:40" ht="15.5" x14ac:dyDescent="0.35">
      <c r="A127" s="54" t="s">
        <v>727</v>
      </c>
      <c r="B127" s="262">
        <v>16.073333333333334</v>
      </c>
      <c r="C127" s="263">
        <v>2.1822669151341083</v>
      </c>
      <c r="D127" s="263">
        <v>52.080000000000005</v>
      </c>
      <c r="E127" s="271">
        <v>6.6089989156200417</v>
      </c>
      <c r="F127" s="262">
        <v>15.503333333333336</v>
      </c>
      <c r="G127" s="263">
        <v>3.0925968950956926</v>
      </c>
      <c r="H127" s="263">
        <v>56.856666666666662</v>
      </c>
      <c r="I127" s="271">
        <v>2.6670499724518741</v>
      </c>
      <c r="J127" s="65">
        <v>-2.0409534007463099</v>
      </c>
      <c r="K127" s="62">
        <v>6.5808279297940597</v>
      </c>
      <c r="L127" s="62">
        <v>4.32321356266944E-10</v>
      </c>
      <c r="M127" s="66">
        <v>1.7952806035346499E-8</v>
      </c>
      <c r="N127" s="65">
        <v>-2.3446966837084999</v>
      </c>
      <c r="O127" s="62">
        <v>6.71060468916163</v>
      </c>
      <c r="P127" s="33">
        <v>2.11468873105648E-16</v>
      </c>
      <c r="Q127" s="34">
        <v>1.3333668946345599E-14</v>
      </c>
      <c r="R127" s="65">
        <v>13.695</v>
      </c>
      <c r="S127" s="62">
        <v>13.989000000000001</v>
      </c>
      <c r="T127" s="62">
        <v>14.744999999999999</v>
      </c>
      <c r="U127" s="62">
        <v>58.24</v>
      </c>
      <c r="V127" s="62">
        <v>67.138000000000005</v>
      </c>
      <c r="W127" s="66">
        <v>50.226999999999997</v>
      </c>
      <c r="X127" s="65">
        <v>14.28</v>
      </c>
      <c r="Y127" s="62">
        <v>11.199</v>
      </c>
      <c r="Z127" s="62">
        <v>14.032</v>
      </c>
      <c r="AA127" s="62">
        <v>56.066000000000003</v>
      </c>
      <c r="AB127" s="62">
        <v>72.474000000000004</v>
      </c>
      <c r="AC127" s="66">
        <v>70.438000000000002</v>
      </c>
      <c r="AD127" s="3" t="s">
        <v>728</v>
      </c>
      <c r="AE127" s="3">
        <v>140937</v>
      </c>
      <c r="AF127" s="3" t="s">
        <v>729</v>
      </c>
      <c r="AG127" s="3" t="s">
        <v>43</v>
      </c>
      <c r="AH127" s="3"/>
      <c r="AI127" s="3"/>
      <c r="AJ127" s="3"/>
      <c r="AK127" s="3" t="s">
        <v>730</v>
      </c>
      <c r="AL127" s="3" t="s">
        <v>731</v>
      </c>
      <c r="AM127" s="3" t="s">
        <v>732</v>
      </c>
      <c r="AN127" s="54" t="s">
        <v>733</v>
      </c>
    </row>
    <row r="128" spans="1:40" ht="15.5" x14ac:dyDescent="0.35">
      <c r="A128" s="54" t="s">
        <v>734</v>
      </c>
      <c r="B128" s="262">
        <v>4.96</v>
      </c>
      <c r="C128" s="263">
        <v>0.14899664425751338</v>
      </c>
      <c r="D128" s="263">
        <v>90.326666666666668</v>
      </c>
      <c r="E128" s="271">
        <v>8.5268530081280396</v>
      </c>
      <c r="F128" s="262">
        <v>4.6033333333333335</v>
      </c>
      <c r="G128" s="263">
        <v>1.2978529278089348</v>
      </c>
      <c r="H128" s="263">
        <v>120.39333333333332</v>
      </c>
      <c r="I128" s="271">
        <v>26.914212271999094</v>
      </c>
      <c r="J128" s="65">
        <v>-4.5016132116898797</v>
      </c>
      <c r="K128" s="62">
        <v>6.5525542956223601</v>
      </c>
      <c r="L128" s="62">
        <v>3.7563885610818602E-34</v>
      </c>
      <c r="M128" s="66">
        <v>3.0573997776357498E-31</v>
      </c>
      <c r="N128" s="65">
        <v>-5.1985364431992798</v>
      </c>
      <c r="O128" s="62">
        <v>7.0096633249958797</v>
      </c>
      <c r="P128" s="33">
        <v>2.01580751933808E-45</v>
      </c>
      <c r="Q128" s="34">
        <v>2.93242399563138E-42</v>
      </c>
      <c r="R128" s="65">
        <v>3.9750000000000001</v>
      </c>
      <c r="S128" s="62">
        <v>5.4390000000000001</v>
      </c>
      <c r="T128" s="62">
        <v>3.95</v>
      </c>
      <c r="U128" s="62">
        <v>106.26</v>
      </c>
      <c r="V128" s="62">
        <v>100.68899999999999</v>
      </c>
      <c r="W128" s="66">
        <v>97.013999999999996</v>
      </c>
      <c r="X128" s="65">
        <v>3.1459999999999999</v>
      </c>
      <c r="Y128" s="62">
        <v>3.8250000000000002</v>
      </c>
      <c r="Z128" s="62">
        <v>4.6360000000000001</v>
      </c>
      <c r="AA128" s="62">
        <v>110.949</v>
      </c>
      <c r="AB128" s="62">
        <v>195.79300000000001</v>
      </c>
      <c r="AC128" s="66">
        <v>117.04600000000001</v>
      </c>
      <c r="AD128" s="3" t="s">
        <v>735</v>
      </c>
      <c r="AE128" s="3">
        <v>238168</v>
      </c>
      <c r="AF128" s="3" t="s">
        <v>736</v>
      </c>
      <c r="AG128" s="3" t="s">
        <v>43</v>
      </c>
      <c r="AH128" s="3"/>
      <c r="AI128" s="3"/>
      <c r="AJ128" s="3"/>
      <c r="AK128" s="3" t="s">
        <v>737</v>
      </c>
      <c r="AL128" s="3" t="s">
        <v>738</v>
      </c>
      <c r="AM128" s="3" t="s">
        <v>739</v>
      </c>
      <c r="AN128" s="54" t="s">
        <v>740</v>
      </c>
    </row>
    <row r="129" spans="1:40" ht="15.5" x14ac:dyDescent="0.35">
      <c r="A129" s="54" t="s">
        <v>741</v>
      </c>
      <c r="B129" s="262">
        <v>16.466666666666665</v>
      </c>
      <c r="C129" s="263">
        <v>7.0275853289416261</v>
      </c>
      <c r="D129" s="263">
        <v>169.55333333333331</v>
      </c>
      <c r="E129" s="271">
        <v>65.836537643537213</v>
      </c>
      <c r="F129" s="262">
        <v>17.933333333333334</v>
      </c>
      <c r="G129" s="263">
        <v>11.745967629597645</v>
      </c>
      <c r="H129" s="263">
        <v>87.37</v>
      </c>
      <c r="I129" s="271">
        <v>9.885437100435384</v>
      </c>
      <c r="J129" s="65">
        <v>-3.70187302810421</v>
      </c>
      <c r="K129" s="62">
        <v>6.5504601087877701</v>
      </c>
      <c r="L129" s="62">
        <v>5.3692937837477599E-16</v>
      </c>
      <c r="M129" s="66">
        <v>5.9701852410764703E-14</v>
      </c>
      <c r="N129" s="65">
        <v>-2.6524791274911101</v>
      </c>
      <c r="O129" s="62">
        <v>5.7839778847876699</v>
      </c>
      <c r="P129" s="33">
        <v>8.80271558409883E-8</v>
      </c>
      <c r="Q129" s="34">
        <v>1.2510719812441899E-6</v>
      </c>
      <c r="R129" s="65">
        <v>10.244</v>
      </c>
      <c r="S129" s="62">
        <v>10.834</v>
      </c>
      <c r="T129" s="62">
        <v>21.831</v>
      </c>
      <c r="U129" s="62">
        <v>263.73200000000003</v>
      </c>
      <c r="V129" s="62">
        <v>108.61199999999999</v>
      </c>
      <c r="W129" s="66">
        <v>190.29300000000001</v>
      </c>
      <c r="X129" s="65">
        <v>8.6479999999999997</v>
      </c>
      <c r="Y129" s="62">
        <v>32.780999999999999</v>
      </c>
      <c r="Z129" s="62">
        <v>7.2229999999999999</v>
      </c>
      <c r="AA129" s="62">
        <v>84.938999999999993</v>
      </c>
      <c r="AB129" s="62">
        <v>125.41</v>
      </c>
      <c r="AC129" s="66">
        <v>96.049000000000007</v>
      </c>
      <c r="AD129" s="3" t="s">
        <v>742</v>
      </c>
      <c r="AE129" s="3">
        <v>161291</v>
      </c>
      <c r="AF129" s="3" t="s">
        <v>743</v>
      </c>
      <c r="AG129" s="3"/>
      <c r="AH129" s="3"/>
      <c r="AI129" s="3"/>
      <c r="AJ129" s="3" t="s">
        <v>744</v>
      </c>
      <c r="AK129" s="3" t="s">
        <v>745</v>
      </c>
      <c r="AL129" s="3"/>
      <c r="AM129" s="3" t="s">
        <v>746</v>
      </c>
      <c r="AN129" s="54"/>
    </row>
    <row r="130" spans="1:40" ht="15.5" x14ac:dyDescent="0.35">
      <c r="A130" s="54" t="s">
        <v>747</v>
      </c>
      <c r="B130" s="262">
        <v>73.403333333333336</v>
      </c>
      <c r="C130" s="263">
        <v>7.7006897237989245</v>
      </c>
      <c r="D130" s="263">
        <v>282.3533333333333</v>
      </c>
      <c r="E130" s="271">
        <v>23.978681272237552</v>
      </c>
      <c r="F130" s="262">
        <v>71.279999999999987</v>
      </c>
      <c r="G130" s="263">
        <v>9.079129914259477</v>
      </c>
      <c r="H130" s="263">
        <v>252.07333333333335</v>
      </c>
      <c r="I130" s="271">
        <v>11.60837724327661</v>
      </c>
      <c r="J130" s="65">
        <v>-2.28152873435792</v>
      </c>
      <c r="K130" s="62">
        <v>6.5435468482927197</v>
      </c>
      <c r="L130" s="62">
        <v>1.6078149553188899E-12</v>
      </c>
      <c r="M130" s="66">
        <v>1.03531071869711E-10</v>
      </c>
      <c r="N130" s="65">
        <v>-2.25134005789503</v>
      </c>
      <c r="O130" s="62">
        <v>6.4393543995903304</v>
      </c>
      <c r="P130" s="33">
        <v>1.5405525263184598E-14</v>
      </c>
      <c r="Q130" s="34">
        <v>7.6524128660979898E-13</v>
      </c>
      <c r="R130" s="65">
        <v>63.88</v>
      </c>
      <c r="S130" s="62">
        <v>67.965000000000003</v>
      </c>
      <c r="T130" s="62">
        <v>62.765000000000001</v>
      </c>
      <c r="U130" s="62">
        <v>326.64999999999998</v>
      </c>
      <c r="V130" s="62">
        <v>299.56700000000001</v>
      </c>
      <c r="W130" s="66">
        <v>324.73399999999998</v>
      </c>
      <c r="X130" s="65">
        <v>77.617000000000004</v>
      </c>
      <c r="Y130" s="62">
        <v>58.377000000000002</v>
      </c>
      <c r="Z130" s="62">
        <v>49.95</v>
      </c>
      <c r="AA130" s="62">
        <v>277.85899999999998</v>
      </c>
      <c r="AB130" s="62">
        <v>318.11</v>
      </c>
      <c r="AC130" s="66">
        <v>282.21699999999998</v>
      </c>
      <c r="AD130" s="3" t="s">
        <v>748</v>
      </c>
      <c r="AE130" s="3">
        <v>243338</v>
      </c>
      <c r="AF130" s="3" t="s">
        <v>749</v>
      </c>
      <c r="AG130" s="3"/>
      <c r="AH130" s="3"/>
      <c r="AI130" s="3"/>
      <c r="AJ130" s="3"/>
      <c r="AK130" s="3"/>
      <c r="AL130" s="3"/>
      <c r="AM130" s="3"/>
      <c r="AN130" s="54"/>
    </row>
    <row r="131" spans="1:40" ht="15.5" x14ac:dyDescent="0.35">
      <c r="A131" s="54" t="s">
        <v>750</v>
      </c>
      <c r="B131" s="262">
        <v>23.99666666666667</v>
      </c>
      <c r="C131" s="263">
        <v>2.244048920045095</v>
      </c>
      <c r="D131" s="263">
        <v>164.47</v>
      </c>
      <c r="E131" s="271">
        <v>39.485238591993706</v>
      </c>
      <c r="F131" s="262">
        <v>26.599999999999998</v>
      </c>
      <c r="G131" s="263">
        <v>7.6621189410414816</v>
      </c>
      <c r="H131" s="263">
        <v>214.35</v>
      </c>
      <c r="I131" s="271">
        <v>57.824995172214848</v>
      </c>
      <c r="J131" s="65">
        <v>-3.0998102466207502</v>
      </c>
      <c r="K131" s="62">
        <v>6.5152340455633402</v>
      </c>
      <c r="L131" s="62">
        <v>4.5964279447937098E-17</v>
      </c>
      <c r="M131" s="66">
        <v>5.9953920397860501E-15</v>
      </c>
      <c r="N131" s="65">
        <v>-3.4319718833320398</v>
      </c>
      <c r="O131" s="62">
        <v>6.9284807246144497</v>
      </c>
      <c r="P131" s="33">
        <v>3.4033196981614098E-18</v>
      </c>
      <c r="Q131" s="34">
        <v>2.6155475084058599E-16</v>
      </c>
      <c r="R131" s="65">
        <v>21.207000000000001</v>
      </c>
      <c r="S131" s="62">
        <v>24.791</v>
      </c>
      <c r="T131" s="62">
        <v>18.187999999999999</v>
      </c>
      <c r="U131" s="62">
        <v>203.38200000000001</v>
      </c>
      <c r="V131" s="62">
        <v>127.1</v>
      </c>
      <c r="W131" s="66">
        <v>221.97800000000001</v>
      </c>
      <c r="X131" s="65">
        <v>16.802</v>
      </c>
      <c r="Y131" s="62">
        <v>34.774000000000001</v>
      </c>
      <c r="Z131" s="62">
        <v>18.190999999999999</v>
      </c>
      <c r="AA131" s="62">
        <v>228.7</v>
      </c>
      <c r="AB131" s="62">
        <v>351.47</v>
      </c>
      <c r="AC131" s="66">
        <v>170.32499999999999</v>
      </c>
      <c r="AD131" s="3" t="s">
        <v>751</v>
      </c>
      <c r="AE131" s="3">
        <v>92283</v>
      </c>
      <c r="AF131" s="3" t="s">
        <v>752</v>
      </c>
      <c r="AG131" s="3" t="s">
        <v>43</v>
      </c>
      <c r="AH131" s="3"/>
      <c r="AI131" s="3"/>
      <c r="AJ131" s="3" t="s">
        <v>753</v>
      </c>
      <c r="AK131" s="3" t="s">
        <v>754</v>
      </c>
      <c r="AL131" s="3" t="s">
        <v>755</v>
      </c>
      <c r="AM131" s="3" t="s">
        <v>756</v>
      </c>
      <c r="AN131" s="54" t="s">
        <v>757</v>
      </c>
    </row>
    <row r="132" spans="1:40" ht="15.5" x14ac:dyDescent="0.35">
      <c r="A132" s="54" t="s">
        <v>758</v>
      </c>
      <c r="B132" s="262">
        <v>10.563333333333333</v>
      </c>
      <c r="C132" s="263">
        <v>0.39135093657171127</v>
      </c>
      <c r="D132" s="263">
        <v>45.876666666666665</v>
      </c>
      <c r="E132" s="271">
        <v>5.2309357565247394</v>
      </c>
      <c r="F132" s="262">
        <v>12.42</v>
      </c>
      <c r="G132" s="263">
        <v>3.1874754901018463</v>
      </c>
      <c r="H132" s="263">
        <v>42.593333333333334</v>
      </c>
      <c r="I132" s="271">
        <v>3.4111223307814025</v>
      </c>
      <c r="J132" s="65">
        <v>-2.4312007734932499</v>
      </c>
      <c r="K132" s="62">
        <v>6.4916207254339096</v>
      </c>
      <c r="L132" s="62">
        <v>5.6955203314324799E-13</v>
      </c>
      <c r="M132" s="66">
        <v>3.9553736417743399E-11</v>
      </c>
      <c r="N132" s="65">
        <v>-2.2576265646530702</v>
      </c>
      <c r="O132" s="62">
        <v>6.4761454484616499</v>
      </c>
      <c r="P132" s="33">
        <v>2.50112132524633E-14</v>
      </c>
      <c r="Q132" s="34">
        <v>1.20705774668168E-12</v>
      </c>
      <c r="R132" s="65">
        <v>8.4909999999999997</v>
      </c>
      <c r="S132" s="62">
        <v>11.663</v>
      </c>
      <c r="T132" s="62">
        <v>8.3249999999999993</v>
      </c>
      <c r="U132" s="62">
        <v>55.329000000000001</v>
      </c>
      <c r="V132" s="62">
        <v>48.415999999999997</v>
      </c>
      <c r="W132" s="66">
        <v>50.473999999999997</v>
      </c>
      <c r="X132" s="65">
        <v>11.747999999999999</v>
      </c>
      <c r="Y132" s="62">
        <v>7.9909999999999997</v>
      </c>
      <c r="Z132" s="62">
        <v>11.75</v>
      </c>
      <c r="AA132" s="62">
        <v>40.384</v>
      </c>
      <c r="AB132" s="62">
        <v>53.170999999999999</v>
      </c>
      <c r="AC132" s="66">
        <v>55.683</v>
      </c>
      <c r="AD132" s="3" t="s">
        <v>759</v>
      </c>
      <c r="AE132" s="4">
        <v>115643211193</v>
      </c>
      <c r="AF132" s="3" t="s">
        <v>760</v>
      </c>
      <c r="AG132" s="3"/>
      <c r="AH132" s="3"/>
      <c r="AI132" s="3"/>
      <c r="AJ132" s="3" t="s">
        <v>761</v>
      </c>
      <c r="AK132" s="3" t="s">
        <v>762</v>
      </c>
      <c r="AL132" s="3" t="s">
        <v>763</v>
      </c>
      <c r="AM132" s="3" t="s">
        <v>764</v>
      </c>
      <c r="AN132" s="54"/>
    </row>
    <row r="133" spans="1:40" ht="15.5" x14ac:dyDescent="0.35">
      <c r="A133" s="54" t="s">
        <v>765</v>
      </c>
      <c r="B133" s="262">
        <v>19.376666666666665</v>
      </c>
      <c r="C133" s="263">
        <v>3.6829909343117135</v>
      </c>
      <c r="D133" s="263">
        <v>92.586666666666659</v>
      </c>
      <c r="E133" s="271">
        <v>1.8391362707048711</v>
      </c>
      <c r="F133" s="262">
        <v>22.22666666666667</v>
      </c>
      <c r="G133" s="263">
        <v>1.7454003042918897</v>
      </c>
      <c r="H133" s="263">
        <v>127.84666666666668</v>
      </c>
      <c r="I133" s="271">
        <v>44.581338646967048</v>
      </c>
      <c r="J133" s="65">
        <v>-2.6147206861405099</v>
      </c>
      <c r="K133" s="62">
        <v>6.4690347921856297</v>
      </c>
      <c r="L133" s="62">
        <v>3.3252854893449E-15</v>
      </c>
      <c r="M133" s="66">
        <v>3.3663138874223898E-13</v>
      </c>
      <c r="N133" s="65">
        <v>-2.9810670523931599</v>
      </c>
      <c r="O133" s="62">
        <v>6.9525811338913099</v>
      </c>
      <c r="P133" s="33">
        <v>8.4333698675657804E-17</v>
      </c>
      <c r="Q133" s="34">
        <v>5.5945931831545501E-15</v>
      </c>
      <c r="R133" s="65">
        <v>18.655999999999999</v>
      </c>
      <c r="S133" s="62">
        <v>15.96</v>
      </c>
      <c r="T133" s="62">
        <v>16.192</v>
      </c>
      <c r="U133" s="62">
        <v>98.411000000000001</v>
      </c>
      <c r="V133" s="62">
        <v>105.399</v>
      </c>
      <c r="W133" s="66">
        <v>109.11</v>
      </c>
      <c r="X133" s="65">
        <v>18.646000000000001</v>
      </c>
      <c r="Y133" s="62">
        <v>21.212</v>
      </c>
      <c r="Z133" s="62">
        <v>17.603999999999999</v>
      </c>
      <c r="AA133" s="62">
        <v>108.193</v>
      </c>
      <c r="AB133" s="62">
        <v>235.749</v>
      </c>
      <c r="AC133" s="66">
        <v>108.29300000000001</v>
      </c>
      <c r="AD133" s="3" t="s">
        <v>766</v>
      </c>
      <c r="AE133" s="3">
        <v>176677</v>
      </c>
      <c r="AF133" s="3" t="s">
        <v>767</v>
      </c>
      <c r="AG133" s="3"/>
      <c r="AH133" s="3"/>
      <c r="AI133" s="3"/>
      <c r="AJ133" s="3" t="s">
        <v>768</v>
      </c>
      <c r="AK133" s="3"/>
      <c r="AL133" s="3"/>
      <c r="AM133" s="3"/>
      <c r="AN133" s="54" t="s">
        <v>769</v>
      </c>
    </row>
    <row r="134" spans="1:40" ht="15.5" x14ac:dyDescent="0.35">
      <c r="A134" s="54" t="s">
        <v>770</v>
      </c>
      <c r="B134" s="262">
        <v>6.6766666666666667</v>
      </c>
      <c r="C134" s="263">
        <v>0.45094961531811456</v>
      </c>
      <c r="D134" s="263">
        <v>121.46333333333332</v>
      </c>
      <c r="E134" s="271">
        <v>9.3769125456564311</v>
      </c>
      <c r="F134" s="262">
        <v>10.59</v>
      </c>
      <c r="G134" s="263">
        <v>0.64565212511589143</v>
      </c>
      <c r="H134" s="263">
        <v>132.08666666666667</v>
      </c>
      <c r="I134" s="271">
        <v>36.2449594963064</v>
      </c>
      <c r="J134" s="65">
        <v>-4.5050061699073201</v>
      </c>
      <c r="K134" s="62">
        <v>6.4555752929300398</v>
      </c>
      <c r="L134" s="62">
        <v>1.2031578608279801E-33</v>
      </c>
      <c r="M134" s="66">
        <v>9.0673541304177E-31</v>
      </c>
      <c r="N134" s="65">
        <v>-4.0903661410607102</v>
      </c>
      <c r="O134" s="62">
        <v>6.6635016485971699</v>
      </c>
      <c r="P134" s="33">
        <v>2.5950513782495199E-30</v>
      </c>
      <c r="Q134" s="34">
        <v>7.4437769534408202E-28</v>
      </c>
      <c r="R134" s="65">
        <v>5.6109999999999998</v>
      </c>
      <c r="S134" s="62">
        <v>7.3019999999999996</v>
      </c>
      <c r="T134" s="62">
        <v>5.056</v>
      </c>
      <c r="U134" s="62">
        <v>136.929</v>
      </c>
      <c r="V134" s="62">
        <v>127.43899999999999</v>
      </c>
      <c r="W134" s="66">
        <v>145.18600000000001</v>
      </c>
      <c r="X134" s="65">
        <v>9.0109999999999992</v>
      </c>
      <c r="Y134" s="62">
        <v>10.420999999999999</v>
      </c>
      <c r="Z134" s="62">
        <v>8.048</v>
      </c>
      <c r="AA134" s="62">
        <v>110.717</v>
      </c>
      <c r="AB134" s="62">
        <v>226.827</v>
      </c>
      <c r="AC134" s="66">
        <v>129.26499999999999</v>
      </c>
      <c r="AD134" s="3" t="s">
        <v>771</v>
      </c>
      <c r="AE134" s="3">
        <v>81300</v>
      </c>
      <c r="AF134" s="3" t="s">
        <v>772</v>
      </c>
      <c r="AG134" s="3"/>
      <c r="AH134" s="3"/>
      <c r="AI134" s="3"/>
      <c r="AJ134" s="3" t="s">
        <v>773</v>
      </c>
      <c r="AK134" s="3" t="s">
        <v>774</v>
      </c>
      <c r="AL134" s="3" t="s">
        <v>775</v>
      </c>
      <c r="AM134" s="3" t="s">
        <v>776</v>
      </c>
      <c r="AN134" s="54" t="s">
        <v>777</v>
      </c>
    </row>
    <row r="135" spans="1:40" ht="15.5" x14ac:dyDescent="0.35">
      <c r="A135" s="54" t="s">
        <v>778</v>
      </c>
      <c r="B135" s="262">
        <v>3.293333333333333</v>
      </c>
      <c r="C135" s="263">
        <v>2.2600491636737075</v>
      </c>
      <c r="D135" s="263">
        <v>80.709999999999994</v>
      </c>
      <c r="E135" s="271">
        <v>10.731098110942163</v>
      </c>
      <c r="F135" s="262">
        <v>4.2333333333333334</v>
      </c>
      <c r="G135" s="263">
        <v>4.8353306218109049</v>
      </c>
      <c r="H135" s="263">
        <v>159.29666666666665</v>
      </c>
      <c r="I135" s="271">
        <v>21.553855545792615</v>
      </c>
      <c r="J135" s="65">
        <v>-4.8027265043145002</v>
      </c>
      <c r="K135" s="62">
        <v>6.4505787577830702</v>
      </c>
      <c r="L135" s="62">
        <v>7.5552939959191902E-14</v>
      </c>
      <c r="M135" s="66">
        <v>6.19899686407111E-12</v>
      </c>
      <c r="N135" s="65">
        <v>-5.8814817923170697</v>
      </c>
      <c r="O135" s="62">
        <v>7.4563588498598499</v>
      </c>
      <c r="P135" s="33">
        <v>2.6959952570298999E-13</v>
      </c>
      <c r="Q135" s="34">
        <v>1.14867446453286E-11</v>
      </c>
      <c r="R135" s="65">
        <v>0.76700000000000002</v>
      </c>
      <c r="S135" s="62">
        <v>6.8490000000000002</v>
      </c>
      <c r="T135" s="62">
        <v>2.1120000000000001</v>
      </c>
      <c r="U135" s="62">
        <v>99.617000000000004</v>
      </c>
      <c r="V135" s="62">
        <v>86.923000000000002</v>
      </c>
      <c r="W135" s="66">
        <v>84.471999999999994</v>
      </c>
      <c r="X135" s="65">
        <v>0.875</v>
      </c>
      <c r="Y135" s="62">
        <v>0.65500000000000003</v>
      </c>
      <c r="Z135" s="62">
        <v>8.0190000000000001</v>
      </c>
      <c r="AA135" s="62">
        <v>200.376</v>
      </c>
      <c r="AB135" s="62">
        <v>176.63800000000001</v>
      </c>
      <c r="AC135" s="66">
        <v>173.852</v>
      </c>
      <c r="AD135" s="3" t="s">
        <v>779</v>
      </c>
      <c r="AE135" s="3">
        <v>238957</v>
      </c>
      <c r="AF135" s="3" t="s">
        <v>780</v>
      </c>
      <c r="AG135" s="3"/>
      <c r="AH135" s="3"/>
      <c r="AI135" s="3"/>
      <c r="AJ135" s="3" t="s">
        <v>781</v>
      </c>
      <c r="AK135" s="3" t="s">
        <v>675</v>
      </c>
      <c r="AL135" s="3"/>
      <c r="AM135" s="3" t="s">
        <v>676</v>
      </c>
      <c r="AN135" s="54"/>
    </row>
    <row r="136" spans="1:40" ht="15.5" x14ac:dyDescent="0.35">
      <c r="A136" s="54" t="s">
        <v>782</v>
      </c>
      <c r="B136" s="262">
        <v>1.7733333333333334</v>
      </c>
      <c r="C136" s="263">
        <v>0.56180265416089059</v>
      </c>
      <c r="D136" s="263">
        <v>183.68666666666664</v>
      </c>
      <c r="E136" s="271">
        <v>67.824808800975603</v>
      </c>
      <c r="F136" s="262">
        <v>2.3199999999999998</v>
      </c>
      <c r="G136" s="263">
        <v>0.63895748424027909</v>
      </c>
      <c r="H136" s="263">
        <v>185.98333333333335</v>
      </c>
      <c r="I136" s="271">
        <v>70.947393813225318</v>
      </c>
      <c r="J136" s="65">
        <v>-7.0344847612905701</v>
      </c>
      <c r="K136" s="62">
        <v>6.4494893824633301</v>
      </c>
      <c r="L136" s="62">
        <v>2.0198087110015699E-44</v>
      </c>
      <c r="M136" s="66">
        <v>3.42492230428833E-41</v>
      </c>
      <c r="N136" s="65">
        <v>-6.7323508448627596</v>
      </c>
      <c r="O136" s="62">
        <v>6.5701842483408104</v>
      </c>
      <c r="P136" s="33">
        <v>2.0497987262036999E-35</v>
      </c>
      <c r="Q136" s="34">
        <v>1.10624723859315E-32</v>
      </c>
      <c r="R136" s="65">
        <v>1.996</v>
      </c>
      <c r="S136" s="62">
        <v>1.335</v>
      </c>
      <c r="T136" s="62">
        <v>1.272</v>
      </c>
      <c r="U136" s="62">
        <v>274.60599999999999</v>
      </c>
      <c r="V136" s="62">
        <v>114.795</v>
      </c>
      <c r="W136" s="66">
        <v>221.59</v>
      </c>
      <c r="X136" s="65">
        <v>2.5129999999999999</v>
      </c>
      <c r="Y136" s="62">
        <v>2.6949999999999998</v>
      </c>
      <c r="Z136" s="62">
        <v>1.0289999999999999</v>
      </c>
      <c r="AA136" s="62">
        <v>97.031000000000006</v>
      </c>
      <c r="AB136" s="62">
        <v>325.65800000000002</v>
      </c>
      <c r="AC136" s="66">
        <v>242.59200000000001</v>
      </c>
      <c r="AD136" s="3" t="s">
        <v>783</v>
      </c>
      <c r="AE136" s="3">
        <v>86804</v>
      </c>
      <c r="AF136" s="3" t="s">
        <v>784</v>
      </c>
      <c r="AG136" s="3"/>
      <c r="AH136" s="3"/>
      <c r="AI136" s="3"/>
      <c r="AJ136" s="3" t="s">
        <v>785</v>
      </c>
      <c r="AK136" s="3" t="s">
        <v>400</v>
      </c>
      <c r="AL136" s="3"/>
      <c r="AM136" s="3" t="s">
        <v>585</v>
      </c>
      <c r="AN136" s="54" t="s">
        <v>586</v>
      </c>
    </row>
    <row r="137" spans="1:40" ht="15.5" x14ac:dyDescent="0.35">
      <c r="A137" s="54" t="s">
        <v>786</v>
      </c>
      <c r="B137" s="262">
        <v>26.459999999999997</v>
      </c>
      <c r="C137" s="263">
        <v>7.5905774923036446</v>
      </c>
      <c r="D137" s="263">
        <v>237.93333333333331</v>
      </c>
      <c r="E137" s="271">
        <v>15.437776898101477</v>
      </c>
      <c r="F137" s="262">
        <v>34.353333333333332</v>
      </c>
      <c r="G137" s="263">
        <v>29.400104686132583</v>
      </c>
      <c r="H137" s="263">
        <v>406.49</v>
      </c>
      <c r="I137" s="271">
        <v>55.031898628583072</v>
      </c>
      <c r="J137" s="65">
        <v>-3.5086933540643699</v>
      </c>
      <c r="K137" s="62">
        <v>6.4357354463734699</v>
      </c>
      <c r="L137" s="62">
        <v>4.7276987583265798E-21</v>
      </c>
      <c r="M137" s="66">
        <v>1.0020751493169701E-18</v>
      </c>
      <c r="N137" s="65">
        <v>-4.1544995686632999</v>
      </c>
      <c r="O137" s="62">
        <v>7.2150674240050696</v>
      </c>
      <c r="P137" s="33">
        <v>9.8990994465613604E-15</v>
      </c>
      <c r="Q137" s="34">
        <v>5.1298997284648496E-13</v>
      </c>
      <c r="R137" s="65">
        <v>16.722999999999999</v>
      </c>
      <c r="S137" s="62">
        <v>22.422000000000001</v>
      </c>
      <c r="T137" s="62">
        <v>30.928999999999998</v>
      </c>
      <c r="U137" s="62">
        <v>269.77199999999999</v>
      </c>
      <c r="V137" s="62">
        <v>261.95999999999998</v>
      </c>
      <c r="W137" s="66">
        <v>270.279</v>
      </c>
      <c r="X137" s="65">
        <v>10.026</v>
      </c>
      <c r="Y137" s="62">
        <v>15.65</v>
      </c>
      <c r="Z137" s="62">
        <v>54.911999999999999</v>
      </c>
      <c r="AA137" s="62">
        <v>459.86</v>
      </c>
      <c r="AB137" s="62">
        <v>407.66</v>
      </c>
      <c r="AC137" s="66">
        <v>543.52200000000005</v>
      </c>
      <c r="AD137" s="3" t="s">
        <v>787</v>
      </c>
      <c r="AE137" s="3">
        <v>225467</v>
      </c>
      <c r="AF137" s="3" t="s">
        <v>788</v>
      </c>
      <c r="AG137" s="3"/>
      <c r="AH137" s="3"/>
      <c r="AI137" s="3"/>
      <c r="AJ137" s="3" t="s">
        <v>789</v>
      </c>
      <c r="AK137" s="3" t="s">
        <v>790</v>
      </c>
      <c r="AL137" s="3"/>
      <c r="AM137" s="3" t="s">
        <v>676</v>
      </c>
      <c r="AN137" s="54"/>
    </row>
    <row r="138" spans="1:40" ht="15.5" x14ac:dyDescent="0.35">
      <c r="A138" s="54" t="s">
        <v>791</v>
      </c>
      <c r="B138" s="262">
        <v>8.1966666666666654</v>
      </c>
      <c r="C138" s="263">
        <v>1.1242281302693367</v>
      </c>
      <c r="D138" s="263">
        <v>83.596666666666664</v>
      </c>
      <c r="E138" s="271">
        <v>2.550429157786759</v>
      </c>
      <c r="F138" s="262">
        <v>8.8333333333333339</v>
      </c>
      <c r="G138" s="263">
        <v>1.6862252386782635</v>
      </c>
      <c r="H138" s="263">
        <v>119.60333333333334</v>
      </c>
      <c r="I138" s="271">
        <v>46.677408049528879</v>
      </c>
      <c r="J138" s="65">
        <v>-3.6990258442914299</v>
      </c>
      <c r="K138" s="62">
        <v>6.4353421880213002</v>
      </c>
      <c r="L138" s="62">
        <v>1.5847810447336699E-26</v>
      </c>
      <c r="M138" s="66">
        <v>5.7584151246858301E-24</v>
      </c>
      <c r="N138" s="65">
        <v>-4.2074702760771396</v>
      </c>
      <c r="O138" s="62">
        <v>6.9883446109213896</v>
      </c>
      <c r="P138" s="33">
        <v>6.5736034779154798E-24</v>
      </c>
      <c r="Q138" s="34">
        <v>9.8439712081784309E-22</v>
      </c>
      <c r="R138" s="65">
        <v>7.4580000000000002</v>
      </c>
      <c r="S138" s="62">
        <v>7.3019999999999996</v>
      </c>
      <c r="T138" s="62">
        <v>6.8860000000000001</v>
      </c>
      <c r="U138" s="62">
        <v>88.43</v>
      </c>
      <c r="V138" s="62">
        <v>93.501999999999995</v>
      </c>
      <c r="W138" s="66">
        <v>100.666</v>
      </c>
      <c r="X138" s="65">
        <v>6.2</v>
      </c>
      <c r="Y138" s="62">
        <v>10.221</v>
      </c>
      <c r="Z138" s="62">
        <v>6.5709999999999997</v>
      </c>
      <c r="AA138" s="62">
        <v>92.754000000000005</v>
      </c>
      <c r="AB138" s="62">
        <v>229.661</v>
      </c>
      <c r="AC138" s="66">
        <v>102.087</v>
      </c>
      <c r="AD138" s="3" t="s">
        <v>792</v>
      </c>
      <c r="AE138" s="4">
        <v>196629237973</v>
      </c>
      <c r="AF138" s="3" t="s">
        <v>793</v>
      </c>
      <c r="AG138" s="3"/>
      <c r="AH138" s="3"/>
      <c r="AI138" s="3"/>
      <c r="AJ138" s="3" t="s">
        <v>794</v>
      </c>
      <c r="AK138" s="3" t="s">
        <v>795</v>
      </c>
      <c r="AL138" s="3" t="s">
        <v>796</v>
      </c>
      <c r="AM138" s="3" t="s">
        <v>797</v>
      </c>
      <c r="AN138" s="54" t="s">
        <v>798</v>
      </c>
    </row>
    <row r="139" spans="1:40" ht="15.5" x14ac:dyDescent="0.35">
      <c r="A139" s="54" t="s">
        <v>799</v>
      </c>
      <c r="B139" s="262">
        <v>17.239999999999998</v>
      </c>
      <c r="C139" s="263">
        <v>3.3381831385750362</v>
      </c>
      <c r="D139" s="263">
        <v>98.213333333333324</v>
      </c>
      <c r="E139" s="271">
        <v>19.018379414544146</v>
      </c>
      <c r="F139" s="262">
        <v>19.363333333333333</v>
      </c>
      <c r="G139" s="263">
        <v>5.100786431739933</v>
      </c>
      <c r="H139" s="263">
        <v>146.38</v>
      </c>
      <c r="I139" s="271">
        <v>16.658475320388767</v>
      </c>
      <c r="J139" s="65">
        <v>-2.8551553472393199</v>
      </c>
      <c r="K139" s="62">
        <v>6.4320735102508202</v>
      </c>
      <c r="L139" s="62">
        <v>7.7008817658249599E-17</v>
      </c>
      <c r="M139" s="66">
        <v>9.5919129118115902E-15</v>
      </c>
      <c r="N139" s="65">
        <v>-3.3811998602317601</v>
      </c>
      <c r="O139" s="62">
        <v>7.0147857294786897</v>
      </c>
      <c r="P139" s="33">
        <v>2.7363000778212902E-26</v>
      </c>
      <c r="Q139" s="34">
        <v>5.3584122485488899E-24</v>
      </c>
      <c r="R139" s="65">
        <v>16.183</v>
      </c>
      <c r="S139" s="62">
        <v>13.699</v>
      </c>
      <c r="T139" s="62">
        <v>15.236000000000001</v>
      </c>
      <c r="U139" s="62">
        <v>129.89099999999999</v>
      </c>
      <c r="V139" s="62">
        <v>102.208</v>
      </c>
      <c r="W139" s="66">
        <v>96.578999999999994</v>
      </c>
      <c r="X139" s="65">
        <v>11.859</v>
      </c>
      <c r="Y139" s="62">
        <v>19.170999999999999</v>
      </c>
      <c r="Z139" s="62">
        <v>18.22</v>
      </c>
      <c r="AA139" s="62">
        <v>172.39099999999999</v>
      </c>
      <c r="AB139" s="62">
        <v>188.33199999999999</v>
      </c>
      <c r="AC139" s="66">
        <v>147.90600000000001</v>
      </c>
      <c r="AD139" s="3" t="s">
        <v>800</v>
      </c>
      <c r="AE139" s="3">
        <v>101547</v>
      </c>
      <c r="AF139" s="3" t="s">
        <v>801</v>
      </c>
      <c r="AG139" s="3"/>
      <c r="AH139" s="3"/>
      <c r="AI139" s="3"/>
      <c r="AJ139" s="3" t="s">
        <v>802</v>
      </c>
      <c r="AK139" s="3" t="s">
        <v>803</v>
      </c>
      <c r="AL139" s="3"/>
      <c r="AM139" s="3"/>
      <c r="AN139" s="54"/>
    </row>
    <row r="140" spans="1:40" ht="15.5" x14ac:dyDescent="0.35">
      <c r="A140" s="54" t="s">
        <v>804</v>
      </c>
      <c r="B140" s="262">
        <v>13.266666666666666</v>
      </c>
      <c r="C140" s="263">
        <v>1.3556384309820899</v>
      </c>
      <c r="D140" s="263">
        <v>57.29</v>
      </c>
      <c r="E140" s="271">
        <v>7.5662980820653765</v>
      </c>
      <c r="F140" s="262">
        <v>12.87</v>
      </c>
      <c r="G140" s="263">
        <v>3.9040064890656447</v>
      </c>
      <c r="H140" s="263">
        <v>55.076666666666661</v>
      </c>
      <c r="I140" s="271">
        <v>3.659966605797869</v>
      </c>
      <c r="J140" s="65">
        <v>-2.4444162047923998</v>
      </c>
      <c r="K140" s="62">
        <v>6.4195375801715304</v>
      </c>
      <c r="L140" s="62">
        <v>1.4061711610932499E-13</v>
      </c>
      <c r="M140" s="66">
        <v>1.0920904880124201E-11</v>
      </c>
      <c r="N140" s="65">
        <v>-2.5857037398557399</v>
      </c>
      <c r="O140" s="62">
        <v>6.3996502808921401</v>
      </c>
      <c r="P140" s="33">
        <v>1.00543093618544E-18</v>
      </c>
      <c r="Q140" s="34">
        <v>8.2901240673492796E-17</v>
      </c>
      <c r="R140" s="65">
        <v>11.59</v>
      </c>
      <c r="S140" s="62">
        <v>12.396000000000001</v>
      </c>
      <c r="T140" s="62">
        <v>11.211</v>
      </c>
      <c r="U140" s="62">
        <v>69.301000000000002</v>
      </c>
      <c r="V140" s="62">
        <v>56.246000000000002</v>
      </c>
      <c r="W140" s="66">
        <v>67.033000000000001</v>
      </c>
      <c r="X140" s="65">
        <v>10.257999999999999</v>
      </c>
      <c r="Y140" s="62">
        <v>8.8170000000000002</v>
      </c>
      <c r="Z140" s="62">
        <v>13.257</v>
      </c>
      <c r="AA140" s="62">
        <v>57.756</v>
      </c>
      <c r="AB140" s="62">
        <v>62.86</v>
      </c>
      <c r="AC140" s="66">
        <v>71.430000000000007</v>
      </c>
      <c r="AD140" s="3" t="s">
        <v>805</v>
      </c>
      <c r="AE140" s="3">
        <v>136467</v>
      </c>
      <c r="AF140" s="3" t="s">
        <v>806</v>
      </c>
      <c r="AG140" s="3"/>
      <c r="AH140" s="3"/>
      <c r="AI140" s="3"/>
      <c r="AJ140" s="3" t="s">
        <v>807</v>
      </c>
      <c r="AK140" s="3" t="s">
        <v>808</v>
      </c>
      <c r="AL140" s="3" t="s">
        <v>809</v>
      </c>
      <c r="AM140" s="3" t="s">
        <v>810</v>
      </c>
      <c r="AN140" s="54" t="s">
        <v>811</v>
      </c>
    </row>
    <row r="141" spans="1:40" ht="15.5" x14ac:dyDescent="0.35">
      <c r="A141" s="54" t="s">
        <v>812</v>
      </c>
      <c r="B141" s="262">
        <v>8.16</v>
      </c>
      <c r="C141" s="263">
        <v>0.73543637839494069</v>
      </c>
      <c r="D141" s="263">
        <v>39.72</v>
      </c>
      <c r="E141" s="271">
        <v>4.9731344911098647</v>
      </c>
      <c r="F141" s="262">
        <v>10.216666666666667</v>
      </c>
      <c r="G141" s="263">
        <v>1.4847072289025727</v>
      </c>
      <c r="H141" s="263">
        <v>38.993333333333332</v>
      </c>
      <c r="I141" s="271">
        <v>3.8942892662062092</v>
      </c>
      <c r="J141" s="65">
        <v>-2.6123551198822601</v>
      </c>
      <c r="K141" s="62">
        <v>6.4162022602334696</v>
      </c>
      <c r="L141" s="62">
        <v>5.4228057513161902E-15</v>
      </c>
      <c r="M141" s="66">
        <v>5.3825976306234997E-13</v>
      </c>
      <c r="N141" s="65">
        <v>-2.3885266539589201</v>
      </c>
      <c r="O141" s="62">
        <v>6.4804964954730302</v>
      </c>
      <c r="P141" s="33">
        <v>2.13917695216106E-17</v>
      </c>
      <c r="Q141" s="34">
        <v>1.5074905815817399E-15</v>
      </c>
      <c r="R141" s="65">
        <v>7.1760000000000002</v>
      </c>
      <c r="S141" s="62">
        <v>8.0120000000000005</v>
      </c>
      <c r="T141" s="62">
        <v>6.5449999999999999</v>
      </c>
      <c r="U141" s="62">
        <v>48.061999999999998</v>
      </c>
      <c r="V141" s="62">
        <v>39.92</v>
      </c>
      <c r="W141" s="66">
        <v>45.53</v>
      </c>
      <c r="X141" s="65">
        <v>8.2010000000000005</v>
      </c>
      <c r="Y141" s="62">
        <v>9.0830000000000002</v>
      </c>
      <c r="Z141" s="62">
        <v>8.8889999999999993</v>
      </c>
      <c r="AA141" s="62">
        <v>43.604999999999997</v>
      </c>
      <c r="AB141" s="62">
        <v>52.192999999999998</v>
      </c>
      <c r="AC141" s="66">
        <v>40.067</v>
      </c>
      <c r="AD141" s="3" t="s">
        <v>813</v>
      </c>
      <c r="AE141" s="3">
        <v>179827</v>
      </c>
      <c r="AF141" s="3" t="s">
        <v>814</v>
      </c>
      <c r="AG141" s="3"/>
      <c r="AH141" s="3"/>
      <c r="AI141" s="3"/>
      <c r="AJ141" s="3"/>
      <c r="AK141" s="3" t="s">
        <v>815</v>
      </c>
      <c r="AL141" s="3" t="s">
        <v>816</v>
      </c>
      <c r="AM141" s="3" t="s">
        <v>817</v>
      </c>
      <c r="AN141" s="54" t="s">
        <v>818</v>
      </c>
    </row>
    <row r="142" spans="1:40" ht="15.5" x14ac:dyDescent="0.35">
      <c r="A142" s="54" t="s">
        <v>819</v>
      </c>
      <c r="B142" s="262">
        <v>6.580000000000001</v>
      </c>
      <c r="C142" s="263">
        <v>0.66833125519210312</v>
      </c>
      <c r="D142" s="263">
        <v>24.646666666666665</v>
      </c>
      <c r="E142" s="271">
        <v>3.9921450652778345</v>
      </c>
      <c r="F142" s="262">
        <v>6.4333333333333336</v>
      </c>
      <c r="G142" s="263">
        <v>0.66564922360721501</v>
      </c>
      <c r="H142" s="263">
        <v>26.5</v>
      </c>
      <c r="I142" s="271">
        <v>3.1839074525913311</v>
      </c>
      <c r="J142" s="65">
        <v>-2.2338315520568299</v>
      </c>
      <c r="K142" s="62">
        <v>6.3998364891913004</v>
      </c>
      <c r="L142" s="62">
        <v>1.3918067912654E-11</v>
      </c>
      <c r="M142" s="66">
        <v>7.6769712250305902E-10</v>
      </c>
      <c r="N142" s="65">
        <v>-2.4995942765730002</v>
      </c>
      <c r="O142" s="62">
        <v>6.53254795467506</v>
      </c>
      <c r="P142" s="33">
        <v>2.2548465836399401E-17</v>
      </c>
      <c r="Q142" s="34">
        <v>1.57808266400038E-15</v>
      </c>
      <c r="R142" s="65">
        <v>5.306</v>
      </c>
      <c r="S142" s="62">
        <v>6.117</v>
      </c>
      <c r="T142" s="62">
        <v>6.0540000000000003</v>
      </c>
      <c r="U142" s="62">
        <v>31.428000000000001</v>
      </c>
      <c r="V142" s="62">
        <v>26.388000000000002</v>
      </c>
      <c r="W142" s="66">
        <v>24.814</v>
      </c>
      <c r="X142" s="65">
        <v>6.0880000000000001</v>
      </c>
      <c r="Y142" s="62">
        <v>5.2859999999999996</v>
      </c>
      <c r="Z142" s="62">
        <v>5.2089999999999996</v>
      </c>
      <c r="AA142" s="62">
        <v>23.286000000000001</v>
      </c>
      <c r="AB142" s="62">
        <v>36.28</v>
      </c>
      <c r="AC142" s="66">
        <v>33.634999999999998</v>
      </c>
      <c r="AD142" s="3" t="s">
        <v>820</v>
      </c>
      <c r="AE142" s="3">
        <v>82910</v>
      </c>
      <c r="AF142" s="3" t="s">
        <v>821</v>
      </c>
      <c r="AG142" s="3" t="s">
        <v>43</v>
      </c>
      <c r="AH142" s="3"/>
      <c r="AI142" s="3"/>
      <c r="AJ142" s="3"/>
      <c r="AK142" s="3" t="s">
        <v>822</v>
      </c>
      <c r="AL142" s="3" t="s">
        <v>823</v>
      </c>
      <c r="AM142" s="3" t="s">
        <v>824</v>
      </c>
      <c r="AN142" s="54" t="s">
        <v>825</v>
      </c>
    </row>
    <row r="143" spans="1:40" ht="15.5" x14ac:dyDescent="0.35">
      <c r="A143" s="54" t="s">
        <v>826</v>
      </c>
      <c r="B143" s="262">
        <v>11.930000000000001</v>
      </c>
      <c r="C143" s="263">
        <v>4.5411085283955304</v>
      </c>
      <c r="D143" s="263">
        <v>63.01</v>
      </c>
      <c r="E143" s="271">
        <v>11.178562817583767</v>
      </c>
      <c r="F143" s="262">
        <v>125.52333333333335</v>
      </c>
      <c r="G143" s="263">
        <v>12.624991969194305</v>
      </c>
      <c r="H143" s="263">
        <v>578.35666666666657</v>
      </c>
      <c r="I143" s="271">
        <v>212.15837234376505</v>
      </c>
      <c r="J143" s="65">
        <v>-2.7144642291290699</v>
      </c>
      <c r="K143" s="62">
        <v>6.3869272928789602</v>
      </c>
      <c r="L143" s="62">
        <v>4.7068485953274295E-10</v>
      </c>
      <c r="M143" s="66">
        <v>1.9426968604000499E-8</v>
      </c>
      <c r="N143" s="65">
        <v>-2.6343852775290899</v>
      </c>
      <c r="O143" s="62">
        <v>9.6585657116032007</v>
      </c>
      <c r="P143" s="33">
        <v>4.3255898529547003E-12</v>
      </c>
      <c r="Q143" s="34">
        <v>1.4658063718015901E-10</v>
      </c>
      <c r="R143" s="65">
        <v>12.897</v>
      </c>
      <c r="S143" s="62">
        <v>14.625</v>
      </c>
      <c r="T143" s="62">
        <v>4.7649999999999997</v>
      </c>
      <c r="U143" s="62">
        <v>71.433000000000007</v>
      </c>
      <c r="V143" s="62">
        <v>55.381</v>
      </c>
      <c r="W143" s="66">
        <v>85.646000000000001</v>
      </c>
      <c r="X143" s="65">
        <v>132.90199999999999</v>
      </c>
      <c r="Y143" s="62">
        <v>114.741</v>
      </c>
      <c r="Z143" s="62">
        <v>81.789000000000001</v>
      </c>
      <c r="AA143" s="62">
        <v>554.74699999999996</v>
      </c>
      <c r="AB143" s="62">
        <v>1064.941</v>
      </c>
      <c r="AC143" s="66">
        <v>417.46100000000001</v>
      </c>
      <c r="AD143" s="3"/>
      <c r="AE143" s="3"/>
      <c r="AF143" s="3"/>
      <c r="AG143" s="3"/>
      <c r="AH143" s="3"/>
      <c r="AI143" s="3"/>
      <c r="AJ143" s="3"/>
      <c r="AK143" s="3"/>
      <c r="AL143" s="3"/>
      <c r="AM143" s="3"/>
      <c r="AN143" s="54"/>
    </row>
    <row r="144" spans="1:40" ht="15.5" x14ac:dyDescent="0.35">
      <c r="A144" s="54" t="s">
        <v>827</v>
      </c>
      <c r="B144" s="262">
        <v>6.2633333333333328</v>
      </c>
      <c r="C144" s="263">
        <v>0.88137518811356497</v>
      </c>
      <c r="D144" s="263">
        <v>21.393333333333331</v>
      </c>
      <c r="E144" s="271">
        <v>0.87270970100155409</v>
      </c>
      <c r="F144" s="262">
        <v>5.9266666666666667</v>
      </c>
      <c r="G144" s="263">
        <v>1.1897712198383115</v>
      </c>
      <c r="H144" s="263">
        <v>21.92</v>
      </c>
      <c r="I144" s="271">
        <v>1.1233283877240292</v>
      </c>
      <c r="J144" s="65">
        <v>-2.1076771276244299</v>
      </c>
      <c r="K144" s="62">
        <v>6.3855829076733102</v>
      </c>
      <c r="L144" s="62">
        <v>2.5501593933537498E-10</v>
      </c>
      <c r="M144" s="66">
        <v>1.10641030567083E-8</v>
      </c>
      <c r="N144" s="65">
        <v>-2.3478251585145502</v>
      </c>
      <c r="O144" s="62">
        <v>6.4318538093750197</v>
      </c>
      <c r="P144" s="33">
        <v>1.0674704535746499E-15</v>
      </c>
      <c r="Q144" s="34">
        <v>6.3197974585759802E-14</v>
      </c>
      <c r="R144" s="65">
        <v>4.5229999999999997</v>
      </c>
      <c r="S144" s="62">
        <v>5.9340000000000002</v>
      </c>
      <c r="T144" s="62">
        <v>6.2370000000000001</v>
      </c>
      <c r="U144" s="62">
        <v>22.841000000000001</v>
      </c>
      <c r="V144" s="62">
        <v>23.56</v>
      </c>
      <c r="W144" s="66">
        <v>25.895</v>
      </c>
      <c r="X144" s="65">
        <v>6.1070000000000002</v>
      </c>
      <c r="Y144" s="62">
        <v>4.0430000000000001</v>
      </c>
      <c r="Z144" s="62">
        <v>5.0419999999999998</v>
      </c>
      <c r="AA144" s="62">
        <v>21.923999999999999</v>
      </c>
      <c r="AB144" s="62">
        <v>29.004999999999999</v>
      </c>
      <c r="AC144" s="66">
        <v>25.779</v>
      </c>
      <c r="AD144" s="3" t="s">
        <v>828</v>
      </c>
      <c r="AE144" s="4">
        <v>791237899379154</v>
      </c>
      <c r="AF144" s="3" t="s">
        <v>829</v>
      </c>
      <c r="AG144" s="3"/>
      <c r="AH144" s="3" t="s">
        <v>830</v>
      </c>
      <c r="AI144" s="3"/>
      <c r="AJ144" s="3"/>
      <c r="AK144" s="3" t="s">
        <v>831</v>
      </c>
      <c r="AL144" s="3"/>
      <c r="AM144" s="3" t="s">
        <v>832</v>
      </c>
      <c r="AN144" s="54"/>
    </row>
    <row r="145" spans="1:40" ht="15.5" x14ac:dyDescent="0.35">
      <c r="A145" s="54" t="s">
        <v>833</v>
      </c>
      <c r="B145" s="262">
        <v>12.363333333333335</v>
      </c>
      <c r="C145" s="263">
        <v>1.6711340128454268</v>
      </c>
      <c r="D145" s="263">
        <v>85.713333333333324</v>
      </c>
      <c r="E145" s="271">
        <v>9.2239338438410208</v>
      </c>
      <c r="F145" s="262">
        <v>22.856666666666669</v>
      </c>
      <c r="G145" s="263">
        <v>6.591597344768223</v>
      </c>
      <c r="H145" s="263">
        <v>93.55</v>
      </c>
      <c r="I145" s="271">
        <v>13.232084743783512</v>
      </c>
      <c r="J145" s="65">
        <v>-3.1378424422914</v>
      </c>
      <c r="K145" s="62">
        <v>6.3805504026227702</v>
      </c>
      <c r="L145" s="62">
        <v>3.0750672119501502E-20</v>
      </c>
      <c r="M145" s="66">
        <v>5.74050161731758E-18</v>
      </c>
      <c r="N145" s="65">
        <v>-2.5111621760294001</v>
      </c>
      <c r="O145" s="62">
        <v>6.6358517270389896</v>
      </c>
      <c r="P145" s="33">
        <v>9.1564879072126802E-17</v>
      </c>
      <c r="Q145" s="34">
        <v>6.0155171844610803E-15</v>
      </c>
      <c r="R145" s="65">
        <v>10.596</v>
      </c>
      <c r="S145" s="62">
        <v>10.769</v>
      </c>
      <c r="T145" s="62">
        <v>11.269</v>
      </c>
      <c r="U145" s="62">
        <v>96.55</v>
      </c>
      <c r="V145" s="62">
        <v>107.023</v>
      </c>
      <c r="W145" s="66">
        <v>85.364000000000004</v>
      </c>
      <c r="X145" s="65">
        <v>15.164</v>
      </c>
      <c r="Y145" s="62">
        <v>19.37</v>
      </c>
      <c r="Z145" s="62">
        <v>23.088000000000001</v>
      </c>
      <c r="AA145" s="62">
        <v>110.14700000000001</v>
      </c>
      <c r="AB145" s="62">
        <v>125.52200000000001</v>
      </c>
      <c r="AC145" s="66">
        <v>89.569000000000003</v>
      </c>
      <c r="AD145" s="3" t="s">
        <v>834</v>
      </c>
      <c r="AE145" s="3">
        <v>238813</v>
      </c>
      <c r="AF145" s="3" t="s">
        <v>835</v>
      </c>
      <c r="AG145" s="3"/>
      <c r="AH145" s="3"/>
      <c r="AI145" s="3"/>
      <c r="AJ145" s="3"/>
      <c r="AK145" s="3"/>
      <c r="AL145" s="3"/>
      <c r="AM145" s="3"/>
      <c r="AN145" s="54"/>
    </row>
    <row r="146" spans="1:40" ht="15.5" x14ac:dyDescent="0.35">
      <c r="A146" s="54" t="s">
        <v>836</v>
      </c>
      <c r="B146" s="262">
        <v>16.386666666666667</v>
      </c>
      <c r="C146" s="263">
        <v>2.9905443577308088</v>
      </c>
      <c r="D146" s="263">
        <v>87.456666666666663</v>
      </c>
      <c r="E146" s="271">
        <v>12.080809391574565</v>
      </c>
      <c r="F146" s="262">
        <v>14.613333333333335</v>
      </c>
      <c r="G146" s="263">
        <v>1.7141048846425697</v>
      </c>
      <c r="H146" s="263">
        <v>129.14666666666665</v>
      </c>
      <c r="I146" s="271">
        <v>19.330889500716012</v>
      </c>
      <c r="J146" s="65">
        <v>-2.7642290359960202</v>
      </c>
      <c r="K146" s="62">
        <v>6.3734619486954998</v>
      </c>
      <c r="L146" s="62">
        <v>1.7168354112626799E-16</v>
      </c>
      <c r="M146" s="66">
        <v>2.0549509969631201E-14</v>
      </c>
      <c r="N146" s="65">
        <v>-3.5948636642418199</v>
      </c>
      <c r="O146" s="62">
        <v>6.9178090352826</v>
      </c>
      <c r="P146" s="33">
        <v>4.3906164690869298E-30</v>
      </c>
      <c r="Q146" s="34">
        <v>1.22492184944417E-27</v>
      </c>
      <c r="R146" s="65">
        <v>15.182</v>
      </c>
      <c r="S146" s="62">
        <v>13.257</v>
      </c>
      <c r="T146" s="62">
        <v>14.512</v>
      </c>
      <c r="U146" s="62">
        <v>107.90300000000001</v>
      </c>
      <c r="V146" s="62">
        <v>97.733000000000004</v>
      </c>
      <c r="W146" s="66">
        <v>88.018000000000001</v>
      </c>
      <c r="X146" s="65">
        <v>11.478</v>
      </c>
      <c r="Y146" s="62">
        <v>14.282999999999999</v>
      </c>
      <c r="Z146" s="62">
        <v>11.923999999999999</v>
      </c>
      <c r="AA146" s="62">
        <v>128.96600000000001</v>
      </c>
      <c r="AB146" s="62">
        <v>192.465</v>
      </c>
      <c r="AC146" s="66">
        <v>131.262</v>
      </c>
      <c r="AD146" s="3" t="s">
        <v>837</v>
      </c>
      <c r="AE146" s="3">
        <v>91543</v>
      </c>
      <c r="AF146" s="3" t="s">
        <v>838</v>
      </c>
      <c r="AG146" s="3"/>
      <c r="AH146" s="3"/>
      <c r="AI146" s="3"/>
      <c r="AJ146" s="3" t="s">
        <v>839</v>
      </c>
      <c r="AK146" s="3" t="s">
        <v>840</v>
      </c>
      <c r="AL146" s="3" t="s">
        <v>841</v>
      </c>
      <c r="AM146" s="3" t="s">
        <v>842</v>
      </c>
      <c r="AN146" s="54" t="s">
        <v>843</v>
      </c>
    </row>
    <row r="147" spans="1:40" ht="15.5" x14ac:dyDescent="0.35">
      <c r="A147" s="54" t="s">
        <v>844</v>
      </c>
      <c r="B147" s="262">
        <v>3.4866666666666668</v>
      </c>
      <c r="C147" s="263">
        <v>0.66218493556474611</v>
      </c>
      <c r="D147" s="263">
        <v>27.236666666666665</v>
      </c>
      <c r="E147" s="271">
        <v>4.4504406773062772</v>
      </c>
      <c r="F147" s="262">
        <v>2.2366666666666668</v>
      </c>
      <c r="G147" s="263">
        <v>0.18856180831641273</v>
      </c>
      <c r="H147" s="263">
        <v>9.4333333333333336</v>
      </c>
      <c r="I147" s="271">
        <v>0.93271408028160241</v>
      </c>
      <c r="J147" s="65">
        <v>-3.2852602845196599</v>
      </c>
      <c r="K147" s="62">
        <v>6.3715069489299996</v>
      </c>
      <c r="L147" s="62">
        <v>2.9334129733077098E-19</v>
      </c>
      <c r="M147" s="66">
        <v>4.9740905984054502E-17</v>
      </c>
      <c r="N147" s="65">
        <v>-2.51810795360627</v>
      </c>
      <c r="O147" s="62">
        <v>4.9943320004315996</v>
      </c>
      <c r="P147" s="33">
        <v>7.0370990931503198E-19</v>
      </c>
      <c r="Q147" s="34">
        <v>5.8736704971762005E-17</v>
      </c>
      <c r="R147" s="65">
        <v>3.3809999999999998</v>
      </c>
      <c r="S147" s="62">
        <v>3.7050000000000001</v>
      </c>
      <c r="T147" s="62">
        <v>2.2450000000000001</v>
      </c>
      <c r="U147" s="62">
        <v>34.213999999999999</v>
      </c>
      <c r="V147" s="62">
        <v>25.757000000000001</v>
      </c>
      <c r="W147" s="66">
        <v>31.425999999999998</v>
      </c>
      <c r="X147" s="65">
        <v>2.206</v>
      </c>
      <c r="Y147" s="62">
        <v>1.87</v>
      </c>
      <c r="Z147" s="62">
        <v>1.7170000000000001</v>
      </c>
      <c r="AA147" s="62">
        <v>9.7579999999999991</v>
      </c>
      <c r="AB147" s="62">
        <v>10.394</v>
      </c>
      <c r="AC147" s="66">
        <v>12.746</v>
      </c>
      <c r="AD147" s="3" t="s">
        <v>845</v>
      </c>
      <c r="AE147" s="3">
        <v>88581</v>
      </c>
      <c r="AF147" s="3" t="s">
        <v>846</v>
      </c>
      <c r="AG147" s="3"/>
      <c r="AH147" s="3"/>
      <c r="AI147" s="3"/>
      <c r="AJ147" s="3"/>
      <c r="AK147" s="3" t="s">
        <v>154</v>
      </c>
      <c r="AL147" s="3" t="s">
        <v>155</v>
      </c>
      <c r="AM147" s="3" t="s">
        <v>156</v>
      </c>
      <c r="AN147" s="54" t="s">
        <v>157</v>
      </c>
    </row>
    <row r="148" spans="1:40" ht="15.5" x14ac:dyDescent="0.35">
      <c r="A148" s="54" t="s">
        <v>847</v>
      </c>
      <c r="B148" s="262">
        <v>7.8533333333333344</v>
      </c>
      <c r="C148" s="263">
        <v>1.3853118381393004</v>
      </c>
      <c r="D148" s="263">
        <v>46.25333333333333</v>
      </c>
      <c r="E148" s="271">
        <v>10.086625908708127</v>
      </c>
      <c r="F148" s="262">
        <v>7.086666666666666</v>
      </c>
      <c r="G148" s="263">
        <v>1.2070441398538665</v>
      </c>
      <c r="H148" s="263">
        <v>55.156666666666666</v>
      </c>
      <c r="I148" s="271">
        <v>11.95462904299233</v>
      </c>
      <c r="J148" s="65">
        <v>-2.86419345451678</v>
      </c>
      <c r="K148" s="62">
        <v>6.3680417295594403</v>
      </c>
      <c r="L148" s="62">
        <v>6.8868128869241397E-15</v>
      </c>
      <c r="M148" s="66">
        <v>6.7049219436905397E-13</v>
      </c>
      <c r="N148" s="65">
        <v>-3.4029011111530201</v>
      </c>
      <c r="O148" s="62">
        <v>6.6335707874626904</v>
      </c>
      <c r="P148" s="33">
        <v>3.5926895946828801E-24</v>
      </c>
      <c r="Q148" s="34">
        <v>5.4199049100230802E-22</v>
      </c>
      <c r="R148" s="65">
        <v>7.3010000000000002</v>
      </c>
      <c r="S148" s="62">
        <v>8.8629999999999995</v>
      </c>
      <c r="T148" s="62">
        <v>4.99</v>
      </c>
      <c r="U148" s="62">
        <v>62.896999999999998</v>
      </c>
      <c r="V148" s="62">
        <v>45.003999999999998</v>
      </c>
      <c r="W148" s="66">
        <v>46.680999999999997</v>
      </c>
      <c r="X148" s="65">
        <v>5.008</v>
      </c>
      <c r="Y148" s="62">
        <v>7.5640000000000001</v>
      </c>
      <c r="Z148" s="62">
        <v>5.73</v>
      </c>
      <c r="AA148" s="62">
        <v>63.015000000000001</v>
      </c>
      <c r="AB148" s="62">
        <v>82.918000000000006</v>
      </c>
      <c r="AC148" s="66">
        <v>46.381</v>
      </c>
      <c r="AD148" s="3" t="s">
        <v>848</v>
      </c>
      <c r="AE148" s="4">
        <v>3575795803</v>
      </c>
      <c r="AF148" s="3" t="s">
        <v>849</v>
      </c>
      <c r="AG148" s="3"/>
      <c r="AH148" s="3"/>
      <c r="AI148" s="3"/>
      <c r="AJ148" s="3" t="s">
        <v>850</v>
      </c>
      <c r="AK148" s="3" t="s">
        <v>219</v>
      </c>
      <c r="AL148" s="3" t="s">
        <v>220</v>
      </c>
      <c r="AM148" s="3" t="s">
        <v>221</v>
      </c>
      <c r="AN148" s="54" t="s">
        <v>222</v>
      </c>
    </row>
    <row r="149" spans="1:40" ht="15.5" x14ac:dyDescent="0.35">
      <c r="A149" s="54" t="s">
        <v>851</v>
      </c>
      <c r="B149" s="262">
        <v>16.353333333333332</v>
      </c>
      <c r="C149" s="263">
        <v>3.1870815629489182</v>
      </c>
      <c r="D149" s="263">
        <v>116.52</v>
      </c>
      <c r="E149" s="271">
        <v>28.637745488544745</v>
      </c>
      <c r="F149" s="262">
        <v>25.090000000000003</v>
      </c>
      <c r="G149" s="263">
        <v>7.2546031364001227</v>
      </c>
      <c r="H149" s="263">
        <v>93.009999999999991</v>
      </c>
      <c r="I149" s="271">
        <v>19.693638566806335</v>
      </c>
      <c r="J149" s="65">
        <v>-3.1737538418946101</v>
      </c>
      <c r="K149" s="62">
        <v>6.3666328930922598</v>
      </c>
      <c r="L149" s="62">
        <v>3.7957803135531998E-19</v>
      </c>
      <c r="M149" s="66">
        <v>6.3308637557525005E-17</v>
      </c>
      <c r="N149" s="65">
        <v>-2.3563213586529201</v>
      </c>
      <c r="O149" s="62">
        <v>6.2089418093492403</v>
      </c>
      <c r="P149" s="33">
        <v>1.5851713575323401E-13</v>
      </c>
      <c r="Q149" s="34">
        <v>7.0334640234212799E-12</v>
      </c>
      <c r="R149" s="65">
        <v>15.667</v>
      </c>
      <c r="S149" s="62">
        <v>13.192</v>
      </c>
      <c r="T149" s="62">
        <v>13.962999999999999</v>
      </c>
      <c r="U149" s="62">
        <v>163.23099999999999</v>
      </c>
      <c r="V149" s="62">
        <v>111.604</v>
      </c>
      <c r="W149" s="66">
        <v>113.97199999999999</v>
      </c>
      <c r="X149" s="65">
        <v>15.071</v>
      </c>
      <c r="Y149" s="62">
        <v>23.84</v>
      </c>
      <c r="Z149" s="62">
        <v>24.602</v>
      </c>
      <c r="AA149" s="62">
        <v>120.718</v>
      </c>
      <c r="AB149" s="62">
        <v>121.14100000000001</v>
      </c>
      <c r="AC149" s="66">
        <v>79.896000000000001</v>
      </c>
      <c r="AD149" s="3" t="s">
        <v>852</v>
      </c>
      <c r="AE149" s="3">
        <v>242056</v>
      </c>
      <c r="AF149" s="3" t="s">
        <v>853</v>
      </c>
      <c r="AG149" s="3"/>
      <c r="AH149" s="3"/>
      <c r="AI149" s="3"/>
      <c r="AJ149" s="3"/>
      <c r="AK149" s="3"/>
      <c r="AL149" s="3"/>
      <c r="AM149" s="3"/>
      <c r="AN149" s="54"/>
    </row>
    <row r="150" spans="1:40" ht="15.5" x14ac:dyDescent="0.35">
      <c r="A150" s="54" t="s">
        <v>854</v>
      </c>
      <c r="B150" s="262">
        <v>9.6933333333333334</v>
      </c>
      <c r="C150" s="263">
        <v>1.7822146023666452</v>
      </c>
      <c r="D150" s="263">
        <v>204.37666666666667</v>
      </c>
      <c r="E150" s="271">
        <v>44.33434886054939</v>
      </c>
      <c r="F150" s="262">
        <v>25.296666666666667</v>
      </c>
      <c r="G150" s="263">
        <v>4.9782348500469844</v>
      </c>
      <c r="H150" s="263">
        <v>265.1033333333333</v>
      </c>
      <c r="I150" s="271">
        <v>73.573097136264778</v>
      </c>
      <c r="J150" s="65">
        <v>-4.73183546183059</v>
      </c>
      <c r="K150" s="62">
        <v>6.3470340944746804</v>
      </c>
      <c r="L150" s="62">
        <v>5.2942385398875203E-35</v>
      </c>
      <c r="M150" s="66">
        <v>5.1298650385538703E-32</v>
      </c>
      <c r="N150" s="65">
        <v>-3.8260094525289499</v>
      </c>
      <c r="O150" s="62">
        <v>6.8437996895805204</v>
      </c>
      <c r="P150" s="33">
        <v>2.04716877703564E-24</v>
      </c>
      <c r="Q150" s="34">
        <v>3.1347849107599902E-22</v>
      </c>
      <c r="R150" s="65">
        <v>7.6849999999999996</v>
      </c>
      <c r="S150" s="62">
        <v>8.0229999999999997</v>
      </c>
      <c r="T150" s="62">
        <v>9.8219999999999992</v>
      </c>
      <c r="U150" s="62">
        <v>277.58999999999997</v>
      </c>
      <c r="V150" s="62">
        <v>199.357</v>
      </c>
      <c r="W150" s="66">
        <v>206.136</v>
      </c>
      <c r="X150" s="65">
        <v>17.789000000000001</v>
      </c>
      <c r="Y150" s="62">
        <v>29.706</v>
      </c>
      <c r="Z150" s="62">
        <v>18.459</v>
      </c>
      <c r="AA150" s="62">
        <v>251.90100000000001</v>
      </c>
      <c r="AB150" s="62">
        <v>452.28100000000001</v>
      </c>
      <c r="AC150" s="66">
        <v>228.69800000000001</v>
      </c>
      <c r="AD150" s="3" t="s">
        <v>855</v>
      </c>
      <c r="AE150" s="3">
        <v>244133</v>
      </c>
      <c r="AF150" s="3" t="s">
        <v>856</v>
      </c>
      <c r="AG150" s="3"/>
      <c r="AH150" s="3" t="s">
        <v>857</v>
      </c>
      <c r="AI150" s="3"/>
      <c r="AJ150" s="3"/>
      <c r="AK150" s="3"/>
      <c r="AL150" s="3"/>
      <c r="AM150" s="3"/>
      <c r="AN150" s="54"/>
    </row>
    <row r="151" spans="1:40" ht="15.5" x14ac:dyDescent="0.35">
      <c r="A151" s="54" t="s">
        <v>858</v>
      </c>
      <c r="B151" s="262">
        <v>12.35</v>
      </c>
      <c r="C151" s="263">
        <v>1.7083520324179877</v>
      </c>
      <c r="D151" s="263">
        <v>87.506666666666661</v>
      </c>
      <c r="E151" s="271">
        <v>16.498600614058898</v>
      </c>
      <c r="F151" s="262">
        <v>13.14</v>
      </c>
      <c r="G151" s="263">
        <v>0.87681240867131871</v>
      </c>
      <c r="H151" s="263">
        <v>107.25999999999999</v>
      </c>
      <c r="I151" s="271">
        <v>16.188022321045555</v>
      </c>
      <c r="J151" s="65">
        <v>-3.1584005024678898</v>
      </c>
      <c r="K151" s="62">
        <v>6.3381613540635504</v>
      </c>
      <c r="L151" s="62">
        <v>9.8499902863094994E-20</v>
      </c>
      <c r="M151" s="66">
        <v>1.75813686268268E-17</v>
      </c>
      <c r="N151" s="65">
        <v>-3.4641136913478898</v>
      </c>
      <c r="O151" s="62">
        <v>6.6714460949227004</v>
      </c>
      <c r="P151" s="33">
        <v>1.7310858450784901E-27</v>
      </c>
      <c r="Q151" s="34">
        <v>3.8742081671284201E-25</v>
      </c>
      <c r="R151" s="65">
        <v>11.41</v>
      </c>
      <c r="S151" s="62">
        <v>11.231999999999999</v>
      </c>
      <c r="T151" s="62">
        <v>10.013</v>
      </c>
      <c r="U151" s="62">
        <v>113.465</v>
      </c>
      <c r="V151" s="62">
        <v>80.775999999999996</v>
      </c>
      <c r="W151" s="66">
        <v>98.951999999999998</v>
      </c>
      <c r="X151" s="65">
        <v>13.33</v>
      </c>
      <c r="Y151" s="62">
        <v>11.598000000000001</v>
      </c>
      <c r="Z151" s="62">
        <v>9.3309999999999995</v>
      </c>
      <c r="AA151" s="62">
        <v>108.679</v>
      </c>
      <c r="AB151" s="62">
        <v>159.5</v>
      </c>
      <c r="AC151" s="66">
        <v>107.57599999999999</v>
      </c>
      <c r="AD151" s="3" t="s">
        <v>859</v>
      </c>
      <c r="AE151" s="3">
        <v>232854</v>
      </c>
      <c r="AF151" s="3" t="s">
        <v>860</v>
      </c>
      <c r="AG151" s="3"/>
      <c r="AH151" s="3"/>
      <c r="AI151" s="3"/>
      <c r="AJ151" s="3" t="s">
        <v>861</v>
      </c>
      <c r="AK151" s="3"/>
      <c r="AL151" s="3"/>
      <c r="AM151" s="3"/>
      <c r="AN151" s="54"/>
    </row>
    <row r="152" spans="1:40" ht="15.5" x14ac:dyDescent="0.35">
      <c r="A152" s="54" t="s">
        <v>862</v>
      </c>
      <c r="B152" s="262">
        <v>10.976666666666667</v>
      </c>
      <c r="C152" s="263">
        <v>1.513590286555631</v>
      </c>
      <c r="D152" s="263">
        <v>76.276666666666657</v>
      </c>
      <c r="E152" s="271">
        <v>20.652879271961641</v>
      </c>
      <c r="F152" s="262">
        <v>11.593333333333334</v>
      </c>
      <c r="G152" s="263">
        <v>1.843191676292933</v>
      </c>
      <c r="H152" s="263">
        <v>119.58</v>
      </c>
      <c r="I152" s="271">
        <v>13.162887221274868</v>
      </c>
      <c r="J152" s="65">
        <v>-3.1202835868677301</v>
      </c>
      <c r="K152" s="62">
        <v>6.3336971476492696</v>
      </c>
      <c r="L152" s="62">
        <v>2.4330483649684E-18</v>
      </c>
      <c r="M152" s="66">
        <v>3.5617027431925902E-16</v>
      </c>
      <c r="N152" s="65">
        <v>-3.8330724962030902</v>
      </c>
      <c r="O152" s="62">
        <v>7.0010469233541404</v>
      </c>
      <c r="P152" s="33">
        <v>1.19259115398125E-35</v>
      </c>
      <c r="Q152" s="34">
        <v>6.7467531783283604E-33</v>
      </c>
      <c r="R152" s="65">
        <v>10.173</v>
      </c>
      <c r="S152" s="62">
        <v>10.08</v>
      </c>
      <c r="T152" s="62">
        <v>8.7910000000000004</v>
      </c>
      <c r="U152" s="62">
        <v>109.649</v>
      </c>
      <c r="V152" s="62">
        <v>73.004000000000005</v>
      </c>
      <c r="W152" s="66">
        <v>71.507000000000005</v>
      </c>
      <c r="X152" s="65">
        <v>9.5790000000000006</v>
      </c>
      <c r="Y152" s="62">
        <v>9.766</v>
      </c>
      <c r="Z152" s="62">
        <v>10.287000000000001</v>
      </c>
      <c r="AA152" s="62">
        <v>115.42700000000001</v>
      </c>
      <c r="AB152" s="62">
        <v>170.959</v>
      </c>
      <c r="AC152" s="66">
        <v>133.05600000000001</v>
      </c>
      <c r="AD152" s="3" t="s">
        <v>863</v>
      </c>
      <c r="AE152" s="3">
        <v>80332</v>
      </c>
      <c r="AF152" s="3" t="s">
        <v>864</v>
      </c>
      <c r="AG152" s="3"/>
      <c r="AH152" s="3"/>
      <c r="AI152" s="3"/>
      <c r="AJ152" s="3" t="s">
        <v>865</v>
      </c>
      <c r="AK152" s="3" t="s">
        <v>866</v>
      </c>
      <c r="AL152" s="3" t="s">
        <v>867</v>
      </c>
      <c r="AM152" s="3" t="s">
        <v>868</v>
      </c>
      <c r="AN152" s="54" t="s">
        <v>869</v>
      </c>
    </row>
    <row r="153" spans="1:40" ht="15.5" x14ac:dyDescent="0.35">
      <c r="A153" s="54" t="s">
        <v>870</v>
      </c>
      <c r="B153" s="262">
        <v>24.2</v>
      </c>
      <c r="C153" s="263">
        <v>1.6336666326600009</v>
      </c>
      <c r="D153" s="263">
        <v>189.0333333333333</v>
      </c>
      <c r="E153" s="271">
        <v>18.447883949716889</v>
      </c>
      <c r="F153" s="262">
        <v>17.666666666666668</v>
      </c>
      <c r="G153" s="263">
        <v>1.6356514162729041</v>
      </c>
      <c r="H153" s="263">
        <v>282.21000000000004</v>
      </c>
      <c r="I153" s="271">
        <v>24.358723283456396</v>
      </c>
      <c r="J153" s="65">
        <v>-3.3043986829657599</v>
      </c>
      <c r="K153" s="62">
        <v>6.32415405296336</v>
      </c>
      <c r="L153" s="62">
        <v>3.6759995159361699E-21</v>
      </c>
      <c r="M153" s="66">
        <v>8.0429288333622699E-19</v>
      </c>
      <c r="N153" s="65">
        <v>-4.4434698116656604</v>
      </c>
      <c r="O153" s="62">
        <v>6.8798761808738202</v>
      </c>
      <c r="P153" s="33">
        <v>5.2201632216844703E-43</v>
      </c>
      <c r="Q153" s="34">
        <v>5.9063246762681104E-40</v>
      </c>
      <c r="R153" s="65">
        <v>20.628</v>
      </c>
      <c r="S153" s="62">
        <v>24.134</v>
      </c>
      <c r="T153" s="62">
        <v>19.818000000000001</v>
      </c>
      <c r="U153" s="62">
        <v>190.96799999999999</v>
      </c>
      <c r="V153" s="62">
        <v>198.18799999999999</v>
      </c>
      <c r="W153" s="66">
        <v>251.102</v>
      </c>
      <c r="X153" s="65">
        <v>17.658999999999999</v>
      </c>
      <c r="Y153" s="62">
        <v>14.577999999999999</v>
      </c>
      <c r="Z153" s="62">
        <v>13.525</v>
      </c>
      <c r="AA153" s="62">
        <v>262.346</v>
      </c>
      <c r="AB153" s="62">
        <v>362.928</v>
      </c>
      <c r="AC153" s="66">
        <v>364.57600000000002</v>
      </c>
      <c r="AD153" s="3" t="s">
        <v>871</v>
      </c>
      <c r="AE153" s="3">
        <v>142051</v>
      </c>
      <c r="AF153" s="3" t="s">
        <v>872</v>
      </c>
      <c r="AG153" s="3"/>
      <c r="AH153" s="3"/>
      <c r="AI153" s="3"/>
      <c r="AJ153" s="3" t="s">
        <v>873</v>
      </c>
      <c r="AK153" s="3" t="s">
        <v>874</v>
      </c>
      <c r="AL153" s="3"/>
      <c r="AM153" s="3" t="s">
        <v>875</v>
      </c>
      <c r="AN153" s="54"/>
    </row>
    <row r="154" spans="1:40" ht="15.5" x14ac:dyDescent="0.35">
      <c r="A154" s="54" t="s">
        <v>876</v>
      </c>
      <c r="B154" s="262">
        <v>10.213333333333333</v>
      </c>
      <c r="C154" s="263">
        <v>1.7776826363430454</v>
      </c>
      <c r="D154" s="263">
        <v>85.216666666666669</v>
      </c>
      <c r="E154" s="271">
        <v>10.219280252977162</v>
      </c>
      <c r="F154" s="262">
        <v>11.01</v>
      </c>
      <c r="G154" s="263">
        <v>2.8012259221038707</v>
      </c>
      <c r="H154" s="263">
        <v>88.99666666666667</v>
      </c>
      <c r="I154" s="271">
        <v>7.0719744217737537</v>
      </c>
      <c r="J154" s="65">
        <v>-3.40954188072581</v>
      </c>
      <c r="K154" s="62">
        <v>6.31722326967496</v>
      </c>
      <c r="L154" s="62">
        <v>3.5814925757141501E-23</v>
      </c>
      <c r="M154" s="66">
        <v>9.9830425932371996E-21</v>
      </c>
      <c r="N154" s="65">
        <v>-3.4808291349062901</v>
      </c>
      <c r="O154" s="62">
        <v>6.4266813899474799</v>
      </c>
      <c r="P154" s="33">
        <v>2.1503511070163499E-30</v>
      </c>
      <c r="Q154" s="34">
        <v>6.2562929493564203E-28</v>
      </c>
      <c r="R154" s="65">
        <v>9.2970000000000006</v>
      </c>
      <c r="S154" s="62">
        <v>8.3460000000000001</v>
      </c>
      <c r="T154" s="62">
        <v>9.1560000000000006</v>
      </c>
      <c r="U154" s="62">
        <v>102.434</v>
      </c>
      <c r="V154" s="62">
        <v>86.116</v>
      </c>
      <c r="W154" s="66">
        <v>97.977000000000004</v>
      </c>
      <c r="X154" s="65">
        <v>7.1680000000000001</v>
      </c>
      <c r="Y154" s="62">
        <v>10.231</v>
      </c>
      <c r="Z154" s="62">
        <v>10.541</v>
      </c>
      <c r="AA154" s="62">
        <v>104.08499999999999</v>
      </c>
      <c r="AB154" s="62">
        <v>101.071</v>
      </c>
      <c r="AC154" s="66">
        <v>103.726</v>
      </c>
      <c r="AD154" s="3" t="s">
        <v>877</v>
      </c>
      <c r="AE154" s="3">
        <v>172607</v>
      </c>
      <c r="AF154" s="3" t="s">
        <v>878</v>
      </c>
      <c r="AG154" s="3"/>
      <c r="AH154" s="3"/>
      <c r="AI154" s="3"/>
      <c r="AJ154" s="3" t="s">
        <v>879</v>
      </c>
      <c r="AK154" s="3" t="s">
        <v>880</v>
      </c>
      <c r="AL154" s="3" t="s">
        <v>881</v>
      </c>
      <c r="AM154" s="3" t="s">
        <v>882</v>
      </c>
      <c r="AN154" s="54" t="s">
        <v>883</v>
      </c>
    </row>
    <row r="155" spans="1:40" ht="15.5" x14ac:dyDescent="0.35">
      <c r="A155" s="54" t="s">
        <v>884</v>
      </c>
      <c r="B155" s="262">
        <v>22.073333333333334</v>
      </c>
      <c r="C155" s="263">
        <v>2.8671511218552155</v>
      </c>
      <c r="D155" s="263">
        <v>89.280000000000015</v>
      </c>
      <c r="E155" s="271">
        <v>13.762676580762394</v>
      </c>
      <c r="F155" s="262">
        <v>21.263333333333332</v>
      </c>
      <c r="G155" s="263">
        <v>2.3575740827289944</v>
      </c>
      <c r="H155" s="263">
        <v>106.98333333333333</v>
      </c>
      <c r="I155" s="271">
        <v>23.266520056844644</v>
      </c>
      <c r="J155" s="65">
        <v>-2.3536029811383101</v>
      </c>
      <c r="K155" s="62">
        <v>6.3094538765668702</v>
      </c>
      <c r="L155" s="62">
        <v>1.9409732373079E-12</v>
      </c>
      <c r="M155" s="66">
        <v>1.2303714465028401E-10</v>
      </c>
      <c r="N155" s="65">
        <v>-2.7661272205561902</v>
      </c>
      <c r="O155" s="62">
        <v>6.5732396819066201</v>
      </c>
      <c r="P155" s="33">
        <v>2.6829204063048099E-17</v>
      </c>
      <c r="Q155" s="34">
        <v>1.8712451025617701E-15</v>
      </c>
      <c r="R155" s="65">
        <v>20.221</v>
      </c>
      <c r="S155" s="62">
        <v>20.343</v>
      </c>
      <c r="T155" s="62">
        <v>17.872</v>
      </c>
      <c r="U155" s="62">
        <v>107.923</v>
      </c>
      <c r="V155" s="62">
        <v>82.739000000000004</v>
      </c>
      <c r="W155" s="66">
        <v>109.486</v>
      </c>
      <c r="X155" s="65">
        <v>17.044</v>
      </c>
      <c r="Y155" s="62">
        <v>22.853000000000002</v>
      </c>
      <c r="Z155" s="62">
        <v>15.503</v>
      </c>
      <c r="AA155" s="62">
        <v>109.355</v>
      </c>
      <c r="AB155" s="62">
        <v>169.57300000000001</v>
      </c>
      <c r="AC155" s="66">
        <v>96.084999999999994</v>
      </c>
      <c r="AD155" s="3" t="s">
        <v>885</v>
      </c>
      <c r="AE155" s="3">
        <v>233661</v>
      </c>
      <c r="AF155" s="3" t="s">
        <v>886</v>
      </c>
      <c r="AG155" s="3"/>
      <c r="AH155" s="3"/>
      <c r="AI155" s="3"/>
      <c r="AJ155" s="3" t="s">
        <v>887</v>
      </c>
      <c r="AK155" s="3" t="s">
        <v>888</v>
      </c>
      <c r="AL155" s="3"/>
      <c r="AM155" s="3"/>
      <c r="AN155" s="54"/>
    </row>
    <row r="156" spans="1:40" ht="15.5" x14ac:dyDescent="0.35">
      <c r="A156" s="54" t="s">
        <v>889</v>
      </c>
      <c r="B156" s="262">
        <v>22.97</v>
      </c>
      <c r="C156" s="263">
        <v>4.3000232557510643</v>
      </c>
      <c r="D156" s="263">
        <v>83.186666666666667</v>
      </c>
      <c r="E156" s="271">
        <v>20.066144511478917</v>
      </c>
      <c r="F156" s="262">
        <v>23.333333333333332</v>
      </c>
      <c r="G156" s="263">
        <v>5.3286041532677393</v>
      </c>
      <c r="H156" s="263">
        <v>89.546666666666667</v>
      </c>
      <c r="I156" s="271">
        <v>11.403047350988652</v>
      </c>
      <c r="J156" s="65">
        <v>-2.1969856325217698</v>
      </c>
      <c r="K156" s="62">
        <v>6.3038428350286102</v>
      </c>
      <c r="L156" s="62">
        <v>8.2691458207254303E-10</v>
      </c>
      <c r="M156" s="66">
        <v>3.2545566568688802E-8</v>
      </c>
      <c r="N156" s="65">
        <v>-2.40634242974311</v>
      </c>
      <c r="O156" s="62">
        <v>6.4255106581308103</v>
      </c>
      <c r="P156" s="33">
        <v>1.2229493553468E-17</v>
      </c>
      <c r="Q156" s="34">
        <v>8.8321228975152103E-16</v>
      </c>
      <c r="R156" s="65">
        <v>17.600000000000001</v>
      </c>
      <c r="S156" s="62">
        <v>19.341999999999999</v>
      </c>
      <c r="T156" s="62">
        <v>23.669</v>
      </c>
      <c r="U156" s="62">
        <v>98.712000000000003</v>
      </c>
      <c r="V156" s="62">
        <v>116.477</v>
      </c>
      <c r="W156" s="66">
        <v>64.519000000000005</v>
      </c>
      <c r="X156" s="65">
        <v>19.241</v>
      </c>
      <c r="Y156" s="62">
        <v>17.614999999999998</v>
      </c>
      <c r="Z156" s="62">
        <v>22.291</v>
      </c>
      <c r="AA156" s="62">
        <v>110.30500000000001</v>
      </c>
      <c r="AB156" s="62">
        <v>94.983000000000004</v>
      </c>
      <c r="AC156" s="66">
        <v>104.539</v>
      </c>
      <c r="AD156" s="3" t="s">
        <v>890</v>
      </c>
      <c r="AE156" s="3">
        <v>128880</v>
      </c>
      <c r="AF156" s="3" t="s">
        <v>891</v>
      </c>
      <c r="AG156" s="3"/>
      <c r="AH156" s="3" t="s">
        <v>892</v>
      </c>
      <c r="AI156" s="3"/>
      <c r="AJ156" s="3"/>
      <c r="AK156" s="3" t="s">
        <v>893</v>
      </c>
      <c r="AL156" s="3" t="s">
        <v>894</v>
      </c>
      <c r="AM156" s="3" t="s">
        <v>895</v>
      </c>
      <c r="AN156" s="54" t="s">
        <v>896</v>
      </c>
    </row>
    <row r="157" spans="1:40" ht="15.5" x14ac:dyDescent="0.35">
      <c r="A157" s="54" t="s">
        <v>897</v>
      </c>
      <c r="B157" s="262">
        <v>51.68</v>
      </c>
      <c r="C157" s="263">
        <v>22.74451728805575</v>
      </c>
      <c r="D157" s="263">
        <v>245.83</v>
      </c>
      <c r="E157" s="271">
        <v>24.483578169867236</v>
      </c>
      <c r="F157" s="262">
        <v>43.28</v>
      </c>
      <c r="G157" s="263">
        <v>16.438688106618077</v>
      </c>
      <c r="H157" s="263">
        <v>178.28</v>
      </c>
      <c r="I157" s="271">
        <v>9.6357563273465914</v>
      </c>
      <c r="J157" s="65">
        <v>-2.6527795141991701</v>
      </c>
      <c r="K157" s="62">
        <v>6.2607196239566099</v>
      </c>
      <c r="L157" s="62">
        <v>1.80414956279514E-11</v>
      </c>
      <c r="M157" s="66">
        <v>9.8420469983258901E-10</v>
      </c>
      <c r="N157" s="65">
        <v>-2.5313747545324499</v>
      </c>
      <c r="O157" s="62">
        <v>5.8722466593267297</v>
      </c>
      <c r="P157" s="33">
        <v>5.2024015793183798E-14</v>
      </c>
      <c r="Q157" s="34">
        <v>2.4412928701474201E-12</v>
      </c>
      <c r="R157" s="65">
        <v>61.570999999999998</v>
      </c>
      <c r="S157" s="62">
        <v>24.812999999999999</v>
      </c>
      <c r="T157" s="62">
        <v>44.344000000000001</v>
      </c>
      <c r="U157" s="62">
        <v>274.09699999999998</v>
      </c>
      <c r="V157" s="62">
        <v>306.91699999999997</v>
      </c>
      <c r="W157" s="66">
        <v>248.03700000000001</v>
      </c>
      <c r="X157" s="65">
        <v>21.001000000000001</v>
      </c>
      <c r="Y157" s="62">
        <v>42.243000000000002</v>
      </c>
      <c r="Z157" s="62">
        <v>45.472999999999999</v>
      </c>
      <c r="AA157" s="62">
        <v>176.31899999999999</v>
      </c>
      <c r="AB157" s="62">
        <v>235.73599999999999</v>
      </c>
      <c r="AC157" s="66">
        <v>212.078</v>
      </c>
      <c r="AD157" s="3" t="s">
        <v>898</v>
      </c>
      <c r="AE157" s="3">
        <v>245736</v>
      </c>
      <c r="AF157" s="3" t="s">
        <v>899</v>
      </c>
      <c r="AG157" s="3"/>
      <c r="AH157" s="3"/>
      <c r="AI157" s="3"/>
      <c r="AJ157" s="3" t="s">
        <v>900</v>
      </c>
      <c r="AK157" s="3" t="s">
        <v>901</v>
      </c>
      <c r="AL157" s="3"/>
      <c r="AM157" s="3" t="s">
        <v>902</v>
      </c>
      <c r="AN157" s="54"/>
    </row>
    <row r="158" spans="1:40" ht="15.5" x14ac:dyDescent="0.35">
      <c r="A158" s="54" t="s">
        <v>903</v>
      </c>
      <c r="B158" s="262">
        <v>12.833333333333334</v>
      </c>
      <c r="C158" s="263">
        <v>5.8584999976292762</v>
      </c>
      <c r="D158" s="263">
        <v>350.3966666666667</v>
      </c>
      <c r="E158" s="271">
        <v>42.109954748122185</v>
      </c>
      <c r="F158" s="262">
        <v>13.766666666666667</v>
      </c>
      <c r="G158" s="263">
        <v>13.593087295468322</v>
      </c>
      <c r="H158" s="263">
        <v>345.49333333333334</v>
      </c>
      <c r="I158" s="271">
        <v>35.863214517881033</v>
      </c>
      <c r="J158" s="65">
        <v>-5.02266953973644</v>
      </c>
      <c r="K158" s="62">
        <v>6.25959023072837</v>
      </c>
      <c r="L158" s="62">
        <v>1.0286634577551901E-21</v>
      </c>
      <c r="M158" s="66">
        <v>2.4338655858607601E-19</v>
      </c>
      <c r="N158" s="65">
        <v>-5.2754824854667497</v>
      </c>
      <c r="O158" s="62">
        <v>6.2742333371343504</v>
      </c>
      <c r="P158" s="33">
        <v>2.42050431442454E-15</v>
      </c>
      <c r="Q158" s="34">
        <v>1.35428546339478E-13</v>
      </c>
      <c r="R158" s="65">
        <v>6.55</v>
      </c>
      <c r="S158" s="62">
        <v>22.734000000000002</v>
      </c>
      <c r="T158" s="62">
        <v>7.5010000000000003</v>
      </c>
      <c r="U158" s="62">
        <v>302.61399999999998</v>
      </c>
      <c r="V158" s="62">
        <v>438.786</v>
      </c>
      <c r="W158" s="66">
        <v>451.70600000000002</v>
      </c>
      <c r="X158" s="65">
        <v>5.5759999999999996</v>
      </c>
      <c r="Y158" s="62">
        <v>2.306</v>
      </c>
      <c r="Z158" s="62">
        <v>23.818999999999999</v>
      </c>
      <c r="AA158" s="62">
        <v>329.84899999999999</v>
      </c>
      <c r="AB158" s="62">
        <v>406.89299999999997</v>
      </c>
      <c r="AC158" s="66">
        <v>472.666</v>
      </c>
      <c r="AD158" s="3" t="s">
        <v>530</v>
      </c>
      <c r="AE158" s="3">
        <v>10746</v>
      </c>
      <c r="AF158" s="3" t="s">
        <v>531</v>
      </c>
      <c r="AG158" s="3"/>
      <c r="AH158" s="3"/>
      <c r="AI158" s="3"/>
      <c r="AJ158" s="3" t="s">
        <v>904</v>
      </c>
      <c r="AK158" s="3" t="s">
        <v>905</v>
      </c>
      <c r="AL158" s="3" t="s">
        <v>314</v>
      </c>
      <c r="AM158" s="3" t="s">
        <v>315</v>
      </c>
      <c r="AN158" s="54" t="s">
        <v>316</v>
      </c>
    </row>
    <row r="159" spans="1:40" ht="15.5" x14ac:dyDescent="0.35">
      <c r="A159" s="54" t="s">
        <v>906</v>
      </c>
      <c r="B159" s="262">
        <v>1.8633333333333333</v>
      </c>
      <c r="C159" s="263">
        <v>0.88186670698518188</v>
      </c>
      <c r="D159" s="263">
        <v>109.48333333333333</v>
      </c>
      <c r="E159" s="271">
        <v>11.043406278056748</v>
      </c>
      <c r="F159" s="262">
        <v>59.069999999999993</v>
      </c>
      <c r="G159" s="263">
        <v>33.344451812358038</v>
      </c>
      <c r="H159" s="263">
        <v>384.14333333333337</v>
      </c>
      <c r="I159" s="271">
        <v>110.14342962196564</v>
      </c>
      <c r="J159" s="65">
        <v>-6.1269170017677004</v>
      </c>
      <c r="K159" s="62">
        <v>6.2589660452390499</v>
      </c>
      <c r="L159" s="62">
        <v>3.06030480044387E-29</v>
      </c>
      <c r="M159" s="66">
        <v>1.5188068799861501E-26</v>
      </c>
      <c r="N159" s="65">
        <v>-3.21807819340673</v>
      </c>
      <c r="O159" s="62">
        <v>8.2469818947402604</v>
      </c>
      <c r="P159" s="33">
        <v>2.2908649530804E-10</v>
      </c>
      <c r="Q159" s="34">
        <v>5.7176171120631602E-9</v>
      </c>
      <c r="R159" s="65">
        <v>0.94699999999999995</v>
      </c>
      <c r="S159" s="62">
        <v>3.3490000000000002</v>
      </c>
      <c r="T159" s="62">
        <v>1.056</v>
      </c>
      <c r="U159" s="62">
        <v>97.953000000000003</v>
      </c>
      <c r="V159" s="62">
        <v>133.51599999999999</v>
      </c>
      <c r="W159" s="66">
        <v>140.9</v>
      </c>
      <c r="X159" s="65">
        <v>14.298</v>
      </c>
      <c r="Y159" s="62">
        <v>62.258000000000003</v>
      </c>
      <c r="Z159" s="62">
        <v>69.727000000000004</v>
      </c>
      <c r="AA159" s="62">
        <v>353.69499999999999</v>
      </c>
      <c r="AB159" s="62">
        <v>664.16</v>
      </c>
      <c r="AC159" s="66">
        <v>335.71199999999999</v>
      </c>
      <c r="AD159" s="3" t="s">
        <v>907</v>
      </c>
      <c r="AE159" s="3">
        <v>238915</v>
      </c>
      <c r="AF159" s="3" t="s">
        <v>908</v>
      </c>
      <c r="AG159" s="3"/>
      <c r="AH159" s="3"/>
      <c r="AI159" s="3"/>
      <c r="AJ159" s="3" t="s">
        <v>909</v>
      </c>
      <c r="AK159" s="3" t="s">
        <v>910</v>
      </c>
      <c r="AL159" s="3"/>
      <c r="AM159" s="3"/>
      <c r="AN159" s="54"/>
    </row>
    <row r="160" spans="1:40" ht="15.5" x14ac:dyDescent="0.35">
      <c r="A160" s="54" t="s">
        <v>911</v>
      </c>
      <c r="B160" s="262">
        <v>7.8533333333333344</v>
      </c>
      <c r="C160" s="263">
        <v>0.47723742053149587</v>
      </c>
      <c r="D160" s="263">
        <v>36.133333333333333</v>
      </c>
      <c r="E160" s="271">
        <v>6.1747136685751567</v>
      </c>
      <c r="F160" s="262">
        <v>8.6433333333333326</v>
      </c>
      <c r="G160" s="263">
        <v>1.0451262549993132</v>
      </c>
      <c r="H160" s="263">
        <v>25.253333333333334</v>
      </c>
      <c r="I160" s="271">
        <v>1.259214922966776</v>
      </c>
      <c r="J160" s="65">
        <v>-2.51808775625158</v>
      </c>
      <c r="K160" s="62">
        <v>6.2573613990428001</v>
      </c>
      <c r="L160" s="62">
        <v>1.43033814460097E-12</v>
      </c>
      <c r="M160" s="66">
        <v>9.2395303385208197E-11</v>
      </c>
      <c r="N160" s="65">
        <v>-2.0025266761710698</v>
      </c>
      <c r="O160" s="62">
        <v>5.8843724402615996</v>
      </c>
      <c r="P160" s="33">
        <v>3.7757342482217998E-13</v>
      </c>
      <c r="Q160" s="34">
        <v>1.5410141021900801E-11</v>
      </c>
      <c r="R160" s="65">
        <v>6.3780000000000001</v>
      </c>
      <c r="S160" s="62">
        <v>8.8629999999999995</v>
      </c>
      <c r="T160" s="62">
        <v>5.9710000000000001</v>
      </c>
      <c r="U160" s="62">
        <v>38.58</v>
      </c>
      <c r="V160" s="62">
        <v>50.438000000000002</v>
      </c>
      <c r="W160" s="66">
        <v>33.034999999999997</v>
      </c>
      <c r="X160" s="65">
        <v>8.0519999999999996</v>
      </c>
      <c r="Y160" s="62">
        <v>6.9850000000000003</v>
      </c>
      <c r="Z160" s="62">
        <v>7.1859999999999999</v>
      </c>
      <c r="AA160" s="62">
        <v>25.841999999999999</v>
      </c>
      <c r="AB160" s="62">
        <v>33.447000000000003</v>
      </c>
      <c r="AC160" s="66">
        <v>29.007000000000001</v>
      </c>
      <c r="AD160" s="3" t="s">
        <v>912</v>
      </c>
      <c r="AE160" s="3">
        <v>139870</v>
      </c>
      <c r="AF160" s="3" t="s">
        <v>913</v>
      </c>
      <c r="AG160" s="3"/>
      <c r="AH160" s="3"/>
      <c r="AI160" s="3"/>
      <c r="AJ160" s="3" t="s">
        <v>914</v>
      </c>
      <c r="AK160" s="3" t="s">
        <v>915</v>
      </c>
      <c r="AL160" s="3"/>
      <c r="AM160" s="3" t="s">
        <v>49</v>
      </c>
      <c r="AN160" s="54"/>
    </row>
    <row r="161" spans="1:40" ht="15.5" x14ac:dyDescent="0.35">
      <c r="A161" s="54" t="s">
        <v>916</v>
      </c>
      <c r="B161" s="262">
        <v>6.3233333333333333</v>
      </c>
      <c r="C161" s="263">
        <v>0.8736640595153804</v>
      </c>
      <c r="D161" s="263">
        <v>72.013333333333335</v>
      </c>
      <c r="E161" s="271">
        <v>23.22384741787824</v>
      </c>
      <c r="F161" s="262">
        <v>9.3566666666666674</v>
      </c>
      <c r="G161" s="263">
        <v>1.1380197225395037</v>
      </c>
      <c r="H161" s="263">
        <v>45.763333333333328</v>
      </c>
      <c r="I161" s="271">
        <v>5.8277058569866078</v>
      </c>
      <c r="J161" s="65">
        <v>-3.8194583708676699</v>
      </c>
      <c r="K161" s="62">
        <v>6.22697158555673</v>
      </c>
      <c r="L161" s="62">
        <v>7.7889619810885297E-19</v>
      </c>
      <c r="M161" s="66">
        <v>1.2286030883037899E-16</v>
      </c>
      <c r="N161" s="65">
        <v>-2.73660506050093</v>
      </c>
      <c r="O161" s="62">
        <v>5.7230080603867304</v>
      </c>
      <c r="P161" s="33">
        <v>5.8228971900499501E-20</v>
      </c>
      <c r="Q161" s="34">
        <v>5.7014002006037101E-18</v>
      </c>
      <c r="R161" s="65">
        <v>4.9539999999999997</v>
      </c>
      <c r="S161" s="62">
        <v>7.9589999999999996</v>
      </c>
      <c r="T161" s="62">
        <v>4.3659999999999997</v>
      </c>
      <c r="U161" s="62">
        <v>65.08</v>
      </c>
      <c r="V161" s="62">
        <v>121.502</v>
      </c>
      <c r="W161" s="66">
        <v>58.095999999999997</v>
      </c>
      <c r="X161" s="65">
        <v>9.6159999999999997</v>
      </c>
      <c r="Y161" s="62">
        <v>7.3650000000000002</v>
      </c>
      <c r="Z161" s="62">
        <v>7.23</v>
      </c>
      <c r="AA161" s="62">
        <v>43.404000000000003</v>
      </c>
      <c r="AB161" s="62">
        <v>52.231000000000002</v>
      </c>
      <c r="AC161" s="66">
        <v>64.543000000000006</v>
      </c>
      <c r="AD161" s="3" t="s">
        <v>917</v>
      </c>
      <c r="AE161" s="3">
        <v>173932</v>
      </c>
      <c r="AF161" s="3" t="s">
        <v>918</v>
      </c>
      <c r="AG161" s="3"/>
      <c r="AH161" s="3"/>
      <c r="AI161" s="3"/>
      <c r="AJ161" s="3" t="s">
        <v>919</v>
      </c>
      <c r="AK161" s="3" t="s">
        <v>920</v>
      </c>
      <c r="AL161" s="3" t="s">
        <v>921</v>
      </c>
      <c r="AM161" s="3" t="s">
        <v>922</v>
      </c>
      <c r="AN161" s="54"/>
    </row>
    <row r="162" spans="1:40" ht="15.5" x14ac:dyDescent="0.35">
      <c r="A162" s="54" t="s">
        <v>923</v>
      </c>
      <c r="B162" s="262">
        <v>4.4233333333333329</v>
      </c>
      <c r="C162" s="263">
        <v>0.5975691498804897</v>
      </c>
      <c r="D162" s="263">
        <v>86.263333333333335</v>
      </c>
      <c r="E162" s="271">
        <v>10.791284549219419</v>
      </c>
      <c r="F162" s="262">
        <v>7.2899999999999991</v>
      </c>
      <c r="G162" s="263">
        <v>0.74993333037011944</v>
      </c>
      <c r="H162" s="263">
        <v>53.493333333333332</v>
      </c>
      <c r="I162" s="271">
        <v>7.8864835143568639</v>
      </c>
      <c r="J162" s="65">
        <v>-4.6228250576123804</v>
      </c>
      <c r="K162" s="62">
        <v>6.2267687214867298</v>
      </c>
      <c r="L162" s="62">
        <v>2.9363674762317398E-36</v>
      </c>
      <c r="M162" s="66">
        <v>3.1446950213875499E-33</v>
      </c>
      <c r="N162" s="65">
        <v>-3.33002174824678</v>
      </c>
      <c r="O162" s="62">
        <v>5.6812087729455101</v>
      </c>
      <c r="P162" s="33">
        <v>9.3057451897917692E-28</v>
      </c>
      <c r="Q162" s="34">
        <v>2.1057867392810999E-25</v>
      </c>
      <c r="R162" s="65">
        <v>3.6549999999999998</v>
      </c>
      <c r="S162" s="62">
        <v>3.8769999999999998</v>
      </c>
      <c r="T162" s="62">
        <v>4.1580000000000004</v>
      </c>
      <c r="U162" s="62">
        <v>105.158</v>
      </c>
      <c r="V162" s="62">
        <v>88.710999999999999</v>
      </c>
      <c r="W162" s="66">
        <v>95.980999999999995</v>
      </c>
      <c r="X162" s="65">
        <v>6.2649999999999997</v>
      </c>
      <c r="Y162" s="62">
        <v>6.444</v>
      </c>
      <c r="Z162" s="62">
        <v>6.0490000000000004</v>
      </c>
      <c r="AA162" s="62">
        <v>53.225000000000001</v>
      </c>
      <c r="AB162" s="62">
        <v>79.588999999999999</v>
      </c>
      <c r="AC162" s="66">
        <v>54.713999999999999</v>
      </c>
      <c r="AD162" s="3" t="s">
        <v>924</v>
      </c>
      <c r="AE162" s="3">
        <v>241736</v>
      </c>
      <c r="AF162" s="3" t="s">
        <v>925</v>
      </c>
      <c r="AG162" s="3"/>
      <c r="AH162" s="3" t="s">
        <v>926</v>
      </c>
      <c r="AI162" s="3"/>
      <c r="AJ162" s="3"/>
      <c r="AK162" s="3"/>
      <c r="AL162" s="3"/>
      <c r="AM162" s="3"/>
      <c r="AN162" s="54"/>
    </row>
    <row r="163" spans="1:40" ht="15.5" x14ac:dyDescent="0.35">
      <c r="A163" s="54" t="s">
        <v>927</v>
      </c>
      <c r="B163" s="262">
        <v>7.6366666666666667</v>
      </c>
      <c r="C163" s="263">
        <v>0.71932066717300891</v>
      </c>
      <c r="D163" s="263">
        <v>101.10000000000001</v>
      </c>
      <c r="E163" s="271">
        <v>18.170208217482418</v>
      </c>
      <c r="F163" s="262">
        <v>7.416666666666667</v>
      </c>
      <c r="G163" s="263">
        <v>1.9651349967764449</v>
      </c>
      <c r="H163" s="263">
        <v>95.759999999999991</v>
      </c>
      <c r="I163" s="271">
        <v>12.566879750624977</v>
      </c>
      <c r="J163" s="65">
        <v>-4.0183086971554003</v>
      </c>
      <c r="K163" s="62">
        <v>6.2259501774045001</v>
      </c>
      <c r="L163" s="62">
        <v>1.09539885817136E-25</v>
      </c>
      <c r="M163" s="66">
        <v>3.5950283816243398E-23</v>
      </c>
      <c r="N163" s="65">
        <v>-4.1734048582269798</v>
      </c>
      <c r="O163" s="62">
        <v>6.2071836536692899</v>
      </c>
      <c r="P163" s="33">
        <v>3.37926694836109E-38</v>
      </c>
      <c r="Q163" s="34">
        <v>2.4065609010763399E-35</v>
      </c>
      <c r="R163" s="65">
        <v>5.7359999999999998</v>
      </c>
      <c r="S163" s="62">
        <v>9.2940000000000005</v>
      </c>
      <c r="T163" s="62">
        <v>5.78</v>
      </c>
      <c r="U163" s="62">
        <v>131.024</v>
      </c>
      <c r="V163" s="62">
        <v>109.886</v>
      </c>
      <c r="W163" s="66">
        <v>97.754000000000005</v>
      </c>
      <c r="X163" s="65">
        <v>5.2690000000000001</v>
      </c>
      <c r="Y163" s="62">
        <v>6.1020000000000003</v>
      </c>
      <c r="Z163" s="62">
        <v>7.36</v>
      </c>
      <c r="AA163" s="62">
        <v>97.463999999999999</v>
      </c>
      <c r="AB163" s="62">
        <v>139.31800000000001</v>
      </c>
      <c r="AC163" s="66">
        <v>98.524000000000001</v>
      </c>
      <c r="AD163" s="3" t="s">
        <v>928</v>
      </c>
      <c r="AE163" s="3">
        <v>236985</v>
      </c>
      <c r="AF163" s="3" t="s">
        <v>929</v>
      </c>
      <c r="AG163" s="3"/>
      <c r="AH163" s="3"/>
      <c r="AI163" s="3"/>
      <c r="AJ163" s="3"/>
      <c r="AK163" s="3"/>
      <c r="AL163" s="3"/>
      <c r="AM163" s="3"/>
      <c r="AN163" s="54"/>
    </row>
    <row r="164" spans="1:40" ht="15.5" x14ac:dyDescent="0.35">
      <c r="A164" s="54" t="s">
        <v>930</v>
      </c>
      <c r="B164" s="262">
        <v>72.496666666666655</v>
      </c>
      <c r="C164" s="263">
        <v>19.563548303470473</v>
      </c>
      <c r="D164" s="263">
        <v>370.08666666666664</v>
      </c>
      <c r="E164" s="271">
        <v>77.509954772847593</v>
      </c>
      <c r="F164" s="262">
        <v>136.36333333333332</v>
      </c>
      <c r="G164" s="263">
        <v>50.562127021011356</v>
      </c>
      <c r="H164" s="263">
        <v>799.35333333333335</v>
      </c>
      <c r="I164" s="271">
        <v>240.71830124765268</v>
      </c>
      <c r="J164" s="65">
        <v>-2.69447679223912</v>
      </c>
      <c r="K164" s="62">
        <v>6.19921847099224</v>
      </c>
      <c r="L164" s="62">
        <v>4.2674429966366102E-14</v>
      </c>
      <c r="M164" s="66">
        <v>3.6484844577967104E-12</v>
      </c>
      <c r="N164" s="65">
        <v>-3.01369547522925</v>
      </c>
      <c r="O164" s="62">
        <v>7.3387986283347697</v>
      </c>
      <c r="P164" s="33">
        <v>4.16616212381977E-13</v>
      </c>
      <c r="Q164" s="34">
        <v>1.6834932105895499E-11</v>
      </c>
      <c r="R164" s="65">
        <v>78.334000000000003</v>
      </c>
      <c r="S164" s="62">
        <v>61.460999999999999</v>
      </c>
      <c r="T164" s="62">
        <v>50.164999999999999</v>
      </c>
      <c r="U164" s="62">
        <v>498.64499999999998</v>
      </c>
      <c r="V164" s="62">
        <v>364.74099999999999</v>
      </c>
      <c r="W164" s="66">
        <v>374.04599999999999</v>
      </c>
      <c r="X164" s="65">
        <v>60.506999999999998</v>
      </c>
      <c r="Y164" s="62">
        <v>159.57499999999999</v>
      </c>
      <c r="Z164" s="62">
        <v>127.464</v>
      </c>
      <c r="AA164" s="62">
        <v>911.346</v>
      </c>
      <c r="AB164" s="62">
        <v>1308.1389999999999</v>
      </c>
      <c r="AC164" s="66">
        <v>571.44100000000003</v>
      </c>
      <c r="AD164" s="3"/>
      <c r="AE164" s="3"/>
      <c r="AF164" s="3"/>
      <c r="AG164" s="3"/>
      <c r="AH164" s="3"/>
      <c r="AI164" s="3"/>
      <c r="AJ164" s="3"/>
      <c r="AK164" s="3"/>
      <c r="AL164" s="3"/>
      <c r="AM164" s="3"/>
      <c r="AN164" s="54"/>
    </row>
    <row r="165" spans="1:40" ht="15.5" x14ac:dyDescent="0.35">
      <c r="A165" s="54" t="s">
        <v>931</v>
      </c>
      <c r="B165" s="262">
        <v>11.646666666666667</v>
      </c>
      <c r="C165" s="263">
        <v>4.1930604044725612</v>
      </c>
      <c r="D165" s="263">
        <v>50.096666666666664</v>
      </c>
      <c r="E165" s="271">
        <v>3.4962869193220127</v>
      </c>
      <c r="F165" s="262">
        <v>10.670000000000002</v>
      </c>
      <c r="G165" s="263">
        <v>1.6995489597733338</v>
      </c>
      <c r="H165" s="263">
        <v>67.316666666666663</v>
      </c>
      <c r="I165" s="271">
        <v>12.607049174524901</v>
      </c>
      <c r="J165" s="65">
        <v>-2.48443954412223</v>
      </c>
      <c r="K165" s="62">
        <v>6.1886340701520997</v>
      </c>
      <c r="L165" s="62">
        <v>4.5734240769405803E-12</v>
      </c>
      <c r="M165" s="66">
        <v>2.73705979757609E-10</v>
      </c>
      <c r="N165" s="65">
        <v>-3.1302300660466602</v>
      </c>
      <c r="O165" s="62">
        <v>6.5990982182288098</v>
      </c>
      <c r="P165" s="33">
        <v>2.83484506514501E-23</v>
      </c>
      <c r="Q165" s="34">
        <v>3.9009766619421099E-21</v>
      </c>
      <c r="R165" s="65">
        <v>13.538</v>
      </c>
      <c r="S165" s="62">
        <v>7.8289999999999997</v>
      </c>
      <c r="T165" s="62">
        <v>8.6240000000000006</v>
      </c>
      <c r="U165" s="62">
        <v>56.451999999999998</v>
      </c>
      <c r="V165" s="62">
        <v>53.453000000000003</v>
      </c>
      <c r="W165" s="66">
        <v>59.012</v>
      </c>
      <c r="X165" s="65">
        <v>9.3930000000000007</v>
      </c>
      <c r="Y165" s="62">
        <v>8.4849999999999994</v>
      </c>
      <c r="Z165" s="62">
        <v>9.4030000000000005</v>
      </c>
      <c r="AA165" s="62">
        <v>55.896999999999998</v>
      </c>
      <c r="AB165" s="62">
        <v>103.483</v>
      </c>
      <c r="AC165" s="66">
        <v>78.186000000000007</v>
      </c>
      <c r="AD165" s="3" t="s">
        <v>932</v>
      </c>
      <c r="AE165" s="3">
        <v>244727</v>
      </c>
      <c r="AF165" s="3" t="s">
        <v>933</v>
      </c>
      <c r="AG165" s="3"/>
      <c r="AH165" s="3"/>
      <c r="AI165" s="3"/>
      <c r="AJ165" s="3"/>
      <c r="AK165" s="3" t="s">
        <v>934</v>
      </c>
      <c r="AL165" s="3" t="s">
        <v>935</v>
      </c>
      <c r="AM165" s="3" t="s">
        <v>936</v>
      </c>
      <c r="AN165" s="54" t="s">
        <v>937</v>
      </c>
    </row>
    <row r="166" spans="1:40" ht="15.5" x14ac:dyDescent="0.35">
      <c r="A166" s="55" t="s">
        <v>938</v>
      </c>
      <c r="B166" s="264">
        <v>100.60333333333334</v>
      </c>
      <c r="C166" s="265">
        <v>60.383829145080057</v>
      </c>
      <c r="D166" s="265">
        <v>1.8533333333333333</v>
      </c>
      <c r="E166" s="272">
        <v>0.30684777260973556</v>
      </c>
      <c r="F166" s="264">
        <v>97.083333333333329</v>
      </c>
      <c r="G166" s="265">
        <v>59.015230425901251</v>
      </c>
      <c r="H166" s="265">
        <v>3.0766666666666667</v>
      </c>
      <c r="I166" s="272">
        <v>0.74374428102376344</v>
      </c>
      <c r="J166" s="68">
        <v>5.3034238492660002</v>
      </c>
      <c r="K166" s="69">
        <v>6.1693219116550004</v>
      </c>
      <c r="L166" s="69">
        <v>5.61711142483209E-16</v>
      </c>
      <c r="M166" s="70">
        <v>6.2117925691567098E-14</v>
      </c>
      <c r="N166" s="68">
        <v>4.6467694955541798</v>
      </c>
      <c r="O166" s="69">
        <v>6.3087392099516002</v>
      </c>
      <c r="P166" s="38">
        <v>5.2957512864622299E-11</v>
      </c>
      <c r="Q166" s="39">
        <v>1.47946873388326E-9</v>
      </c>
      <c r="R166" s="68">
        <v>117.462</v>
      </c>
      <c r="S166" s="69">
        <v>16.789000000000001</v>
      </c>
      <c r="T166" s="69">
        <v>113.20399999999999</v>
      </c>
      <c r="U166" s="69">
        <v>1.476</v>
      </c>
      <c r="V166" s="69">
        <v>2.4420000000000002</v>
      </c>
      <c r="W166" s="70">
        <v>2.407</v>
      </c>
      <c r="X166" s="68">
        <v>120.83799999999999</v>
      </c>
      <c r="Y166" s="69">
        <v>139.71100000000001</v>
      </c>
      <c r="Z166" s="69">
        <v>10.308999999999999</v>
      </c>
      <c r="AA166" s="69">
        <v>2.883</v>
      </c>
      <c r="AB166" s="69">
        <v>5.0860000000000003</v>
      </c>
      <c r="AC166" s="70">
        <v>2.8580000000000001</v>
      </c>
      <c r="AD166" s="10" t="s">
        <v>939</v>
      </c>
      <c r="AE166" s="10">
        <v>236455</v>
      </c>
      <c r="AF166" s="10" t="s">
        <v>940</v>
      </c>
      <c r="AG166" s="10"/>
      <c r="AH166" s="10"/>
      <c r="AI166" s="10"/>
      <c r="AJ166" s="10" t="s">
        <v>941</v>
      </c>
      <c r="AK166" s="10" t="s">
        <v>942</v>
      </c>
      <c r="AL166" s="10" t="s">
        <v>943</v>
      </c>
      <c r="AM166" s="10" t="s">
        <v>944</v>
      </c>
      <c r="AN166" s="55" t="s">
        <v>945</v>
      </c>
    </row>
    <row r="167" spans="1:40" ht="15.5" x14ac:dyDescent="0.35">
      <c r="A167" s="54" t="s">
        <v>946</v>
      </c>
      <c r="B167" s="262">
        <v>7.913333333333334</v>
      </c>
      <c r="C167" s="263">
        <v>0.66664999979166129</v>
      </c>
      <c r="D167" s="263">
        <v>26.713333333333335</v>
      </c>
      <c r="E167" s="271">
        <v>2.7630216953344724</v>
      </c>
      <c r="F167" s="262">
        <v>7.3400000000000007</v>
      </c>
      <c r="G167" s="263">
        <v>2.3246648503960006</v>
      </c>
      <c r="H167" s="263">
        <v>22.833333333333332</v>
      </c>
      <c r="I167" s="271">
        <v>2.8131161053575853</v>
      </c>
      <c r="J167" s="65">
        <v>-2.0991054398653701</v>
      </c>
      <c r="K167" s="62">
        <v>6.1681413767843498</v>
      </c>
      <c r="L167" s="62">
        <v>3.8088523575665203E-10</v>
      </c>
      <c r="M167" s="66">
        <v>1.5881665527000701E-8</v>
      </c>
      <c r="N167" s="65">
        <v>-2.12603925454744</v>
      </c>
      <c r="O167" s="62">
        <v>5.9800996182502404</v>
      </c>
      <c r="P167" s="33">
        <v>8.3149144695544397E-13</v>
      </c>
      <c r="Q167" s="34">
        <v>3.1891063669858E-11</v>
      </c>
      <c r="R167" s="65">
        <v>6.4249999999999998</v>
      </c>
      <c r="S167" s="62">
        <v>7.5279999999999996</v>
      </c>
      <c r="T167" s="62">
        <v>7.1020000000000003</v>
      </c>
      <c r="U167" s="62">
        <v>25.814</v>
      </c>
      <c r="V167" s="62">
        <v>35.783000000000001</v>
      </c>
      <c r="W167" s="66">
        <v>28.995000000000001</v>
      </c>
      <c r="X167" s="65">
        <v>6.125</v>
      </c>
      <c r="Y167" s="62">
        <v>4.6980000000000004</v>
      </c>
      <c r="Z167" s="62">
        <v>7.5990000000000002</v>
      </c>
      <c r="AA167" s="62">
        <v>24.172999999999998</v>
      </c>
      <c r="AB167" s="62">
        <v>23.956</v>
      </c>
      <c r="AC167" s="66">
        <v>31.387</v>
      </c>
      <c r="AD167" s="3" t="s">
        <v>947</v>
      </c>
      <c r="AE167" s="3">
        <v>110667</v>
      </c>
      <c r="AF167" s="3" t="s">
        <v>948</v>
      </c>
      <c r="AG167" s="3"/>
      <c r="AH167" s="3" t="s">
        <v>949</v>
      </c>
      <c r="AI167" s="3"/>
      <c r="AJ167" s="3" t="s">
        <v>950</v>
      </c>
      <c r="AK167" s="3" t="s">
        <v>951</v>
      </c>
      <c r="AL167" s="3" t="s">
        <v>952</v>
      </c>
      <c r="AM167" s="3" t="s">
        <v>953</v>
      </c>
      <c r="AN167" s="54"/>
    </row>
    <row r="168" spans="1:40" ht="15.5" x14ac:dyDescent="0.35">
      <c r="A168" s="54" t="s">
        <v>954</v>
      </c>
      <c r="B168" s="262">
        <v>9.4833333333333325</v>
      </c>
      <c r="C168" s="263">
        <v>0.74593714361346974</v>
      </c>
      <c r="D168" s="263">
        <v>41.38</v>
      </c>
      <c r="E168" s="271">
        <v>10.485542427552316</v>
      </c>
      <c r="F168" s="262">
        <v>12.846666666666666</v>
      </c>
      <c r="G168" s="263">
        <v>1.203504143001686</v>
      </c>
      <c r="H168" s="263">
        <v>57.153333333333336</v>
      </c>
      <c r="I168" s="271">
        <v>8.475094230875678</v>
      </c>
      <c r="J168" s="65">
        <v>-2.4633649054311699</v>
      </c>
      <c r="K168" s="62">
        <v>6.1669098409522496</v>
      </c>
      <c r="L168" s="62">
        <v>2.2858487001501198E-11</v>
      </c>
      <c r="M168" s="66">
        <v>1.21442426503015E-9</v>
      </c>
      <c r="N168" s="65">
        <v>-2.5844131589652402</v>
      </c>
      <c r="O168" s="62">
        <v>6.6644527979408599</v>
      </c>
      <c r="P168" s="33">
        <v>1.8636257690286699E-16</v>
      </c>
      <c r="Q168" s="34">
        <v>1.18698267165485E-14</v>
      </c>
      <c r="R168" s="65">
        <v>7.1840000000000002</v>
      </c>
      <c r="S168" s="62">
        <v>9.4339999999999993</v>
      </c>
      <c r="T168" s="62">
        <v>8.7409999999999997</v>
      </c>
      <c r="U168" s="62">
        <v>38.133000000000003</v>
      </c>
      <c r="V168" s="62">
        <v>65.337999999999994</v>
      </c>
      <c r="W168" s="66">
        <v>37.051000000000002</v>
      </c>
      <c r="X168" s="65">
        <v>10.863</v>
      </c>
      <c r="Y168" s="62">
        <v>13.760999999999999</v>
      </c>
      <c r="Z168" s="62">
        <v>8.9610000000000003</v>
      </c>
      <c r="AA168" s="62">
        <v>51.24</v>
      </c>
      <c r="AB168" s="62">
        <v>67.153999999999996</v>
      </c>
      <c r="AC168" s="66">
        <v>82.108000000000004</v>
      </c>
      <c r="AD168" s="3" t="s">
        <v>955</v>
      </c>
      <c r="AE168" s="3">
        <v>205757</v>
      </c>
      <c r="AF168" s="3" t="s">
        <v>956</v>
      </c>
      <c r="AG168" s="3"/>
      <c r="AH168" s="3"/>
      <c r="AI168" s="3"/>
      <c r="AJ168" s="3"/>
      <c r="AK168" s="3" t="s">
        <v>957</v>
      </c>
      <c r="AL168" s="3"/>
      <c r="AM168" s="3" t="s">
        <v>958</v>
      </c>
      <c r="AN168" s="54"/>
    </row>
    <row r="169" spans="1:40" ht="15.5" x14ac:dyDescent="0.35">
      <c r="A169" s="54" t="s">
        <v>959</v>
      </c>
      <c r="B169" s="262">
        <v>8.2700000000000014</v>
      </c>
      <c r="C169" s="263">
        <v>1.842299288027506</v>
      </c>
      <c r="D169" s="263">
        <v>75.986666666666679</v>
      </c>
      <c r="E169" s="271">
        <v>11.027548332345708</v>
      </c>
      <c r="F169" s="262">
        <v>8.42</v>
      </c>
      <c r="G169" s="263">
        <v>3.1858750760191485</v>
      </c>
      <c r="H169" s="263">
        <v>67.213333333333324</v>
      </c>
      <c r="I169" s="271">
        <v>7.1751531148974124</v>
      </c>
      <c r="J169" s="65">
        <v>-3.5532828005115098</v>
      </c>
      <c r="K169" s="62">
        <v>6.1382168185743202</v>
      </c>
      <c r="L169" s="62">
        <v>4.63416631350514E-23</v>
      </c>
      <c r="M169" s="66">
        <v>1.27427048847571E-20</v>
      </c>
      <c r="N169" s="65">
        <v>-3.4812098426192302</v>
      </c>
      <c r="O169" s="62">
        <v>6.0204346630804499</v>
      </c>
      <c r="P169" s="33">
        <v>1.7917250324496102E-24</v>
      </c>
      <c r="Q169" s="34">
        <v>2.76441454627794E-22</v>
      </c>
      <c r="R169" s="65">
        <v>7.2930000000000001</v>
      </c>
      <c r="S169" s="62">
        <v>6.117</v>
      </c>
      <c r="T169" s="62">
        <v>8.1590000000000007</v>
      </c>
      <c r="U169" s="62">
        <v>92.941999999999993</v>
      </c>
      <c r="V169" s="62">
        <v>72.911000000000001</v>
      </c>
      <c r="W169" s="66">
        <v>89.450999999999993</v>
      </c>
      <c r="X169" s="65">
        <v>4.2729999999999997</v>
      </c>
      <c r="Y169" s="62">
        <v>7.8579999999999997</v>
      </c>
      <c r="Z169" s="62">
        <v>8.9760000000000009</v>
      </c>
      <c r="AA169" s="62">
        <v>78.233000000000004</v>
      </c>
      <c r="AB169" s="62">
        <v>70.915000000000006</v>
      </c>
      <c r="AC169" s="66">
        <v>83.997</v>
      </c>
      <c r="AD169" s="3"/>
      <c r="AE169" s="3"/>
      <c r="AF169" s="3"/>
      <c r="AG169" s="3"/>
      <c r="AH169" s="3"/>
      <c r="AI169" s="3"/>
      <c r="AJ169" s="3" t="s">
        <v>960</v>
      </c>
      <c r="AK169" s="3" t="s">
        <v>961</v>
      </c>
      <c r="AL169" s="3" t="s">
        <v>962</v>
      </c>
      <c r="AM169" s="3" t="s">
        <v>963</v>
      </c>
      <c r="AN169" s="54"/>
    </row>
    <row r="170" spans="1:40" ht="15.5" x14ac:dyDescent="0.35">
      <c r="A170" s="54" t="s">
        <v>964</v>
      </c>
      <c r="B170" s="262">
        <v>4.7233333333333336</v>
      </c>
      <c r="C170" s="263">
        <v>0.22291004663067307</v>
      </c>
      <c r="D170" s="263">
        <v>57.576666666666661</v>
      </c>
      <c r="E170" s="271">
        <v>14.060071913835376</v>
      </c>
      <c r="F170" s="262">
        <v>4.8833333333333337</v>
      </c>
      <c r="G170" s="263">
        <v>0.73076824111493432</v>
      </c>
      <c r="H170" s="263">
        <v>39.593333333333334</v>
      </c>
      <c r="I170" s="271">
        <v>5.008940894928668</v>
      </c>
      <c r="J170" s="65">
        <v>-3.90526776663269</v>
      </c>
      <c r="K170" s="62">
        <v>6.1363359956458501</v>
      </c>
      <c r="L170" s="62">
        <v>1.8444152679025099E-24</v>
      </c>
      <c r="M170" s="66">
        <v>5.4391538943884401E-22</v>
      </c>
      <c r="N170" s="65">
        <v>-3.4656927358509302</v>
      </c>
      <c r="O170" s="62">
        <v>5.6904741207149598</v>
      </c>
      <c r="P170" s="33">
        <v>3.2145862664851299E-31</v>
      </c>
      <c r="Q170" s="34">
        <v>9.9194339247327601E-29</v>
      </c>
      <c r="R170" s="65">
        <v>3.4510000000000001</v>
      </c>
      <c r="S170" s="62">
        <v>5.2880000000000003</v>
      </c>
      <c r="T170" s="62">
        <v>4.0339999999999998</v>
      </c>
      <c r="U170" s="62">
        <v>80.072000000000003</v>
      </c>
      <c r="V170" s="62">
        <v>51.712000000000003</v>
      </c>
      <c r="W170" s="66">
        <v>60.433</v>
      </c>
      <c r="X170" s="65">
        <v>3.714</v>
      </c>
      <c r="Y170" s="62">
        <v>4.6310000000000002</v>
      </c>
      <c r="Z170" s="62">
        <v>4.1870000000000003</v>
      </c>
      <c r="AA170" s="62">
        <v>48.695</v>
      </c>
      <c r="AB170" s="62">
        <v>47.936999999999998</v>
      </c>
      <c r="AC170" s="66">
        <v>40.57</v>
      </c>
      <c r="AD170" s="3" t="s">
        <v>965</v>
      </c>
      <c r="AE170" s="3">
        <v>177096</v>
      </c>
      <c r="AF170" s="3" t="s">
        <v>966</v>
      </c>
      <c r="AG170" s="3"/>
      <c r="AH170" s="3"/>
      <c r="AI170" s="3"/>
      <c r="AJ170" s="3"/>
      <c r="AK170" s="3" t="s">
        <v>967</v>
      </c>
      <c r="AL170" s="3" t="s">
        <v>968</v>
      </c>
      <c r="AM170" s="3" t="s">
        <v>969</v>
      </c>
      <c r="AN170" s="54"/>
    </row>
    <row r="171" spans="1:40" ht="15.5" x14ac:dyDescent="0.35">
      <c r="A171" s="54" t="s">
        <v>970</v>
      </c>
      <c r="B171" s="262">
        <v>18.223333333333333</v>
      </c>
      <c r="C171" s="263">
        <v>4.3541270333124409</v>
      </c>
      <c r="D171" s="263">
        <v>66.25</v>
      </c>
      <c r="E171" s="271">
        <v>3.3210540495451144</v>
      </c>
      <c r="F171" s="262">
        <v>14.426666666666668</v>
      </c>
      <c r="G171" s="263">
        <v>3.9609286228806933</v>
      </c>
      <c r="H171" s="263">
        <v>124.02</v>
      </c>
      <c r="I171" s="271">
        <v>33.078247635971628</v>
      </c>
      <c r="J171" s="65">
        <v>-2.21469283020271</v>
      </c>
      <c r="K171" s="62">
        <v>6.0972141003551696</v>
      </c>
      <c r="L171" s="62">
        <v>7.6321433032970302E-11</v>
      </c>
      <c r="M171" s="66">
        <v>3.6713676580493599E-9</v>
      </c>
      <c r="N171" s="65">
        <v>-3.6003426376656602</v>
      </c>
      <c r="O171" s="62">
        <v>6.9031379759233404</v>
      </c>
      <c r="P171" s="33">
        <v>3.3625330611925702E-23</v>
      </c>
      <c r="Q171" s="34">
        <v>4.5351886307448998E-21</v>
      </c>
      <c r="R171" s="65">
        <v>13.554</v>
      </c>
      <c r="S171" s="62">
        <v>14.430999999999999</v>
      </c>
      <c r="T171" s="62">
        <v>19.917999999999999</v>
      </c>
      <c r="U171" s="62">
        <v>71.941999999999993</v>
      </c>
      <c r="V171" s="62">
        <v>79.397000000000006</v>
      </c>
      <c r="W171" s="66">
        <v>72.352000000000004</v>
      </c>
      <c r="X171" s="65">
        <v>9.83</v>
      </c>
      <c r="Y171" s="62">
        <v>12.195</v>
      </c>
      <c r="Z171" s="62">
        <v>14.395</v>
      </c>
      <c r="AA171" s="62">
        <v>82.424999999999997</v>
      </c>
      <c r="AB171" s="62">
        <v>172.61699999999999</v>
      </c>
      <c r="AC171" s="66">
        <v>184.745</v>
      </c>
      <c r="AD171" s="3" t="s">
        <v>971</v>
      </c>
      <c r="AE171" s="3">
        <v>86916</v>
      </c>
      <c r="AF171" s="3" t="s">
        <v>972</v>
      </c>
      <c r="AG171" s="3"/>
      <c r="AH171" s="3"/>
      <c r="AI171" s="3"/>
      <c r="AJ171" s="3"/>
      <c r="AK171" s="3"/>
      <c r="AL171" s="3"/>
      <c r="AM171" s="3"/>
      <c r="AN171" s="54"/>
    </row>
    <row r="172" spans="1:40" ht="15.5" x14ac:dyDescent="0.35">
      <c r="A172" s="55" t="s">
        <v>973</v>
      </c>
      <c r="B172" s="264">
        <v>140.29333333333332</v>
      </c>
      <c r="C172" s="265">
        <v>40.151026830649762</v>
      </c>
      <c r="D172" s="265">
        <v>20.473333333333333</v>
      </c>
      <c r="E172" s="272">
        <v>6.6440967950671972</v>
      </c>
      <c r="F172" s="264">
        <v>122.91666666666667</v>
      </c>
      <c r="G172" s="265">
        <v>16.403744152547119</v>
      </c>
      <c r="H172" s="265">
        <v>19.706666666666667</v>
      </c>
      <c r="I172" s="272">
        <v>7.4315109873803911</v>
      </c>
      <c r="J172" s="68">
        <v>2.42322125093528</v>
      </c>
      <c r="K172" s="69">
        <v>6.0764651625608703</v>
      </c>
      <c r="L172" s="69">
        <v>2.3194017266045199E-10</v>
      </c>
      <c r="M172" s="70">
        <v>1.01495024371933E-8</v>
      </c>
      <c r="N172" s="68">
        <v>2.1939818329009899</v>
      </c>
      <c r="O172" s="69">
        <v>5.8967662673122101</v>
      </c>
      <c r="P172" s="38">
        <v>5.1534659485511395E-10</v>
      </c>
      <c r="Q172" s="39">
        <v>1.18862386758995E-8</v>
      </c>
      <c r="R172" s="68">
        <v>124.669</v>
      </c>
      <c r="S172" s="69">
        <v>90.947000000000003</v>
      </c>
      <c r="T172" s="69">
        <v>147.30199999999999</v>
      </c>
      <c r="U172" s="69">
        <v>30.263000000000002</v>
      </c>
      <c r="V172" s="69">
        <v>15.134</v>
      </c>
      <c r="W172" s="70">
        <v>22.736000000000001</v>
      </c>
      <c r="X172" s="68">
        <v>114.28400000000001</v>
      </c>
      <c r="Y172" s="69">
        <v>97.658000000000001</v>
      </c>
      <c r="Z172" s="69">
        <v>103.652</v>
      </c>
      <c r="AA172" s="69">
        <v>21.934000000000001</v>
      </c>
      <c r="AB172" s="69">
        <v>12.522</v>
      </c>
      <c r="AC172" s="70">
        <v>33.753999999999998</v>
      </c>
      <c r="AD172" s="10" t="s">
        <v>974</v>
      </c>
      <c r="AE172" s="10">
        <v>185184</v>
      </c>
      <c r="AF172" s="10" t="s">
        <v>975</v>
      </c>
      <c r="AG172" s="10" t="s">
        <v>43</v>
      </c>
      <c r="AH172" s="10"/>
      <c r="AI172" s="10"/>
      <c r="AJ172" s="10"/>
      <c r="AK172" s="10"/>
      <c r="AL172" s="10"/>
      <c r="AM172" s="10" t="s">
        <v>976</v>
      </c>
      <c r="AN172" s="55"/>
    </row>
    <row r="173" spans="1:40" ht="15.5" x14ac:dyDescent="0.35">
      <c r="A173" s="54" t="s">
        <v>977</v>
      </c>
      <c r="B173" s="262">
        <v>6.5</v>
      </c>
      <c r="C173" s="263">
        <v>1.4702607478493981</v>
      </c>
      <c r="D173" s="263">
        <v>49.113333333333337</v>
      </c>
      <c r="E173" s="271">
        <v>7.8120946117044765</v>
      </c>
      <c r="F173" s="262">
        <v>5.9200000000000008</v>
      </c>
      <c r="G173" s="263">
        <v>0.27276363393971714</v>
      </c>
      <c r="H173" s="263">
        <v>51.966666666666669</v>
      </c>
      <c r="I173" s="271">
        <v>6.4806909782487905</v>
      </c>
      <c r="J173" s="65">
        <v>-3.2687914476786002</v>
      </c>
      <c r="K173" s="62">
        <v>6.0716843571332699</v>
      </c>
      <c r="L173" s="62">
        <v>2.5952232180491399E-20</v>
      </c>
      <c r="M173" s="66">
        <v>4.9818492491381103E-18</v>
      </c>
      <c r="N173" s="65">
        <v>-3.5700093039943002</v>
      </c>
      <c r="O173" s="62">
        <v>6.1932821175089297</v>
      </c>
      <c r="P173" s="33">
        <v>1.14056227538626E-29</v>
      </c>
      <c r="Q173" s="34">
        <v>3.0167131559112301E-27</v>
      </c>
      <c r="R173" s="65">
        <v>6.6130000000000004</v>
      </c>
      <c r="S173" s="62">
        <v>5.2770000000000001</v>
      </c>
      <c r="T173" s="62">
        <v>5.1150000000000002</v>
      </c>
      <c r="U173" s="62">
        <v>60.765999999999998</v>
      </c>
      <c r="V173" s="62">
        <v>45.962000000000003</v>
      </c>
      <c r="W173" s="66">
        <v>58.201000000000001</v>
      </c>
      <c r="X173" s="65">
        <v>5.2320000000000002</v>
      </c>
      <c r="Y173" s="62">
        <v>5.96</v>
      </c>
      <c r="Z173" s="62">
        <v>4.2450000000000001</v>
      </c>
      <c r="AA173" s="62">
        <v>49.878</v>
      </c>
      <c r="AB173" s="62">
        <v>75.641999999999996</v>
      </c>
      <c r="AC173" s="66">
        <v>56.843000000000004</v>
      </c>
      <c r="AD173" s="3" t="s">
        <v>978</v>
      </c>
      <c r="AE173" s="3">
        <v>176124</v>
      </c>
      <c r="AF173" s="3" t="s">
        <v>979</v>
      </c>
      <c r="AG173" s="3" t="s">
        <v>43</v>
      </c>
      <c r="AH173" s="3"/>
      <c r="AI173" s="3" t="s">
        <v>980</v>
      </c>
      <c r="AJ173" s="3" t="s">
        <v>981</v>
      </c>
      <c r="AK173" s="3" t="s">
        <v>982</v>
      </c>
      <c r="AL173" s="3" t="s">
        <v>983</v>
      </c>
      <c r="AM173" s="3" t="s">
        <v>984</v>
      </c>
      <c r="AN173" s="54" t="s">
        <v>985</v>
      </c>
    </row>
    <row r="174" spans="1:40" ht="15.5" x14ac:dyDescent="0.35">
      <c r="A174" s="54" t="s">
        <v>986</v>
      </c>
      <c r="B174" s="262">
        <v>10.213333333333333</v>
      </c>
      <c r="C174" s="263">
        <v>0.62898507313148755</v>
      </c>
      <c r="D174" s="263">
        <v>83.436666666666667</v>
      </c>
      <c r="E174" s="271">
        <v>9.9190467731979926</v>
      </c>
      <c r="F174" s="262">
        <v>12.673333333333334</v>
      </c>
      <c r="G174" s="263">
        <v>3.4919940180679259</v>
      </c>
      <c r="H174" s="263">
        <v>101.00666666666666</v>
      </c>
      <c r="I174" s="271">
        <v>26.346575151662925</v>
      </c>
      <c r="J174" s="65">
        <v>-3.34584373874694</v>
      </c>
      <c r="K174" s="62">
        <v>6.0672543224245601</v>
      </c>
      <c r="L174" s="62">
        <v>7.9795461509910702E-21</v>
      </c>
      <c r="M174" s="66">
        <v>1.6400788391956199E-18</v>
      </c>
      <c r="N174" s="65">
        <v>-3.40232243373576</v>
      </c>
      <c r="O174" s="62">
        <v>6.4050835064534297</v>
      </c>
      <c r="P174" s="33">
        <v>9.38376684117026E-18</v>
      </c>
      <c r="Q174" s="34">
        <v>6.8498134583252198E-16</v>
      </c>
      <c r="R174" s="65">
        <v>7.3789999999999996</v>
      </c>
      <c r="S174" s="62">
        <v>11.028</v>
      </c>
      <c r="T174" s="62">
        <v>9.1229999999999993</v>
      </c>
      <c r="U174" s="62">
        <v>97.33</v>
      </c>
      <c r="V174" s="62">
        <v>81.792000000000002</v>
      </c>
      <c r="W174" s="66">
        <v>101.81699999999999</v>
      </c>
      <c r="X174" s="65">
        <v>10.035</v>
      </c>
      <c r="Y174" s="62">
        <v>16.675000000000001</v>
      </c>
      <c r="Z174" s="62">
        <v>7.0049999999999999</v>
      </c>
      <c r="AA174" s="62">
        <v>88.519000000000005</v>
      </c>
      <c r="AB174" s="62">
        <v>171.04499999999999</v>
      </c>
      <c r="AC174" s="66">
        <v>96.814999999999998</v>
      </c>
      <c r="AD174" s="3" t="s">
        <v>987</v>
      </c>
      <c r="AE174" s="3">
        <v>55150</v>
      </c>
      <c r="AF174" s="3" t="s">
        <v>988</v>
      </c>
      <c r="AG174" s="3"/>
      <c r="AH174" s="3"/>
      <c r="AI174" s="3"/>
      <c r="AJ174" s="3" t="s">
        <v>989</v>
      </c>
      <c r="AK174" s="3" t="s">
        <v>990</v>
      </c>
      <c r="AL174" s="3" t="s">
        <v>991</v>
      </c>
      <c r="AM174" s="3" t="s">
        <v>992</v>
      </c>
      <c r="AN174" s="54" t="s">
        <v>993</v>
      </c>
    </row>
    <row r="175" spans="1:40" ht="15.5" x14ac:dyDescent="0.35">
      <c r="A175" s="54" t="s">
        <v>994</v>
      </c>
      <c r="B175" s="262">
        <v>15.403333333333331</v>
      </c>
      <c r="C175" s="263">
        <v>3.5383831838221891</v>
      </c>
      <c r="D175" s="263">
        <v>60.379999999999995</v>
      </c>
      <c r="E175" s="271">
        <v>7.7368512113563863</v>
      </c>
      <c r="F175" s="262">
        <v>18.673333333333332</v>
      </c>
      <c r="G175" s="263">
        <v>1.8141909736543425</v>
      </c>
      <c r="H175" s="263">
        <v>57.71</v>
      </c>
      <c r="I175" s="271">
        <v>1.2977159422102631</v>
      </c>
      <c r="J175" s="65">
        <v>-2.3321438543915001</v>
      </c>
      <c r="K175" s="62">
        <v>6.0628464439863903</v>
      </c>
      <c r="L175" s="62">
        <v>5.3131272927281604E-12</v>
      </c>
      <c r="M175" s="66">
        <v>3.1156055951709699E-10</v>
      </c>
      <c r="N175" s="65">
        <v>-2.07561529388845</v>
      </c>
      <c r="O175" s="62">
        <v>6.0997395376829999</v>
      </c>
      <c r="P175" s="33">
        <v>3.2553487327873003E-14</v>
      </c>
      <c r="Q175" s="34">
        <v>1.5526564939565899E-12</v>
      </c>
      <c r="R175" s="65">
        <v>14.884</v>
      </c>
      <c r="S175" s="62">
        <v>11.414999999999999</v>
      </c>
      <c r="T175" s="62">
        <v>13.797000000000001</v>
      </c>
      <c r="U175" s="62">
        <v>69.915000000000006</v>
      </c>
      <c r="V175" s="62">
        <v>75.165999999999997</v>
      </c>
      <c r="W175" s="66">
        <v>58.213000000000001</v>
      </c>
      <c r="X175" s="65">
        <v>17.481999999999999</v>
      </c>
      <c r="Y175" s="62">
        <v>15.565</v>
      </c>
      <c r="Z175" s="62">
        <v>15.097</v>
      </c>
      <c r="AA175" s="62">
        <v>62.222999999999999</v>
      </c>
      <c r="AB175" s="62">
        <v>72.14</v>
      </c>
      <c r="AC175" s="66">
        <v>66.850999999999999</v>
      </c>
      <c r="AD175" s="3" t="s">
        <v>995</v>
      </c>
      <c r="AE175" s="3">
        <v>237148</v>
      </c>
      <c r="AF175" s="3" t="s">
        <v>996</v>
      </c>
      <c r="AG175" s="3"/>
      <c r="AH175" s="3"/>
      <c r="AI175" s="3"/>
      <c r="AJ175" s="3" t="s">
        <v>997</v>
      </c>
      <c r="AK175" s="3" t="s">
        <v>998</v>
      </c>
      <c r="AL175" s="3" t="s">
        <v>999</v>
      </c>
      <c r="AM175" s="3" t="s">
        <v>1000</v>
      </c>
      <c r="AN175" s="54" t="s">
        <v>1001</v>
      </c>
    </row>
    <row r="176" spans="1:40" ht="15.5" x14ac:dyDescent="0.35">
      <c r="A176" s="54" t="s">
        <v>1002</v>
      </c>
      <c r="B176" s="262">
        <v>3.6966666666666668</v>
      </c>
      <c r="C176" s="263">
        <v>0.38177945931591578</v>
      </c>
      <c r="D176" s="263">
        <v>53.216666666666669</v>
      </c>
      <c r="E176" s="271">
        <v>9.5499121578275261</v>
      </c>
      <c r="F176" s="262">
        <v>5.2366666666666672</v>
      </c>
      <c r="G176" s="263">
        <v>0.75017035102405749</v>
      </c>
      <c r="H176" s="263">
        <v>49.043333333333329</v>
      </c>
      <c r="I176" s="271">
        <v>4.098270637991372</v>
      </c>
      <c r="J176" s="65">
        <v>-4.1689843545650103</v>
      </c>
      <c r="K176" s="62">
        <v>6.0588739683152504</v>
      </c>
      <c r="L176" s="62">
        <v>1.3399115035903E-29</v>
      </c>
      <c r="M176" s="66">
        <v>7.3687889932582296E-27</v>
      </c>
      <c r="N176" s="65">
        <v>-3.6733791042709001</v>
      </c>
      <c r="O176" s="62">
        <v>6.0309481532170199</v>
      </c>
      <c r="P176" s="33">
        <v>1.1159720260097E-34</v>
      </c>
      <c r="Q176" s="34">
        <v>5.6819715704284003E-32</v>
      </c>
      <c r="R176" s="65">
        <v>2.778</v>
      </c>
      <c r="S176" s="62">
        <v>3.5750000000000002</v>
      </c>
      <c r="T176" s="62">
        <v>3.51</v>
      </c>
      <c r="U176" s="62">
        <v>69.364000000000004</v>
      </c>
      <c r="V176" s="62">
        <v>54.048999999999999</v>
      </c>
      <c r="W176" s="66">
        <v>54.819000000000003</v>
      </c>
      <c r="X176" s="65">
        <v>5.2220000000000004</v>
      </c>
      <c r="Y176" s="62">
        <v>3.9769999999999999</v>
      </c>
      <c r="Z176" s="62">
        <v>4.2809999999999997</v>
      </c>
      <c r="AA176" s="62">
        <v>57.27</v>
      </c>
      <c r="AB176" s="62">
        <v>54.704999999999998</v>
      </c>
      <c r="AC176" s="66">
        <v>58.218000000000004</v>
      </c>
      <c r="AD176" s="3" t="s">
        <v>1003</v>
      </c>
      <c r="AE176" s="3">
        <v>246249</v>
      </c>
      <c r="AF176" s="3" t="s">
        <v>1004</v>
      </c>
      <c r="AG176" s="3" t="s">
        <v>43</v>
      </c>
      <c r="AH176" s="3"/>
      <c r="AI176" s="3" t="s">
        <v>1005</v>
      </c>
      <c r="AJ176" s="3"/>
      <c r="AK176" s="3" t="s">
        <v>1006</v>
      </c>
      <c r="AL176" s="3" t="s">
        <v>1007</v>
      </c>
      <c r="AM176" s="3" t="s">
        <v>1008</v>
      </c>
      <c r="AN176" s="54" t="s">
        <v>1009</v>
      </c>
    </row>
    <row r="177" spans="1:40" ht="15.5" x14ac:dyDescent="0.35">
      <c r="A177" s="54" t="s">
        <v>1010</v>
      </c>
      <c r="B177" s="262">
        <v>15.01</v>
      </c>
      <c r="C177" s="263">
        <v>0.6732508200267312</v>
      </c>
      <c r="D177" s="263">
        <v>105.04666666666667</v>
      </c>
      <c r="E177" s="271">
        <v>11.519355691858733</v>
      </c>
      <c r="F177" s="262">
        <v>13.183333333333332</v>
      </c>
      <c r="G177" s="263">
        <v>7.0886591742648246</v>
      </c>
      <c r="H177" s="263">
        <v>124.95</v>
      </c>
      <c r="I177" s="271">
        <v>25.332099531358686</v>
      </c>
      <c r="J177" s="65">
        <v>-3.11887213678679</v>
      </c>
      <c r="K177" s="62">
        <v>6.0566971175982598</v>
      </c>
      <c r="L177" s="62">
        <v>9.7089672817252191E-19</v>
      </c>
      <c r="M177" s="66">
        <v>1.4853989943499599E-16</v>
      </c>
      <c r="N177" s="65">
        <v>-3.7800043197121398</v>
      </c>
      <c r="O177" s="62">
        <v>6.3217994776556701</v>
      </c>
      <c r="P177" s="33">
        <v>1.3526591096016201E-18</v>
      </c>
      <c r="Q177" s="34">
        <v>1.0888638508358399E-16</v>
      </c>
      <c r="R177" s="65">
        <v>11.003</v>
      </c>
      <c r="S177" s="62">
        <v>16.617000000000001</v>
      </c>
      <c r="T177" s="62">
        <v>12.923999999999999</v>
      </c>
      <c r="U177" s="62">
        <v>122.447</v>
      </c>
      <c r="V177" s="62">
        <v>125.604</v>
      </c>
      <c r="W177" s="66">
        <v>105.55200000000001</v>
      </c>
      <c r="X177" s="65">
        <v>5.0830000000000002</v>
      </c>
      <c r="Y177" s="62">
        <v>10.923999999999999</v>
      </c>
      <c r="Z177" s="62">
        <v>16.358000000000001</v>
      </c>
      <c r="AA177" s="62">
        <v>94.781000000000006</v>
      </c>
      <c r="AB177" s="62">
        <v>183.53100000000001</v>
      </c>
      <c r="AC177" s="66">
        <v>163.54599999999999</v>
      </c>
      <c r="AD177" s="3" t="s">
        <v>1011</v>
      </c>
      <c r="AE177" s="3">
        <v>2806</v>
      </c>
      <c r="AF177" s="3" t="s">
        <v>1012</v>
      </c>
      <c r="AG177" s="3"/>
      <c r="AH177" s="3"/>
      <c r="AI177" s="3"/>
      <c r="AJ177" s="3" t="s">
        <v>1013</v>
      </c>
      <c r="AK177" s="3" t="s">
        <v>1014</v>
      </c>
      <c r="AL177" s="3" t="s">
        <v>1015</v>
      </c>
      <c r="AM177" s="3" t="s">
        <v>1016</v>
      </c>
      <c r="AN177" s="54" t="s">
        <v>1017</v>
      </c>
    </row>
    <row r="178" spans="1:40" ht="15.5" x14ac:dyDescent="0.35">
      <c r="A178" s="54" t="s">
        <v>1018</v>
      </c>
      <c r="B178" s="262">
        <v>6.8233333333333341</v>
      </c>
      <c r="C178" s="263">
        <v>2.4944516208755956</v>
      </c>
      <c r="D178" s="263">
        <v>149.45333333333335</v>
      </c>
      <c r="E178" s="271">
        <v>90.101013806110345</v>
      </c>
      <c r="F178" s="262">
        <v>61.216666666666661</v>
      </c>
      <c r="G178" s="263">
        <v>50.993644266276519</v>
      </c>
      <c r="H178" s="263">
        <v>664.20666666666659</v>
      </c>
      <c r="I178" s="271">
        <v>183.26620898451412</v>
      </c>
      <c r="J178" s="65">
        <v>-4.7841742049231204</v>
      </c>
      <c r="K178" s="62">
        <v>6.0439550436429696</v>
      </c>
      <c r="L178" s="62">
        <v>1.7079966524876401E-15</v>
      </c>
      <c r="M178" s="66">
        <v>1.7914595816916801E-13</v>
      </c>
      <c r="N178" s="65">
        <v>-3.77974545578923</v>
      </c>
      <c r="O178" s="62">
        <v>8.2969779813271902</v>
      </c>
      <c r="P178" s="33">
        <v>1.68592396692677E-8</v>
      </c>
      <c r="Q178" s="34">
        <v>2.8190088268005398E-7</v>
      </c>
      <c r="R178" s="65">
        <v>7.34</v>
      </c>
      <c r="S178" s="62">
        <v>8.2390000000000008</v>
      </c>
      <c r="T178" s="62">
        <v>2.8610000000000002</v>
      </c>
      <c r="U178" s="62">
        <v>111.749</v>
      </c>
      <c r="V178" s="62">
        <v>320.94099999999997</v>
      </c>
      <c r="W178" s="66">
        <v>77.790000000000006</v>
      </c>
      <c r="X178" s="65">
        <v>32.729999999999997</v>
      </c>
      <c r="Y178" s="62">
        <v>125.732</v>
      </c>
      <c r="Z178" s="62">
        <v>11.598000000000001</v>
      </c>
      <c r="AA178" s="62">
        <v>523.75199999999995</v>
      </c>
      <c r="AB178" s="62">
        <v>1137.242</v>
      </c>
      <c r="AC178" s="66">
        <v>690.63900000000001</v>
      </c>
      <c r="AD178" s="3"/>
      <c r="AE178" s="3"/>
      <c r="AF178" s="3"/>
      <c r="AG178" s="3"/>
      <c r="AH178" s="3" t="s">
        <v>1019</v>
      </c>
      <c r="AI178" s="3" t="s">
        <v>1020</v>
      </c>
      <c r="AJ178" s="3" t="s">
        <v>1021</v>
      </c>
      <c r="AK178" s="3" t="s">
        <v>1022</v>
      </c>
      <c r="AL178" s="3"/>
      <c r="AM178" s="3"/>
      <c r="AN178" s="54"/>
    </row>
    <row r="179" spans="1:40" ht="15.5" x14ac:dyDescent="0.35">
      <c r="A179" s="54" t="s">
        <v>1023</v>
      </c>
      <c r="B179" s="262">
        <v>13.780000000000001</v>
      </c>
      <c r="C179" s="263">
        <v>2.6375872813362369</v>
      </c>
      <c r="D179" s="263">
        <v>87.763333333333335</v>
      </c>
      <c r="E179" s="271">
        <v>1.9597335419784898</v>
      </c>
      <c r="F179" s="262">
        <v>14.153333333333334</v>
      </c>
      <c r="G179" s="263">
        <v>4.4254215116252569</v>
      </c>
      <c r="H179" s="263">
        <v>194.45666666666662</v>
      </c>
      <c r="I179" s="271">
        <v>24.796830890705458</v>
      </c>
      <c r="J179" s="65">
        <v>-3.03473321578138</v>
      </c>
      <c r="K179" s="62">
        <v>6.0431913508070103</v>
      </c>
      <c r="L179" s="62">
        <v>7.1777889949390303E-19</v>
      </c>
      <c r="M179" s="66">
        <v>1.14104414428921E-16</v>
      </c>
      <c r="N179" s="65">
        <v>-4.26972733514451</v>
      </c>
      <c r="O179" s="62">
        <v>7.1470801406854001</v>
      </c>
      <c r="P179" s="33">
        <v>7.5195796531059596E-38</v>
      </c>
      <c r="Q179" s="34">
        <v>5.1047919738385305E-35</v>
      </c>
      <c r="R179" s="65">
        <v>12.497</v>
      </c>
      <c r="S179" s="62">
        <v>10.845000000000001</v>
      </c>
      <c r="T179" s="62">
        <v>12.724</v>
      </c>
      <c r="U179" s="62">
        <v>89.334999999999994</v>
      </c>
      <c r="V179" s="62">
        <v>101.53100000000001</v>
      </c>
      <c r="W179" s="66">
        <v>106.256</v>
      </c>
      <c r="X179" s="65">
        <v>9.3650000000000002</v>
      </c>
      <c r="Y179" s="62">
        <v>11.484</v>
      </c>
      <c r="Z179" s="62">
        <v>14.706</v>
      </c>
      <c r="AA179" s="62">
        <v>203.86099999999999</v>
      </c>
      <c r="AB179" s="62">
        <v>279.04500000000002</v>
      </c>
      <c r="AC179" s="66">
        <v>197.07300000000001</v>
      </c>
      <c r="AD179" s="3" t="s">
        <v>1024</v>
      </c>
      <c r="AE179" s="3">
        <v>114170</v>
      </c>
      <c r="AF179" s="3" t="s">
        <v>1025</v>
      </c>
      <c r="AG179" s="3"/>
      <c r="AH179" s="3"/>
      <c r="AI179" s="3"/>
      <c r="AJ179" s="3" t="s">
        <v>1026</v>
      </c>
      <c r="AK179" s="3" t="s">
        <v>1027</v>
      </c>
      <c r="AL179" s="3"/>
      <c r="AM179" s="3"/>
      <c r="AN179" s="54"/>
    </row>
    <row r="180" spans="1:40" ht="15.5" x14ac:dyDescent="0.35">
      <c r="A180" s="54" t="s">
        <v>1028</v>
      </c>
      <c r="B180" s="262">
        <v>7.5733333333333333</v>
      </c>
      <c r="C180" s="263">
        <v>1.1628795676633417</v>
      </c>
      <c r="D180" s="263">
        <v>59.643333333333338</v>
      </c>
      <c r="E180" s="271">
        <v>11.228743869591495</v>
      </c>
      <c r="F180" s="262">
        <v>8.2133333333333329</v>
      </c>
      <c r="G180" s="263">
        <v>1.5017841241521908</v>
      </c>
      <c r="H180" s="263">
        <v>59.890000000000008</v>
      </c>
      <c r="I180" s="271">
        <v>3.1849332803058843</v>
      </c>
      <c r="J180" s="65">
        <v>-3.3169991823267102</v>
      </c>
      <c r="K180" s="62">
        <v>6.0367883151770503</v>
      </c>
      <c r="L180" s="62">
        <v>4.8426765113621899E-21</v>
      </c>
      <c r="M180" s="66">
        <v>1.0158637283834801E-18</v>
      </c>
      <c r="N180" s="65">
        <v>-3.3251841205136601</v>
      </c>
      <c r="O180" s="62">
        <v>6.1031239559235102</v>
      </c>
      <c r="P180" s="33">
        <v>5.65810630411335E-30</v>
      </c>
      <c r="Q180" s="34">
        <v>1.55720260796719E-27</v>
      </c>
      <c r="R180" s="65">
        <v>6.8470000000000004</v>
      </c>
      <c r="S180" s="62">
        <v>6.4509999999999996</v>
      </c>
      <c r="T180" s="62">
        <v>6.6369999999999996</v>
      </c>
      <c r="U180" s="62">
        <v>76.453999999999994</v>
      </c>
      <c r="V180" s="62">
        <v>53.804000000000002</v>
      </c>
      <c r="W180" s="66">
        <v>69.697999999999993</v>
      </c>
      <c r="X180" s="65">
        <v>6.0410000000000004</v>
      </c>
      <c r="Y180" s="62">
        <v>7.5919999999999996</v>
      </c>
      <c r="Z180" s="62">
        <v>7.3529999999999998</v>
      </c>
      <c r="AA180" s="62">
        <v>66.331000000000003</v>
      </c>
      <c r="AB180" s="62">
        <v>75.975999999999999</v>
      </c>
      <c r="AC180" s="66">
        <v>66.313000000000002</v>
      </c>
      <c r="AD180" s="3" t="s">
        <v>1029</v>
      </c>
      <c r="AE180" s="3">
        <v>168735</v>
      </c>
      <c r="AF180" s="3" t="s">
        <v>1030</v>
      </c>
      <c r="AG180" s="3"/>
      <c r="AH180" s="3"/>
      <c r="AI180" s="3"/>
      <c r="AJ180" s="3" t="s">
        <v>1031</v>
      </c>
      <c r="AK180" s="3" t="s">
        <v>1032</v>
      </c>
      <c r="AL180" s="3" t="s">
        <v>1033</v>
      </c>
      <c r="AM180" s="3" t="s">
        <v>1034</v>
      </c>
      <c r="AN180" s="54" t="s">
        <v>1035</v>
      </c>
    </row>
    <row r="181" spans="1:40" ht="15.5" x14ac:dyDescent="0.35">
      <c r="A181" s="54" t="s">
        <v>1036</v>
      </c>
      <c r="B181" s="262">
        <v>10.796666666666667</v>
      </c>
      <c r="C181" s="263">
        <v>0.82382576367147486</v>
      </c>
      <c r="D181" s="263">
        <v>56.233333333333327</v>
      </c>
      <c r="E181" s="271">
        <v>5.2327770404972878</v>
      </c>
      <c r="F181" s="262">
        <v>13.113333333333335</v>
      </c>
      <c r="G181" s="263">
        <v>2.7698415518260635</v>
      </c>
      <c r="H181" s="263">
        <v>76.216666666666683</v>
      </c>
      <c r="I181" s="271">
        <v>2.728153628779403</v>
      </c>
      <c r="J181" s="65">
        <v>-2.6870402151063701</v>
      </c>
      <c r="K181" s="62">
        <v>6.0305793122654601</v>
      </c>
      <c r="L181" s="62">
        <v>3.4602640290950301E-14</v>
      </c>
      <c r="M181" s="66">
        <v>2.98345137559431E-12</v>
      </c>
      <c r="N181" s="65">
        <v>-3.0118327361599802</v>
      </c>
      <c r="O181" s="62">
        <v>6.4856304796873001</v>
      </c>
      <c r="P181" s="33">
        <v>1.28692497446686E-25</v>
      </c>
      <c r="Q181" s="34">
        <v>2.2024801705875699E-23</v>
      </c>
      <c r="R181" s="65">
        <v>7.6219999999999999</v>
      </c>
      <c r="S181" s="62">
        <v>12.654</v>
      </c>
      <c r="T181" s="62">
        <v>9.0649999999999995</v>
      </c>
      <c r="U181" s="62">
        <v>63.167999999999999</v>
      </c>
      <c r="V181" s="62">
        <v>68.995999999999995</v>
      </c>
      <c r="W181" s="66">
        <v>57.426000000000002</v>
      </c>
      <c r="X181" s="65">
        <v>11.18</v>
      </c>
      <c r="Y181" s="62">
        <v>9.8800000000000008</v>
      </c>
      <c r="Z181" s="62">
        <v>12.257</v>
      </c>
      <c r="AA181" s="62">
        <v>77.091999999999999</v>
      </c>
      <c r="AB181" s="62">
        <v>94.016999999999996</v>
      </c>
      <c r="AC181" s="66">
        <v>95.26</v>
      </c>
      <c r="AD181" s="3" t="s">
        <v>1037</v>
      </c>
      <c r="AE181" s="3">
        <v>229180</v>
      </c>
      <c r="AF181" s="3" t="s">
        <v>1038</v>
      </c>
      <c r="AG181" s="3"/>
      <c r="AH181" s="3"/>
      <c r="AI181" s="3"/>
      <c r="AJ181" s="3" t="s">
        <v>1039</v>
      </c>
      <c r="AK181" s="3" t="s">
        <v>1040</v>
      </c>
      <c r="AL181" s="3"/>
      <c r="AM181" s="3" t="s">
        <v>1041</v>
      </c>
      <c r="AN181" s="54"/>
    </row>
    <row r="182" spans="1:40" ht="15.5" x14ac:dyDescent="0.35">
      <c r="A182" s="54" t="s">
        <v>1042</v>
      </c>
      <c r="B182" s="262">
        <v>13.270000000000001</v>
      </c>
      <c r="C182" s="263">
        <v>1.8192855740647125</v>
      </c>
      <c r="D182" s="263">
        <v>52.436666666666667</v>
      </c>
      <c r="E182" s="271">
        <v>9.7554406472604889</v>
      </c>
      <c r="F182" s="262">
        <v>14.160000000000002</v>
      </c>
      <c r="G182" s="263">
        <v>3.062232301225142</v>
      </c>
      <c r="H182" s="263">
        <v>63.643333333333338</v>
      </c>
      <c r="I182" s="271">
        <v>3.7693883971924289</v>
      </c>
      <c r="J182" s="65">
        <v>-2.3167730898086898</v>
      </c>
      <c r="K182" s="62">
        <v>6.02813649607688</v>
      </c>
      <c r="L182" s="62">
        <v>4.6605643594339902E-12</v>
      </c>
      <c r="M182" s="66">
        <v>2.7810311901983202E-10</v>
      </c>
      <c r="N182" s="65">
        <v>-2.64411467268416</v>
      </c>
      <c r="O182" s="62">
        <v>6.3267560584541904</v>
      </c>
      <c r="P182" s="33">
        <v>2.5225011866259801E-20</v>
      </c>
      <c r="Q182" s="34">
        <v>2.6210846513686101E-18</v>
      </c>
      <c r="R182" s="65">
        <v>11.308</v>
      </c>
      <c r="S182" s="62">
        <v>11.523</v>
      </c>
      <c r="T182" s="62">
        <v>12.192</v>
      </c>
      <c r="U182" s="62">
        <v>68.522000000000006</v>
      </c>
      <c r="V182" s="62">
        <v>56.41</v>
      </c>
      <c r="W182" s="66">
        <v>50.65</v>
      </c>
      <c r="X182" s="65">
        <v>11.105</v>
      </c>
      <c r="Y182" s="62">
        <v>11.446</v>
      </c>
      <c r="Z182" s="62">
        <v>13.395</v>
      </c>
      <c r="AA182" s="62">
        <v>61.905999999999999</v>
      </c>
      <c r="AB182" s="62">
        <v>83.772000000000006</v>
      </c>
      <c r="AC182" s="66">
        <v>77.253</v>
      </c>
      <c r="AD182" s="3" t="s">
        <v>1043</v>
      </c>
      <c r="AE182" s="3">
        <v>237962</v>
      </c>
      <c r="AF182" s="3" t="s">
        <v>1044</v>
      </c>
      <c r="AG182" s="3"/>
      <c r="AH182" s="3"/>
      <c r="AI182" s="3"/>
      <c r="AJ182" s="3"/>
      <c r="AK182" s="3" t="s">
        <v>1045</v>
      </c>
      <c r="AL182" s="3" t="s">
        <v>1046</v>
      </c>
      <c r="AM182" s="3" t="s">
        <v>1047</v>
      </c>
      <c r="AN182" s="54" t="s">
        <v>1048</v>
      </c>
    </row>
    <row r="183" spans="1:40" ht="15.5" x14ac:dyDescent="0.35">
      <c r="A183" s="55" t="s">
        <v>1049</v>
      </c>
      <c r="B183" s="264">
        <v>58.146666666666668</v>
      </c>
      <c r="C183" s="265">
        <v>32.916395441920557</v>
      </c>
      <c r="D183" s="265">
        <v>2.8366666666666664</v>
      </c>
      <c r="E183" s="272">
        <v>0.34988887124660523</v>
      </c>
      <c r="F183" s="264">
        <v>50.273333333333333</v>
      </c>
      <c r="G183" s="265">
        <v>21.378971495893392</v>
      </c>
      <c r="H183" s="265">
        <v>3.5</v>
      </c>
      <c r="I183" s="272">
        <v>0.52179178478265342</v>
      </c>
      <c r="J183" s="68">
        <v>3.9229399552365001</v>
      </c>
      <c r="K183" s="69">
        <v>6.0063634135891704</v>
      </c>
      <c r="L183" s="69">
        <v>1.1573642072907001E-12</v>
      </c>
      <c r="M183" s="70">
        <v>7.6461191201139896E-11</v>
      </c>
      <c r="N183" s="68">
        <v>3.4911035267473101</v>
      </c>
      <c r="O183" s="69">
        <v>5.95125764335992</v>
      </c>
      <c r="P183" s="38">
        <v>3.1764169399119198E-14</v>
      </c>
      <c r="Q183" s="39">
        <v>1.51856590136728E-12</v>
      </c>
      <c r="R183" s="68">
        <v>67.66</v>
      </c>
      <c r="S183" s="69">
        <v>12.912000000000001</v>
      </c>
      <c r="T183" s="69">
        <v>63.197000000000003</v>
      </c>
      <c r="U183" s="69">
        <v>3.3159999999999998</v>
      </c>
      <c r="V183" s="69">
        <v>3.4590000000000001</v>
      </c>
      <c r="W183" s="70">
        <v>2.7709999999999999</v>
      </c>
      <c r="X183" s="68">
        <v>68.355000000000004</v>
      </c>
      <c r="Y183" s="69">
        <v>52.701000000000001</v>
      </c>
      <c r="Z183" s="69">
        <v>15.836</v>
      </c>
      <c r="AA183" s="69">
        <v>4.4569999999999999</v>
      </c>
      <c r="AB183" s="69">
        <v>3.7120000000000002</v>
      </c>
      <c r="AC183" s="70">
        <v>3.9220000000000002</v>
      </c>
      <c r="AD183" s="10" t="s">
        <v>1050</v>
      </c>
      <c r="AE183" s="10">
        <v>136834</v>
      </c>
      <c r="AF183" s="10" t="s">
        <v>1051</v>
      </c>
      <c r="AG183" s="10"/>
      <c r="AH183" s="10"/>
      <c r="AI183" s="10"/>
      <c r="AJ183" s="10" t="s">
        <v>1052</v>
      </c>
      <c r="AK183" s="10" t="s">
        <v>1053</v>
      </c>
      <c r="AL183" s="10"/>
      <c r="AM183" s="10"/>
      <c r="AN183" s="55"/>
    </row>
    <row r="184" spans="1:40" ht="15.5" x14ac:dyDescent="0.35">
      <c r="A184" s="54" t="s">
        <v>1054</v>
      </c>
      <c r="B184" s="262">
        <v>4.97</v>
      </c>
      <c r="C184" s="263">
        <v>1.529204586269171</v>
      </c>
      <c r="D184" s="263">
        <v>39.536666666666669</v>
      </c>
      <c r="E184" s="271">
        <v>4.4665970143822671</v>
      </c>
      <c r="F184" s="262">
        <v>10.376666666666665</v>
      </c>
      <c r="G184" s="263">
        <v>3.60557284707376</v>
      </c>
      <c r="H184" s="263">
        <v>165.01333333333335</v>
      </c>
      <c r="I184" s="271">
        <v>41.185518760306472</v>
      </c>
      <c r="J184" s="65">
        <v>-3.32982910652485</v>
      </c>
      <c r="K184" s="62">
        <v>5.9961711134814104</v>
      </c>
      <c r="L184" s="62">
        <v>3.0523987507701701E-16</v>
      </c>
      <c r="M184" s="66">
        <v>3.5330880606861303E-14</v>
      </c>
      <c r="N184" s="65">
        <v>-4.38713099822768</v>
      </c>
      <c r="O184" s="62">
        <v>8.0376158553702197</v>
      </c>
      <c r="P184" s="33">
        <v>2.4577252891320799E-23</v>
      </c>
      <c r="Q184" s="34">
        <v>3.4520022923078502E-21</v>
      </c>
      <c r="R184" s="65">
        <v>5.306</v>
      </c>
      <c r="S184" s="62">
        <v>5.4820000000000002</v>
      </c>
      <c r="T184" s="62">
        <v>2.528</v>
      </c>
      <c r="U184" s="62">
        <v>35.856999999999999</v>
      </c>
      <c r="V184" s="62">
        <v>52.997</v>
      </c>
      <c r="W184" s="66">
        <v>45.53</v>
      </c>
      <c r="X184" s="65">
        <v>7.8570000000000002</v>
      </c>
      <c r="Y184" s="62">
        <v>14.644</v>
      </c>
      <c r="Z184" s="62">
        <v>5.2590000000000003</v>
      </c>
      <c r="AA184" s="62">
        <v>156.91999999999999</v>
      </c>
      <c r="AB184" s="62">
        <v>274.23200000000003</v>
      </c>
      <c r="AC184" s="66">
        <v>149.25700000000001</v>
      </c>
      <c r="AD184" s="3" t="s">
        <v>1055</v>
      </c>
      <c r="AE184" s="3">
        <v>242345</v>
      </c>
      <c r="AF184" s="3" t="s">
        <v>1056</v>
      </c>
      <c r="AG184" s="3"/>
      <c r="AH184" s="3" t="s">
        <v>1057</v>
      </c>
      <c r="AI184" s="3"/>
      <c r="AJ184" s="3" t="s">
        <v>1058</v>
      </c>
      <c r="AK184" s="3" t="s">
        <v>1059</v>
      </c>
      <c r="AL184" s="3" t="s">
        <v>1060</v>
      </c>
      <c r="AM184" s="3" t="s">
        <v>1061</v>
      </c>
      <c r="AN184" s="54" t="s">
        <v>1062</v>
      </c>
    </row>
    <row r="185" spans="1:40" ht="15.5" x14ac:dyDescent="0.35">
      <c r="A185" s="54" t="s">
        <v>1063</v>
      </c>
      <c r="B185" s="262">
        <v>13.406666666666666</v>
      </c>
      <c r="C185" s="263">
        <v>0.7778745971484663</v>
      </c>
      <c r="D185" s="263">
        <v>44.400000000000006</v>
      </c>
      <c r="E185" s="271">
        <v>3.5397551704414054</v>
      </c>
      <c r="F185" s="262">
        <v>17.386666666666667</v>
      </c>
      <c r="G185" s="263">
        <v>1.7307095526273477</v>
      </c>
      <c r="H185" s="263">
        <v>53.006666666666661</v>
      </c>
      <c r="I185" s="271">
        <v>7.3486158938643724</v>
      </c>
      <c r="J185" s="65">
        <v>-2.0391510334981802</v>
      </c>
      <c r="K185" s="62">
        <v>5.95049731472833</v>
      </c>
      <c r="L185" s="62">
        <v>1.7861696121608699E-9</v>
      </c>
      <c r="M185" s="66">
        <v>6.5134371448475704E-8</v>
      </c>
      <c r="N185" s="65">
        <v>-2.0675162825563098</v>
      </c>
      <c r="O185" s="62">
        <v>6.2652274068290099</v>
      </c>
      <c r="P185" s="33">
        <v>1.2162877425460901E-12</v>
      </c>
      <c r="Q185" s="34">
        <v>4.55518620830003E-11</v>
      </c>
      <c r="R185" s="65">
        <v>10.698</v>
      </c>
      <c r="S185" s="62">
        <v>15.292</v>
      </c>
      <c r="T185" s="62">
        <v>10.271000000000001</v>
      </c>
      <c r="U185" s="62">
        <v>51.274000000000001</v>
      </c>
      <c r="V185" s="62">
        <v>48.076999999999998</v>
      </c>
      <c r="W185" s="66">
        <v>50.192</v>
      </c>
      <c r="X185" s="65">
        <v>14.930999999999999</v>
      </c>
      <c r="Y185" s="62">
        <v>15.46</v>
      </c>
      <c r="Z185" s="62">
        <v>14.366</v>
      </c>
      <c r="AA185" s="62">
        <v>46.170999999999999</v>
      </c>
      <c r="AB185" s="62">
        <v>76.334999999999994</v>
      </c>
      <c r="AC185" s="66">
        <v>64.100999999999999</v>
      </c>
      <c r="AD185" s="3" t="s">
        <v>1064</v>
      </c>
      <c r="AE185" s="3">
        <v>231845</v>
      </c>
      <c r="AF185" s="3" t="s">
        <v>1065</v>
      </c>
      <c r="AG185" s="3"/>
      <c r="AH185" s="3"/>
      <c r="AI185" s="3"/>
      <c r="AJ185" s="3"/>
      <c r="AK185" s="3"/>
      <c r="AL185" s="3"/>
      <c r="AM185" s="3"/>
      <c r="AN185" s="54"/>
    </row>
    <row r="186" spans="1:40" ht="15.5" x14ac:dyDescent="0.35">
      <c r="A186" s="54" t="s">
        <v>1066</v>
      </c>
      <c r="B186" s="262">
        <v>8.49</v>
      </c>
      <c r="C186" s="263">
        <v>2.3265568264426024</v>
      </c>
      <c r="D186" s="263">
        <v>49.803333333333335</v>
      </c>
      <c r="E186" s="271">
        <v>5.2205768093403702</v>
      </c>
      <c r="F186" s="262">
        <v>9.8699999999999992</v>
      </c>
      <c r="G186" s="263">
        <v>1.0621675950620999</v>
      </c>
      <c r="H186" s="263">
        <v>29.853333333333335</v>
      </c>
      <c r="I186" s="271">
        <v>3.1097516871215678</v>
      </c>
      <c r="J186" s="65">
        <v>-2.9151630515528102</v>
      </c>
      <c r="K186" s="62">
        <v>5.91667945814494</v>
      </c>
      <c r="L186" s="62">
        <v>6.5336043783240395E-17</v>
      </c>
      <c r="M186" s="66">
        <v>8.3613699301973395E-15</v>
      </c>
      <c r="N186" s="65">
        <v>-2.03900909150288</v>
      </c>
      <c r="O186" s="62">
        <v>5.36760143825048</v>
      </c>
      <c r="P186" s="33">
        <v>2.2940385421911399E-13</v>
      </c>
      <c r="Q186" s="34">
        <v>9.9194031741538606E-12</v>
      </c>
      <c r="R186" s="65">
        <v>9.0229999999999997</v>
      </c>
      <c r="S186" s="62">
        <v>6.3319999999999999</v>
      </c>
      <c r="T186" s="62">
        <v>6.7030000000000003</v>
      </c>
      <c r="U186" s="62">
        <v>59.362000000000002</v>
      </c>
      <c r="V186" s="62">
        <v>55.078000000000003</v>
      </c>
      <c r="W186" s="66">
        <v>53.058</v>
      </c>
      <c r="X186" s="65">
        <v>9.7279999999999998</v>
      </c>
      <c r="Y186" s="62">
        <v>7.9530000000000003</v>
      </c>
      <c r="Z186" s="62">
        <v>7.8090000000000002</v>
      </c>
      <c r="AA186" s="62">
        <v>34.976999999999997</v>
      </c>
      <c r="AB186" s="62">
        <v>38.075000000000003</v>
      </c>
      <c r="AC186" s="66">
        <v>30.693000000000001</v>
      </c>
      <c r="AD186" s="3" t="s">
        <v>1067</v>
      </c>
      <c r="AE186" s="3">
        <v>116354</v>
      </c>
      <c r="AF186" s="3" t="s">
        <v>1068</v>
      </c>
      <c r="AG186" s="3"/>
      <c r="AH186" s="3"/>
      <c r="AI186" s="3"/>
      <c r="AJ186" s="3"/>
      <c r="AK186" s="3" t="s">
        <v>1069</v>
      </c>
      <c r="AL186" s="3" t="s">
        <v>1070</v>
      </c>
      <c r="AM186" s="3" t="s">
        <v>1071</v>
      </c>
      <c r="AN186" s="54"/>
    </row>
    <row r="187" spans="1:40" ht="15.5" x14ac:dyDescent="0.35">
      <c r="A187" s="54" t="s">
        <v>1072</v>
      </c>
      <c r="B187" s="262">
        <v>1.1199999999999999</v>
      </c>
      <c r="C187" s="263">
        <v>0.24859605789312156</v>
      </c>
      <c r="D187" s="263">
        <v>115.31333333333333</v>
      </c>
      <c r="E187" s="271">
        <v>46.344197287494609</v>
      </c>
      <c r="F187" s="262">
        <v>1.6966666666666665</v>
      </c>
      <c r="G187" s="263">
        <v>0.55289138977640928</v>
      </c>
      <c r="H187" s="263">
        <v>44.773333333333333</v>
      </c>
      <c r="I187" s="271">
        <v>8.9884160018449375</v>
      </c>
      <c r="J187" s="65">
        <v>-7.0065958649008202</v>
      </c>
      <c r="K187" s="62">
        <v>5.9093998436891297</v>
      </c>
      <c r="L187" s="62">
        <v>3.1110136522074E-45</v>
      </c>
      <c r="M187" s="66">
        <v>5.7548096177378304E-42</v>
      </c>
      <c r="N187" s="65">
        <v>-5.1546856910764003</v>
      </c>
      <c r="O187" s="62">
        <v>4.6414397551824802</v>
      </c>
      <c r="P187" s="33">
        <v>6.8249634659432398E-44</v>
      </c>
      <c r="Q187" s="34">
        <v>8.1763062321999998E-41</v>
      </c>
      <c r="R187" s="65">
        <v>1.135</v>
      </c>
      <c r="S187" s="62">
        <v>0.91500000000000004</v>
      </c>
      <c r="T187" s="62">
        <v>0.88200000000000001</v>
      </c>
      <c r="U187" s="62">
        <v>185.386</v>
      </c>
      <c r="V187" s="62">
        <v>79.677000000000007</v>
      </c>
      <c r="W187" s="66">
        <v>116.77800000000001</v>
      </c>
      <c r="X187" s="65">
        <v>2.15</v>
      </c>
      <c r="Y187" s="62">
        <v>0.92100000000000004</v>
      </c>
      <c r="Z187" s="62">
        <v>1.3109999999999999</v>
      </c>
      <c r="AA187" s="62">
        <v>60.618000000000002</v>
      </c>
      <c r="AB187" s="62">
        <v>46.018999999999998</v>
      </c>
      <c r="AC187" s="66">
        <v>47.505000000000003</v>
      </c>
      <c r="AD187" s="3" t="s">
        <v>1073</v>
      </c>
      <c r="AE187" s="3">
        <v>80243</v>
      </c>
      <c r="AF187" s="3" t="s">
        <v>1074</v>
      </c>
      <c r="AG187" s="3" t="s">
        <v>43</v>
      </c>
      <c r="AH187" s="3"/>
      <c r="AI187" s="3"/>
      <c r="AJ187" s="3"/>
      <c r="AK187" s="3" t="s">
        <v>1075</v>
      </c>
      <c r="AL187" s="3"/>
      <c r="AM187" s="3"/>
      <c r="AN187" s="54"/>
    </row>
    <row r="188" spans="1:40" ht="15.5" x14ac:dyDescent="0.35">
      <c r="A188" s="54" t="s">
        <v>1076</v>
      </c>
      <c r="B188" s="262">
        <v>1.9900000000000002</v>
      </c>
      <c r="C188" s="263">
        <v>0.87935582483239749</v>
      </c>
      <c r="D188" s="263">
        <v>52.45000000000001</v>
      </c>
      <c r="E188" s="271">
        <v>7.9936141179485407</v>
      </c>
      <c r="F188" s="262">
        <v>2.9133333333333336</v>
      </c>
      <c r="G188" s="263">
        <v>0.61266267680964104</v>
      </c>
      <c r="H188" s="263">
        <v>95.54</v>
      </c>
      <c r="I188" s="271">
        <v>41.866769638939175</v>
      </c>
      <c r="J188" s="65">
        <v>-5.0908095752156797</v>
      </c>
      <c r="K188" s="62">
        <v>5.8883899930726296</v>
      </c>
      <c r="L188" s="62">
        <v>1.31927763883707E-29</v>
      </c>
      <c r="M188" s="66">
        <v>7.3687889932582296E-27</v>
      </c>
      <c r="N188" s="65">
        <v>-5.45392737741878</v>
      </c>
      <c r="O188" s="62">
        <v>6.8204724400164602</v>
      </c>
      <c r="P188" s="33">
        <v>8.2412864164924399E-29</v>
      </c>
      <c r="Q188" s="34">
        <v>2.0472404906606599E-26</v>
      </c>
      <c r="R188" s="65">
        <v>1.385</v>
      </c>
      <c r="S188" s="62">
        <v>1.1200000000000001</v>
      </c>
      <c r="T188" s="62">
        <v>2.6280000000000001</v>
      </c>
      <c r="U188" s="62">
        <v>58.832000000000001</v>
      </c>
      <c r="V188" s="62">
        <v>69.522000000000006</v>
      </c>
      <c r="W188" s="66">
        <v>48.466000000000001</v>
      </c>
      <c r="X188" s="65">
        <v>2.988</v>
      </c>
      <c r="Y188" s="62">
        <v>3.2930000000000001</v>
      </c>
      <c r="Z188" s="62">
        <v>1.492</v>
      </c>
      <c r="AA188" s="62">
        <v>65.876999999999995</v>
      </c>
      <c r="AB188" s="62">
        <v>191.30199999999999</v>
      </c>
      <c r="AC188" s="66">
        <v>83.266999999999996</v>
      </c>
      <c r="AD188" s="3" t="s">
        <v>1077</v>
      </c>
      <c r="AE188" s="3">
        <v>237112</v>
      </c>
      <c r="AF188" s="3" t="s">
        <v>1078</v>
      </c>
      <c r="AG188" s="3"/>
      <c r="AH188" s="3"/>
      <c r="AI188" s="3"/>
      <c r="AJ188" s="3" t="s">
        <v>1079</v>
      </c>
      <c r="AK188" s="3" t="s">
        <v>1080</v>
      </c>
      <c r="AL188" s="3" t="s">
        <v>796</v>
      </c>
      <c r="AM188" s="3" t="s">
        <v>797</v>
      </c>
      <c r="AN188" s="54" t="s">
        <v>798</v>
      </c>
    </row>
    <row r="189" spans="1:40" ht="15.5" x14ac:dyDescent="0.35">
      <c r="A189" s="54" t="s">
        <v>1081</v>
      </c>
      <c r="B189" s="262">
        <v>3.1733333333333333</v>
      </c>
      <c r="C189" s="263">
        <v>2.4023923261800704</v>
      </c>
      <c r="D189" s="263">
        <v>82.106666666666669</v>
      </c>
      <c r="E189" s="271">
        <v>44.405039003348342</v>
      </c>
      <c r="F189" s="262">
        <v>9.31</v>
      </c>
      <c r="G189" s="263">
        <v>10.573372215144987</v>
      </c>
      <c r="H189" s="263">
        <v>106.70333333333333</v>
      </c>
      <c r="I189" s="271">
        <v>25.078981017754423</v>
      </c>
      <c r="J189" s="65">
        <v>-4.9272148065128798</v>
      </c>
      <c r="K189" s="62">
        <v>5.8868599104866304</v>
      </c>
      <c r="L189" s="62">
        <v>1.5715381101540299E-9</v>
      </c>
      <c r="M189" s="66">
        <v>5.8141195391662202E-8</v>
      </c>
      <c r="N189" s="65">
        <v>-4.1720293560073696</v>
      </c>
      <c r="O189" s="62">
        <v>6.3007650265087296</v>
      </c>
      <c r="P189" s="33">
        <v>3.7314446421416198E-8</v>
      </c>
      <c r="Q189" s="34">
        <v>5.7834552193193402E-7</v>
      </c>
      <c r="R189" s="65">
        <v>1.2050000000000001</v>
      </c>
      <c r="S189" s="62">
        <v>7.0750000000000002</v>
      </c>
      <c r="T189" s="62">
        <v>1.173</v>
      </c>
      <c r="U189" s="62">
        <v>20.189</v>
      </c>
      <c r="V189" s="62">
        <v>136.36699999999999</v>
      </c>
      <c r="W189" s="66">
        <v>129.42599999999999</v>
      </c>
      <c r="X189" s="65">
        <v>1.21</v>
      </c>
      <c r="Y189" s="62">
        <v>2.2589999999999999</v>
      </c>
      <c r="Z189" s="62">
        <v>17.568000000000001</v>
      </c>
      <c r="AA189" s="62">
        <v>118.20399999999999</v>
      </c>
      <c r="AB189" s="62">
        <v>166.393</v>
      </c>
      <c r="AC189" s="66">
        <v>88.134</v>
      </c>
      <c r="AD189" s="3" t="s">
        <v>1082</v>
      </c>
      <c r="AE189" s="3">
        <v>113881</v>
      </c>
      <c r="AF189" s="3" t="s">
        <v>1083</v>
      </c>
      <c r="AG189" s="3"/>
      <c r="AH189" s="3"/>
      <c r="AI189" s="3"/>
      <c r="AJ189" s="3" t="s">
        <v>53</v>
      </c>
      <c r="AK189" s="3" t="s">
        <v>54</v>
      </c>
      <c r="AL189" s="3"/>
      <c r="AM189" s="3" t="s">
        <v>55</v>
      </c>
      <c r="AN189" s="54"/>
    </row>
    <row r="190" spans="1:40" ht="15.5" x14ac:dyDescent="0.35">
      <c r="A190" s="54" t="s">
        <v>1084</v>
      </c>
      <c r="B190" s="262">
        <v>5.8166666666666673</v>
      </c>
      <c r="C190" s="263">
        <v>0.75021478406001219</v>
      </c>
      <c r="D190" s="263">
        <v>45.633333333333333</v>
      </c>
      <c r="E190" s="271">
        <v>5.6673352546756099</v>
      </c>
      <c r="F190" s="262">
        <v>7.7766666666666664</v>
      </c>
      <c r="G190" s="263">
        <v>1.4698148031488776</v>
      </c>
      <c r="H190" s="263">
        <v>52.336666666666673</v>
      </c>
      <c r="I190" s="271">
        <v>7.0526464693915747</v>
      </c>
      <c r="J190" s="65">
        <v>-3.30721507577318</v>
      </c>
      <c r="K190" s="62">
        <v>5.88300111400304</v>
      </c>
      <c r="L190" s="62">
        <v>7.7744676281118898E-21</v>
      </c>
      <c r="M190" s="66">
        <v>1.61423333976348E-18</v>
      </c>
      <c r="N190" s="65">
        <v>-3.2061048376341099</v>
      </c>
      <c r="O190" s="62">
        <v>6.14937336161218</v>
      </c>
      <c r="P190" s="33">
        <v>1.26272328100772E-24</v>
      </c>
      <c r="Q190" s="34">
        <v>1.96310094206131E-22</v>
      </c>
      <c r="R190" s="65">
        <v>5.3760000000000003</v>
      </c>
      <c r="S190" s="62">
        <v>5.5789999999999997</v>
      </c>
      <c r="T190" s="62">
        <v>4.4909999999999997</v>
      </c>
      <c r="U190" s="62">
        <v>52.531999999999996</v>
      </c>
      <c r="V190" s="62">
        <v>56.889000000000003</v>
      </c>
      <c r="W190" s="66">
        <v>44.262</v>
      </c>
      <c r="X190" s="65">
        <v>5.3529999999999998</v>
      </c>
      <c r="Y190" s="62">
        <v>7.9630000000000001</v>
      </c>
      <c r="Z190" s="62">
        <v>6.6580000000000004</v>
      </c>
      <c r="AA190" s="62">
        <v>54.164999999999999</v>
      </c>
      <c r="AB190" s="62">
        <v>76.037999999999997</v>
      </c>
      <c r="AC190" s="66">
        <v>52.933</v>
      </c>
      <c r="AD190" s="3" t="s">
        <v>1085</v>
      </c>
      <c r="AE190" s="3">
        <v>248115</v>
      </c>
      <c r="AF190" s="3" t="s">
        <v>1086</v>
      </c>
      <c r="AG190" s="3"/>
      <c r="AH190" s="3"/>
      <c r="AI190" s="3"/>
      <c r="AJ190" s="3"/>
      <c r="AK190" s="3"/>
      <c r="AL190" s="3"/>
      <c r="AM190" s="3"/>
      <c r="AN190" s="54"/>
    </row>
    <row r="191" spans="1:40" ht="15.5" x14ac:dyDescent="0.35">
      <c r="A191" s="54" t="s">
        <v>1087</v>
      </c>
      <c r="B191" s="262">
        <v>3.0666666666666664</v>
      </c>
      <c r="C191" s="263">
        <v>2.0201870100452477</v>
      </c>
      <c r="D191" s="263">
        <v>9.4600000000000009</v>
      </c>
      <c r="E191" s="271">
        <v>3.6655786264472145</v>
      </c>
      <c r="F191" s="262">
        <v>0.91999999999999993</v>
      </c>
      <c r="G191" s="263">
        <v>0.36769552621700502</v>
      </c>
      <c r="H191" s="263">
        <v>5.0066666666666668</v>
      </c>
      <c r="I191" s="271">
        <v>0.55553777749332778</v>
      </c>
      <c r="J191" s="65">
        <v>-2.0386906877105502</v>
      </c>
      <c r="K191" s="62">
        <v>5.8743136979115498</v>
      </c>
      <c r="L191" s="62">
        <v>9.5913049341463398E-5</v>
      </c>
      <c r="M191" s="66">
        <v>8.7517431748883204E-4</v>
      </c>
      <c r="N191" s="65">
        <v>-2.8962288121006199</v>
      </c>
      <c r="O191" s="62">
        <v>4.9008587724670098</v>
      </c>
      <c r="P191" s="33">
        <v>1.38010735099481E-14</v>
      </c>
      <c r="Q191" s="34">
        <v>6.9059622384177402E-13</v>
      </c>
      <c r="R191" s="65">
        <v>4.5389999999999997</v>
      </c>
      <c r="S191" s="62">
        <v>1.0549999999999999</v>
      </c>
      <c r="T191" s="62">
        <v>2.0129999999999999</v>
      </c>
      <c r="U191" s="62">
        <v>13.609</v>
      </c>
      <c r="V191" s="62">
        <v>5.1890000000000001</v>
      </c>
      <c r="W191" s="66">
        <v>12.742000000000001</v>
      </c>
      <c r="X191" s="65">
        <v>1.266</v>
      </c>
      <c r="Y191" s="62">
        <v>0.437</v>
      </c>
      <c r="Z191" s="62">
        <v>0.68100000000000005</v>
      </c>
      <c r="AA191" s="62">
        <v>4.5830000000000002</v>
      </c>
      <c r="AB191" s="62">
        <v>6.1619999999999999</v>
      </c>
      <c r="AC191" s="66">
        <v>6.8150000000000004</v>
      </c>
      <c r="AD191" s="3"/>
      <c r="AE191" s="3"/>
      <c r="AF191" s="3"/>
      <c r="AG191" s="3"/>
      <c r="AH191" s="3"/>
      <c r="AI191" s="3"/>
      <c r="AJ191" s="3"/>
      <c r="AK191" s="3"/>
      <c r="AL191" s="3"/>
      <c r="AM191" s="3"/>
      <c r="AN191" s="54"/>
    </row>
    <row r="192" spans="1:40" ht="15.5" x14ac:dyDescent="0.35">
      <c r="A192" s="54" t="s">
        <v>1088</v>
      </c>
      <c r="B192" s="262">
        <v>31.673333333333332</v>
      </c>
      <c r="C192" s="263">
        <v>5.2767308903230052</v>
      </c>
      <c r="D192" s="263">
        <v>108.73666666666668</v>
      </c>
      <c r="E192" s="271">
        <v>18.266983573893231</v>
      </c>
      <c r="F192" s="262">
        <v>36.39</v>
      </c>
      <c r="G192" s="263">
        <v>10.049530668974864</v>
      </c>
      <c r="H192" s="263">
        <v>170.04333333333332</v>
      </c>
      <c r="I192" s="271">
        <v>30.501034226545297</v>
      </c>
      <c r="J192" s="65">
        <v>-2.1265328228999598</v>
      </c>
      <c r="K192" s="62">
        <v>5.8433982067144496</v>
      </c>
      <c r="L192" s="62">
        <v>7.7856818717648498E-10</v>
      </c>
      <c r="M192" s="66">
        <v>3.0761758199353601E-8</v>
      </c>
      <c r="N192" s="65">
        <v>-2.70110205265587</v>
      </c>
      <c r="O192" s="62">
        <v>6.45603225692025</v>
      </c>
      <c r="P192" s="33">
        <v>9.7162505974414194E-17</v>
      </c>
      <c r="Q192" s="34">
        <v>6.3627382529740199E-15</v>
      </c>
      <c r="R192" s="65">
        <v>25.151</v>
      </c>
      <c r="S192" s="62">
        <v>26.913</v>
      </c>
      <c r="T192" s="62">
        <v>31.510999999999999</v>
      </c>
      <c r="U192" s="62">
        <v>117.623</v>
      </c>
      <c r="V192" s="62">
        <v>150.262</v>
      </c>
      <c r="W192" s="66">
        <v>99.221999999999994</v>
      </c>
      <c r="X192" s="65">
        <v>21.997</v>
      </c>
      <c r="Y192" s="62">
        <v>35.447000000000003</v>
      </c>
      <c r="Z192" s="62">
        <v>34.911000000000001</v>
      </c>
      <c r="AA192" s="62">
        <v>165.083</v>
      </c>
      <c r="AB192" s="62">
        <v>262.72399999999999</v>
      </c>
      <c r="AC192" s="66">
        <v>169.17699999999999</v>
      </c>
      <c r="AD192" s="3" t="s">
        <v>1089</v>
      </c>
      <c r="AE192" s="3">
        <v>237968</v>
      </c>
      <c r="AF192" s="3" t="s">
        <v>1090</v>
      </c>
      <c r="AG192" s="3"/>
      <c r="AH192" s="3"/>
      <c r="AI192" s="3"/>
      <c r="AJ192" s="3" t="s">
        <v>1091</v>
      </c>
      <c r="AK192" s="3" t="s">
        <v>1092</v>
      </c>
      <c r="AL192" s="3" t="s">
        <v>1093</v>
      </c>
      <c r="AM192" s="3" t="s">
        <v>1094</v>
      </c>
      <c r="AN192" s="54" t="s">
        <v>446</v>
      </c>
    </row>
    <row r="193" spans="1:40" ht="15.5" x14ac:dyDescent="0.35">
      <c r="A193" s="54" t="s">
        <v>1095</v>
      </c>
      <c r="B193" s="262">
        <v>0</v>
      </c>
      <c r="C193" s="263">
        <v>0</v>
      </c>
      <c r="D193" s="263">
        <v>130.93666666666664</v>
      </c>
      <c r="E193" s="271">
        <v>12.219777230193495</v>
      </c>
      <c r="F193" s="262">
        <v>0.13333333333333333</v>
      </c>
      <c r="G193" s="263">
        <v>0.1885618083164127</v>
      </c>
      <c r="H193" s="263">
        <v>36.556666666666665</v>
      </c>
      <c r="I193" s="271">
        <v>25.018938604363075</v>
      </c>
      <c r="J193" s="65">
        <v>-14.5758894115035</v>
      </c>
      <c r="K193" s="62">
        <v>5.8422072106987502</v>
      </c>
      <c r="L193" s="62">
        <v>5.8179725342319004E-80</v>
      </c>
      <c r="M193" s="66">
        <v>1.18384105126551E-75</v>
      </c>
      <c r="N193" s="65">
        <v>-8.3993974208045508</v>
      </c>
      <c r="O193" s="62">
        <v>4.0778962452521901</v>
      </c>
      <c r="P193" s="33">
        <v>9.7362505011840694E-24</v>
      </c>
      <c r="Q193" s="34">
        <v>1.44736115114682E-21</v>
      </c>
      <c r="R193" s="65">
        <v>0</v>
      </c>
      <c r="S193" s="62">
        <v>0</v>
      </c>
      <c r="T193" s="62">
        <v>0</v>
      </c>
      <c r="U193" s="62">
        <v>143.34299999999999</v>
      </c>
      <c r="V193" s="62">
        <v>132.94300000000001</v>
      </c>
      <c r="W193" s="66">
        <v>165.785</v>
      </c>
      <c r="X193" s="65">
        <v>0.372</v>
      </c>
      <c r="Y193" s="62">
        <v>0</v>
      </c>
      <c r="Z193" s="62">
        <v>0</v>
      </c>
      <c r="AA193" s="62">
        <v>15.345000000000001</v>
      </c>
      <c r="AB193" s="62">
        <v>29.19</v>
      </c>
      <c r="AC193" s="66">
        <v>85.551000000000002</v>
      </c>
      <c r="AD193" s="3" t="s">
        <v>1096</v>
      </c>
      <c r="AE193" s="3">
        <v>142100</v>
      </c>
      <c r="AF193" s="3" t="s">
        <v>1097</v>
      </c>
      <c r="AG193" s="3"/>
      <c r="AH193" s="3"/>
      <c r="AI193" s="3"/>
      <c r="AJ193" s="3" t="s">
        <v>399</v>
      </c>
      <c r="AK193" s="3" t="s">
        <v>400</v>
      </c>
      <c r="AL193" s="3"/>
      <c r="AM193" s="3" t="s">
        <v>585</v>
      </c>
      <c r="AN193" s="54" t="s">
        <v>586</v>
      </c>
    </row>
    <row r="194" spans="1:40" ht="15.5" x14ac:dyDescent="0.35">
      <c r="A194" s="54" t="s">
        <v>1098</v>
      </c>
      <c r="B194" s="262">
        <v>11.956666666666669</v>
      </c>
      <c r="C194" s="263">
        <v>0.49882083178454195</v>
      </c>
      <c r="D194" s="263">
        <v>50.733333333333327</v>
      </c>
      <c r="E194" s="271">
        <v>6.0063151950445288</v>
      </c>
      <c r="F194" s="262">
        <v>14.33</v>
      </c>
      <c r="G194" s="263">
        <v>1.0874128317555689</v>
      </c>
      <c r="H194" s="263">
        <v>66.850000000000009</v>
      </c>
      <c r="I194" s="271">
        <v>11.727449282203972</v>
      </c>
      <c r="J194" s="65">
        <v>-2.3986395117542898</v>
      </c>
      <c r="K194" s="62">
        <v>5.8404326660063299</v>
      </c>
      <c r="L194" s="62">
        <v>2.4528206768549299E-12</v>
      </c>
      <c r="M194" s="66">
        <v>1.5216461930684201E-10</v>
      </c>
      <c r="N194" s="65">
        <v>-2.6708417182552302</v>
      </c>
      <c r="O194" s="62">
        <v>6.2631325884256599</v>
      </c>
      <c r="P194" s="33">
        <v>1.72595703973179E-18</v>
      </c>
      <c r="Q194" s="34">
        <v>1.37307972934288E-16</v>
      </c>
      <c r="R194" s="65">
        <v>9.7349999999999994</v>
      </c>
      <c r="S194" s="62">
        <v>13.096</v>
      </c>
      <c r="T194" s="62">
        <v>9.3729999999999993</v>
      </c>
      <c r="U194" s="62">
        <v>61.442</v>
      </c>
      <c r="V194" s="62">
        <v>52.915999999999997</v>
      </c>
      <c r="W194" s="66">
        <v>56.158000000000001</v>
      </c>
      <c r="X194" s="65">
        <v>12.064</v>
      </c>
      <c r="Y194" s="62">
        <v>13.676</v>
      </c>
      <c r="Z194" s="62">
        <v>11.316000000000001</v>
      </c>
      <c r="AA194" s="62">
        <v>65</v>
      </c>
      <c r="AB194" s="62">
        <v>102.84</v>
      </c>
      <c r="AC194" s="66">
        <v>66.826999999999998</v>
      </c>
      <c r="AD194" s="3"/>
      <c r="AE194" s="3"/>
      <c r="AF194" s="3"/>
      <c r="AG194" s="3"/>
      <c r="AH194" s="3"/>
      <c r="AI194" s="3"/>
      <c r="AJ194" s="3"/>
      <c r="AK194" s="3"/>
      <c r="AL194" s="3"/>
      <c r="AM194" s="3"/>
      <c r="AN194" s="54"/>
    </row>
    <row r="195" spans="1:40" ht="15.5" x14ac:dyDescent="0.35">
      <c r="A195" s="54" t="s">
        <v>1099</v>
      </c>
      <c r="B195" s="262">
        <v>13.68</v>
      </c>
      <c r="C195" s="263">
        <v>0.99441775259026155</v>
      </c>
      <c r="D195" s="263">
        <v>92.473333333333315</v>
      </c>
      <c r="E195" s="271">
        <v>9.0669558777402752</v>
      </c>
      <c r="F195" s="262">
        <v>17.61</v>
      </c>
      <c r="G195" s="263">
        <v>4.1707553272758746</v>
      </c>
      <c r="H195" s="263">
        <v>102.94333333333334</v>
      </c>
      <c r="I195" s="271">
        <v>19.502438024228862</v>
      </c>
      <c r="J195" s="65">
        <v>-3.0753259881129398</v>
      </c>
      <c r="K195" s="62">
        <v>5.8288300969938298</v>
      </c>
      <c r="L195" s="62">
        <v>3.31404047882442E-18</v>
      </c>
      <c r="M195" s="66">
        <v>4.8167211187942296E-16</v>
      </c>
      <c r="N195" s="65">
        <v>-3.0281170593741402</v>
      </c>
      <c r="O195" s="62">
        <v>6.0565372047163502</v>
      </c>
      <c r="P195" s="33">
        <v>2.9596940817355099E-20</v>
      </c>
      <c r="Q195" s="34">
        <v>3.0442994782134E-18</v>
      </c>
      <c r="R195" s="65">
        <v>11.59</v>
      </c>
      <c r="S195" s="62">
        <v>14.904999999999999</v>
      </c>
      <c r="T195" s="62">
        <v>10.304</v>
      </c>
      <c r="U195" s="62">
        <v>107.871</v>
      </c>
      <c r="V195" s="62">
        <v>95.313000000000002</v>
      </c>
      <c r="W195" s="66">
        <v>108.15900000000001</v>
      </c>
      <c r="X195" s="65">
        <v>17.286000000000001</v>
      </c>
      <c r="Y195" s="62">
        <v>11.474</v>
      </c>
      <c r="Z195" s="62">
        <v>16.061</v>
      </c>
      <c r="AA195" s="62">
        <v>80.123000000000005</v>
      </c>
      <c r="AB195" s="62">
        <v>138.489</v>
      </c>
      <c r="AC195" s="66">
        <v>144.726</v>
      </c>
      <c r="AD195" s="3" t="s">
        <v>1100</v>
      </c>
      <c r="AE195" s="3">
        <v>98450</v>
      </c>
      <c r="AF195" s="3" t="s">
        <v>1101</v>
      </c>
      <c r="AG195" s="3" t="s">
        <v>43</v>
      </c>
      <c r="AH195" s="3"/>
      <c r="AI195" s="3" t="s">
        <v>1102</v>
      </c>
      <c r="AJ195" s="3" t="s">
        <v>1103</v>
      </c>
      <c r="AK195" s="3" t="s">
        <v>1104</v>
      </c>
      <c r="AL195" s="3" t="s">
        <v>1105</v>
      </c>
      <c r="AM195" s="3" t="s">
        <v>1106</v>
      </c>
      <c r="AN195" s="54" t="s">
        <v>1107</v>
      </c>
    </row>
    <row r="196" spans="1:40" ht="15.5" x14ac:dyDescent="0.35">
      <c r="A196" s="54" t="s">
        <v>1108</v>
      </c>
      <c r="B196" s="262">
        <v>10.11</v>
      </c>
      <c r="C196" s="263">
        <v>0.98968008298978483</v>
      </c>
      <c r="D196" s="263">
        <v>44.476666666666667</v>
      </c>
      <c r="E196" s="271">
        <v>4.154438055327768</v>
      </c>
      <c r="F196" s="262">
        <v>10.909999999999998</v>
      </c>
      <c r="G196" s="263">
        <v>2.0186298983881854</v>
      </c>
      <c r="H196" s="263">
        <v>41.18333333333333</v>
      </c>
      <c r="I196" s="271">
        <v>2.4673377465510375</v>
      </c>
      <c r="J196" s="65">
        <v>-2.4747239729761299</v>
      </c>
      <c r="K196" s="62">
        <v>5.8186756334921599</v>
      </c>
      <c r="L196" s="62">
        <v>1.4635088136676399E-13</v>
      </c>
      <c r="M196" s="66">
        <v>1.1280105053223099E-11</v>
      </c>
      <c r="N196" s="65">
        <v>-2.3784978839928801</v>
      </c>
      <c r="O196" s="62">
        <v>5.7743595200799698</v>
      </c>
      <c r="P196" s="33">
        <v>5.8237504290680102E-18</v>
      </c>
      <c r="Q196" s="34">
        <v>4.3766236619335398E-16</v>
      </c>
      <c r="R196" s="65">
        <v>8.7100000000000009</v>
      </c>
      <c r="S196" s="62">
        <v>9.4450000000000003</v>
      </c>
      <c r="T196" s="62">
        <v>8.6739999999999995</v>
      </c>
      <c r="U196" s="62">
        <v>51.087000000000003</v>
      </c>
      <c r="V196" s="62">
        <v>45.634999999999998</v>
      </c>
      <c r="W196" s="66">
        <v>53.128</v>
      </c>
      <c r="X196" s="65">
        <v>9.7279999999999998</v>
      </c>
      <c r="Y196" s="62">
        <v>8.2569999999999997</v>
      </c>
      <c r="Z196" s="62">
        <v>9.8379999999999992</v>
      </c>
      <c r="AA196" s="62">
        <v>46.930999999999997</v>
      </c>
      <c r="AB196" s="62">
        <v>50.287999999999997</v>
      </c>
      <c r="AC196" s="66">
        <v>45.997999999999998</v>
      </c>
      <c r="AD196" s="3" t="s">
        <v>1109</v>
      </c>
      <c r="AE196" s="3">
        <v>68554</v>
      </c>
      <c r="AF196" s="3" t="s">
        <v>1110</v>
      </c>
      <c r="AG196" s="3" t="s">
        <v>43</v>
      </c>
      <c r="AH196" s="3"/>
      <c r="AI196" s="3" t="s">
        <v>1111</v>
      </c>
      <c r="AJ196" s="3"/>
      <c r="AK196" s="3" t="s">
        <v>1112</v>
      </c>
      <c r="AL196" s="3"/>
      <c r="AM196" s="3" t="s">
        <v>1113</v>
      </c>
      <c r="AN196" s="54"/>
    </row>
    <row r="197" spans="1:40" ht="15.5" x14ac:dyDescent="0.35">
      <c r="A197" s="54" t="s">
        <v>1114</v>
      </c>
      <c r="B197" s="262">
        <v>1.7899999999999998</v>
      </c>
      <c r="C197" s="263">
        <v>0.31843366656181399</v>
      </c>
      <c r="D197" s="263">
        <v>28.786666666666665</v>
      </c>
      <c r="E197" s="271">
        <v>1.2049988473945614</v>
      </c>
      <c r="F197" s="262">
        <v>2.35</v>
      </c>
      <c r="G197" s="263">
        <v>0.36687872655688136</v>
      </c>
      <c r="H197" s="263">
        <v>52.389999999999993</v>
      </c>
      <c r="I197" s="271">
        <v>12.265857763184233</v>
      </c>
      <c r="J197" s="65">
        <v>-4.3582424569395899</v>
      </c>
      <c r="K197" s="62">
        <v>5.8180332135572499</v>
      </c>
      <c r="L197" s="62">
        <v>2.44673968458628E-32</v>
      </c>
      <c r="M197" s="66">
        <v>1.65954197006538E-29</v>
      </c>
      <c r="N197" s="65">
        <v>-4.9175798808846602</v>
      </c>
      <c r="O197" s="62">
        <v>6.7264458133531697</v>
      </c>
      <c r="P197" s="33">
        <v>3.4268028150453601E-38</v>
      </c>
      <c r="Q197" s="34">
        <v>2.4065609010763399E-35</v>
      </c>
      <c r="R197" s="65">
        <v>1.5649999999999999</v>
      </c>
      <c r="S197" s="62">
        <v>1.4430000000000001</v>
      </c>
      <c r="T197" s="62">
        <v>1.6879999999999999</v>
      </c>
      <c r="U197" s="62">
        <v>31.49</v>
      </c>
      <c r="V197" s="62">
        <v>31.95</v>
      </c>
      <c r="W197" s="66">
        <v>33.738999999999997</v>
      </c>
      <c r="X197" s="65">
        <v>2.653</v>
      </c>
      <c r="Y197" s="62">
        <v>1.879</v>
      </c>
      <c r="Z197" s="62">
        <v>1.6080000000000001</v>
      </c>
      <c r="AA197" s="62">
        <v>41.651000000000003</v>
      </c>
      <c r="AB197" s="62">
        <v>85.206999999999994</v>
      </c>
      <c r="AC197" s="66">
        <v>58.433</v>
      </c>
      <c r="AD197" s="3" t="s">
        <v>1115</v>
      </c>
      <c r="AE197" s="4">
        <v>237112229894</v>
      </c>
      <c r="AF197" s="3" t="s">
        <v>1116</v>
      </c>
      <c r="AG197" s="3"/>
      <c r="AH197" s="3"/>
      <c r="AI197" s="3"/>
      <c r="AJ197" s="3" t="s">
        <v>1117</v>
      </c>
      <c r="AK197" s="3" t="s">
        <v>1080</v>
      </c>
      <c r="AL197" s="3" t="s">
        <v>796</v>
      </c>
      <c r="AM197" s="3" t="s">
        <v>797</v>
      </c>
      <c r="AN197" s="54" t="s">
        <v>798</v>
      </c>
    </row>
    <row r="198" spans="1:40" ht="15.5" x14ac:dyDescent="0.35">
      <c r="A198" s="54" t="s">
        <v>1118</v>
      </c>
      <c r="B198" s="262">
        <v>15.673333333333332</v>
      </c>
      <c r="C198" s="263">
        <v>7.4768992384692643</v>
      </c>
      <c r="D198" s="263">
        <v>78.946666666666673</v>
      </c>
      <c r="E198" s="271">
        <v>11.92869462915178</v>
      </c>
      <c r="F198" s="262">
        <v>11.87</v>
      </c>
      <c r="G198" s="263">
        <v>3.5892153274311522</v>
      </c>
      <c r="H198" s="263">
        <v>90.563333333333333</v>
      </c>
      <c r="I198" s="271">
        <v>15.037713330896539</v>
      </c>
      <c r="J198" s="65">
        <v>-2.7290310815536101</v>
      </c>
      <c r="K198" s="62">
        <v>5.8065412483987302</v>
      </c>
      <c r="L198" s="62">
        <v>2.0282351180951998E-11</v>
      </c>
      <c r="M198" s="66">
        <v>1.0947089703713799E-9</v>
      </c>
      <c r="N198" s="65">
        <v>-3.4076545575254999</v>
      </c>
      <c r="O198" s="62">
        <v>5.9989929742995898</v>
      </c>
      <c r="P198" s="33">
        <v>2.56794332813483E-23</v>
      </c>
      <c r="Q198" s="34">
        <v>3.5821050562187602E-21</v>
      </c>
      <c r="R198" s="65">
        <v>19.774999999999999</v>
      </c>
      <c r="S198" s="62">
        <v>7.5709999999999997</v>
      </c>
      <c r="T198" s="62">
        <v>12.242000000000001</v>
      </c>
      <c r="U198" s="62">
        <v>99.481999999999999</v>
      </c>
      <c r="V198" s="62">
        <v>80.39</v>
      </c>
      <c r="W198" s="66">
        <v>84.977000000000004</v>
      </c>
      <c r="X198" s="65">
        <v>6.6459999999999999</v>
      </c>
      <c r="Y198" s="62">
        <v>11.996</v>
      </c>
      <c r="Z198" s="62">
        <v>11.468</v>
      </c>
      <c r="AA198" s="62">
        <v>89.183999999999997</v>
      </c>
      <c r="AB198" s="62">
        <v>137.673</v>
      </c>
      <c r="AC198" s="66">
        <v>90.847999999999999</v>
      </c>
      <c r="AD198" s="3" t="s">
        <v>1119</v>
      </c>
      <c r="AE198" s="3">
        <v>100278</v>
      </c>
      <c r="AF198" s="3" t="s">
        <v>1120</v>
      </c>
      <c r="AG198" s="3"/>
      <c r="AH198" s="3"/>
      <c r="AI198" s="3"/>
      <c r="AJ198" s="3" t="s">
        <v>1121</v>
      </c>
      <c r="AK198" s="3" t="s">
        <v>1122</v>
      </c>
      <c r="AL198" s="3" t="s">
        <v>1123</v>
      </c>
      <c r="AM198" s="3" t="s">
        <v>77</v>
      </c>
      <c r="AN198" s="54" t="s">
        <v>1124</v>
      </c>
    </row>
    <row r="199" spans="1:40" ht="15.5" x14ac:dyDescent="0.35">
      <c r="A199" s="2" t="s">
        <v>1125</v>
      </c>
      <c r="B199" s="262">
        <v>7.1133333333333333</v>
      </c>
      <c r="C199" s="263">
        <v>0.34373762603991359</v>
      </c>
      <c r="D199" s="263">
        <v>23.53</v>
      </c>
      <c r="E199" s="271">
        <v>2.1921678767831621</v>
      </c>
      <c r="F199" s="262">
        <v>5.57</v>
      </c>
      <c r="G199" s="263">
        <v>1.9416144485109987</v>
      </c>
      <c r="H199" s="263">
        <v>21.26</v>
      </c>
      <c r="I199" s="271">
        <v>1.8880854500436861</v>
      </c>
      <c r="J199" s="6">
        <v>-2.0414171728908501</v>
      </c>
      <c r="K199" s="5">
        <v>5.8031863675880002</v>
      </c>
      <c r="L199" s="5">
        <v>1.3963477442931599E-9</v>
      </c>
      <c r="M199" s="7">
        <v>5.2422295020068503E-8</v>
      </c>
      <c r="N199" s="6">
        <v>-2.4238706326105799</v>
      </c>
      <c r="O199" s="5">
        <v>5.6424136974998103</v>
      </c>
      <c r="P199" s="8">
        <v>1.42716643937077E-15</v>
      </c>
      <c r="Q199" s="9">
        <v>8.1645145236587496E-14</v>
      </c>
      <c r="R199" s="6">
        <v>5.2510000000000003</v>
      </c>
      <c r="S199" s="5">
        <v>7.625</v>
      </c>
      <c r="T199" s="5">
        <v>6.2789999999999999</v>
      </c>
      <c r="U199" s="5">
        <v>27.684999999999999</v>
      </c>
      <c r="V199" s="5">
        <v>25.722000000000001</v>
      </c>
      <c r="W199" s="7">
        <v>25.777000000000001</v>
      </c>
      <c r="X199" s="6">
        <v>4.7939999999999996</v>
      </c>
      <c r="Y199" s="5">
        <v>3.2549999999999999</v>
      </c>
      <c r="Z199" s="5">
        <v>5.89</v>
      </c>
      <c r="AA199" s="5">
        <v>23.888000000000002</v>
      </c>
      <c r="AB199" s="5">
        <v>23.003</v>
      </c>
      <c r="AC199" s="7">
        <v>26.986999999999998</v>
      </c>
      <c r="AD199" s="3" t="s">
        <v>1126</v>
      </c>
      <c r="AE199" s="4">
        <v>8791388142</v>
      </c>
      <c r="AF199" s="3" t="s">
        <v>1127</v>
      </c>
      <c r="AG199" s="3"/>
      <c r="AH199" s="3"/>
      <c r="AI199" s="3"/>
      <c r="AJ199" s="3" t="s">
        <v>1128</v>
      </c>
      <c r="AK199" s="3" t="s">
        <v>1129</v>
      </c>
      <c r="AL199" s="3" t="s">
        <v>1130</v>
      </c>
      <c r="AM199" s="3" t="s">
        <v>1131</v>
      </c>
      <c r="AN199" s="2" t="s">
        <v>1132</v>
      </c>
    </row>
    <row r="200" spans="1:40" ht="15.5" x14ac:dyDescent="0.35">
      <c r="A200" s="2" t="s">
        <v>1133</v>
      </c>
      <c r="B200" s="262">
        <v>4.45</v>
      </c>
      <c r="C200" s="263">
        <v>0.63937469452582951</v>
      </c>
      <c r="D200" s="263">
        <v>34.043333333333329</v>
      </c>
      <c r="E200" s="271">
        <v>7.5613990475014443</v>
      </c>
      <c r="F200" s="262">
        <v>5.98</v>
      </c>
      <c r="G200" s="263">
        <v>0.98903993852624394</v>
      </c>
      <c r="H200" s="263">
        <v>27.343333333333334</v>
      </c>
      <c r="I200" s="271">
        <v>0.37366057086910115</v>
      </c>
      <c r="J200" s="6">
        <v>-3.2704132845840999</v>
      </c>
      <c r="K200" s="5">
        <v>5.8013357335809497</v>
      </c>
      <c r="L200" s="5">
        <v>1.01896062758561E-19</v>
      </c>
      <c r="M200" s="7">
        <v>1.8029400739227799E-17</v>
      </c>
      <c r="N200" s="6">
        <v>-2.6553574955513302</v>
      </c>
      <c r="O200" s="5">
        <v>5.6225182301566798</v>
      </c>
      <c r="P200" s="8">
        <v>9.9770837060283692E-22</v>
      </c>
      <c r="Q200" s="9">
        <v>1.1813563183545E-19</v>
      </c>
      <c r="R200" s="6">
        <v>3.968</v>
      </c>
      <c r="S200" s="5">
        <v>3.8450000000000002</v>
      </c>
      <c r="T200" s="5">
        <v>3.9169999999999998</v>
      </c>
      <c r="U200" s="5">
        <v>45.732999999999997</v>
      </c>
      <c r="V200" s="5">
        <v>29.998999999999999</v>
      </c>
      <c r="W200" s="7">
        <v>38.131</v>
      </c>
      <c r="X200" s="6">
        <v>5.0449999999999999</v>
      </c>
      <c r="Y200" s="5">
        <v>4.8879999999999999</v>
      </c>
      <c r="Z200" s="5">
        <v>5.3390000000000004</v>
      </c>
      <c r="AA200" s="5">
        <v>28.471</v>
      </c>
      <c r="AB200" s="5">
        <v>33.682000000000002</v>
      </c>
      <c r="AC200" s="7">
        <v>33.299999999999997</v>
      </c>
      <c r="AD200" s="3" t="s">
        <v>1134</v>
      </c>
      <c r="AE200" s="3">
        <v>83449</v>
      </c>
      <c r="AF200" s="3" t="s">
        <v>1135</v>
      </c>
      <c r="AG200" s="3" t="s">
        <v>43</v>
      </c>
      <c r="AH200" s="3"/>
      <c r="AI200" s="3"/>
      <c r="AJ200" s="3"/>
      <c r="AK200" s="3" t="s">
        <v>822</v>
      </c>
      <c r="AL200" s="3"/>
      <c r="AM200" s="3" t="s">
        <v>1136</v>
      </c>
      <c r="AN200" s="2"/>
    </row>
    <row r="201" spans="1:40" ht="15.5" x14ac:dyDescent="0.35">
      <c r="A201" s="54" t="s">
        <v>1137</v>
      </c>
      <c r="B201" s="262">
        <v>5.919999999999999</v>
      </c>
      <c r="C201" s="263">
        <v>0.71976848129566817</v>
      </c>
      <c r="D201" s="263">
        <v>27.75</v>
      </c>
      <c r="E201" s="271">
        <v>3.4992665898251869</v>
      </c>
      <c r="F201" s="262">
        <v>6.48</v>
      </c>
      <c r="G201" s="263">
        <v>1.6298057143925679</v>
      </c>
      <c r="H201" s="263">
        <v>43.106666666666662</v>
      </c>
      <c r="I201" s="271">
        <v>4.7887530272040513</v>
      </c>
      <c r="J201" s="65">
        <v>-2.56585648094162</v>
      </c>
      <c r="K201" s="62">
        <v>5.79204353083884</v>
      </c>
      <c r="L201" s="62">
        <v>2.4165241130245701E-14</v>
      </c>
      <c r="M201" s="66">
        <v>2.1566417829747301E-12</v>
      </c>
      <c r="N201" s="65">
        <v>-3.2153259354161898</v>
      </c>
      <c r="O201" s="62">
        <v>6.4167808890336202</v>
      </c>
      <c r="P201" s="33">
        <v>1.0955208394920899E-24</v>
      </c>
      <c r="Q201" s="34">
        <v>1.7162598013150799E-22</v>
      </c>
      <c r="R201" s="65">
        <v>5.298</v>
      </c>
      <c r="S201" s="62">
        <v>5.3949999999999996</v>
      </c>
      <c r="T201" s="62">
        <v>4.9729999999999999</v>
      </c>
      <c r="U201" s="62">
        <v>33.746000000000002</v>
      </c>
      <c r="V201" s="62">
        <v>31.213999999999999</v>
      </c>
      <c r="W201" s="66">
        <v>28.279</v>
      </c>
      <c r="X201" s="65">
        <v>6.2</v>
      </c>
      <c r="Y201" s="62">
        <v>4.1760000000000002</v>
      </c>
      <c r="Z201" s="62">
        <v>6.0709999999999997</v>
      </c>
      <c r="AA201" s="62">
        <v>38.398000000000003</v>
      </c>
      <c r="AB201" s="62">
        <v>58.145000000000003</v>
      </c>
      <c r="AC201" s="66">
        <v>54.966000000000001</v>
      </c>
      <c r="AD201" s="3" t="s">
        <v>1138</v>
      </c>
      <c r="AE201" s="3">
        <v>238937</v>
      </c>
      <c r="AF201" s="3" t="s">
        <v>1139</v>
      </c>
      <c r="AG201" s="3"/>
      <c r="AH201" s="3" t="s">
        <v>1140</v>
      </c>
      <c r="AI201" s="3"/>
      <c r="AJ201" s="3"/>
      <c r="AK201" s="3"/>
      <c r="AL201" s="3"/>
      <c r="AM201" s="3"/>
      <c r="AN201" s="54"/>
    </row>
    <row r="202" spans="1:40" ht="15.5" x14ac:dyDescent="0.35">
      <c r="A202" s="55" t="s">
        <v>1141</v>
      </c>
      <c r="B202" s="264">
        <v>98.306666666666658</v>
      </c>
      <c r="C202" s="265">
        <v>54.447107259145469</v>
      </c>
      <c r="D202" s="265">
        <v>5.8833333333333329</v>
      </c>
      <c r="E202" s="272">
        <v>1.1146399518329835</v>
      </c>
      <c r="F202" s="264">
        <v>99.279999999999987</v>
      </c>
      <c r="G202" s="265">
        <v>62.400394763708576</v>
      </c>
      <c r="H202" s="265">
        <v>5.28</v>
      </c>
      <c r="I202" s="272">
        <v>1.3403730823916151</v>
      </c>
      <c r="J202" s="68">
        <v>3.64135393124706</v>
      </c>
      <c r="K202" s="69">
        <v>5.7905078485581702</v>
      </c>
      <c r="L202" s="69">
        <v>1.18643958040905E-11</v>
      </c>
      <c r="M202" s="70">
        <v>6.6689703265644499E-10</v>
      </c>
      <c r="N202" s="68">
        <v>3.89808795830703</v>
      </c>
      <c r="O202" s="69">
        <v>5.9482880313110904</v>
      </c>
      <c r="P202" s="38">
        <v>4.9144667121508399E-9</v>
      </c>
      <c r="Q202" s="39">
        <v>9.2417386020003699E-8</v>
      </c>
      <c r="R202" s="68">
        <v>112.23399999999999</v>
      </c>
      <c r="S202" s="69">
        <v>23.38</v>
      </c>
      <c r="T202" s="69">
        <v>107.94</v>
      </c>
      <c r="U202" s="69">
        <v>7.7350000000000003</v>
      </c>
      <c r="V202" s="69">
        <v>5.7149999999999999</v>
      </c>
      <c r="W202" s="70">
        <v>6.2480000000000002</v>
      </c>
      <c r="X202" s="68">
        <v>104.845</v>
      </c>
      <c r="Y202" s="69">
        <v>159.58500000000001</v>
      </c>
      <c r="Z202" s="69">
        <v>12.359</v>
      </c>
      <c r="AA202" s="69">
        <v>4.8049999999999997</v>
      </c>
      <c r="AB202" s="69">
        <v>8.86</v>
      </c>
      <c r="AC202" s="70">
        <v>4.9379999999999997</v>
      </c>
      <c r="AD202" s="10" t="s">
        <v>1142</v>
      </c>
      <c r="AE202" s="10">
        <v>173936</v>
      </c>
      <c r="AF202" s="10" t="s">
        <v>1143</v>
      </c>
      <c r="AG202" s="10"/>
      <c r="AH202" s="10"/>
      <c r="AI202" s="10"/>
      <c r="AJ202" s="10" t="s">
        <v>1144</v>
      </c>
      <c r="AK202" s="10" t="s">
        <v>1145</v>
      </c>
      <c r="AL202" s="10" t="s">
        <v>1146</v>
      </c>
      <c r="AM202" s="10" t="s">
        <v>1147</v>
      </c>
      <c r="AN202" s="55" t="s">
        <v>1148</v>
      </c>
    </row>
    <row r="203" spans="1:40" ht="15.5" x14ac:dyDescent="0.35">
      <c r="A203" s="54" t="s">
        <v>1149</v>
      </c>
      <c r="B203" s="262">
        <v>3.7033333333333331</v>
      </c>
      <c r="C203" s="263">
        <v>0.60356349201131421</v>
      </c>
      <c r="D203" s="263">
        <v>29.906666666666666</v>
      </c>
      <c r="E203" s="271">
        <v>2.2495678597356319</v>
      </c>
      <c r="F203" s="262">
        <v>3.9533333333333331</v>
      </c>
      <c r="G203" s="263">
        <v>0.51083809133184188</v>
      </c>
      <c r="H203" s="263">
        <v>39.916666666666664</v>
      </c>
      <c r="I203" s="271">
        <v>6.0459150580279202</v>
      </c>
      <c r="J203" s="65">
        <v>-3.3692738776583502</v>
      </c>
      <c r="K203" s="62">
        <v>5.7796782917384899</v>
      </c>
      <c r="L203" s="62">
        <v>1.40349427375786E-21</v>
      </c>
      <c r="M203" s="66">
        <v>3.24526153209375E-19</v>
      </c>
      <c r="N203" s="65">
        <v>-3.8005497239244601</v>
      </c>
      <c r="O203" s="62">
        <v>6.2227124283057798</v>
      </c>
      <c r="P203" s="33">
        <v>6.8015469503297205E-33</v>
      </c>
      <c r="Q203" s="34">
        <v>2.47357687840027E-30</v>
      </c>
      <c r="R203" s="65">
        <v>3.3490000000000002</v>
      </c>
      <c r="S203" s="62">
        <v>3.0910000000000002</v>
      </c>
      <c r="T203" s="62">
        <v>3.2930000000000001</v>
      </c>
      <c r="U203" s="62">
        <v>31.75</v>
      </c>
      <c r="V203" s="62">
        <v>31.423999999999999</v>
      </c>
      <c r="W203" s="66">
        <v>37.92</v>
      </c>
      <c r="X203" s="65">
        <v>3.23</v>
      </c>
      <c r="Y203" s="62">
        <v>3.54</v>
      </c>
      <c r="Z203" s="62">
        <v>3.3759999999999999</v>
      </c>
      <c r="AA203" s="62">
        <v>34.026000000000003</v>
      </c>
      <c r="AB203" s="62">
        <v>58.145000000000003</v>
      </c>
      <c r="AC203" s="66">
        <v>48.472999999999999</v>
      </c>
      <c r="AD203" s="3"/>
      <c r="AE203" s="3"/>
      <c r="AF203" s="3"/>
      <c r="AG203" s="3"/>
      <c r="AH203" s="3"/>
      <c r="AI203" s="3"/>
      <c r="AJ203" s="3"/>
      <c r="AK203" s="3" t="s">
        <v>1150</v>
      </c>
      <c r="AL203" s="3"/>
      <c r="AM203" s="3"/>
      <c r="AN203" s="54"/>
    </row>
    <row r="204" spans="1:40" ht="15.5" x14ac:dyDescent="0.35">
      <c r="A204" s="2" t="s">
        <v>1151</v>
      </c>
      <c r="B204" s="262">
        <v>5.419999999999999</v>
      </c>
      <c r="C204" s="263">
        <v>1.8162782459377396</v>
      </c>
      <c r="D204" s="263">
        <v>97.199999999999989</v>
      </c>
      <c r="E204" s="271">
        <v>16.864738361445223</v>
      </c>
      <c r="F204" s="262">
        <v>7.2733333333333334</v>
      </c>
      <c r="G204" s="263">
        <v>1.8549453421117872</v>
      </c>
      <c r="H204" s="263">
        <v>141.99</v>
      </c>
      <c r="I204" s="271">
        <v>5.6648565736477288</v>
      </c>
      <c r="J204" s="6">
        <v>-4.5324398664421102</v>
      </c>
      <c r="K204" s="5">
        <v>5.7682925683002804</v>
      </c>
      <c r="L204" s="5">
        <v>2.1578376713782899E-28</v>
      </c>
      <c r="M204" s="7">
        <v>9.1474335285844698E-26</v>
      </c>
      <c r="N204" s="6">
        <v>-4.72886349392369</v>
      </c>
      <c r="O204" s="5">
        <v>6.36891442424308</v>
      </c>
      <c r="P204" s="8">
        <v>2.3041924576709701E-41</v>
      </c>
      <c r="Q204" s="9">
        <v>2.1330537996785001E-38</v>
      </c>
      <c r="R204" s="6">
        <v>4.7030000000000003</v>
      </c>
      <c r="S204" s="5">
        <v>3.1880000000000002</v>
      </c>
      <c r="T204" s="5">
        <v>6.0629999999999997</v>
      </c>
      <c r="U204" s="5">
        <v>122.52</v>
      </c>
      <c r="V204" s="5">
        <v>89.447000000000003</v>
      </c>
      <c r="W204" s="7">
        <v>114.16</v>
      </c>
      <c r="X204" s="6">
        <v>4.3659999999999997</v>
      </c>
      <c r="Y204" s="5">
        <v>8.5039999999999996</v>
      </c>
      <c r="Z204" s="5">
        <v>5.9189999999999996</v>
      </c>
      <c r="AA204" s="5">
        <v>151.745</v>
      </c>
      <c r="AB204" s="5">
        <v>183.036</v>
      </c>
      <c r="AC204" s="7">
        <v>160.65199999999999</v>
      </c>
      <c r="AD204" s="3" t="s">
        <v>1152</v>
      </c>
      <c r="AE204" s="3">
        <v>172382</v>
      </c>
      <c r="AF204" s="3" t="s">
        <v>1153</v>
      </c>
      <c r="AG204" s="3"/>
      <c r="AH204" s="3"/>
      <c r="AI204" s="3"/>
      <c r="AJ204" s="3" t="s">
        <v>1154</v>
      </c>
      <c r="AK204" s="3" t="s">
        <v>1155</v>
      </c>
      <c r="AL204" s="3" t="s">
        <v>1156</v>
      </c>
      <c r="AM204" s="3" t="s">
        <v>1157</v>
      </c>
      <c r="AN204" s="2" t="s">
        <v>1158</v>
      </c>
    </row>
    <row r="205" spans="1:40" ht="15.5" x14ac:dyDescent="0.35">
      <c r="A205" s="54" t="s">
        <v>1159</v>
      </c>
      <c r="B205" s="262">
        <v>4.2733333333333334</v>
      </c>
      <c r="C205" s="263">
        <v>0.48334482744953272</v>
      </c>
      <c r="D205" s="263">
        <v>66.94</v>
      </c>
      <c r="E205" s="271">
        <v>12.137127611863809</v>
      </c>
      <c r="F205" s="262">
        <v>5.7966666666666669</v>
      </c>
      <c r="G205" s="263">
        <v>0.88439558770696924</v>
      </c>
      <c r="H205" s="263">
        <v>51.00333333333333</v>
      </c>
      <c r="I205" s="271">
        <v>12.595211612178474</v>
      </c>
      <c r="J205" s="65">
        <v>-4.2719830409107402</v>
      </c>
      <c r="K205" s="62">
        <v>5.7485400297317399</v>
      </c>
      <c r="L205" s="62">
        <v>1.7809004410976701E-27</v>
      </c>
      <c r="M205" s="66">
        <v>6.9688004183568203E-25</v>
      </c>
      <c r="N205" s="65">
        <v>-3.5963234593986999</v>
      </c>
      <c r="O205" s="62">
        <v>5.4710295533512303</v>
      </c>
      <c r="P205" s="33">
        <v>3.3124751143620302E-26</v>
      </c>
      <c r="Q205" s="34">
        <v>6.3638101602350302E-24</v>
      </c>
      <c r="R205" s="65">
        <v>3.6</v>
      </c>
      <c r="S205" s="62">
        <v>4.9859999999999998</v>
      </c>
      <c r="T205" s="62">
        <v>2.9860000000000002</v>
      </c>
      <c r="U205" s="62">
        <v>84.811999999999998</v>
      </c>
      <c r="V205" s="62">
        <v>78.742000000000004</v>
      </c>
      <c r="W205" s="66">
        <v>60.902000000000001</v>
      </c>
      <c r="X205" s="65">
        <v>4.282</v>
      </c>
      <c r="Y205" s="62">
        <v>5.77</v>
      </c>
      <c r="Z205" s="62">
        <v>4.8609999999999998</v>
      </c>
      <c r="AA205" s="62">
        <v>46.371000000000002</v>
      </c>
      <c r="AB205" s="62">
        <v>85.009</v>
      </c>
      <c r="AC205" s="66">
        <v>48.305999999999997</v>
      </c>
      <c r="AD205" s="3"/>
      <c r="AE205" s="3"/>
      <c r="AF205" s="3"/>
      <c r="AG205" s="3"/>
      <c r="AH205" s="3"/>
      <c r="AI205" s="3"/>
      <c r="AJ205" s="3"/>
      <c r="AK205" s="3"/>
      <c r="AL205" s="3"/>
      <c r="AM205" s="3"/>
      <c r="AN205" s="54"/>
    </row>
    <row r="206" spans="1:40" x14ac:dyDescent="0.35">
      <c r="A206" s="2" t="s">
        <v>1160</v>
      </c>
      <c r="B206" s="262">
        <v>4.9466666666666663</v>
      </c>
      <c r="C206" s="263">
        <v>0.19955506062794373</v>
      </c>
      <c r="D206" s="263">
        <v>21.813333333333333</v>
      </c>
      <c r="E206" s="271">
        <v>2.8074464474955847</v>
      </c>
      <c r="F206" s="262">
        <v>5.2933333333333339</v>
      </c>
      <c r="G206" s="263">
        <v>0.94605614115770864</v>
      </c>
      <c r="H206" s="263">
        <v>16.79</v>
      </c>
      <c r="I206" s="271">
        <v>2.3207326429384247</v>
      </c>
      <c r="J206" s="6">
        <v>-2.4610934669970002</v>
      </c>
      <c r="K206" s="5">
        <v>5.7431462146814001</v>
      </c>
      <c r="L206" s="5">
        <v>3.6630330887189602E-13</v>
      </c>
      <c r="M206" s="7">
        <v>2.6337596215283902E-11</v>
      </c>
      <c r="N206" s="6">
        <v>-2.1248577683241798</v>
      </c>
      <c r="O206" s="5">
        <v>5.4771125656644504</v>
      </c>
      <c r="P206" s="8">
        <v>2.11699823659057E-14</v>
      </c>
      <c r="Q206" s="9">
        <v>1.03891050810611E-12</v>
      </c>
      <c r="R206" s="6">
        <v>4.0380000000000003</v>
      </c>
      <c r="S206" s="5">
        <v>5.04</v>
      </c>
      <c r="T206" s="5">
        <v>4.1580000000000004</v>
      </c>
      <c r="U206" s="5">
        <v>26.791</v>
      </c>
      <c r="V206" s="5">
        <v>22.847000000000001</v>
      </c>
      <c r="W206" s="7">
        <v>23.628</v>
      </c>
      <c r="X206" s="6">
        <v>4.45</v>
      </c>
      <c r="Y206" s="5">
        <v>4.2519999999999998</v>
      </c>
      <c r="Z206" s="5">
        <v>4.7960000000000003</v>
      </c>
      <c r="AA206" s="5">
        <v>20.414000000000001</v>
      </c>
      <c r="AB206" s="5">
        <v>21.431999999999999</v>
      </c>
      <c r="AC206" s="7">
        <v>16.405000000000001</v>
      </c>
      <c r="AD206" s="54"/>
      <c r="AE206" s="54"/>
      <c r="AF206" s="54"/>
      <c r="AG206" s="54"/>
      <c r="AH206" s="54"/>
      <c r="AI206" s="54"/>
      <c r="AJ206" s="54"/>
      <c r="AK206" s="54"/>
      <c r="AL206" s="54"/>
      <c r="AM206" s="54"/>
      <c r="AN206" s="2"/>
    </row>
    <row r="207" spans="1:40" ht="15.5" x14ac:dyDescent="0.35">
      <c r="A207" s="2" t="s">
        <v>1161</v>
      </c>
      <c r="B207" s="262">
        <v>7.6733333333333347</v>
      </c>
      <c r="C207" s="263">
        <v>3.1904162041269046</v>
      </c>
      <c r="D207" s="263">
        <v>103.77333333333333</v>
      </c>
      <c r="E207" s="271">
        <v>30.284059980274922</v>
      </c>
      <c r="F207" s="262">
        <v>12.373333333333335</v>
      </c>
      <c r="G207" s="263">
        <v>10.165235964906184</v>
      </c>
      <c r="H207" s="263">
        <v>189.92333333333332</v>
      </c>
      <c r="I207" s="271">
        <v>14.048051664040671</v>
      </c>
      <c r="J207" s="6">
        <v>-4.0398894145956703</v>
      </c>
      <c r="K207" s="5">
        <v>5.7005597393759704</v>
      </c>
      <c r="L207" s="5">
        <v>1.7978898950392399E-14</v>
      </c>
      <c r="M207" s="7">
        <v>1.6479037650566901E-12</v>
      </c>
      <c r="N207" s="6">
        <v>-4.5154599250351799</v>
      </c>
      <c r="O207" s="5">
        <v>6.59484544238419</v>
      </c>
      <c r="P207" s="8">
        <v>2.13388088735125E-14</v>
      </c>
      <c r="Q207" s="9">
        <v>1.04467832095662E-12</v>
      </c>
      <c r="R207" s="6">
        <v>7.0270000000000001</v>
      </c>
      <c r="S207" s="5">
        <v>11.587999999999999</v>
      </c>
      <c r="T207" s="5">
        <v>2.7280000000000002</v>
      </c>
      <c r="U207" s="5">
        <v>111.541</v>
      </c>
      <c r="V207" s="5">
        <v>76.019000000000005</v>
      </c>
      <c r="W207" s="7">
        <v>163.21299999999999</v>
      </c>
      <c r="X207" s="6">
        <v>2.0569999999999999</v>
      </c>
      <c r="Y207" s="5">
        <v>8.2089999999999996</v>
      </c>
      <c r="Z207" s="5">
        <v>19.024000000000001</v>
      </c>
      <c r="AA207" s="5">
        <v>216.048</v>
      </c>
      <c r="AB207" s="5">
        <v>240.315</v>
      </c>
      <c r="AC207" s="7">
        <v>204.43799999999999</v>
      </c>
      <c r="AD207" s="3"/>
      <c r="AE207" s="3"/>
      <c r="AF207" s="3"/>
      <c r="AG207" s="3"/>
      <c r="AH207" s="3" t="s">
        <v>1162</v>
      </c>
      <c r="AI207" s="3"/>
      <c r="AJ207" s="3"/>
      <c r="AK207" s="3"/>
      <c r="AL207" s="3"/>
      <c r="AM207" s="3"/>
      <c r="AN207" s="2"/>
    </row>
    <row r="208" spans="1:40" ht="15.5" x14ac:dyDescent="0.35">
      <c r="A208" s="2" t="s">
        <v>1163</v>
      </c>
      <c r="B208" s="262">
        <v>14.533333333333333</v>
      </c>
      <c r="C208" s="263">
        <v>1.3015460891655828</v>
      </c>
      <c r="D208" s="263">
        <v>46.706666666666671</v>
      </c>
      <c r="E208" s="271">
        <v>4.0324131181657892</v>
      </c>
      <c r="F208" s="262">
        <v>14.156666666666666</v>
      </c>
      <c r="G208" s="263">
        <v>3.0270153984118129</v>
      </c>
      <c r="H208" s="263">
        <v>56.919999999999995</v>
      </c>
      <c r="I208" s="271">
        <v>1.764312897419275</v>
      </c>
      <c r="J208" s="6">
        <v>-2.0111394809065501</v>
      </c>
      <c r="K208" s="5">
        <v>5.6915280359424703</v>
      </c>
      <c r="L208" s="5">
        <v>2.9566010922572899E-9</v>
      </c>
      <c r="M208" s="7">
        <v>1.0336927667569E-7</v>
      </c>
      <c r="N208" s="6">
        <v>-2.4763363487888701</v>
      </c>
      <c r="O208" s="5">
        <v>5.9488803632418801</v>
      </c>
      <c r="P208" s="8">
        <v>3.5481143284444301E-18</v>
      </c>
      <c r="Q208" s="9">
        <v>2.7165750531240299E-16</v>
      </c>
      <c r="R208" s="6">
        <v>10.571999999999999</v>
      </c>
      <c r="S208" s="5">
        <v>14.776</v>
      </c>
      <c r="T208" s="5">
        <v>13.614000000000001</v>
      </c>
      <c r="U208" s="5">
        <v>51.128999999999998</v>
      </c>
      <c r="V208" s="5">
        <v>47.936999999999998</v>
      </c>
      <c r="W208" s="7">
        <v>58.624000000000002</v>
      </c>
      <c r="X208" s="6">
        <v>10.109</v>
      </c>
      <c r="Y208" s="5">
        <v>12.755000000000001</v>
      </c>
      <c r="Z208" s="5">
        <v>13.163</v>
      </c>
      <c r="AA208" s="5">
        <v>58.082999999999998</v>
      </c>
      <c r="AB208" s="5">
        <v>73.328000000000003</v>
      </c>
      <c r="AC208" s="7">
        <v>67.555999999999997</v>
      </c>
      <c r="AD208" s="3" t="s">
        <v>1164</v>
      </c>
      <c r="AE208" s="3">
        <v>243392</v>
      </c>
      <c r="AF208" s="3" t="s">
        <v>1165</v>
      </c>
      <c r="AG208" s="3"/>
      <c r="AH208" s="3"/>
      <c r="AI208" s="3"/>
      <c r="AJ208" s="3" t="s">
        <v>1166</v>
      </c>
      <c r="AK208" s="3"/>
      <c r="AL208" s="3"/>
      <c r="AM208" s="3"/>
      <c r="AN208" s="2"/>
    </row>
    <row r="209" spans="1:40" ht="15.5" x14ac:dyDescent="0.35">
      <c r="A209" s="2" t="s">
        <v>1167</v>
      </c>
      <c r="B209" s="262">
        <v>7.2033333333333331</v>
      </c>
      <c r="C209" s="263">
        <v>0.4478342947514804</v>
      </c>
      <c r="D209" s="263">
        <v>103.52</v>
      </c>
      <c r="E209" s="271">
        <v>12.815404792670396</v>
      </c>
      <c r="F209" s="262">
        <v>5.8133333333333335</v>
      </c>
      <c r="G209" s="263">
        <v>1.0624604567804972</v>
      </c>
      <c r="H209" s="263">
        <v>100.27666666666666</v>
      </c>
      <c r="I209" s="271">
        <v>7.145769533242885</v>
      </c>
      <c r="J209" s="6">
        <v>-4.17555029174593</v>
      </c>
      <c r="K209" s="5">
        <v>5.6537938866364996</v>
      </c>
      <c r="L209" s="5">
        <v>2.0885279657105999E-28</v>
      </c>
      <c r="M209" s="7">
        <v>9.0419929885700597E-26</v>
      </c>
      <c r="N209" s="6">
        <v>-4.5650640788302299</v>
      </c>
      <c r="O209" s="5">
        <v>5.6414151029573096</v>
      </c>
      <c r="P209" s="33">
        <v>2.8951926119574497E-45</v>
      </c>
      <c r="Q209" s="34">
        <v>3.68521829594534E-42</v>
      </c>
      <c r="R209" s="6">
        <v>5.4939999999999998</v>
      </c>
      <c r="S209" s="5">
        <v>7.2910000000000004</v>
      </c>
      <c r="T209" s="5">
        <v>6.5039999999999996</v>
      </c>
      <c r="U209" s="5">
        <v>106.35299999999999</v>
      </c>
      <c r="V209" s="5">
        <v>139.99</v>
      </c>
      <c r="W209" s="7">
        <v>103.896</v>
      </c>
      <c r="X209" s="6">
        <v>4.1050000000000004</v>
      </c>
      <c r="Y209" s="5">
        <v>5.742</v>
      </c>
      <c r="Z209" s="5">
        <v>5.0570000000000004</v>
      </c>
      <c r="AA209" s="5">
        <v>98.677999999999997</v>
      </c>
      <c r="AB209" s="5">
        <v>120.337</v>
      </c>
      <c r="AC209" s="7">
        <v>131.69300000000001</v>
      </c>
      <c r="AD209" s="3" t="s">
        <v>1168</v>
      </c>
      <c r="AE209" s="3">
        <v>170407</v>
      </c>
      <c r="AF209" s="3" t="s">
        <v>1169</v>
      </c>
      <c r="AG209" s="3"/>
      <c r="AH209" s="3"/>
      <c r="AI209" s="3"/>
      <c r="AJ209" s="3" t="s">
        <v>1170</v>
      </c>
      <c r="AK209" s="3" t="s">
        <v>1171</v>
      </c>
      <c r="AL209" s="3" t="s">
        <v>430</v>
      </c>
      <c r="AM209" s="3" t="s">
        <v>431</v>
      </c>
      <c r="AN209" s="2" t="s">
        <v>432</v>
      </c>
    </row>
    <row r="210" spans="1:40" ht="15.5" x14ac:dyDescent="0.35">
      <c r="A210" s="2" t="s">
        <v>1172</v>
      </c>
      <c r="B210" s="262">
        <v>0.15666666666666665</v>
      </c>
      <c r="C210" s="263">
        <v>0.11614167593456233</v>
      </c>
      <c r="D210" s="263">
        <v>129.00666666666666</v>
      </c>
      <c r="E210" s="271">
        <v>73.660381179814408</v>
      </c>
      <c r="F210" s="262">
        <v>0.30333333333333334</v>
      </c>
      <c r="G210" s="263">
        <v>0.11556623882239804</v>
      </c>
      <c r="H210" s="263">
        <v>177.18333333333331</v>
      </c>
      <c r="I210" s="271">
        <v>93.219185912676963</v>
      </c>
      <c r="J210" s="65">
        <v>-9.8869547579307806</v>
      </c>
      <c r="K210" s="62">
        <v>5.6466534700425104</v>
      </c>
      <c r="L210" s="62">
        <v>7.3901595322686797E-29</v>
      </c>
      <c r="M210" s="66">
        <v>3.3416659147245098E-26</v>
      </c>
      <c r="N210" s="65">
        <v>-9.5454928506153394</v>
      </c>
      <c r="O210" s="62">
        <v>6.1818798793986298</v>
      </c>
      <c r="P210" s="33">
        <v>5.1700843463942099E-51</v>
      </c>
      <c r="Q210" s="34">
        <v>1.1699326422073799E-47</v>
      </c>
      <c r="R210" s="65">
        <v>7.0000000000000007E-2</v>
      </c>
      <c r="S210" s="62">
        <v>6.5000000000000002E-2</v>
      </c>
      <c r="T210" s="62">
        <v>0.26600000000000001</v>
      </c>
      <c r="U210" s="62">
        <v>183.80500000000001</v>
      </c>
      <c r="V210" s="62">
        <v>29.157</v>
      </c>
      <c r="W210" s="66">
        <v>217.57400000000001</v>
      </c>
      <c r="X210" s="65">
        <v>0.35399999999999998</v>
      </c>
      <c r="Y210" s="62">
        <v>0.37</v>
      </c>
      <c r="Z210" s="62">
        <v>0.10100000000000001</v>
      </c>
      <c r="AA210" s="62">
        <v>124.66800000000001</v>
      </c>
      <c r="AB210" s="62">
        <v>129.56800000000001</v>
      </c>
      <c r="AC210" s="66">
        <v>369.21499999999997</v>
      </c>
      <c r="AD210" s="67" t="s">
        <v>1173</v>
      </c>
      <c r="AE210" s="67">
        <v>127462</v>
      </c>
      <c r="AF210" s="67" t="s">
        <v>1174</v>
      </c>
      <c r="AG210" s="67"/>
      <c r="AH210" s="67"/>
      <c r="AI210" s="67"/>
      <c r="AJ210" s="67" t="s">
        <v>399</v>
      </c>
      <c r="AK210" s="67" t="s">
        <v>400</v>
      </c>
      <c r="AL210" s="67"/>
      <c r="AM210" s="67"/>
      <c r="AN210" s="62"/>
    </row>
    <row r="211" spans="1:40" ht="15.5" x14ac:dyDescent="0.35">
      <c r="A211" s="2" t="s">
        <v>1175</v>
      </c>
      <c r="B211" s="262">
        <v>14.296666666666667</v>
      </c>
      <c r="C211" s="263">
        <v>1.1492702998956437</v>
      </c>
      <c r="D211" s="263">
        <v>74.053333333333342</v>
      </c>
      <c r="E211" s="271">
        <v>5.9950776104697363</v>
      </c>
      <c r="F211" s="262">
        <v>9.7066666666666652</v>
      </c>
      <c r="G211" s="263">
        <v>2.79561958944505</v>
      </c>
      <c r="H211" s="263">
        <v>80.436666666666653</v>
      </c>
      <c r="I211" s="271">
        <v>10.584360580067656</v>
      </c>
      <c r="J211" s="6">
        <v>-2.7053060784966001</v>
      </c>
      <c r="K211" s="5">
        <v>5.64374819645138</v>
      </c>
      <c r="L211" s="5">
        <v>9.0372330262321595E-16</v>
      </c>
      <c r="M211" s="7">
        <v>9.8336693913247E-14</v>
      </c>
      <c r="N211" s="6">
        <v>-3.54272493093668</v>
      </c>
      <c r="O211" s="5">
        <v>5.7403353073486398</v>
      </c>
      <c r="P211" s="8">
        <v>2.0928700713982502E-28</v>
      </c>
      <c r="Q211" s="9">
        <v>5.1353484185658698E-26</v>
      </c>
      <c r="R211" s="6">
        <v>11.707000000000001</v>
      </c>
      <c r="S211" s="5">
        <v>13.656000000000001</v>
      </c>
      <c r="T211" s="5">
        <v>12.683</v>
      </c>
      <c r="U211" s="5">
        <v>85.623000000000005</v>
      </c>
      <c r="V211" s="5">
        <v>83.405000000000001</v>
      </c>
      <c r="W211" s="7">
        <v>80.361999999999995</v>
      </c>
      <c r="X211" s="6">
        <v>8.1359999999999992</v>
      </c>
      <c r="Y211" s="5">
        <v>6.52</v>
      </c>
      <c r="Z211" s="5">
        <v>9.7870000000000008</v>
      </c>
      <c r="AA211" s="5">
        <v>70.332999999999998</v>
      </c>
      <c r="AB211" s="5">
        <v>114.212</v>
      </c>
      <c r="AC211" s="7">
        <v>98.536000000000001</v>
      </c>
      <c r="AD211" s="3"/>
      <c r="AE211" s="3"/>
      <c r="AF211" s="3"/>
      <c r="AG211" s="3"/>
      <c r="AH211" s="3"/>
      <c r="AI211" s="3"/>
      <c r="AJ211" s="3"/>
      <c r="AK211" s="3"/>
      <c r="AL211" s="3"/>
      <c r="AM211" s="3"/>
      <c r="AN211" s="2"/>
    </row>
    <row r="212" spans="1:40" ht="15.5" x14ac:dyDescent="0.35">
      <c r="A212" s="2" t="s">
        <v>1176</v>
      </c>
      <c r="B212" s="262">
        <v>2.2666666666666666</v>
      </c>
      <c r="C212" s="263">
        <v>0.49573738567466863</v>
      </c>
      <c r="D212" s="263">
        <v>31.076666666666668</v>
      </c>
      <c r="E212" s="271">
        <v>4.0712515138331833</v>
      </c>
      <c r="F212" s="262">
        <v>2.65</v>
      </c>
      <c r="G212" s="263">
        <v>0.55323292261638435</v>
      </c>
      <c r="H212" s="263">
        <v>47.096666666666671</v>
      </c>
      <c r="I212" s="271">
        <v>13.681803812200888</v>
      </c>
      <c r="J212" s="6">
        <v>-4.1220021250478798</v>
      </c>
      <c r="K212" s="5">
        <v>5.6361369717029</v>
      </c>
      <c r="L212" s="5">
        <v>8.2929841330284406E-27</v>
      </c>
      <c r="M212" s="7">
        <v>3.12491928034931E-24</v>
      </c>
      <c r="N212" s="6">
        <v>-4.5970335779176104</v>
      </c>
      <c r="O212" s="5">
        <v>6.2771275591365603</v>
      </c>
      <c r="P212" s="8">
        <v>9.6490897601705198E-32</v>
      </c>
      <c r="Q212" s="9">
        <v>3.0232824931635801E-29</v>
      </c>
      <c r="R212" s="6">
        <v>2.3159999999999998</v>
      </c>
      <c r="S212" s="5">
        <v>2.165</v>
      </c>
      <c r="T212" s="5">
        <v>1.522</v>
      </c>
      <c r="U212" s="5">
        <v>33.164000000000001</v>
      </c>
      <c r="V212" s="5">
        <v>41.603000000000002</v>
      </c>
      <c r="W212" s="7">
        <v>30.216000000000001</v>
      </c>
      <c r="X212" s="6">
        <v>1.778</v>
      </c>
      <c r="Y212" s="5">
        <v>3.0750000000000002</v>
      </c>
      <c r="Z212" s="5">
        <v>2.028</v>
      </c>
      <c r="AA212" s="5">
        <v>41.228000000000002</v>
      </c>
      <c r="AB212" s="5">
        <v>82.114000000000004</v>
      </c>
      <c r="AC212" s="7">
        <v>42.912999999999997</v>
      </c>
      <c r="AD212" s="3" t="s">
        <v>1177</v>
      </c>
      <c r="AE212" s="3">
        <v>246215</v>
      </c>
      <c r="AF212" s="3" t="s">
        <v>1178</v>
      </c>
      <c r="AG212" s="3"/>
      <c r="AH212" s="3"/>
      <c r="AI212" s="3"/>
      <c r="AJ212" s="3"/>
      <c r="AK212" s="3"/>
      <c r="AL212" s="3"/>
      <c r="AM212" s="3"/>
      <c r="AN212" s="2"/>
    </row>
    <row r="213" spans="1:40" ht="15.5" x14ac:dyDescent="0.35">
      <c r="A213" s="2" t="s">
        <v>1179</v>
      </c>
      <c r="B213" s="262">
        <v>6.5466666666666669</v>
      </c>
      <c r="C213" s="263">
        <v>0.28581268146968031</v>
      </c>
      <c r="D213" s="263">
        <v>38.746666666666663</v>
      </c>
      <c r="E213" s="271">
        <v>3.9171786899360641</v>
      </c>
      <c r="F213" s="262">
        <v>7.0533333333333337</v>
      </c>
      <c r="G213" s="263">
        <v>1.9929263798634322</v>
      </c>
      <c r="H213" s="263">
        <v>33.263333333333335</v>
      </c>
      <c r="I213" s="271">
        <v>6.3000017636681793</v>
      </c>
      <c r="J213" s="6">
        <v>-2.8837582102822799</v>
      </c>
      <c r="K213" s="5">
        <v>5.6053126999273104</v>
      </c>
      <c r="L213" s="5">
        <v>1.56828896085367E-16</v>
      </c>
      <c r="M213" s="7">
        <v>1.8994966533006201E-14</v>
      </c>
      <c r="N213" s="6">
        <v>-2.7260699290137498</v>
      </c>
      <c r="O213" s="5">
        <v>5.4672036339952896</v>
      </c>
      <c r="P213" s="8">
        <v>3.2008154082579901E-18</v>
      </c>
      <c r="Q213" s="9">
        <v>2.4786238252692798E-16</v>
      </c>
      <c r="R213" s="6">
        <v>5.4</v>
      </c>
      <c r="S213" s="5">
        <v>7.0430000000000001</v>
      </c>
      <c r="T213" s="5">
        <v>5.1559999999999997</v>
      </c>
      <c r="U213" s="5">
        <v>45.005000000000003</v>
      </c>
      <c r="V213" s="5">
        <v>45.834000000000003</v>
      </c>
      <c r="W213" s="7">
        <v>39.610999999999997</v>
      </c>
      <c r="X213" s="6">
        <v>6.0880000000000001</v>
      </c>
      <c r="Y213" s="5">
        <v>4.66</v>
      </c>
      <c r="Z213" s="5">
        <v>7.0339999999999998</v>
      </c>
      <c r="AA213" s="5">
        <v>29.358000000000001</v>
      </c>
      <c r="AB213" s="5">
        <v>36.997999999999998</v>
      </c>
      <c r="AC213" s="7">
        <v>50.326000000000001</v>
      </c>
      <c r="AD213" s="3" t="s">
        <v>1180</v>
      </c>
      <c r="AE213" s="3">
        <v>245573</v>
      </c>
      <c r="AF213" s="3" t="s">
        <v>1181</v>
      </c>
      <c r="AG213" s="3"/>
      <c r="AH213" s="3" t="s">
        <v>1182</v>
      </c>
      <c r="AI213" s="3"/>
      <c r="AJ213" s="3"/>
      <c r="AK213" s="3" t="s">
        <v>1183</v>
      </c>
      <c r="AL213" s="3"/>
      <c r="AM213" s="3" t="s">
        <v>1184</v>
      </c>
      <c r="AN213" s="2"/>
    </row>
    <row r="214" spans="1:40" ht="15.5" x14ac:dyDescent="0.35">
      <c r="A214" s="2" t="s">
        <v>1185</v>
      </c>
      <c r="B214" s="262">
        <v>3.7333333333333329</v>
      </c>
      <c r="C214" s="263">
        <v>0.70020631880103035</v>
      </c>
      <c r="D214" s="263">
        <v>77.193333333333328</v>
      </c>
      <c r="E214" s="271">
        <v>12.135475085696386</v>
      </c>
      <c r="F214" s="262">
        <v>6.5566666666666675</v>
      </c>
      <c r="G214" s="263">
        <v>4.1003604177627526</v>
      </c>
      <c r="H214" s="263">
        <v>68.11999999999999</v>
      </c>
      <c r="I214" s="271">
        <v>30.079298529054832</v>
      </c>
      <c r="J214" s="6">
        <v>-4.7099168135872898</v>
      </c>
      <c r="K214" s="5">
        <v>5.5869545067881896</v>
      </c>
      <c r="L214" s="5">
        <v>2.70315306388172E-34</v>
      </c>
      <c r="M214" s="7">
        <v>2.3914677627767498E-31</v>
      </c>
      <c r="N214" s="6">
        <v>-3.7448749091660201</v>
      </c>
      <c r="O214" s="5">
        <v>5.5400589312978799</v>
      </c>
      <c r="P214" s="8">
        <v>2.0184839890368399E-10</v>
      </c>
      <c r="Q214" s="9">
        <v>5.0876788268223E-9</v>
      </c>
      <c r="R214" s="6">
        <v>2.9820000000000002</v>
      </c>
      <c r="S214" s="5">
        <v>3.0579999999999998</v>
      </c>
      <c r="T214" s="5">
        <v>3.7839999999999998</v>
      </c>
      <c r="U214" s="5">
        <v>96.581000000000003</v>
      </c>
      <c r="V214" s="5">
        <v>74.033000000000001</v>
      </c>
      <c r="W214" s="7">
        <v>88.465000000000003</v>
      </c>
      <c r="X214" s="6">
        <v>4.5519999999999996</v>
      </c>
      <c r="Y214" s="5">
        <v>11.579000000000001</v>
      </c>
      <c r="Z214" s="5">
        <v>1.869</v>
      </c>
      <c r="AA214" s="5">
        <v>44.893000000000001</v>
      </c>
      <c r="AB214" s="5">
        <v>136.53399999999999</v>
      </c>
      <c r="AC214" s="7">
        <v>61.59</v>
      </c>
      <c r="AD214" s="3" t="s">
        <v>1186</v>
      </c>
      <c r="AE214" s="3">
        <v>244653</v>
      </c>
      <c r="AF214" s="3" t="s">
        <v>1187</v>
      </c>
      <c r="AG214" s="3"/>
      <c r="AH214" s="3"/>
      <c r="AI214" s="3"/>
      <c r="AJ214" s="3"/>
      <c r="AK214" s="3"/>
      <c r="AL214" s="3"/>
      <c r="AM214" s="3"/>
      <c r="AN214" s="2"/>
    </row>
    <row r="215" spans="1:40" ht="15.5" x14ac:dyDescent="0.35">
      <c r="A215" s="55" t="s">
        <v>1188</v>
      </c>
      <c r="B215" s="264">
        <v>123.46</v>
      </c>
      <c r="C215" s="265">
        <v>13.687339648984617</v>
      </c>
      <c r="D215" s="265">
        <v>17.496666666666666</v>
      </c>
      <c r="E215" s="272">
        <v>2.058499993252926</v>
      </c>
      <c r="F215" s="264">
        <v>228.20666666666668</v>
      </c>
      <c r="G215" s="265">
        <v>14.010292248518187</v>
      </c>
      <c r="H215" s="265">
        <v>22.66</v>
      </c>
      <c r="I215" s="272">
        <v>7.4327563303707658</v>
      </c>
      <c r="J215" s="68">
        <v>2.4708183209750798</v>
      </c>
      <c r="K215" s="69">
        <v>5.5756475889452002</v>
      </c>
      <c r="L215" s="69">
        <v>2.4968696610032501E-12</v>
      </c>
      <c r="M215" s="70">
        <v>1.54426455507885E-10</v>
      </c>
      <c r="N215" s="68">
        <v>2.9281314010339701</v>
      </c>
      <c r="O215" s="69">
        <v>6.3624256054808699</v>
      </c>
      <c r="P215" s="38">
        <v>2.6699816207753702E-18</v>
      </c>
      <c r="Q215" s="39">
        <v>2.1076296778570201E-16</v>
      </c>
      <c r="R215" s="68">
        <v>111.75700000000001</v>
      </c>
      <c r="S215" s="69">
        <v>122.06</v>
      </c>
      <c r="T215" s="69">
        <v>95</v>
      </c>
      <c r="U215" s="69">
        <v>15.167999999999999</v>
      </c>
      <c r="V215" s="69">
        <v>22.309000000000001</v>
      </c>
      <c r="W215" s="70">
        <v>22.09</v>
      </c>
      <c r="X215" s="68">
        <v>230.10400000000001</v>
      </c>
      <c r="Y215" s="69">
        <v>212.238</v>
      </c>
      <c r="Z215" s="69">
        <v>154.88399999999999</v>
      </c>
      <c r="AA215" s="69">
        <v>34.871000000000002</v>
      </c>
      <c r="AB215" s="69">
        <v>23.535</v>
      </c>
      <c r="AC215" s="70">
        <v>19.059000000000001</v>
      </c>
      <c r="AD215" s="10" t="s">
        <v>1189</v>
      </c>
      <c r="AE215" s="10">
        <v>148955</v>
      </c>
      <c r="AF215" s="10" t="s">
        <v>1190</v>
      </c>
      <c r="AG215" s="10"/>
      <c r="AH215" s="10" t="s">
        <v>1191</v>
      </c>
      <c r="AI215" s="10"/>
      <c r="AJ215" s="10" t="s">
        <v>1192</v>
      </c>
      <c r="AK215" s="10" t="s">
        <v>1193</v>
      </c>
      <c r="AL215" s="10"/>
      <c r="AM215" s="10" t="s">
        <v>1194</v>
      </c>
      <c r="AN215" s="55"/>
    </row>
    <row r="216" spans="1:40" ht="15.5" x14ac:dyDescent="0.35">
      <c r="A216" s="2" t="s">
        <v>1195</v>
      </c>
      <c r="B216" s="262">
        <v>7.7033333333333331</v>
      </c>
      <c r="C216" s="263">
        <v>0.62718064029078202</v>
      </c>
      <c r="D216" s="263">
        <v>51.426666666666669</v>
      </c>
      <c r="E216" s="271">
        <v>8.6901642996870709</v>
      </c>
      <c r="F216" s="262">
        <v>10.153333333333334</v>
      </c>
      <c r="G216" s="263">
        <v>1.7074412304836641</v>
      </c>
      <c r="H216" s="263">
        <v>63.216666666666669</v>
      </c>
      <c r="I216" s="271">
        <v>8.9038431153194804</v>
      </c>
      <c r="J216" s="6">
        <v>-3.0337601395100502</v>
      </c>
      <c r="K216" s="5">
        <v>5.5720581095512696</v>
      </c>
      <c r="L216" s="5">
        <v>1.59643268791972E-16</v>
      </c>
      <c r="M216" s="7">
        <v>1.92214274164441E-14</v>
      </c>
      <c r="N216" s="6">
        <v>-3.0913962302403801</v>
      </c>
      <c r="O216" s="5">
        <v>5.9174112357398601</v>
      </c>
      <c r="P216" s="33">
        <v>3.8492178612344703E-27</v>
      </c>
      <c r="Q216" s="34">
        <v>8.0817702022578602E-25</v>
      </c>
      <c r="R216" s="6">
        <v>5.6970000000000001</v>
      </c>
      <c r="S216" s="5">
        <v>9.2509999999999994</v>
      </c>
      <c r="T216" s="5">
        <v>6.0209999999999999</v>
      </c>
      <c r="U216" s="5">
        <v>66.171999999999997</v>
      </c>
      <c r="V216" s="5">
        <v>54.247999999999998</v>
      </c>
      <c r="W216" s="7">
        <v>51.917999999999999</v>
      </c>
      <c r="X216" s="6">
        <v>8.5730000000000004</v>
      </c>
      <c r="Y216" s="5">
        <v>8.2569999999999997</v>
      </c>
      <c r="Z216" s="5">
        <v>9.0920000000000005</v>
      </c>
      <c r="AA216" s="5">
        <v>79.710999999999999</v>
      </c>
      <c r="AB216" s="5">
        <v>67.573999999999998</v>
      </c>
      <c r="AC216" s="7">
        <v>71.215000000000003</v>
      </c>
      <c r="AD216" s="3" t="s">
        <v>1196</v>
      </c>
      <c r="AE216" s="4">
        <v>55712246318</v>
      </c>
      <c r="AF216" s="3" t="s">
        <v>1197</v>
      </c>
      <c r="AG216" s="3"/>
      <c r="AH216" s="3"/>
      <c r="AI216" s="3"/>
      <c r="AJ216" s="3"/>
      <c r="AK216" s="3" t="s">
        <v>1198</v>
      </c>
      <c r="AL216" s="3" t="s">
        <v>1199</v>
      </c>
      <c r="AM216" s="3" t="s">
        <v>1200</v>
      </c>
      <c r="AN216" s="2"/>
    </row>
    <row r="217" spans="1:40" ht="15.5" x14ac:dyDescent="0.35">
      <c r="A217" s="54" t="s">
        <v>1201</v>
      </c>
      <c r="B217" s="262">
        <v>38.843333333333334</v>
      </c>
      <c r="C217" s="263">
        <v>4.7007044389348733</v>
      </c>
      <c r="D217" s="263">
        <v>153.36666666666665</v>
      </c>
      <c r="E217" s="271">
        <v>8.8280512509210602</v>
      </c>
      <c r="F217" s="262">
        <v>37.703333333333333</v>
      </c>
      <c r="G217" s="263">
        <v>4.8810813920232254</v>
      </c>
      <c r="H217" s="263">
        <v>135.09333333333333</v>
      </c>
      <c r="I217" s="271">
        <v>16.431291962458499</v>
      </c>
      <c r="J217" s="65">
        <v>-2.3075982660520298</v>
      </c>
      <c r="K217" s="62">
        <v>5.5711403298656599</v>
      </c>
      <c r="L217" s="62">
        <v>2.2287885871354599E-11</v>
      </c>
      <c r="M217" s="66">
        <v>1.18720916678095E-9</v>
      </c>
      <c r="N217" s="65">
        <v>-2.28590513283133</v>
      </c>
      <c r="O217" s="62">
        <v>5.4394001519900099</v>
      </c>
      <c r="P217" s="33">
        <v>1.20903873573441E-15</v>
      </c>
      <c r="Q217" s="34">
        <v>7.0960469429299801E-14</v>
      </c>
      <c r="R217" s="65">
        <v>26.928000000000001</v>
      </c>
      <c r="S217" s="62">
        <v>39.598999999999997</v>
      </c>
      <c r="T217" s="62">
        <v>37.715000000000003</v>
      </c>
      <c r="U217" s="62">
        <v>162.38900000000001</v>
      </c>
      <c r="V217" s="62">
        <v>189.87899999999999</v>
      </c>
      <c r="W217" s="66">
        <v>166.078</v>
      </c>
      <c r="X217" s="65">
        <v>29.024999999999999</v>
      </c>
      <c r="Y217" s="62">
        <v>37.023000000000003</v>
      </c>
      <c r="Z217" s="62">
        <v>31.093</v>
      </c>
      <c r="AA217" s="62">
        <v>146.35900000000001</v>
      </c>
      <c r="AB217" s="62">
        <v>140.38300000000001</v>
      </c>
      <c r="AC217" s="66">
        <v>183.227</v>
      </c>
      <c r="AD217" s="3"/>
      <c r="AE217" s="3"/>
      <c r="AF217" s="3"/>
      <c r="AG217" s="3"/>
      <c r="AH217" s="3"/>
      <c r="AI217" s="3"/>
      <c r="AJ217" s="3"/>
      <c r="AK217" s="3"/>
      <c r="AL217" s="3"/>
      <c r="AM217" s="3"/>
      <c r="AN217" s="54"/>
    </row>
    <row r="218" spans="1:40" ht="15.5" x14ac:dyDescent="0.35">
      <c r="A218" s="2" t="s">
        <v>1202</v>
      </c>
      <c r="B218" s="262">
        <v>43.106666666666662</v>
      </c>
      <c r="C218" s="263">
        <v>3.1254048626626867</v>
      </c>
      <c r="D218" s="263">
        <v>142.98666666666668</v>
      </c>
      <c r="E218" s="271">
        <v>36.679100619047574</v>
      </c>
      <c r="F218" s="262">
        <v>41.146666666666668</v>
      </c>
      <c r="G218" s="263">
        <v>9.0283897912209294</v>
      </c>
      <c r="H218" s="263">
        <v>133.70666666666668</v>
      </c>
      <c r="I218" s="271">
        <v>19.45028248866549</v>
      </c>
      <c r="J218" s="6">
        <v>-2.02198164021718</v>
      </c>
      <c r="K218" s="5">
        <v>5.5704002874006102</v>
      </c>
      <c r="L218" s="5">
        <v>3.5192796743553398E-8</v>
      </c>
      <c r="M218" s="7">
        <v>9.43482250510968E-7</v>
      </c>
      <c r="N218" s="6">
        <v>-2.1446911060293301</v>
      </c>
      <c r="O218" s="5">
        <v>5.5175369117710504</v>
      </c>
      <c r="P218" s="8">
        <v>5.5164941754906502E-12</v>
      </c>
      <c r="Q218" s="9">
        <v>1.8285389362760399E-10</v>
      </c>
      <c r="R218" s="6">
        <v>32.170999999999999</v>
      </c>
      <c r="S218" s="5">
        <v>51.176000000000002</v>
      </c>
      <c r="T218" s="5">
        <v>33.840000000000003</v>
      </c>
      <c r="U218" s="5">
        <v>196.81100000000001</v>
      </c>
      <c r="V218" s="5">
        <v>116.407</v>
      </c>
      <c r="W218" s="7">
        <v>164.45699999999999</v>
      </c>
      <c r="X218" s="6">
        <v>26.437000000000001</v>
      </c>
      <c r="Y218" s="5">
        <v>45.707000000000001</v>
      </c>
      <c r="Z218" s="5">
        <v>33.960999999999999</v>
      </c>
      <c r="AA218" s="5">
        <v>148.78800000000001</v>
      </c>
      <c r="AB218" s="5">
        <v>189.458</v>
      </c>
      <c r="AC218" s="7">
        <v>128.08199999999999</v>
      </c>
      <c r="AD218" s="3" t="s">
        <v>1203</v>
      </c>
      <c r="AE218" s="3">
        <v>159532</v>
      </c>
      <c r="AF218" s="3" t="s">
        <v>1204</v>
      </c>
      <c r="AG218" s="3"/>
      <c r="AH218" s="3"/>
      <c r="AI218" s="3"/>
      <c r="AJ218" s="3" t="s">
        <v>1205</v>
      </c>
      <c r="AK218" s="3" t="s">
        <v>1206</v>
      </c>
      <c r="AL218" s="3" t="s">
        <v>1207</v>
      </c>
      <c r="AM218" s="3" t="s">
        <v>1208</v>
      </c>
      <c r="AN218" s="2"/>
    </row>
    <row r="219" spans="1:40" ht="15.5" x14ac:dyDescent="0.35">
      <c r="A219" s="2" t="s">
        <v>1209</v>
      </c>
      <c r="B219" s="262">
        <v>4.5966666666666667</v>
      </c>
      <c r="C219" s="263">
        <v>1.2051094924897434</v>
      </c>
      <c r="D219" s="263">
        <v>70.353333333333339</v>
      </c>
      <c r="E219" s="271">
        <v>3.1514264847666835</v>
      </c>
      <c r="F219" s="262">
        <v>6.043333333333333</v>
      </c>
      <c r="G219" s="263">
        <v>4.0493648335949626</v>
      </c>
      <c r="H219" s="263">
        <v>76.563333333333333</v>
      </c>
      <c r="I219" s="271">
        <v>3.1377946962087178</v>
      </c>
      <c r="J219" s="6">
        <v>-4.2162448527707204</v>
      </c>
      <c r="K219" s="5">
        <v>5.5674654129886401</v>
      </c>
      <c r="L219" s="5">
        <v>2.4990109911657902E-22</v>
      </c>
      <c r="M219" s="7">
        <v>6.3562344560301906E-20</v>
      </c>
      <c r="N219" s="6">
        <v>-4.2222138166898198</v>
      </c>
      <c r="O219" s="5">
        <v>5.7366894669272801</v>
      </c>
      <c r="P219" s="8">
        <v>2.2320891133161099E-23</v>
      </c>
      <c r="Q219" s="9">
        <v>3.1568560334580499E-21</v>
      </c>
      <c r="R219" s="6">
        <v>2.7229999999999999</v>
      </c>
      <c r="S219" s="5">
        <v>6.7519999999999998</v>
      </c>
      <c r="T219" s="5">
        <v>3.36</v>
      </c>
      <c r="U219" s="5">
        <v>69.415999999999997</v>
      </c>
      <c r="V219" s="5">
        <v>81.629000000000005</v>
      </c>
      <c r="W219" s="7">
        <v>87.418999999999997</v>
      </c>
      <c r="X219" s="6">
        <v>2.96</v>
      </c>
      <c r="Y219" s="5">
        <v>3.0179999999999998</v>
      </c>
      <c r="Z219" s="5">
        <v>8.5269999999999992</v>
      </c>
      <c r="AA219" s="5">
        <v>78.433000000000007</v>
      </c>
      <c r="AB219" s="5">
        <v>100.229</v>
      </c>
      <c r="AC219" s="7">
        <v>88.983000000000004</v>
      </c>
      <c r="AD219" s="3" t="s">
        <v>1210</v>
      </c>
      <c r="AE219" s="3">
        <v>230652</v>
      </c>
      <c r="AF219" s="3" t="s">
        <v>1211</v>
      </c>
      <c r="AG219" s="3"/>
      <c r="AH219" s="3"/>
      <c r="AI219" s="3"/>
      <c r="AJ219" s="3" t="s">
        <v>1212</v>
      </c>
      <c r="AK219" s="3" t="s">
        <v>1213</v>
      </c>
      <c r="AL219" s="3"/>
      <c r="AM219" s="3"/>
      <c r="AN219" s="2"/>
    </row>
    <row r="220" spans="1:40" ht="15.5" x14ac:dyDescent="0.35">
      <c r="A220" s="2" t="s">
        <v>1214</v>
      </c>
      <c r="B220" s="262">
        <v>15.053333333333333</v>
      </c>
      <c r="C220" s="263">
        <v>5.3792337331218043</v>
      </c>
      <c r="D220" s="263">
        <v>95.006666666666661</v>
      </c>
      <c r="E220" s="271">
        <v>22.595253680560717</v>
      </c>
      <c r="F220" s="262">
        <v>16.13</v>
      </c>
      <c r="G220" s="263">
        <v>8.4776922960595034</v>
      </c>
      <c r="H220" s="263">
        <v>80.973333333333315</v>
      </c>
      <c r="I220" s="271">
        <v>19.045955534501893</v>
      </c>
      <c r="J220" s="6">
        <v>-3.0321088466344599</v>
      </c>
      <c r="K220" s="5">
        <v>5.5553339579563401</v>
      </c>
      <c r="L220" s="5">
        <v>2.0792177507889601E-14</v>
      </c>
      <c r="M220" s="7">
        <v>1.8720319819935301E-12</v>
      </c>
      <c r="N220" s="6">
        <v>-2.8223463612934401</v>
      </c>
      <c r="O220" s="5">
        <v>5.4050686130071899</v>
      </c>
      <c r="P220" s="8">
        <v>3.9815457858642103E-11</v>
      </c>
      <c r="Q220" s="9">
        <v>1.13728136710955E-9</v>
      </c>
      <c r="R220" s="6">
        <v>14.587</v>
      </c>
      <c r="S220" s="5">
        <v>8.0229999999999997</v>
      </c>
      <c r="T220" s="5">
        <v>15.86</v>
      </c>
      <c r="U220" s="5">
        <v>130.13</v>
      </c>
      <c r="V220" s="5">
        <v>82.727000000000004</v>
      </c>
      <c r="W220" s="7">
        <v>104.589</v>
      </c>
      <c r="X220" s="6">
        <v>5.0830000000000002</v>
      </c>
      <c r="Y220" s="5">
        <v>15.878</v>
      </c>
      <c r="Z220" s="5">
        <v>18.98</v>
      </c>
      <c r="AA220" s="5">
        <v>110.58</v>
      </c>
      <c r="AB220" s="5">
        <v>99.153000000000006</v>
      </c>
      <c r="AC220" s="7">
        <v>69.444999999999993</v>
      </c>
      <c r="AD220" s="3" t="s">
        <v>1215</v>
      </c>
      <c r="AE220" s="3">
        <v>9068</v>
      </c>
      <c r="AF220" s="3" t="s">
        <v>1216</v>
      </c>
      <c r="AG220" s="3" t="s">
        <v>43</v>
      </c>
      <c r="AH220" s="3"/>
      <c r="AI220" s="3"/>
      <c r="AJ220" s="3" t="s">
        <v>1217</v>
      </c>
      <c r="AK220" s="3" t="s">
        <v>1218</v>
      </c>
      <c r="AL220" s="3" t="s">
        <v>1219</v>
      </c>
      <c r="AM220" s="3" t="s">
        <v>1220</v>
      </c>
      <c r="AN220" s="2" t="s">
        <v>1221</v>
      </c>
    </row>
    <row r="221" spans="1:40" ht="15.5" x14ac:dyDescent="0.35">
      <c r="A221" s="2" t="s">
        <v>1222</v>
      </c>
      <c r="B221" s="262">
        <v>5.2333333333333334</v>
      </c>
      <c r="C221" s="263">
        <v>3.0099427827710556</v>
      </c>
      <c r="D221" s="263">
        <v>17.666666666666668</v>
      </c>
      <c r="E221" s="271">
        <v>6.151863313031436</v>
      </c>
      <c r="F221" s="262">
        <v>3.7233333333333332</v>
      </c>
      <c r="G221" s="263">
        <v>1.3597140222201953</v>
      </c>
      <c r="H221" s="263">
        <v>17.38</v>
      </c>
      <c r="I221" s="271">
        <v>1.2992561974709476</v>
      </c>
      <c r="J221" s="6">
        <v>-2.15950899309804</v>
      </c>
      <c r="K221" s="5">
        <v>5.5501413650117302</v>
      </c>
      <c r="L221" s="5">
        <v>6.7374728020687601E-6</v>
      </c>
      <c r="M221" s="7">
        <v>9.3324776430561706E-5</v>
      </c>
      <c r="N221" s="6">
        <v>-2.6686508591855498</v>
      </c>
      <c r="O221" s="5">
        <v>5.5180723216815704</v>
      </c>
      <c r="P221" s="8">
        <v>9.3952129265639704E-14</v>
      </c>
      <c r="Q221" s="9">
        <v>4.3095249203243701E-12</v>
      </c>
      <c r="R221" s="6">
        <v>7.2069999999999999</v>
      </c>
      <c r="S221" s="5">
        <v>2.0779999999999998</v>
      </c>
      <c r="T221" s="5">
        <v>3.7919999999999998</v>
      </c>
      <c r="U221" s="5">
        <v>25.013000000000002</v>
      </c>
      <c r="V221" s="5">
        <v>10.938000000000001</v>
      </c>
      <c r="W221" s="7">
        <v>22.994</v>
      </c>
      <c r="X221" s="6">
        <v>4.9989999999999997</v>
      </c>
      <c r="Y221" s="5">
        <v>1.9359999999999999</v>
      </c>
      <c r="Z221" s="5">
        <v>2.7240000000000002</v>
      </c>
      <c r="AA221" s="5">
        <v>16.917999999999999</v>
      </c>
      <c r="AB221" s="5">
        <v>21.023</v>
      </c>
      <c r="AC221" s="7">
        <v>22.873000000000001</v>
      </c>
      <c r="AD221" s="3" t="s">
        <v>1223</v>
      </c>
      <c r="AE221" s="3">
        <v>81567</v>
      </c>
      <c r="AF221" s="3" t="s">
        <v>1224</v>
      </c>
      <c r="AG221" s="3"/>
      <c r="AH221" s="3"/>
      <c r="AI221" s="3"/>
      <c r="AJ221" s="3"/>
      <c r="AK221" s="3" t="s">
        <v>1225</v>
      </c>
      <c r="AL221" s="3" t="s">
        <v>1226</v>
      </c>
      <c r="AM221" s="3" t="s">
        <v>1227</v>
      </c>
      <c r="AN221" s="2"/>
    </row>
    <row r="222" spans="1:40" ht="15.5" x14ac:dyDescent="0.35">
      <c r="A222" s="2" t="s">
        <v>1228</v>
      </c>
      <c r="B222" s="262">
        <v>9.8766666666666652</v>
      </c>
      <c r="C222" s="263">
        <v>1.6708746877675278</v>
      </c>
      <c r="D222" s="263">
        <v>57.023333333333333</v>
      </c>
      <c r="E222" s="271">
        <v>14.740855545802711</v>
      </c>
      <c r="F222" s="262">
        <v>10.910000000000002</v>
      </c>
      <c r="G222" s="263">
        <v>4.2190362248583098</v>
      </c>
      <c r="H222" s="263">
        <v>43.29999999999999</v>
      </c>
      <c r="I222" s="271">
        <v>2.3919169439315127</v>
      </c>
      <c r="J222" s="6">
        <v>-2.8548159365639698</v>
      </c>
      <c r="K222" s="5">
        <v>5.5491400226965002</v>
      </c>
      <c r="L222" s="5">
        <v>3.1090138825202502E-15</v>
      </c>
      <c r="M222" s="7">
        <v>3.1950613374506098E-13</v>
      </c>
      <c r="N222" s="6">
        <v>-2.4873707198783901</v>
      </c>
      <c r="O222" s="5">
        <v>5.2705140301170896</v>
      </c>
      <c r="P222" s="8">
        <v>3.2074414351102002E-16</v>
      </c>
      <c r="Q222" s="9">
        <v>1.97947734143801E-14</v>
      </c>
      <c r="R222" s="6">
        <v>7.5830000000000002</v>
      </c>
      <c r="S222" s="5">
        <v>8.5399999999999991</v>
      </c>
      <c r="T222" s="5">
        <v>9.9879999999999995</v>
      </c>
      <c r="U222" s="5">
        <v>80.954999999999998</v>
      </c>
      <c r="V222" s="5">
        <v>54.505000000000003</v>
      </c>
      <c r="W222" s="7">
        <v>54.677999999999997</v>
      </c>
      <c r="X222" s="6">
        <v>6.6929999999999996</v>
      </c>
      <c r="Y222" s="5">
        <v>8.2850000000000001</v>
      </c>
      <c r="Z222" s="5">
        <v>12.178000000000001</v>
      </c>
      <c r="AA222" s="5">
        <v>48.029000000000003</v>
      </c>
      <c r="AB222" s="5">
        <v>49.459000000000003</v>
      </c>
      <c r="AC222" s="7">
        <v>53.148000000000003</v>
      </c>
      <c r="AD222" s="3" t="s">
        <v>1229</v>
      </c>
      <c r="AE222" s="3">
        <v>248023</v>
      </c>
      <c r="AF222" s="3" t="s">
        <v>1230</v>
      </c>
      <c r="AG222" s="3"/>
      <c r="AH222" s="3"/>
      <c r="AI222" s="3"/>
      <c r="AJ222" s="3" t="s">
        <v>1231</v>
      </c>
      <c r="AK222" s="3" t="s">
        <v>1232</v>
      </c>
      <c r="AL222" s="3" t="s">
        <v>1233</v>
      </c>
      <c r="AM222" s="3" t="s">
        <v>1234</v>
      </c>
      <c r="AN222" s="2" t="s">
        <v>1235</v>
      </c>
    </row>
    <row r="223" spans="1:40" ht="15.5" x14ac:dyDescent="0.35">
      <c r="A223" s="2" t="s">
        <v>1236</v>
      </c>
      <c r="B223" s="262">
        <v>6.7133333333333338</v>
      </c>
      <c r="C223" s="263">
        <v>2.6389054970237606</v>
      </c>
      <c r="D223" s="263">
        <v>41.706666666666671</v>
      </c>
      <c r="E223" s="271">
        <v>4.8936716504299902</v>
      </c>
      <c r="F223" s="262">
        <v>6.95</v>
      </c>
      <c r="G223" s="263">
        <v>1.5616871218866679</v>
      </c>
      <c r="H223" s="263">
        <v>41.756666666666668</v>
      </c>
      <c r="I223" s="271">
        <v>0.91046996411499403</v>
      </c>
      <c r="J223" s="6">
        <v>-3.0271343315010202</v>
      </c>
      <c r="K223" s="5">
        <v>5.53857215889182</v>
      </c>
      <c r="L223" s="5">
        <v>1.1976510513331401E-14</v>
      </c>
      <c r="M223" s="7">
        <v>1.1282316478021701E-12</v>
      </c>
      <c r="N223" s="6">
        <v>-3.0559159732009502</v>
      </c>
      <c r="O223" s="5">
        <v>5.59442752815829</v>
      </c>
      <c r="P223" s="8">
        <v>6.1905867501634099E-26</v>
      </c>
      <c r="Q223" s="9">
        <v>1.12569187280204E-23</v>
      </c>
      <c r="R223" s="6">
        <v>7.4809999999999999</v>
      </c>
      <c r="S223" s="5">
        <v>3.4460000000000002</v>
      </c>
      <c r="T223" s="5">
        <v>6.1379999999999999</v>
      </c>
      <c r="U223" s="5">
        <v>48.976999999999997</v>
      </c>
      <c r="V223" s="5">
        <v>49.959000000000003</v>
      </c>
      <c r="W223" s="7">
        <v>41.408000000000001</v>
      </c>
      <c r="X223" s="6">
        <v>4.9619999999999997</v>
      </c>
      <c r="Y223" s="5">
        <v>6.1310000000000002</v>
      </c>
      <c r="Z223" s="5">
        <v>6.5629999999999997</v>
      </c>
      <c r="AA223" s="5">
        <v>44.08</v>
      </c>
      <c r="AB223" s="5">
        <v>50.3</v>
      </c>
      <c r="AC223" s="7">
        <v>51.271000000000001</v>
      </c>
      <c r="AD223" s="3" t="s">
        <v>1237</v>
      </c>
      <c r="AE223" s="3">
        <v>83962</v>
      </c>
      <c r="AF223" s="3" t="s">
        <v>1238</v>
      </c>
      <c r="AG223" s="3"/>
      <c r="AH223" s="3"/>
      <c r="AI223" s="3"/>
      <c r="AJ223" s="3" t="s">
        <v>1239</v>
      </c>
      <c r="AK223" s="3" t="s">
        <v>1240</v>
      </c>
      <c r="AL223" s="3"/>
      <c r="AM223" s="3" t="s">
        <v>1241</v>
      </c>
      <c r="AN223" s="2"/>
    </row>
    <row r="224" spans="1:40" ht="15.5" x14ac:dyDescent="0.35">
      <c r="A224" s="2" t="s">
        <v>1242</v>
      </c>
      <c r="B224" s="262">
        <v>6.5100000000000007</v>
      </c>
      <c r="C224" s="263">
        <v>1.1679326464598334</v>
      </c>
      <c r="D224" s="263">
        <v>23.49666666666667</v>
      </c>
      <c r="E224" s="271">
        <v>1.4036222980401656</v>
      </c>
      <c r="F224" s="262">
        <v>5.9266666666666667</v>
      </c>
      <c r="G224" s="263">
        <v>1.2216200536809938</v>
      </c>
      <c r="H224" s="263">
        <v>19.763333333333332</v>
      </c>
      <c r="I224" s="271">
        <v>2.4018372597289659</v>
      </c>
      <c r="J224" s="6">
        <v>-2.1579949044077198</v>
      </c>
      <c r="K224" s="5">
        <v>5.53621157081351</v>
      </c>
      <c r="L224" s="5">
        <v>7.2251096176371504E-9</v>
      </c>
      <c r="M224" s="7">
        <v>2.3188727208151501E-7</v>
      </c>
      <c r="N224" s="6">
        <v>-2.18232971001934</v>
      </c>
      <c r="O224" s="5">
        <v>5.3294289124069403</v>
      </c>
      <c r="P224" s="8">
        <v>1.1660704425963401E-12</v>
      </c>
      <c r="Q224" s="9">
        <v>4.38968403584419E-11</v>
      </c>
      <c r="R224" s="6">
        <v>5.3369999999999997</v>
      </c>
      <c r="S224" s="5">
        <v>8.3569999999999993</v>
      </c>
      <c r="T224" s="5">
        <v>4.117</v>
      </c>
      <c r="U224" s="5">
        <v>22.716000000000001</v>
      </c>
      <c r="V224" s="5">
        <v>29.542999999999999</v>
      </c>
      <c r="W224" s="7">
        <v>27.433</v>
      </c>
      <c r="X224" s="6">
        <v>6.7770000000000001</v>
      </c>
      <c r="Y224" s="5">
        <v>4.0999999999999996</v>
      </c>
      <c r="Z224" s="5">
        <v>4.4770000000000003</v>
      </c>
      <c r="AA224" s="5">
        <v>20.751999999999999</v>
      </c>
      <c r="AB224" s="5">
        <v>28.163</v>
      </c>
      <c r="AC224" s="7">
        <v>20.183</v>
      </c>
      <c r="AD224" s="3" t="s">
        <v>1243</v>
      </c>
      <c r="AE224" s="3">
        <v>204412</v>
      </c>
      <c r="AF224" s="3" t="s">
        <v>1244</v>
      </c>
      <c r="AG224" s="3"/>
      <c r="AH224" s="3"/>
      <c r="AI224" s="3" t="s">
        <v>1245</v>
      </c>
      <c r="AJ224" s="3" t="s">
        <v>1246</v>
      </c>
      <c r="AK224" s="3" t="s">
        <v>1247</v>
      </c>
      <c r="AL224" s="3" t="s">
        <v>1248</v>
      </c>
      <c r="AM224" s="3" t="s">
        <v>1249</v>
      </c>
      <c r="AN224" s="2" t="s">
        <v>1250</v>
      </c>
    </row>
    <row r="225" spans="1:40" ht="15.5" x14ac:dyDescent="0.35">
      <c r="A225" s="2" t="s">
        <v>1251</v>
      </c>
      <c r="B225" s="262">
        <v>11.99</v>
      </c>
      <c r="C225" s="263">
        <v>1.7325318659888127</v>
      </c>
      <c r="D225" s="263">
        <v>64.786666666666676</v>
      </c>
      <c r="E225" s="271">
        <v>15.720028272521919</v>
      </c>
      <c r="F225" s="262">
        <v>16.806666666666668</v>
      </c>
      <c r="G225" s="263">
        <v>4.1740494593246966</v>
      </c>
      <c r="H225" s="263">
        <v>71.123333333333335</v>
      </c>
      <c r="I225" s="271">
        <v>9.171874884062106</v>
      </c>
      <c r="J225" s="6">
        <v>-2.7659701510266599</v>
      </c>
      <c r="K225" s="5">
        <v>5.5350068567730304</v>
      </c>
      <c r="L225" s="5">
        <v>5.9534941724942998E-15</v>
      </c>
      <c r="M225" s="7">
        <v>5.8522560107204799E-13</v>
      </c>
      <c r="N225" s="6">
        <v>-2.5242847509350499</v>
      </c>
      <c r="O225" s="5">
        <v>5.7755448265315401</v>
      </c>
      <c r="P225" s="8">
        <v>1.29115365346294E-14</v>
      </c>
      <c r="Q225" s="9">
        <v>6.5249715400561199E-13</v>
      </c>
      <c r="R225" s="6">
        <v>10.321999999999999</v>
      </c>
      <c r="S225" s="5">
        <v>10.273999999999999</v>
      </c>
      <c r="T225" s="5">
        <v>11.010999999999999</v>
      </c>
      <c r="U225" s="5">
        <v>89.698999999999998</v>
      </c>
      <c r="V225" s="5">
        <v>57.402999999999999</v>
      </c>
      <c r="W225" s="7">
        <v>69.239999999999995</v>
      </c>
      <c r="X225" s="6">
        <v>10.305</v>
      </c>
      <c r="Y225" s="5">
        <v>19.815999999999999</v>
      </c>
      <c r="Z225" s="5">
        <v>13.38</v>
      </c>
      <c r="AA225" s="5">
        <v>71.948999999999998</v>
      </c>
      <c r="AB225" s="5">
        <v>103.384</v>
      </c>
      <c r="AC225" s="7">
        <v>73.762</v>
      </c>
      <c r="AD225" s="3" t="s">
        <v>1252</v>
      </c>
      <c r="AE225" s="3">
        <v>29806</v>
      </c>
      <c r="AF225" s="3" t="s">
        <v>1253</v>
      </c>
      <c r="AG225" s="3" t="s">
        <v>43</v>
      </c>
      <c r="AH225" s="3"/>
      <c r="AI225" s="3" t="s">
        <v>1254</v>
      </c>
      <c r="AJ225" s="3"/>
      <c r="AK225" s="3" t="s">
        <v>1255</v>
      </c>
      <c r="AL225" s="3" t="s">
        <v>1256</v>
      </c>
      <c r="AM225" s="3" t="s">
        <v>1257</v>
      </c>
      <c r="AN225" s="2" t="s">
        <v>1258</v>
      </c>
    </row>
    <row r="226" spans="1:40" ht="15.5" x14ac:dyDescent="0.35">
      <c r="A226" s="2" t="s">
        <v>1259</v>
      </c>
      <c r="B226" s="262">
        <v>11.589999999999998</v>
      </c>
      <c r="C226" s="263">
        <v>0.8276875416886903</v>
      </c>
      <c r="D226" s="263">
        <v>69.596666666666664</v>
      </c>
      <c r="E226" s="271">
        <v>3.3733201580770396</v>
      </c>
      <c r="F226" s="262">
        <v>12.233333333333334</v>
      </c>
      <c r="G226" s="263">
        <v>6.9314276227115625</v>
      </c>
      <c r="H226" s="263">
        <v>84.703333333333333</v>
      </c>
      <c r="I226" s="271">
        <v>4.6444040402282925</v>
      </c>
      <c r="J226" s="6">
        <v>-2.9237166536157</v>
      </c>
      <c r="K226" s="5">
        <v>5.5312133268114598</v>
      </c>
      <c r="L226" s="5">
        <v>2.68190227036099E-17</v>
      </c>
      <c r="M226" s="7">
        <v>3.56675473185003E-15</v>
      </c>
      <c r="N226" s="6">
        <v>-3.3173681762781499</v>
      </c>
      <c r="O226" s="5">
        <v>5.8193226239908604</v>
      </c>
      <c r="P226" s="8">
        <v>3.5629824819870903E-17</v>
      </c>
      <c r="Q226" s="9">
        <v>2.45978648231014E-15</v>
      </c>
      <c r="R226" s="6">
        <v>9.8209999999999997</v>
      </c>
      <c r="S226" s="5">
        <v>11.34</v>
      </c>
      <c r="T226" s="5">
        <v>9.7219999999999995</v>
      </c>
      <c r="U226" s="5">
        <v>72.222999999999999</v>
      </c>
      <c r="V226" s="5">
        <v>86.233000000000004</v>
      </c>
      <c r="W226" s="7">
        <v>76.956000000000003</v>
      </c>
      <c r="X226" s="6">
        <v>4.72</v>
      </c>
      <c r="Y226" s="5">
        <v>9.51</v>
      </c>
      <c r="Z226" s="5">
        <v>15.654999999999999</v>
      </c>
      <c r="AA226" s="5">
        <v>96.364999999999995</v>
      </c>
      <c r="AB226" s="5">
        <v>101.33</v>
      </c>
      <c r="AC226" s="7">
        <v>96.814999999999998</v>
      </c>
      <c r="AD226" s="3" t="s">
        <v>1260</v>
      </c>
      <c r="AE226" s="3">
        <v>122949</v>
      </c>
      <c r="AF226" s="3" t="s">
        <v>1261</v>
      </c>
      <c r="AG226" s="3"/>
      <c r="AH226" s="3"/>
      <c r="AI226" s="3"/>
      <c r="AJ226" s="3" t="s">
        <v>1262</v>
      </c>
      <c r="AK226" s="3" t="s">
        <v>1263</v>
      </c>
      <c r="AL226" s="3" t="s">
        <v>1264</v>
      </c>
      <c r="AM226" s="3" t="s">
        <v>1265</v>
      </c>
      <c r="AN226" s="2"/>
    </row>
    <row r="227" spans="1:40" ht="15.5" x14ac:dyDescent="0.35">
      <c r="A227" s="2" t="s">
        <v>1266</v>
      </c>
      <c r="B227" s="262">
        <v>6.3933333333333335</v>
      </c>
      <c r="C227" s="263">
        <v>0.59410062746605097</v>
      </c>
      <c r="D227" s="263">
        <v>29.303333333333331</v>
      </c>
      <c r="E227" s="271">
        <v>3.2719447156427011</v>
      </c>
      <c r="F227" s="262">
        <v>9.8766666666666669</v>
      </c>
      <c r="G227" s="263">
        <v>3.1953751301251359</v>
      </c>
      <c r="H227" s="263">
        <v>62.196666666666665</v>
      </c>
      <c r="I227" s="271">
        <v>5.2096214407148222</v>
      </c>
      <c r="J227" s="6">
        <v>-2.5374621723264399</v>
      </c>
      <c r="K227" s="5">
        <v>5.5215206020479002</v>
      </c>
      <c r="L227" s="5">
        <v>1.16432149768817E-13</v>
      </c>
      <c r="M227" s="7">
        <v>9.2185267840306798E-12</v>
      </c>
      <c r="N227" s="6">
        <v>-3.1489021440123901</v>
      </c>
      <c r="O227" s="5">
        <v>6.5834093775093701</v>
      </c>
      <c r="P227" s="8">
        <v>8.2699216413716299E-25</v>
      </c>
      <c r="Q227" s="9">
        <v>1.3261828673084599E-22</v>
      </c>
      <c r="R227" s="6">
        <v>5.4390000000000001</v>
      </c>
      <c r="S227" s="5">
        <v>5.9989999999999997</v>
      </c>
      <c r="T227" s="5">
        <v>5.5389999999999997</v>
      </c>
      <c r="U227" s="5">
        <v>30.626999999999999</v>
      </c>
      <c r="V227" s="5">
        <v>38.834000000000003</v>
      </c>
      <c r="W227" s="7">
        <v>29.617000000000001</v>
      </c>
      <c r="X227" s="6">
        <v>7.4009999999999998</v>
      </c>
      <c r="Y227" s="5">
        <v>6.9279999999999999</v>
      </c>
      <c r="Z227" s="5">
        <v>10.417</v>
      </c>
      <c r="AA227" s="5">
        <v>62.021999999999998</v>
      </c>
      <c r="AB227" s="5">
        <v>72.14</v>
      </c>
      <c r="AC227" s="7">
        <v>83.171999999999997</v>
      </c>
      <c r="AD227" s="3" t="s">
        <v>1267</v>
      </c>
      <c r="AE227" s="3">
        <v>79056</v>
      </c>
      <c r="AF227" s="3" t="s">
        <v>1268</v>
      </c>
      <c r="AG227" s="3" t="s">
        <v>43</v>
      </c>
      <c r="AH227" s="3"/>
      <c r="AI227" s="3" t="s">
        <v>1269</v>
      </c>
      <c r="AJ227" s="3"/>
      <c r="AK227" s="3" t="s">
        <v>1270</v>
      </c>
      <c r="AL227" s="3" t="s">
        <v>1271</v>
      </c>
      <c r="AM227" s="3" t="s">
        <v>1272</v>
      </c>
      <c r="AN227" s="2"/>
    </row>
    <row r="228" spans="1:40" ht="15.5" x14ac:dyDescent="0.35">
      <c r="A228" s="2" t="s">
        <v>1273</v>
      </c>
      <c r="B228" s="262">
        <v>6.4633333333333338</v>
      </c>
      <c r="C228" s="263">
        <v>0.67480038200607995</v>
      </c>
      <c r="D228" s="263">
        <v>33.343333333333334</v>
      </c>
      <c r="E228" s="271">
        <v>1.0245757929775394</v>
      </c>
      <c r="F228" s="262">
        <v>10.116666666666665</v>
      </c>
      <c r="G228" s="263">
        <v>0.83347998709560478</v>
      </c>
      <c r="H228" s="263">
        <v>39.050000000000004</v>
      </c>
      <c r="I228" s="271">
        <v>4.524872005556241</v>
      </c>
      <c r="J228" s="6">
        <v>-2.6804391223668298</v>
      </c>
      <c r="K228" s="5">
        <v>5.5192589752865802</v>
      </c>
      <c r="L228" s="5">
        <v>6.4142941949722404E-14</v>
      </c>
      <c r="M228" s="7">
        <v>5.3272676848691901E-12</v>
      </c>
      <c r="N228" s="6">
        <v>-2.3999891750118798</v>
      </c>
      <c r="O228" s="5">
        <v>5.8459687673371903</v>
      </c>
      <c r="P228" s="8">
        <v>1.8880207952969799E-16</v>
      </c>
      <c r="Q228" s="9">
        <v>1.1941438359322401E-14</v>
      </c>
      <c r="R228" s="6">
        <v>5.3289999999999997</v>
      </c>
      <c r="S228" s="5">
        <v>7.6029999999999998</v>
      </c>
      <c r="T228" s="5">
        <v>4.5910000000000002</v>
      </c>
      <c r="U228" s="5">
        <v>35.649000000000001</v>
      </c>
      <c r="V228" s="5">
        <v>37.302999999999997</v>
      </c>
      <c r="W228" s="7">
        <v>39.716999999999999</v>
      </c>
      <c r="X228" s="6">
        <v>8.49</v>
      </c>
      <c r="Y228" s="5">
        <v>9.5570000000000004</v>
      </c>
      <c r="Z228" s="5">
        <v>8.0850000000000009</v>
      </c>
      <c r="AA228" s="5">
        <v>35.874000000000002</v>
      </c>
      <c r="AB228" s="5">
        <v>55.633000000000003</v>
      </c>
      <c r="AC228" s="7">
        <v>45.698999999999998</v>
      </c>
      <c r="AD228" s="3" t="s">
        <v>1274</v>
      </c>
      <c r="AE228" s="3">
        <v>133021</v>
      </c>
      <c r="AF228" s="3" t="s">
        <v>1275</v>
      </c>
      <c r="AG228" s="3"/>
      <c r="AH228" s="3"/>
      <c r="AI228" s="3"/>
      <c r="AJ228" s="3" t="s">
        <v>1276</v>
      </c>
      <c r="AK228" s="3" t="s">
        <v>1277</v>
      </c>
      <c r="AL228" s="3" t="s">
        <v>1278</v>
      </c>
      <c r="AM228" s="3" t="s">
        <v>1279</v>
      </c>
      <c r="AN228" s="2" t="s">
        <v>1280</v>
      </c>
    </row>
    <row r="229" spans="1:40" ht="15.5" x14ac:dyDescent="0.35">
      <c r="A229" s="2" t="s">
        <v>1281</v>
      </c>
      <c r="B229" s="262">
        <v>8.7233333333333327</v>
      </c>
      <c r="C229" s="263">
        <v>2.0614288464288286</v>
      </c>
      <c r="D229" s="263">
        <v>94.783333333333346</v>
      </c>
      <c r="E229" s="271">
        <v>9.5478630535260027</v>
      </c>
      <c r="F229" s="262">
        <v>10.52</v>
      </c>
      <c r="G229" s="263">
        <v>1.4212904934131763</v>
      </c>
      <c r="H229" s="263">
        <v>109.73</v>
      </c>
      <c r="I229" s="271">
        <v>11.544877652015177</v>
      </c>
      <c r="J229" s="6">
        <v>-3.7900281096177499</v>
      </c>
      <c r="K229" s="5">
        <v>5.4777510759582704</v>
      </c>
      <c r="L229" s="5">
        <v>4.9819408781826097E-25</v>
      </c>
      <c r="M229" s="7">
        <v>1.60908782522634E-22</v>
      </c>
      <c r="N229" s="6">
        <v>-3.83532639381851</v>
      </c>
      <c r="O229" s="5">
        <v>5.7501557168351098</v>
      </c>
      <c r="P229" s="8">
        <v>6.91329409079314E-34</v>
      </c>
      <c r="Q229" s="9">
        <v>2.9332530719394402E-31</v>
      </c>
      <c r="R229" s="6">
        <v>9.093</v>
      </c>
      <c r="S229" s="5">
        <v>7.5279999999999996</v>
      </c>
      <c r="T229" s="5">
        <v>6.2869999999999999</v>
      </c>
      <c r="U229" s="5">
        <v>112.56</v>
      </c>
      <c r="V229" s="5">
        <v>103.55200000000001</v>
      </c>
      <c r="W229" s="7">
        <v>102.721</v>
      </c>
      <c r="X229" s="6">
        <v>10.733000000000001</v>
      </c>
      <c r="Y229" s="5">
        <v>8.077</v>
      </c>
      <c r="Z229" s="5">
        <v>8.3450000000000006</v>
      </c>
      <c r="AA229" s="5">
        <v>99.048000000000002</v>
      </c>
      <c r="AB229" s="5">
        <v>141.85499999999999</v>
      </c>
      <c r="AC229" s="7">
        <v>144.39099999999999</v>
      </c>
      <c r="AD229" s="3" t="s">
        <v>1282</v>
      </c>
      <c r="AE229" s="3">
        <v>214536</v>
      </c>
      <c r="AF229" s="3" t="s">
        <v>1283</v>
      </c>
      <c r="AG229" s="3"/>
      <c r="AH229" s="3"/>
      <c r="AI229" s="3"/>
      <c r="AJ229" s="3"/>
      <c r="AK229" s="3" t="s">
        <v>1284</v>
      </c>
      <c r="AL229" s="3" t="s">
        <v>1285</v>
      </c>
      <c r="AM229" s="3" t="s">
        <v>1286</v>
      </c>
      <c r="AN229" s="2" t="s">
        <v>1287</v>
      </c>
    </row>
    <row r="230" spans="1:40" ht="15.5" x14ac:dyDescent="0.35">
      <c r="A230" s="2" t="s">
        <v>1288</v>
      </c>
      <c r="B230" s="262">
        <v>6.3166666666666664</v>
      </c>
      <c r="C230" s="263">
        <v>0.37169282419163757</v>
      </c>
      <c r="D230" s="263">
        <v>66.13333333333334</v>
      </c>
      <c r="E230" s="271">
        <v>17.958114847858837</v>
      </c>
      <c r="F230" s="262">
        <v>8.0233333333333334</v>
      </c>
      <c r="G230" s="263">
        <v>1.231918106946321</v>
      </c>
      <c r="H230" s="263">
        <v>85.64</v>
      </c>
      <c r="I230" s="271">
        <v>22.695920338245802</v>
      </c>
      <c r="J230" s="6">
        <v>-3.70295992849824</v>
      </c>
      <c r="K230" s="5">
        <v>5.4757349819419199</v>
      </c>
      <c r="L230" s="5">
        <v>8.6472923109916806E-22</v>
      </c>
      <c r="M230" s="7">
        <v>2.09470361838165E-19</v>
      </c>
      <c r="N230" s="6">
        <v>-3.8699796406318501</v>
      </c>
      <c r="O230" s="5">
        <v>5.9108044956111296</v>
      </c>
      <c r="P230" s="8">
        <v>2.2463858550752998E-28</v>
      </c>
      <c r="Q230" s="9">
        <v>5.3823405087604105E-26</v>
      </c>
      <c r="R230" s="6">
        <v>5.306</v>
      </c>
      <c r="S230" s="5">
        <v>6.3220000000000001</v>
      </c>
      <c r="T230" s="5">
        <v>5.2389999999999999</v>
      </c>
      <c r="U230" s="5">
        <v>89.668000000000006</v>
      </c>
      <c r="V230" s="5">
        <v>81.22</v>
      </c>
      <c r="W230" s="7">
        <v>50.085999999999999</v>
      </c>
      <c r="X230" s="6">
        <v>5.9109999999999996</v>
      </c>
      <c r="Y230" s="5">
        <v>8.01</v>
      </c>
      <c r="Z230" s="5">
        <v>6.7229999999999999</v>
      </c>
      <c r="AA230" s="5">
        <v>88.475999999999999</v>
      </c>
      <c r="AB230" s="5">
        <v>141.459</v>
      </c>
      <c r="AC230" s="7">
        <v>70.33</v>
      </c>
      <c r="AD230" s="3" t="s">
        <v>1289</v>
      </c>
      <c r="AE230" s="3">
        <v>207283</v>
      </c>
      <c r="AF230" s="3" t="s">
        <v>1290</v>
      </c>
      <c r="AG230" s="3"/>
      <c r="AH230" s="3"/>
      <c r="AI230" s="3"/>
      <c r="AJ230" s="3" t="s">
        <v>1291</v>
      </c>
      <c r="AK230" s="3" t="s">
        <v>1292</v>
      </c>
      <c r="AL230" s="3" t="s">
        <v>1293</v>
      </c>
      <c r="AM230" s="3" t="s">
        <v>1294</v>
      </c>
      <c r="AN230" s="2"/>
    </row>
    <row r="231" spans="1:40" ht="15.5" x14ac:dyDescent="0.35">
      <c r="A231" s="2" t="s">
        <v>1295</v>
      </c>
      <c r="B231" s="262">
        <v>9.32</v>
      </c>
      <c r="C231" s="263">
        <v>2.4299794237811971</v>
      </c>
      <c r="D231" s="263">
        <v>49.52</v>
      </c>
      <c r="E231" s="271">
        <v>3.6226233588381755</v>
      </c>
      <c r="F231" s="262">
        <v>8.9</v>
      </c>
      <c r="G231" s="263">
        <v>3.001743937558079</v>
      </c>
      <c r="H231" s="263">
        <v>47.286666666666669</v>
      </c>
      <c r="I231" s="271">
        <v>3.368504448894527</v>
      </c>
      <c r="J231" s="6">
        <v>-2.7765226772215401</v>
      </c>
      <c r="K231" s="5">
        <v>5.4658206186146998</v>
      </c>
      <c r="L231" s="5">
        <v>1.73929943926668E-15</v>
      </c>
      <c r="M231" s="7">
        <v>1.8149366661640299E-13</v>
      </c>
      <c r="N231" s="6">
        <v>-2.8936114355070299</v>
      </c>
      <c r="O231" s="5">
        <v>5.4352675248090803</v>
      </c>
      <c r="P231" s="8">
        <v>2.0034447548287398E-21</v>
      </c>
      <c r="Q231" s="9">
        <v>2.25426275562663E-19</v>
      </c>
      <c r="R231" s="6">
        <v>9.532</v>
      </c>
      <c r="S231" s="5">
        <v>6.72</v>
      </c>
      <c r="T231" s="5">
        <v>7.9340000000000002</v>
      </c>
      <c r="U231" s="5">
        <v>56.67</v>
      </c>
      <c r="V231" s="5">
        <v>56.128999999999998</v>
      </c>
      <c r="W231" s="7">
        <v>54.043999999999997</v>
      </c>
      <c r="X231" s="6">
        <v>5.4180000000000001</v>
      </c>
      <c r="Y231" s="5">
        <v>7.5069999999999997</v>
      </c>
      <c r="Z231" s="5">
        <v>9.3960000000000008</v>
      </c>
      <c r="AA231" s="5">
        <v>54.883000000000003</v>
      </c>
      <c r="AB231" s="5">
        <v>54.680999999999997</v>
      </c>
      <c r="AC231" s="7">
        <v>54.643000000000001</v>
      </c>
      <c r="AD231" s="3" t="s">
        <v>1296</v>
      </c>
      <c r="AE231" s="3">
        <v>81238</v>
      </c>
      <c r="AF231" s="3" t="s">
        <v>1297</v>
      </c>
      <c r="AG231" s="3"/>
      <c r="AH231" s="3"/>
      <c r="AI231" s="3"/>
      <c r="AJ231" s="3" t="s">
        <v>1298</v>
      </c>
      <c r="AK231" s="3" t="s">
        <v>1299</v>
      </c>
      <c r="AL231" s="3"/>
      <c r="AM231" s="3" t="s">
        <v>1300</v>
      </c>
      <c r="AN231" s="2"/>
    </row>
    <row r="232" spans="1:40" ht="15.5" x14ac:dyDescent="0.35">
      <c r="A232" s="54" t="s">
        <v>1301</v>
      </c>
      <c r="B232" s="262">
        <v>4.6999999999999993</v>
      </c>
      <c r="C232" s="263">
        <v>0.3959797974644666</v>
      </c>
      <c r="D232" s="263">
        <v>33.206666666666671</v>
      </c>
      <c r="E232" s="271">
        <v>3.743067666440921</v>
      </c>
      <c r="F232" s="262">
        <v>4.91</v>
      </c>
      <c r="G232" s="263">
        <v>0.88818166309976543</v>
      </c>
      <c r="H232" s="263">
        <v>24.783333333333331</v>
      </c>
      <c r="I232" s="271">
        <v>4.1497014618189487</v>
      </c>
      <c r="J232" s="65">
        <v>-3.1529762602729701</v>
      </c>
      <c r="K232" s="62">
        <v>5.4624184213593496</v>
      </c>
      <c r="L232" s="62">
        <v>6.6392071883054002E-19</v>
      </c>
      <c r="M232" s="66">
        <v>1.06373691234361E-16</v>
      </c>
      <c r="N232" s="65">
        <v>-2.7875306909314999</v>
      </c>
      <c r="O232" s="62">
        <v>5.1282161109993103</v>
      </c>
      <c r="P232" s="33">
        <v>1.7709815351677399E-20</v>
      </c>
      <c r="Q232" s="34">
        <v>1.8496312792423699E-18</v>
      </c>
      <c r="R232" s="65">
        <v>3.6150000000000002</v>
      </c>
      <c r="S232" s="62">
        <v>4.5880000000000001</v>
      </c>
      <c r="T232" s="62">
        <v>4.3410000000000002</v>
      </c>
      <c r="U232" s="62">
        <v>35.960999999999999</v>
      </c>
      <c r="V232" s="62">
        <v>43.168999999999997</v>
      </c>
      <c r="W232" s="66">
        <v>32.988</v>
      </c>
      <c r="X232" s="65">
        <v>3.5190000000000001</v>
      </c>
      <c r="Y232" s="62">
        <v>4.7450000000000001</v>
      </c>
      <c r="Z232" s="62">
        <v>4.3099999999999996</v>
      </c>
      <c r="AA232" s="62">
        <v>30.541</v>
      </c>
      <c r="AB232" s="62">
        <v>32.567999999999998</v>
      </c>
      <c r="AC232" s="66">
        <v>22.85</v>
      </c>
      <c r="AD232" s="3" t="s">
        <v>1302</v>
      </c>
      <c r="AE232" s="3">
        <v>174238</v>
      </c>
      <c r="AF232" s="3" t="s">
        <v>1303</v>
      </c>
      <c r="AG232" s="3" t="s">
        <v>43</v>
      </c>
      <c r="AH232" s="3"/>
      <c r="AI232" s="3"/>
      <c r="AJ232" s="3" t="s">
        <v>1304</v>
      </c>
      <c r="AK232" s="3" t="s">
        <v>1305</v>
      </c>
      <c r="AL232" s="3" t="s">
        <v>1219</v>
      </c>
      <c r="AM232" s="3" t="s">
        <v>1220</v>
      </c>
      <c r="AN232" s="54" t="s">
        <v>1221</v>
      </c>
    </row>
    <row r="233" spans="1:40" ht="15.5" x14ac:dyDescent="0.35">
      <c r="A233" s="54" t="s">
        <v>1306</v>
      </c>
      <c r="B233" s="262">
        <v>5.9000000000000012</v>
      </c>
      <c r="C233" s="263">
        <v>0.83765545820860032</v>
      </c>
      <c r="D233" s="263">
        <v>41.4</v>
      </c>
      <c r="E233" s="271">
        <v>7.7514041738685737</v>
      </c>
      <c r="F233" s="262">
        <v>7.5066666666666677</v>
      </c>
      <c r="G233" s="263">
        <v>1.0652803491204621</v>
      </c>
      <c r="H233" s="263">
        <v>34.123333333333335</v>
      </c>
      <c r="I233" s="271">
        <v>6.666884996424896</v>
      </c>
      <c r="J233" s="65">
        <v>-3.1477601157066499</v>
      </c>
      <c r="K233" s="62">
        <v>5.4559793766534899</v>
      </c>
      <c r="L233" s="62">
        <v>1.1949679489227299E-18</v>
      </c>
      <c r="M233" s="66">
        <v>1.80112650553182E-16</v>
      </c>
      <c r="N233" s="65">
        <v>-2.6136174306721101</v>
      </c>
      <c r="O233" s="62">
        <v>5.2998200974834599</v>
      </c>
      <c r="P233" s="33">
        <v>2.3472579848913902E-16</v>
      </c>
      <c r="Q233" s="34">
        <v>1.47090018831686E-14</v>
      </c>
      <c r="R233" s="65">
        <v>5.4390000000000001</v>
      </c>
      <c r="S233" s="62">
        <v>5.2770000000000001</v>
      </c>
      <c r="T233" s="62">
        <v>4.8650000000000002</v>
      </c>
      <c r="U233" s="62">
        <v>52.396999999999998</v>
      </c>
      <c r="V233" s="62">
        <v>36.787999999999997</v>
      </c>
      <c r="W233" s="66">
        <v>49.698999999999998</v>
      </c>
      <c r="X233" s="65">
        <v>5.6970000000000001</v>
      </c>
      <c r="Y233" s="62">
        <v>8.266</v>
      </c>
      <c r="Z233" s="62">
        <v>5.5709999999999997</v>
      </c>
      <c r="AA233" s="62">
        <v>40.372999999999998</v>
      </c>
      <c r="AB233" s="62">
        <v>48.777999999999999</v>
      </c>
      <c r="AC233" s="66">
        <v>29.556999999999999</v>
      </c>
      <c r="AD233" s="3" t="s">
        <v>1307</v>
      </c>
      <c r="AE233" s="3">
        <v>241118</v>
      </c>
      <c r="AF233" s="3" t="s">
        <v>1308</v>
      </c>
      <c r="AG233" s="3"/>
      <c r="AH233" s="3" t="s">
        <v>1309</v>
      </c>
      <c r="AI233" s="3"/>
      <c r="AJ233" s="3"/>
      <c r="AK233" s="3"/>
      <c r="AL233" s="3"/>
      <c r="AM233" s="3"/>
      <c r="AN233" s="54"/>
    </row>
    <row r="234" spans="1:40" ht="15.5" x14ac:dyDescent="0.35">
      <c r="A234" s="2" t="s">
        <v>1310</v>
      </c>
      <c r="B234" s="262">
        <v>16.690000000000001</v>
      </c>
      <c r="C234" s="263">
        <v>4.8330597623727636</v>
      </c>
      <c r="D234" s="263">
        <v>64.783333333333331</v>
      </c>
      <c r="E234" s="271">
        <v>17.390143440722092</v>
      </c>
      <c r="F234" s="262">
        <v>14.483333333333334</v>
      </c>
      <c r="G234" s="263">
        <v>4.8760252483167275</v>
      </c>
      <c r="H234" s="263">
        <v>52.146666666666668</v>
      </c>
      <c r="I234" s="271">
        <v>6.4244031283501579</v>
      </c>
      <c r="J234" s="6">
        <v>-2.3132277196386202</v>
      </c>
      <c r="K234" s="5">
        <v>5.44945572380536</v>
      </c>
      <c r="L234" s="5">
        <v>2.19374400082692E-10</v>
      </c>
      <c r="M234" s="7">
        <v>9.7039788975708901E-9</v>
      </c>
      <c r="N234" s="6">
        <v>-2.33947968569412</v>
      </c>
      <c r="O234" s="5">
        <v>5.2042903559845604</v>
      </c>
      <c r="P234" s="8">
        <v>1.00419542705093E-14</v>
      </c>
      <c r="Q234" s="9">
        <v>5.1775807765365297E-13</v>
      </c>
      <c r="R234" s="6">
        <v>17.309999999999999</v>
      </c>
      <c r="S234" s="5">
        <v>11.179</v>
      </c>
      <c r="T234" s="5">
        <v>14.612</v>
      </c>
      <c r="U234" s="5">
        <v>92.900999999999996</v>
      </c>
      <c r="V234" s="5">
        <v>60.43</v>
      </c>
      <c r="W234" s="7">
        <v>62.57</v>
      </c>
      <c r="X234" s="6">
        <v>9.2989999999999995</v>
      </c>
      <c r="Y234" s="5">
        <v>11.579000000000001</v>
      </c>
      <c r="Z234" s="5">
        <v>15.401</v>
      </c>
      <c r="AA234" s="5">
        <v>52.93</v>
      </c>
      <c r="AB234" s="5">
        <v>56.289000000000001</v>
      </c>
      <c r="AC234" s="7">
        <v>72.733000000000004</v>
      </c>
      <c r="AD234" s="3" t="s">
        <v>1311</v>
      </c>
      <c r="AE234" s="3">
        <v>232111</v>
      </c>
      <c r="AF234" s="3" t="s">
        <v>1312</v>
      </c>
      <c r="AG234" s="3"/>
      <c r="AH234" s="3"/>
      <c r="AI234" s="3"/>
      <c r="AJ234" s="3" t="s">
        <v>1313</v>
      </c>
      <c r="AK234" s="3"/>
      <c r="AL234" s="3"/>
      <c r="AM234" s="3" t="s">
        <v>1314</v>
      </c>
      <c r="AN234" s="2"/>
    </row>
    <row r="235" spans="1:40" ht="15.5" x14ac:dyDescent="0.35">
      <c r="A235" s="2" t="s">
        <v>1315</v>
      </c>
      <c r="B235" s="262">
        <v>18.703333333333333</v>
      </c>
      <c r="C235" s="263">
        <v>8.3974652260204241</v>
      </c>
      <c r="D235" s="263">
        <v>165.61666666666667</v>
      </c>
      <c r="E235" s="271">
        <v>32.874596406479142</v>
      </c>
      <c r="F235" s="262">
        <v>16.843333333333334</v>
      </c>
      <c r="G235" s="263">
        <v>3.3945086373271836</v>
      </c>
      <c r="H235" s="263">
        <v>184.73000000000002</v>
      </c>
      <c r="I235" s="271">
        <v>35.798036258990486</v>
      </c>
      <c r="J235" s="6">
        <v>-3.5390308306731701</v>
      </c>
      <c r="K235" s="5">
        <v>5.4488764470076303</v>
      </c>
      <c r="L235" s="5">
        <v>9.0198230076053096E-17</v>
      </c>
      <c r="M235" s="7">
        <v>1.1123355064166801E-14</v>
      </c>
      <c r="N235" s="6">
        <v>-3.91731541200609</v>
      </c>
      <c r="O235" s="5">
        <v>5.6455994661885898</v>
      </c>
      <c r="P235" s="8">
        <v>1.3935601670531499E-32</v>
      </c>
      <c r="Q235" s="9">
        <v>4.73020772703406E-30</v>
      </c>
      <c r="R235" s="6">
        <v>22.216999999999999</v>
      </c>
      <c r="S235" s="5">
        <v>8.5190000000000001</v>
      </c>
      <c r="T235" s="5">
        <v>16.475000000000001</v>
      </c>
      <c r="U235" s="5">
        <v>218.643</v>
      </c>
      <c r="V235" s="5">
        <v>154.47</v>
      </c>
      <c r="W235" s="7">
        <v>181.274</v>
      </c>
      <c r="X235" s="6">
        <v>11.887</v>
      </c>
      <c r="Y235" s="5">
        <v>15.83</v>
      </c>
      <c r="Z235" s="5">
        <v>15.271000000000001</v>
      </c>
      <c r="AA235" s="5">
        <v>203.43899999999999</v>
      </c>
      <c r="AB235" s="5">
        <v>277.27600000000001</v>
      </c>
      <c r="AC235" s="7">
        <v>164.37100000000001</v>
      </c>
      <c r="AD235" s="3" t="s">
        <v>1316</v>
      </c>
      <c r="AE235" s="3">
        <v>88314</v>
      </c>
      <c r="AF235" s="3" t="s">
        <v>1317</v>
      </c>
      <c r="AG235" s="3"/>
      <c r="AH235" s="3"/>
      <c r="AI235" s="3"/>
      <c r="AJ235" s="3" t="s">
        <v>1318</v>
      </c>
      <c r="AK235" s="3" t="s">
        <v>1319</v>
      </c>
      <c r="AL235" s="3" t="s">
        <v>1320</v>
      </c>
      <c r="AM235" s="3" t="s">
        <v>1321</v>
      </c>
      <c r="AN235" s="2" t="s">
        <v>1322</v>
      </c>
    </row>
    <row r="236" spans="1:40" ht="15.5" x14ac:dyDescent="0.35">
      <c r="A236" s="2" t="s">
        <v>1323</v>
      </c>
      <c r="B236" s="262">
        <v>16.216666666666669</v>
      </c>
      <c r="C236" s="263">
        <v>2.1233673466663348</v>
      </c>
      <c r="D236" s="263">
        <v>52.593333333333334</v>
      </c>
      <c r="E236" s="271">
        <v>8.3344359270572355</v>
      </c>
      <c r="F236" s="262">
        <v>19.446666666666669</v>
      </c>
      <c r="G236" s="263">
        <v>3.9768105590060698</v>
      </c>
      <c r="H236" s="263">
        <v>57.54</v>
      </c>
      <c r="I236" s="271">
        <v>1.6182912799204796</v>
      </c>
      <c r="J236" s="6">
        <v>-2.0364887256531499</v>
      </c>
      <c r="K236" s="5">
        <v>5.4488532209553897</v>
      </c>
      <c r="L236" s="5">
        <v>1.60103617942938E-9</v>
      </c>
      <c r="M236" s="7">
        <v>5.9125016658855003E-8</v>
      </c>
      <c r="N236" s="6">
        <v>-2.0328652831905498</v>
      </c>
      <c r="O236" s="5">
        <v>5.6350979631356699</v>
      </c>
      <c r="P236" s="8">
        <v>6.3500602246350696E-14</v>
      </c>
      <c r="Q236" s="9">
        <v>2.9526330259113598E-12</v>
      </c>
      <c r="R236" s="6">
        <v>14.798</v>
      </c>
      <c r="S236" s="5">
        <v>14.776</v>
      </c>
      <c r="T236" s="5">
        <v>13.323</v>
      </c>
      <c r="U236" s="5">
        <v>61.784999999999997</v>
      </c>
      <c r="V236" s="5">
        <v>67.185000000000002</v>
      </c>
      <c r="W236" s="7">
        <v>47.984000000000002</v>
      </c>
      <c r="X236" s="6">
        <v>16.234999999999999</v>
      </c>
      <c r="Y236" s="5">
        <v>15.09</v>
      </c>
      <c r="Z236" s="5">
        <v>18.111000000000001</v>
      </c>
      <c r="AA236" s="5">
        <v>63.098999999999997</v>
      </c>
      <c r="AB236" s="5">
        <v>69.194999999999993</v>
      </c>
      <c r="AC236" s="7">
        <v>68.093999999999994</v>
      </c>
      <c r="AD236" s="3" t="s">
        <v>1324</v>
      </c>
      <c r="AE236" s="3">
        <v>100191</v>
      </c>
      <c r="AF236" s="3" t="s">
        <v>1325</v>
      </c>
      <c r="AG236" s="3"/>
      <c r="AH236" s="3"/>
      <c r="AI236" s="3"/>
      <c r="AJ236" s="3" t="s">
        <v>1326</v>
      </c>
      <c r="AK236" s="3" t="s">
        <v>1327</v>
      </c>
      <c r="AL236" s="3"/>
      <c r="AM236" s="3" t="s">
        <v>1328</v>
      </c>
      <c r="AN236" s="2"/>
    </row>
    <row r="237" spans="1:40" ht="15.5" x14ac:dyDescent="0.35">
      <c r="A237" s="2" t="s">
        <v>1329</v>
      </c>
      <c r="B237" s="262">
        <v>8.1233333333333331</v>
      </c>
      <c r="C237" s="263">
        <v>0.57412735714493013</v>
      </c>
      <c r="D237" s="263">
        <v>62.110000000000007</v>
      </c>
      <c r="E237" s="271">
        <v>3.7876201851118387</v>
      </c>
      <c r="F237" s="262">
        <v>9.3166666666666664</v>
      </c>
      <c r="G237" s="263">
        <v>1.7565559737420491</v>
      </c>
      <c r="H237" s="263">
        <v>92.23</v>
      </c>
      <c r="I237" s="271">
        <v>1.7534537347760293</v>
      </c>
      <c r="J237" s="6">
        <v>-3.2608611393490001</v>
      </c>
      <c r="K237" s="5">
        <v>5.4479023845744798</v>
      </c>
      <c r="L237" s="5">
        <v>2.8055069819421498E-20</v>
      </c>
      <c r="M237" s="7">
        <v>5.2857829693110103E-18</v>
      </c>
      <c r="N237" s="6">
        <v>-3.7718585455935698</v>
      </c>
      <c r="O237" s="5">
        <v>6.0305407940176901</v>
      </c>
      <c r="P237" s="8">
        <v>1.0446180863479999E-36</v>
      </c>
      <c r="Q237" s="9">
        <v>6.0784834133038399E-34</v>
      </c>
      <c r="R237" s="6">
        <v>6.1040000000000001</v>
      </c>
      <c r="S237" s="5">
        <v>8.2279999999999998</v>
      </c>
      <c r="T237" s="5">
        <v>7.4269999999999996</v>
      </c>
      <c r="U237" s="5">
        <v>68.718999999999994</v>
      </c>
      <c r="V237" s="5">
        <v>73.869</v>
      </c>
      <c r="W237" s="7">
        <v>66.962000000000003</v>
      </c>
      <c r="X237" s="6">
        <v>7.0750000000000002</v>
      </c>
      <c r="Y237" s="5">
        <v>8.1809999999999992</v>
      </c>
      <c r="Z237" s="5">
        <v>8.4979999999999993</v>
      </c>
      <c r="AA237" s="5">
        <v>96.945999999999998</v>
      </c>
      <c r="AB237" s="5">
        <v>117.008</v>
      </c>
      <c r="AC237" s="7">
        <v>108.006</v>
      </c>
      <c r="AD237" s="3" t="s">
        <v>1330</v>
      </c>
      <c r="AE237" s="3">
        <v>166263</v>
      </c>
      <c r="AF237" s="3" t="s">
        <v>1331</v>
      </c>
      <c r="AG237" s="3"/>
      <c r="AH237" s="3"/>
      <c r="AI237" s="3"/>
      <c r="AJ237" s="3" t="s">
        <v>1332</v>
      </c>
      <c r="AK237" s="3" t="s">
        <v>1333</v>
      </c>
      <c r="AL237" s="3" t="s">
        <v>1334</v>
      </c>
      <c r="AM237" s="3" t="s">
        <v>1335</v>
      </c>
      <c r="AN237" s="2" t="s">
        <v>1336</v>
      </c>
    </row>
    <row r="238" spans="1:40" ht="15.5" x14ac:dyDescent="0.35">
      <c r="A238" s="54" t="s">
        <v>1337</v>
      </c>
      <c r="B238" s="262">
        <v>2.61</v>
      </c>
      <c r="C238" s="263">
        <v>9.6263527187957845E-2</v>
      </c>
      <c r="D238" s="263">
        <v>21.55</v>
      </c>
      <c r="E238" s="271">
        <v>3.290298871936518</v>
      </c>
      <c r="F238" s="262">
        <v>2.4733333333333332</v>
      </c>
      <c r="G238" s="263">
        <v>0.95059045977867007</v>
      </c>
      <c r="H238" s="263">
        <v>29.973333333333333</v>
      </c>
      <c r="I238" s="271">
        <v>3.3732411054585723</v>
      </c>
      <c r="J238" s="65">
        <v>-3.3638596640046798</v>
      </c>
      <c r="K238" s="62">
        <v>5.40876624729942</v>
      </c>
      <c r="L238" s="62">
        <v>8.22341811388734E-21</v>
      </c>
      <c r="M238" s="66">
        <v>1.6733011178138E-18</v>
      </c>
      <c r="N238" s="65">
        <v>-4.0920626810221403</v>
      </c>
      <c r="O238" s="62">
        <v>5.8873762520500801</v>
      </c>
      <c r="P238" s="33">
        <v>1.2448535964851099E-34</v>
      </c>
      <c r="Q238" s="34">
        <v>6.1835825234184904E-32</v>
      </c>
      <c r="R238" s="65">
        <v>2.0190000000000001</v>
      </c>
      <c r="S238" s="62">
        <v>2.7029999999999998</v>
      </c>
      <c r="T238" s="62">
        <v>2.2789999999999999</v>
      </c>
      <c r="U238" s="62">
        <v>26.873999999999999</v>
      </c>
      <c r="V238" s="62">
        <v>20.872</v>
      </c>
      <c r="W238" s="66">
        <v>24.591000000000001</v>
      </c>
      <c r="X238" s="65">
        <v>1.4710000000000001</v>
      </c>
      <c r="Y238" s="62">
        <v>1.946</v>
      </c>
      <c r="Z238" s="62">
        <v>2.746</v>
      </c>
      <c r="AA238" s="62">
        <v>36.328000000000003</v>
      </c>
      <c r="AB238" s="62">
        <v>36.256</v>
      </c>
      <c r="AC238" s="66">
        <v>31.350999999999999</v>
      </c>
      <c r="AD238" s="3" t="s">
        <v>1338</v>
      </c>
      <c r="AE238" s="4">
        <v>198347238894</v>
      </c>
      <c r="AF238" s="3" t="s">
        <v>1339</v>
      </c>
      <c r="AG238" s="3"/>
      <c r="AH238" s="3" t="s">
        <v>1340</v>
      </c>
      <c r="AI238" s="3"/>
      <c r="AJ238" s="3" t="s">
        <v>1341</v>
      </c>
      <c r="AK238" s="3" t="s">
        <v>1342</v>
      </c>
      <c r="AL238" s="3"/>
      <c r="AM238" s="3"/>
      <c r="AN238" s="54"/>
    </row>
    <row r="239" spans="1:40" ht="15.5" x14ac:dyDescent="0.35">
      <c r="A239" s="2" t="s">
        <v>1343</v>
      </c>
      <c r="B239" s="262">
        <v>1.05</v>
      </c>
      <c r="C239" s="263">
        <v>0.14988884770611324</v>
      </c>
      <c r="D239" s="263">
        <v>33.726666666666667</v>
      </c>
      <c r="E239" s="271">
        <v>8.1342130671763293</v>
      </c>
      <c r="F239" s="262">
        <v>1.5233333333333334</v>
      </c>
      <c r="G239" s="263">
        <v>0.31478387647541367</v>
      </c>
      <c r="H239" s="263">
        <v>26.383333333333336</v>
      </c>
      <c r="I239" s="271">
        <v>3.9756033783845006</v>
      </c>
      <c r="J239" s="6">
        <v>-5.3475091215599502</v>
      </c>
      <c r="K239" s="5">
        <v>5.3953415415223001</v>
      </c>
      <c r="L239" s="5">
        <v>2.54530823455118E-36</v>
      </c>
      <c r="M239" s="7">
        <v>2.8773295531470799E-33</v>
      </c>
      <c r="N239" s="6">
        <v>-4.51678589541714</v>
      </c>
      <c r="O239" s="5">
        <v>5.1314610907651197</v>
      </c>
      <c r="P239" s="8">
        <v>5.6827120504213599E-34</v>
      </c>
      <c r="Q239" s="9">
        <v>2.4677152866867301E-31</v>
      </c>
      <c r="R239" s="6">
        <v>0.98599999999999999</v>
      </c>
      <c r="S239" s="5">
        <v>0.99099999999999999</v>
      </c>
      <c r="T239" s="5">
        <v>0.80700000000000005</v>
      </c>
      <c r="U239" s="5">
        <v>42.332999999999998</v>
      </c>
      <c r="V239" s="5">
        <v>26.084</v>
      </c>
      <c r="W239" s="7">
        <v>44.79</v>
      </c>
      <c r="X239" s="6">
        <v>1.3959999999999999</v>
      </c>
      <c r="Y239" s="5">
        <v>1.8220000000000001</v>
      </c>
      <c r="Z239" s="5">
        <v>0.83299999999999996</v>
      </c>
      <c r="AA239" s="5">
        <v>26.94</v>
      </c>
      <c r="AB239" s="5">
        <v>39.139000000000003</v>
      </c>
      <c r="AC239" s="7">
        <v>26.317</v>
      </c>
      <c r="AD239" s="3" t="s">
        <v>1344</v>
      </c>
      <c r="AE239" s="3">
        <v>87565</v>
      </c>
      <c r="AF239" s="3" t="s">
        <v>1345</v>
      </c>
      <c r="AG239" s="3" t="s">
        <v>43</v>
      </c>
      <c r="AH239" s="3"/>
      <c r="AI239" s="3"/>
      <c r="AJ239" s="3" t="s">
        <v>1346</v>
      </c>
      <c r="AK239" s="3" t="s">
        <v>1347</v>
      </c>
      <c r="AL239" s="3" t="s">
        <v>1348</v>
      </c>
      <c r="AM239" s="3" t="s">
        <v>1349</v>
      </c>
      <c r="AN239" s="2" t="s">
        <v>1350</v>
      </c>
    </row>
    <row r="240" spans="1:40" ht="15.5" x14ac:dyDescent="0.35">
      <c r="A240" s="2" t="s">
        <v>1351</v>
      </c>
      <c r="B240" s="262">
        <v>17.053333333333335</v>
      </c>
      <c r="C240" s="263">
        <v>6.5545014218389488</v>
      </c>
      <c r="D240" s="263">
        <v>82.963333333333324</v>
      </c>
      <c r="E240" s="271">
        <v>9.9621026339267793</v>
      </c>
      <c r="F240" s="262">
        <v>16.873333333333335</v>
      </c>
      <c r="G240" s="263">
        <v>13.677924631398659</v>
      </c>
      <c r="H240" s="263">
        <v>118.87333333333332</v>
      </c>
      <c r="I240" s="271">
        <v>24.347870999786132</v>
      </c>
      <c r="J240" s="6">
        <v>-2.54509559184973</v>
      </c>
      <c r="K240" s="5">
        <v>5.3806606388310998</v>
      </c>
      <c r="L240" s="5">
        <v>1.3917959142370401E-8</v>
      </c>
      <c r="M240" s="7">
        <v>4.1343450018825401E-7</v>
      </c>
      <c r="N240" s="6">
        <v>-3.39420849991942</v>
      </c>
      <c r="O240" s="5">
        <v>5.8409443455918497</v>
      </c>
      <c r="P240" s="8">
        <v>3.1294085859169201E-11</v>
      </c>
      <c r="Q240" s="9">
        <v>9.1571171351701098E-10</v>
      </c>
      <c r="R240" s="6">
        <v>11.103999999999999</v>
      </c>
      <c r="S240" s="5">
        <v>28.129000000000001</v>
      </c>
      <c r="T240" s="5">
        <v>9.0229999999999997</v>
      </c>
      <c r="U240" s="5">
        <v>79.926000000000002</v>
      </c>
      <c r="V240" s="5">
        <v>87.647000000000006</v>
      </c>
      <c r="W240" s="7">
        <v>113.925</v>
      </c>
      <c r="X240" s="6">
        <v>4.6820000000000004</v>
      </c>
      <c r="Y240" s="5">
        <v>9.0640000000000001</v>
      </c>
      <c r="Z240" s="5">
        <v>26.109000000000002</v>
      </c>
      <c r="AA240" s="5">
        <v>144.77500000000001</v>
      </c>
      <c r="AB240" s="5">
        <v>167.13499999999999</v>
      </c>
      <c r="AC240" s="7">
        <v>100.98699999999999</v>
      </c>
      <c r="AD240" s="3" t="s">
        <v>1352</v>
      </c>
      <c r="AE240" s="3">
        <v>86655</v>
      </c>
      <c r="AF240" s="3" t="s">
        <v>1353</v>
      </c>
      <c r="AG240" s="3"/>
      <c r="AH240" s="3"/>
      <c r="AI240" s="3"/>
      <c r="AJ240" s="3" t="s">
        <v>1354</v>
      </c>
      <c r="AK240" s="3" t="s">
        <v>1355</v>
      </c>
      <c r="AL240" s="3"/>
      <c r="AM240" s="3"/>
      <c r="AN240" s="2"/>
    </row>
    <row r="241" spans="1:40" ht="15.5" x14ac:dyDescent="0.35">
      <c r="A241" s="54" t="s">
        <v>1356</v>
      </c>
      <c r="B241" s="262">
        <v>10.780000000000001</v>
      </c>
      <c r="C241" s="263">
        <v>2.1693470599852458</v>
      </c>
      <c r="D241" s="263">
        <v>41.063333333333333</v>
      </c>
      <c r="E241" s="271">
        <v>1.6004652101463792</v>
      </c>
      <c r="F241" s="262">
        <v>10.88</v>
      </c>
      <c r="G241" s="263">
        <v>1.14719948860983</v>
      </c>
      <c r="H241" s="263">
        <v>33.023333333333333</v>
      </c>
      <c r="I241" s="271">
        <v>4.0729787079673532</v>
      </c>
      <c r="J241" s="65">
        <v>-2.2878615471589598</v>
      </c>
      <c r="K241" s="62">
        <v>5.3517308790969604</v>
      </c>
      <c r="L241" s="62">
        <v>9.3936473757416294E-12</v>
      </c>
      <c r="M241" s="66">
        <v>5.3842799099039597E-10</v>
      </c>
      <c r="N241" s="65">
        <v>-2.0483155598762801</v>
      </c>
      <c r="O241" s="62">
        <v>5.1300929719469597</v>
      </c>
      <c r="P241" s="33">
        <v>3.1113738687575499E-13</v>
      </c>
      <c r="Q241" s="34">
        <v>1.30383210310939E-11</v>
      </c>
      <c r="R241" s="65">
        <v>10.619</v>
      </c>
      <c r="S241" s="62">
        <v>8.9169999999999998</v>
      </c>
      <c r="T241" s="62">
        <v>8.7240000000000002</v>
      </c>
      <c r="U241" s="62">
        <v>43.850999999999999</v>
      </c>
      <c r="V241" s="62">
        <v>45.343000000000004</v>
      </c>
      <c r="W241" s="66">
        <v>49.57</v>
      </c>
      <c r="X241" s="65">
        <v>8.8249999999999993</v>
      </c>
      <c r="Y241" s="62">
        <v>10.316000000000001</v>
      </c>
      <c r="Z241" s="62">
        <v>8.9030000000000005</v>
      </c>
      <c r="AA241" s="62">
        <v>37.395000000000003</v>
      </c>
      <c r="AB241" s="62">
        <v>45.003999999999998</v>
      </c>
      <c r="AC241" s="66">
        <v>32.630000000000003</v>
      </c>
      <c r="AD241" s="3"/>
      <c r="AE241" s="3"/>
      <c r="AF241" s="3"/>
      <c r="AG241" s="3"/>
      <c r="AH241" s="3"/>
      <c r="AI241" s="3"/>
      <c r="AJ241" s="3" t="s">
        <v>1357</v>
      </c>
      <c r="AK241" s="3" t="s">
        <v>1358</v>
      </c>
      <c r="AL241" s="3" t="s">
        <v>1359</v>
      </c>
      <c r="AM241" s="3" t="s">
        <v>1360</v>
      </c>
      <c r="AN241" s="54"/>
    </row>
    <row r="242" spans="1:40" ht="15.5" x14ac:dyDescent="0.35">
      <c r="A242" s="2" t="s">
        <v>1361</v>
      </c>
      <c r="B242" s="262">
        <v>7.1333333333333329</v>
      </c>
      <c r="C242" s="263">
        <v>0.92881046984241999</v>
      </c>
      <c r="D242" s="263">
        <v>24.343333333333334</v>
      </c>
      <c r="E242" s="271">
        <v>3.2915480991303774</v>
      </c>
      <c r="F242" s="262">
        <v>10.403333333333334</v>
      </c>
      <c r="G242" s="263">
        <v>2.7320362776182545</v>
      </c>
      <c r="H242" s="263">
        <v>32.796666666666674</v>
      </c>
      <c r="I242" s="271">
        <v>5.0860222396507524</v>
      </c>
      <c r="J242" s="6">
        <v>-2.1224090919713698</v>
      </c>
      <c r="K242" s="5">
        <v>5.3345879777345599</v>
      </c>
      <c r="L242" s="5">
        <v>4.9758231349329902E-10</v>
      </c>
      <c r="M242" s="7">
        <v>2.0290190210343999E-8</v>
      </c>
      <c r="N242" s="6">
        <v>-2.1087055675714099</v>
      </c>
      <c r="O242" s="5">
        <v>5.8156772849292198</v>
      </c>
      <c r="P242" s="8">
        <v>7.7126013926363395E-11</v>
      </c>
      <c r="Q242" s="9">
        <v>2.09712736932486E-9</v>
      </c>
      <c r="R242" s="6">
        <v>6.08</v>
      </c>
      <c r="S242" s="5">
        <v>6.2679999999999998</v>
      </c>
      <c r="T242" s="5">
        <v>6.4950000000000001</v>
      </c>
      <c r="U242" s="5">
        <v>24.13</v>
      </c>
      <c r="V242" s="5">
        <v>33.68</v>
      </c>
      <c r="W242" s="7">
        <v>24.661999999999999</v>
      </c>
      <c r="X242" s="6">
        <v>6.0880000000000001</v>
      </c>
      <c r="Y242" s="5">
        <v>11.749000000000001</v>
      </c>
      <c r="Z242" s="5">
        <v>8.9030000000000005</v>
      </c>
      <c r="AA242" s="5">
        <v>35.146000000000001</v>
      </c>
      <c r="AB242" s="5">
        <v>47.973999999999997</v>
      </c>
      <c r="AC242" s="7">
        <v>31.494</v>
      </c>
      <c r="AD242" s="3" t="s">
        <v>1362</v>
      </c>
      <c r="AE242" s="3">
        <v>238021</v>
      </c>
      <c r="AF242" s="3" t="s">
        <v>1363</v>
      </c>
      <c r="AG242" s="3"/>
      <c r="AH242" s="3"/>
      <c r="AI242" s="3"/>
      <c r="AJ242" s="3"/>
      <c r="AK242" s="3"/>
      <c r="AL242" s="3"/>
      <c r="AM242" s="3"/>
      <c r="AN242" s="2"/>
    </row>
    <row r="243" spans="1:40" ht="15.5" x14ac:dyDescent="0.35">
      <c r="A243" s="2" t="s">
        <v>1364</v>
      </c>
      <c r="B243" s="262">
        <v>8.8899999999999988</v>
      </c>
      <c r="C243" s="263">
        <v>1.0494125340716465</v>
      </c>
      <c r="D243" s="263">
        <v>52.586666666666666</v>
      </c>
      <c r="E243" s="271">
        <v>5.2124551690051879</v>
      </c>
      <c r="F243" s="262">
        <v>18.546666666666667</v>
      </c>
      <c r="G243" s="263">
        <v>4.4533233532822312</v>
      </c>
      <c r="H243" s="263">
        <v>174.89666666666668</v>
      </c>
      <c r="I243" s="271">
        <v>62.079224830498219</v>
      </c>
      <c r="J243" s="6">
        <v>-2.8849354540263299</v>
      </c>
      <c r="K243" s="5">
        <v>5.3239658926898903</v>
      </c>
      <c r="L243" s="5">
        <v>4.2290206155925399E-16</v>
      </c>
      <c r="M243" s="7">
        <v>4.7722655266787399E-14</v>
      </c>
      <c r="N243" s="6">
        <v>-3.6769128606176298</v>
      </c>
      <c r="O243" s="5">
        <v>7.0538691499579498</v>
      </c>
      <c r="P243" s="8">
        <v>2.26955746227978E-19</v>
      </c>
      <c r="Q243" s="9">
        <v>2.0096437946430401E-17</v>
      </c>
      <c r="R243" s="6">
        <v>7.9509999999999996</v>
      </c>
      <c r="S243" s="5">
        <v>9.6059999999999999</v>
      </c>
      <c r="T243" s="5">
        <v>6.3120000000000003</v>
      </c>
      <c r="U243" s="5">
        <v>61.545999999999999</v>
      </c>
      <c r="V243" s="5">
        <v>54.295000000000002</v>
      </c>
      <c r="W243" s="7">
        <v>61.183999999999997</v>
      </c>
      <c r="X243" s="6">
        <v>12.305999999999999</v>
      </c>
      <c r="Y243" s="5">
        <v>22.890999999999998</v>
      </c>
      <c r="Z243" s="5">
        <v>13.257</v>
      </c>
      <c r="AA243" s="5">
        <v>144.00399999999999</v>
      </c>
      <c r="AB243" s="5">
        <v>324.79199999999997</v>
      </c>
      <c r="AC243" s="7">
        <v>150.477</v>
      </c>
      <c r="AD243" s="3" t="s">
        <v>1365</v>
      </c>
      <c r="AE243" s="3">
        <v>246079</v>
      </c>
      <c r="AF243" s="3" t="s">
        <v>1366</v>
      </c>
      <c r="AG243" s="3"/>
      <c r="AH243" s="3" t="s">
        <v>1367</v>
      </c>
      <c r="AI243" s="3"/>
      <c r="AJ243" s="3"/>
      <c r="AK243" s="3"/>
      <c r="AL243" s="3"/>
      <c r="AM243" s="3"/>
      <c r="AN243" s="2"/>
    </row>
    <row r="244" spans="1:40" ht="15.5" x14ac:dyDescent="0.35">
      <c r="A244" s="54" t="s">
        <v>1368</v>
      </c>
      <c r="B244" s="262">
        <v>9.7633333333333336</v>
      </c>
      <c r="C244" s="263">
        <v>2.121152726441192</v>
      </c>
      <c r="D244" s="263">
        <v>58.986666666666657</v>
      </c>
      <c r="E244" s="271">
        <v>5.3929727938823806</v>
      </c>
      <c r="F244" s="262">
        <v>8.3400000000000016</v>
      </c>
      <c r="G244" s="263">
        <v>1.9633135256499388</v>
      </c>
      <c r="H244" s="263">
        <v>65.953333333333333</v>
      </c>
      <c r="I244" s="271">
        <v>12.28936215685018</v>
      </c>
      <c r="J244" s="65">
        <v>-2.9500866894695799</v>
      </c>
      <c r="K244" s="62">
        <v>5.3192880964847902</v>
      </c>
      <c r="L244" s="62">
        <v>2.1988002247484801E-17</v>
      </c>
      <c r="M244" s="66">
        <v>2.9434991429725E-15</v>
      </c>
      <c r="N244" s="65">
        <v>-3.4346595737305101</v>
      </c>
      <c r="O244" s="62">
        <v>5.4943539281010603</v>
      </c>
      <c r="P244" s="33">
        <v>1.4223455264958699E-23</v>
      </c>
      <c r="Q244" s="34">
        <v>2.0544318434478702E-21</v>
      </c>
      <c r="R244" s="65">
        <v>9.7579999999999991</v>
      </c>
      <c r="S244" s="62">
        <v>7.851</v>
      </c>
      <c r="T244" s="62">
        <v>7.9260000000000002</v>
      </c>
      <c r="U244" s="62">
        <v>68.198999999999998</v>
      </c>
      <c r="V244" s="62">
        <v>68.914000000000001</v>
      </c>
      <c r="W244" s="66">
        <v>61.524999999999999</v>
      </c>
      <c r="X244" s="65">
        <v>5.1849999999999996</v>
      </c>
      <c r="Y244" s="62">
        <v>9.3859999999999992</v>
      </c>
      <c r="Z244" s="62">
        <v>6.9260000000000002</v>
      </c>
      <c r="AA244" s="62">
        <v>64.62</v>
      </c>
      <c r="AB244" s="62">
        <v>102.46899999999999</v>
      </c>
      <c r="AC244" s="66">
        <v>64.400000000000006</v>
      </c>
      <c r="AD244" s="3" t="s">
        <v>1369</v>
      </c>
      <c r="AE244" s="3">
        <v>238250</v>
      </c>
      <c r="AF244" s="3" t="s">
        <v>1370</v>
      </c>
      <c r="AG244" s="3"/>
      <c r="AH244" s="3"/>
      <c r="AI244" s="3"/>
      <c r="AJ244" s="3" t="s">
        <v>1371</v>
      </c>
      <c r="AK244" s="3" t="s">
        <v>1372</v>
      </c>
      <c r="AL244" s="3"/>
      <c r="AM244" s="3" t="s">
        <v>1373</v>
      </c>
      <c r="AN244" s="54"/>
    </row>
    <row r="245" spans="1:40" ht="15.5" x14ac:dyDescent="0.35">
      <c r="A245" s="55" t="s">
        <v>1374</v>
      </c>
      <c r="B245" s="264">
        <v>282.05666666666667</v>
      </c>
      <c r="C245" s="265">
        <v>223.38509892609713</v>
      </c>
      <c r="D245" s="265">
        <v>13.316666666666668</v>
      </c>
      <c r="E245" s="272">
        <v>7.4412021131594646</v>
      </c>
      <c r="F245" s="264">
        <v>761.46</v>
      </c>
      <c r="G245" s="265">
        <v>459.07722255266231</v>
      </c>
      <c r="H245" s="265">
        <v>21.416666666666668</v>
      </c>
      <c r="I245" s="272">
        <v>5.5417586458532195</v>
      </c>
      <c r="J245" s="68">
        <v>3.9732817138912702</v>
      </c>
      <c r="K245" s="69">
        <v>5.2881321441899303</v>
      </c>
      <c r="L245" s="69">
        <v>1.1031260085265499E-8</v>
      </c>
      <c r="M245" s="70">
        <v>3.3804831357678E-7</v>
      </c>
      <c r="N245" s="68">
        <v>4.8137645537668599</v>
      </c>
      <c r="O245" s="69">
        <v>6.8183140381752398</v>
      </c>
      <c r="P245" s="38">
        <v>6.5072632268929097E-12</v>
      </c>
      <c r="Q245" s="39">
        <v>2.1409842145218299E-10</v>
      </c>
      <c r="R245" s="68">
        <v>153.83500000000001</v>
      </c>
      <c r="S245" s="69">
        <v>66.134</v>
      </c>
      <c r="T245" s="69">
        <v>489.161</v>
      </c>
      <c r="U245" s="69">
        <v>9.2210000000000001</v>
      </c>
      <c r="V245" s="69">
        <v>8.5079999999999991</v>
      </c>
      <c r="W245" s="70">
        <v>27.95</v>
      </c>
      <c r="X245" s="68">
        <v>887.46400000000006</v>
      </c>
      <c r="Y245" s="69">
        <v>1141.3789999999999</v>
      </c>
      <c r="Z245" s="69">
        <v>93.003</v>
      </c>
      <c r="AA245" s="69">
        <v>14.721</v>
      </c>
      <c r="AB245" s="69">
        <v>28.609000000000002</v>
      </c>
      <c r="AC245" s="70">
        <v>32.511000000000003</v>
      </c>
      <c r="AD245" s="10"/>
      <c r="AE245" s="10"/>
      <c r="AF245" s="10"/>
      <c r="AG245" s="10"/>
      <c r="AH245" s="10"/>
      <c r="AI245" s="10"/>
      <c r="AJ245" s="10"/>
      <c r="AK245" s="10"/>
      <c r="AL245" s="10"/>
      <c r="AM245" s="10"/>
      <c r="AN245" s="55"/>
    </row>
    <row r="246" spans="1:40" ht="15.5" x14ac:dyDescent="0.35">
      <c r="A246" s="2" t="s">
        <v>1375</v>
      </c>
      <c r="B246" s="262">
        <v>19.696666666666665</v>
      </c>
      <c r="C246" s="263">
        <v>3.4544110287508651</v>
      </c>
      <c r="D246" s="263">
        <v>91.75</v>
      </c>
      <c r="E246" s="271">
        <v>17.431735427088146</v>
      </c>
      <c r="F246" s="262">
        <v>20.793333333333333</v>
      </c>
      <c r="G246" s="263">
        <v>3.7713775850329445</v>
      </c>
      <c r="H246" s="263">
        <v>74.233333333333334</v>
      </c>
      <c r="I246" s="271">
        <v>2.9385862057950387</v>
      </c>
      <c r="J246" s="6">
        <v>-2.55993164889514</v>
      </c>
      <c r="K246" s="5">
        <v>5.2652295720535296</v>
      </c>
      <c r="L246" s="5">
        <v>1.02076365606908E-13</v>
      </c>
      <c r="M246" s="7">
        <v>8.1452936759582601E-12</v>
      </c>
      <c r="N246" s="6">
        <v>-2.2795038221587398</v>
      </c>
      <c r="O246" s="5">
        <v>5.0686102601071203</v>
      </c>
      <c r="P246" s="8">
        <v>3.4456295967462399E-15</v>
      </c>
      <c r="Q246" s="9">
        <v>1.89658628019821E-13</v>
      </c>
      <c r="R246" s="6">
        <v>18.687000000000001</v>
      </c>
      <c r="S246" s="5">
        <v>16.606000000000002</v>
      </c>
      <c r="T246" s="5">
        <v>16.457999999999998</v>
      </c>
      <c r="U246" s="5">
        <v>121.012</v>
      </c>
      <c r="V246" s="5">
        <v>93.150999999999996</v>
      </c>
      <c r="W246" s="7">
        <v>92.938999999999993</v>
      </c>
      <c r="X246" s="6">
        <v>14.391</v>
      </c>
      <c r="Y246" s="5">
        <v>22.303000000000001</v>
      </c>
      <c r="Z246" s="5">
        <v>16.966000000000001</v>
      </c>
      <c r="AA246" s="5">
        <v>78.844999999999999</v>
      </c>
      <c r="AB246" s="5">
        <v>87.162000000000006</v>
      </c>
      <c r="AC246" s="7">
        <v>92.784999999999997</v>
      </c>
      <c r="AD246" s="3"/>
      <c r="AE246" s="3"/>
      <c r="AF246" s="3"/>
      <c r="AG246" s="3"/>
      <c r="AH246" s="3"/>
      <c r="AI246" s="3"/>
      <c r="AJ246" s="3"/>
      <c r="AK246" s="3"/>
      <c r="AL246" s="3"/>
      <c r="AM246" s="3"/>
      <c r="AN246" s="2"/>
    </row>
    <row r="247" spans="1:40" ht="15.5" x14ac:dyDescent="0.35">
      <c r="A247" s="54" t="s">
        <v>1376</v>
      </c>
      <c r="B247" s="262">
        <v>4.2233333333333327</v>
      </c>
      <c r="C247" s="263">
        <v>1.339958539988791</v>
      </c>
      <c r="D247" s="263">
        <v>29.043333333333333</v>
      </c>
      <c r="E247" s="271">
        <v>3.8452163643791129</v>
      </c>
      <c r="F247" s="262">
        <v>4.8400000000000007</v>
      </c>
      <c r="G247" s="263">
        <v>0.61226355980628588</v>
      </c>
      <c r="H247" s="263">
        <v>38.156666666666666</v>
      </c>
      <c r="I247" s="271">
        <v>5.5326927340029508</v>
      </c>
      <c r="J247" s="65">
        <v>-3.1728969075573299</v>
      </c>
      <c r="K247" s="62">
        <v>5.2587813008001598</v>
      </c>
      <c r="L247" s="62">
        <v>6.8937730563996197E-17</v>
      </c>
      <c r="M247" s="66">
        <v>8.7671558844762108E-15</v>
      </c>
      <c r="N247" s="65">
        <v>-3.43165845459465</v>
      </c>
      <c r="O247" s="62">
        <v>5.6756916436936802</v>
      </c>
      <c r="P247" s="33">
        <v>2.3138418742757201E-29</v>
      </c>
      <c r="Q247" s="34">
        <v>5.9650257736074997E-27</v>
      </c>
      <c r="R247" s="65">
        <v>4.4370000000000003</v>
      </c>
      <c r="S247" s="62">
        <v>2.6280000000000001</v>
      </c>
      <c r="T247" s="62">
        <v>3.7919999999999998</v>
      </c>
      <c r="U247" s="62">
        <v>28.829000000000001</v>
      </c>
      <c r="V247" s="62">
        <v>29.367999999999999</v>
      </c>
      <c r="W247" s="66">
        <v>40.244999999999997</v>
      </c>
      <c r="X247" s="65">
        <v>3.8820000000000001</v>
      </c>
      <c r="Y247" s="62">
        <v>4.4610000000000003</v>
      </c>
      <c r="Z247" s="62">
        <v>4.093</v>
      </c>
      <c r="AA247" s="62">
        <v>37.088999999999999</v>
      </c>
      <c r="AB247" s="62">
        <v>41.366</v>
      </c>
      <c r="AC247" s="66">
        <v>54.905999999999999</v>
      </c>
      <c r="AD247" s="3" t="s">
        <v>1377</v>
      </c>
      <c r="AE247" s="4">
        <v>246756246755</v>
      </c>
      <c r="AF247" s="3" t="s">
        <v>1378</v>
      </c>
      <c r="AG247" s="3"/>
      <c r="AH247" s="3"/>
      <c r="AI247" s="3"/>
      <c r="AJ247" s="3" t="s">
        <v>1379</v>
      </c>
      <c r="AK247" s="3" t="s">
        <v>715</v>
      </c>
      <c r="AL247" s="3"/>
      <c r="AM247" s="3"/>
      <c r="AN247" s="54"/>
    </row>
    <row r="248" spans="1:40" ht="15.5" x14ac:dyDescent="0.35">
      <c r="A248" s="2" t="s">
        <v>1380</v>
      </c>
      <c r="B248" s="262">
        <v>7.7433333333333323</v>
      </c>
      <c r="C248" s="263">
        <v>2.3288671542666903</v>
      </c>
      <c r="D248" s="263">
        <v>28.916666666666668</v>
      </c>
      <c r="E248" s="271">
        <v>5.942459273922049</v>
      </c>
      <c r="F248" s="262">
        <v>7.8666666666666671</v>
      </c>
      <c r="G248" s="263">
        <v>4.0564543905019095</v>
      </c>
      <c r="H248" s="263">
        <v>29.286666666666665</v>
      </c>
      <c r="I248" s="271">
        <v>2.6882997518051348</v>
      </c>
      <c r="J248" s="6">
        <v>-2.2654810481307202</v>
      </c>
      <c r="K248" s="5">
        <v>5.2470692575742399</v>
      </c>
      <c r="L248" s="5">
        <v>3.4841222153379598E-10</v>
      </c>
      <c r="M248" s="7">
        <v>1.4617509038700401E-8</v>
      </c>
      <c r="N248" s="6">
        <v>-2.4192043609182199</v>
      </c>
      <c r="O248" s="5">
        <v>5.3029722965650903</v>
      </c>
      <c r="P248" s="8">
        <v>1.21845371273389E-12</v>
      </c>
      <c r="Q248" s="9">
        <v>4.55518620830003E-11</v>
      </c>
      <c r="R248" s="6">
        <v>7.3250000000000002</v>
      </c>
      <c r="S248" s="5">
        <v>4.7919999999999998</v>
      </c>
      <c r="T248" s="5">
        <v>7.8339999999999996</v>
      </c>
      <c r="U248" s="5">
        <v>38.798999999999999</v>
      </c>
      <c r="V248" s="5">
        <v>28.981999999999999</v>
      </c>
      <c r="W248" s="7">
        <v>28.925000000000001</v>
      </c>
      <c r="X248" s="6">
        <v>4.17</v>
      </c>
      <c r="Y248" s="5">
        <v>5.2670000000000003</v>
      </c>
      <c r="Z248" s="5">
        <v>9.8309999999999995</v>
      </c>
      <c r="AA248" s="5">
        <v>33.909999999999997</v>
      </c>
      <c r="AB248" s="5">
        <v>37.220999999999997</v>
      </c>
      <c r="AC248" s="7">
        <v>30.693000000000001</v>
      </c>
      <c r="AD248" s="3" t="s">
        <v>1381</v>
      </c>
      <c r="AE248" s="3">
        <v>184535</v>
      </c>
      <c r="AF248" s="3" t="s">
        <v>1382</v>
      </c>
      <c r="AG248" s="3"/>
      <c r="AH248" s="3"/>
      <c r="AI248" s="3"/>
      <c r="AJ248" s="3" t="s">
        <v>1383</v>
      </c>
      <c r="AK248" s="3" t="s">
        <v>1384</v>
      </c>
      <c r="AL248" s="3" t="s">
        <v>1385</v>
      </c>
      <c r="AM248" s="3" t="s">
        <v>1386</v>
      </c>
      <c r="AN248" s="2" t="s">
        <v>1387</v>
      </c>
    </row>
    <row r="249" spans="1:40" ht="15.5" x14ac:dyDescent="0.35">
      <c r="A249" s="2" t="s">
        <v>1388</v>
      </c>
      <c r="B249" s="262">
        <v>9.8800000000000008</v>
      </c>
      <c r="C249" s="263">
        <v>0.58759396411694553</v>
      </c>
      <c r="D249" s="263">
        <v>38.113333333333337</v>
      </c>
      <c r="E249" s="271">
        <v>3.609213518513724</v>
      </c>
      <c r="F249" s="262">
        <v>15.290000000000001</v>
      </c>
      <c r="G249" s="263">
        <v>4.5679171037428681</v>
      </c>
      <c r="H249" s="263">
        <v>54.949999999999996</v>
      </c>
      <c r="I249" s="271">
        <v>12.672531975365718</v>
      </c>
      <c r="J249" s="6">
        <v>-2.2600801756145099</v>
      </c>
      <c r="K249" s="5">
        <v>5.2442201010938403</v>
      </c>
      <c r="L249" s="5">
        <v>4.98392722538886E-11</v>
      </c>
      <c r="M249" s="7">
        <v>2.4734866142002998E-9</v>
      </c>
      <c r="N249" s="6">
        <v>-2.3260516204323598</v>
      </c>
      <c r="O249" s="5">
        <v>5.8202192961161199</v>
      </c>
      <c r="P249" s="8">
        <v>1.13810515122632E-12</v>
      </c>
      <c r="Q249" s="9">
        <v>4.2923425018287398E-11</v>
      </c>
      <c r="R249" s="6">
        <v>8.0289999999999999</v>
      </c>
      <c r="S249" s="5">
        <v>11.125</v>
      </c>
      <c r="T249" s="5">
        <v>7.5259999999999998</v>
      </c>
      <c r="U249" s="5">
        <v>44.829000000000001</v>
      </c>
      <c r="V249" s="5">
        <v>42.62</v>
      </c>
      <c r="W249" s="7">
        <v>40.808999999999997</v>
      </c>
      <c r="X249" s="6">
        <v>9.1509999999999998</v>
      </c>
      <c r="Y249" s="5">
        <v>14.263999999999999</v>
      </c>
      <c r="Z249" s="5">
        <v>15.22</v>
      </c>
      <c r="AA249" s="5">
        <v>50.848999999999997</v>
      </c>
      <c r="AB249" s="5">
        <v>54.433</v>
      </c>
      <c r="AC249" s="7">
        <v>86.938000000000002</v>
      </c>
      <c r="AD249" s="3" t="s">
        <v>1389</v>
      </c>
      <c r="AE249" s="3">
        <v>28174</v>
      </c>
      <c r="AF249" s="3" t="s">
        <v>1390</v>
      </c>
      <c r="AG249" s="3"/>
      <c r="AH249" s="3"/>
      <c r="AI249" s="3"/>
      <c r="AJ249" s="3" t="s">
        <v>1391</v>
      </c>
      <c r="AK249" s="3" t="s">
        <v>1392</v>
      </c>
      <c r="AL249" s="3"/>
      <c r="AM249" s="3" t="s">
        <v>1393</v>
      </c>
      <c r="AN249" s="2"/>
    </row>
    <row r="250" spans="1:40" ht="15.5" x14ac:dyDescent="0.35">
      <c r="A250" s="54" t="s">
        <v>1394</v>
      </c>
      <c r="B250" s="262">
        <v>4.7566666666666668</v>
      </c>
      <c r="C250" s="263">
        <v>0.84920878207632666</v>
      </c>
      <c r="D250" s="263">
        <v>23.623333333333335</v>
      </c>
      <c r="E250" s="271">
        <v>4.5666350363868071</v>
      </c>
      <c r="F250" s="262">
        <v>7.5966666666666667</v>
      </c>
      <c r="G250" s="263">
        <v>0.73054013502947868</v>
      </c>
      <c r="H250" s="263">
        <v>32.726666666666667</v>
      </c>
      <c r="I250" s="271">
        <v>10.202386431070371</v>
      </c>
      <c r="J250" s="65">
        <v>-2.65458409069304</v>
      </c>
      <c r="K250" s="62">
        <v>5.2410357664065303</v>
      </c>
      <c r="L250" s="62">
        <v>5.9183742757941005E-14</v>
      </c>
      <c r="M250" s="66">
        <v>4.9355360558958303E-12</v>
      </c>
      <c r="N250" s="65">
        <v>-2.5251486961972098</v>
      </c>
      <c r="O250" s="62">
        <v>5.7953388715779202</v>
      </c>
      <c r="P250" s="33">
        <v>1.9106345432065499E-12</v>
      </c>
      <c r="Q250" s="34">
        <v>6.8507012512226397E-11</v>
      </c>
      <c r="R250" s="65">
        <v>4.5940000000000003</v>
      </c>
      <c r="S250" s="62">
        <v>4.1029999999999998</v>
      </c>
      <c r="T250" s="62">
        <v>3.8170000000000002</v>
      </c>
      <c r="U250" s="62">
        <v>29.858000000000001</v>
      </c>
      <c r="V250" s="62">
        <v>20.614999999999998</v>
      </c>
      <c r="W250" s="66">
        <v>28.783999999999999</v>
      </c>
      <c r="X250" s="65">
        <v>7.4560000000000004</v>
      </c>
      <c r="Y250" s="62">
        <v>7.7919999999999998</v>
      </c>
      <c r="Z250" s="62">
        <v>4.76</v>
      </c>
      <c r="AA250" s="62">
        <v>34.67</v>
      </c>
      <c r="AB250" s="62">
        <v>55.893000000000001</v>
      </c>
      <c r="AC250" s="66">
        <v>24.129000000000001</v>
      </c>
      <c r="AD250" s="3"/>
      <c r="AE250" s="3"/>
      <c r="AF250" s="3"/>
      <c r="AG250" s="3"/>
      <c r="AH250" s="3"/>
      <c r="AI250" s="3"/>
      <c r="AJ250" s="3"/>
      <c r="AK250" s="3"/>
      <c r="AL250" s="3"/>
      <c r="AM250" s="3"/>
      <c r="AN250" s="54"/>
    </row>
    <row r="251" spans="1:40" ht="15.5" x14ac:dyDescent="0.35">
      <c r="A251" s="54" t="s">
        <v>1395</v>
      </c>
      <c r="B251" s="262">
        <v>6.8666666666666671</v>
      </c>
      <c r="C251" s="263">
        <v>0.20548046676563259</v>
      </c>
      <c r="D251" s="263">
        <v>30.856666666666666</v>
      </c>
      <c r="E251" s="271">
        <v>4.5903473603736114</v>
      </c>
      <c r="F251" s="262">
        <v>4.3433333333333328</v>
      </c>
      <c r="G251" s="263">
        <v>0.62898507313148655</v>
      </c>
      <c r="H251" s="263">
        <v>24.696666666666669</v>
      </c>
      <c r="I251" s="271">
        <v>8.3144626338019503</v>
      </c>
      <c r="J251" s="65">
        <v>-2.48930333094044</v>
      </c>
      <c r="K251" s="62">
        <v>5.2376710085574496</v>
      </c>
      <c r="L251" s="62">
        <v>4.78792444223188E-12</v>
      </c>
      <c r="M251" s="66">
        <v>2.8403698702779702E-10</v>
      </c>
      <c r="N251" s="65">
        <v>-2.95799499036056</v>
      </c>
      <c r="O251" s="62">
        <v>4.9199437292581996</v>
      </c>
      <c r="P251" s="33">
        <v>3.90512715121155E-16</v>
      </c>
      <c r="Q251" s="34">
        <v>2.3811922024423499E-14</v>
      </c>
      <c r="R251" s="65">
        <v>5.4</v>
      </c>
      <c r="S251" s="62">
        <v>7.6459999999999999</v>
      </c>
      <c r="T251" s="62">
        <v>5.4889999999999999</v>
      </c>
      <c r="U251" s="62">
        <v>32.26</v>
      </c>
      <c r="V251" s="62">
        <v>29.390999999999998</v>
      </c>
      <c r="W251" s="66">
        <v>42.734999999999999</v>
      </c>
      <c r="X251" s="65">
        <v>3.258</v>
      </c>
      <c r="Y251" s="62">
        <v>4.7549999999999999</v>
      </c>
      <c r="Z251" s="62">
        <v>3.274</v>
      </c>
      <c r="AA251" s="62">
        <v>18.777000000000001</v>
      </c>
      <c r="AB251" s="62">
        <v>45.029000000000003</v>
      </c>
      <c r="AC251" s="66">
        <v>23.818000000000001</v>
      </c>
      <c r="AD251" s="3"/>
      <c r="AE251" s="3"/>
      <c r="AF251" s="3"/>
      <c r="AG251" s="3"/>
      <c r="AH251" s="3"/>
      <c r="AI251" s="3"/>
      <c r="AJ251" s="3" t="s">
        <v>1396</v>
      </c>
      <c r="AK251" s="3" t="s">
        <v>1397</v>
      </c>
      <c r="AL251" s="3" t="s">
        <v>1398</v>
      </c>
      <c r="AM251" s="3" t="s">
        <v>1399</v>
      </c>
      <c r="AN251" s="54" t="s">
        <v>1400</v>
      </c>
    </row>
    <row r="252" spans="1:40" ht="15.5" x14ac:dyDescent="0.35">
      <c r="A252" s="54" t="s">
        <v>1401</v>
      </c>
      <c r="B252" s="262">
        <v>8.6066666666666674</v>
      </c>
      <c r="C252" s="263">
        <v>0.67410846473117503</v>
      </c>
      <c r="D252" s="263">
        <v>33.639999999999993</v>
      </c>
      <c r="E252" s="271">
        <v>3.7424679914017718</v>
      </c>
      <c r="F252" s="262">
        <v>7.706666666666667</v>
      </c>
      <c r="G252" s="263">
        <v>1.8165412800765695</v>
      </c>
      <c r="H252" s="263">
        <v>39.659999999999997</v>
      </c>
      <c r="I252" s="271">
        <v>2.8789697231243427</v>
      </c>
      <c r="J252" s="65">
        <v>-2.2955205890165198</v>
      </c>
      <c r="K252" s="62">
        <v>5.2140522824694902</v>
      </c>
      <c r="L252" s="62">
        <v>6.7384580772241902E-12</v>
      </c>
      <c r="M252" s="66">
        <v>3.89528820895903E-10</v>
      </c>
      <c r="N252" s="65">
        <v>-2.8335570947839699</v>
      </c>
      <c r="O252" s="62">
        <v>5.42722942464186</v>
      </c>
      <c r="P252" s="33">
        <v>2.7452040318361799E-23</v>
      </c>
      <c r="Q252" s="34">
        <v>3.80332144982147E-21</v>
      </c>
      <c r="R252" s="65">
        <v>7.3949999999999996</v>
      </c>
      <c r="S252" s="62">
        <v>8.4</v>
      </c>
      <c r="T252" s="62">
        <v>7.1269999999999998</v>
      </c>
      <c r="U252" s="62">
        <v>40.472999999999999</v>
      </c>
      <c r="V252" s="62">
        <v>36.390999999999998</v>
      </c>
      <c r="W252" s="66">
        <v>36.228999999999999</v>
      </c>
      <c r="X252" s="65">
        <v>6.6459999999999999</v>
      </c>
      <c r="Y252" s="62">
        <v>5.524</v>
      </c>
      <c r="Z252" s="62">
        <v>7.36</v>
      </c>
      <c r="AA252" s="62">
        <v>45.189</v>
      </c>
      <c r="AB252" s="62">
        <v>44.347999999999999</v>
      </c>
      <c r="AC252" s="66">
        <v>48.246000000000002</v>
      </c>
      <c r="AD252" s="3"/>
      <c r="AE252" s="3"/>
      <c r="AF252" s="3"/>
      <c r="AG252" s="3"/>
      <c r="AH252" s="3"/>
      <c r="AI252" s="3"/>
      <c r="AJ252" s="3"/>
      <c r="AK252" s="3" t="s">
        <v>1402</v>
      </c>
      <c r="AL252" s="3"/>
      <c r="AM252" s="3" t="s">
        <v>1403</v>
      </c>
      <c r="AN252" s="54"/>
    </row>
    <row r="253" spans="1:40" ht="15.5" x14ac:dyDescent="0.35">
      <c r="A253" s="54" t="s">
        <v>1404</v>
      </c>
      <c r="B253" s="262">
        <v>8.5366666666666671</v>
      </c>
      <c r="C253" s="263">
        <v>2.8112314423081965</v>
      </c>
      <c r="D253" s="263">
        <v>86.973333333333343</v>
      </c>
      <c r="E253" s="271">
        <v>8.257983342735006</v>
      </c>
      <c r="F253" s="262">
        <v>12.846666666666666</v>
      </c>
      <c r="G253" s="263">
        <v>2.8186561021561682</v>
      </c>
      <c r="H253" s="263">
        <v>38.456666666666671</v>
      </c>
      <c r="I253" s="271">
        <v>20.414547645136679</v>
      </c>
      <c r="J253" s="65">
        <v>-3.6862876511929801</v>
      </c>
      <c r="K253" s="62">
        <v>5.2130436092276904</v>
      </c>
      <c r="L253" s="62">
        <v>2.4096025547865801E-20</v>
      </c>
      <c r="M253" s="66">
        <v>4.6695802652188003E-18</v>
      </c>
      <c r="N253" s="65">
        <v>-2.0080991643881698</v>
      </c>
      <c r="O253" s="62">
        <v>4.3290455522988998</v>
      </c>
      <c r="P253" s="33">
        <v>5.4680224969440998E-6</v>
      </c>
      <c r="Q253" s="34">
        <v>4.7918135186214901E-5</v>
      </c>
      <c r="R253" s="65">
        <v>9.5860000000000003</v>
      </c>
      <c r="S253" s="62">
        <v>8.5190000000000001</v>
      </c>
      <c r="T253" s="62">
        <v>4.5330000000000004</v>
      </c>
      <c r="U253" s="62">
        <v>101.935</v>
      </c>
      <c r="V253" s="62">
        <v>91.421999999999997</v>
      </c>
      <c r="W253" s="66">
        <v>99.397999999999996</v>
      </c>
      <c r="X253" s="65">
        <v>15.340999999999999</v>
      </c>
      <c r="Y253" s="62">
        <v>11.816000000000001</v>
      </c>
      <c r="Z253" s="62">
        <v>6.9619999999999997</v>
      </c>
      <c r="AA253" s="62">
        <v>26.527999999999999</v>
      </c>
      <c r="AB253" s="62">
        <v>83.277000000000001</v>
      </c>
      <c r="AC253" s="66">
        <v>27.440999999999999</v>
      </c>
      <c r="AD253" s="3"/>
      <c r="AE253" s="3"/>
      <c r="AF253" s="3"/>
      <c r="AG253" s="3"/>
      <c r="AH253" s="3"/>
      <c r="AI253" s="3"/>
      <c r="AJ253" s="3"/>
      <c r="AK253" s="3"/>
      <c r="AL253" s="3"/>
      <c r="AM253" s="3"/>
      <c r="AN253" s="54"/>
    </row>
    <row r="254" spans="1:40" ht="15.5" x14ac:dyDescent="0.35">
      <c r="A254" s="54" t="s">
        <v>1405</v>
      </c>
      <c r="B254" s="262">
        <v>12.976666666666667</v>
      </c>
      <c r="C254" s="263">
        <v>2.3766970545041923</v>
      </c>
      <c r="D254" s="263">
        <v>60.473333333333336</v>
      </c>
      <c r="E254" s="271">
        <v>4.9824848776043025</v>
      </c>
      <c r="F254" s="262">
        <v>18.349999999999998</v>
      </c>
      <c r="G254" s="263">
        <v>3.8572096995971976</v>
      </c>
      <c r="H254" s="263">
        <v>59.783333333333331</v>
      </c>
      <c r="I254" s="271">
        <v>7.0480556814549322</v>
      </c>
      <c r="J254" s="65">
        <v>-2.5769344999233801</v>
      </c>
      <c r="K254" s="62">
        <v>5.2114985044201303</v>
      </c>
      <c r="L254" s="62">
        <v>5.0167551786137399E-14</v>
      </c>
      <c r="M254" s="66">
        <v>4.2060612810515204E-12</v>
      </c>
      <c r="N254" s="65">
        <v>-2.16416273780299</v>
      </c>
      <c r="O254" s="62">
        <v>5.3132489097283502</v>
      </c>
      <c r="P254" s="33">
        <v>1.3015443247081601E-13</v>
      </c>
      <c r="Q254" s="34">
        <v>5.8594441225264104E-12</v>
      </c>
      <c r="R254" s="65">
        <v>11.676</v>
      </c>
      <c r="S254" s="62">
        <v>10.371</v>
      </c>
      <c r="T254" s="62">
        <v>11.959</v>
      </c>
      <c r="U254" s="62">
        <v>66.141000000000005</v>
      </c>
      <c r="V254" s="62">
        <v>62.451999999999998</v>
      </c>
      <c r="W254" s="66">
        <v>75.581999999999994</v>
      </c>
      <c r="X254" s="65">
        <v>12.474</v>
      </c>
      <c r="Y254" s="62">
        <v>17.88</v>
      </c>
      <c r="Z254" s="62">
        <v>16.524000000000001</v>
      </c>
      <c r="AA254" s="62">
        <v>65.960999999999999</v>
      </c>
      <c r="AB254" s="62">
        <v>82.608999999999995</v>
      </c>
      <c r="AC254" s="66">
        <v>59.94</v>
      </c>
      <c r="AD254" s="3" t="s">
        <v>1406</v>
      </c>
      <c r="AE254" s="3">
        <v>95199</v>
      </c>
      <c r="AF254" s="3" t="s">
        <v>1407</v>
      </c>
      <c r="AG254" s="3"/>
      <c r="AH254" s="3"/>
      <c r="AI254" s="3"/>
      <c r="AJ254" s="3" t="s">
        <v>1408</v>
      </c>
      <c r="AK254" s="3" t="s">
        <v>1409</v>
      </c>
      <c r="AL254" s="3" t="s">
        <v>1410</v>
      </c>
      <c r="AM254" s="3" t="s">
        <v>1411</v>
      </c>
      <c r="AN254" s="54" t="s">
        <v>1412</v>
      </c>
    </row>
    <row r="255" spans="1:40" ht="15.5" x14ac:dyDescent="0.35">
      <c r="A255" s="2" t="s">
        <v>1413</v>
      </c>
      <c r="B255" s="262">
        <v>7.7133333333333338</v>
      </c>
      <c r="C255" s="263">
        <v>2.3796965259367742</v>
      </c>
      <c r="D255" s="263">
        <v>34.39</v>
      </c>
      <c r="E255" s="271">
        <v>8.4064618003057667</v>
      </c>
      <c r="F255" s="262">
        <v>6.2966666666666669</v>
      </c>
      <c r="G255" s="263">
        <v>1.1188188215951458</v>
      </c>
      <c r="H255" s="263">
        <v>21.863333333333333</v>
      </c>
      <c r="I255" s="271">
        <v>4.8883285032366128</v>
      </c>
      <c r="J255" s="6">
        <v>-2.5197674265710699</v>
      </c>
      <c r="K255" s="5">
        <v>5.1470982275990602</v>
      </c>
      <c r="L255" s="5">
        <v>1.39217730589556E-11</v>
      </c>
      <c r="M255" s="7">
        <v>7.6769712250305902E-10</v>
      </c>
      <c r="N255" s="6">
        <v>-2.2384351937115099</v>
      </c>
      <c r="O255" s="5">
        <v>4.61233871592529</v>
      </c>
      <c r="P255" s="8">
        <v>2.0424646449814601E-12</v>
      </c>
      <c r="Q255" s="9">
        <v>7.2976903438056802E-11</v>
      </c>
      <c r="R255" s="6">
        <v>8.0060000000000002</v>
      </c>
      <c r="S255" s="5">
        <v>4.8680000000000003</v>
      </c>
      <c r="T255" s="5">
        <v>6.9779999999999998</v>
      </c>
      <c r="U255" s="5">
        <v>48.103000000000002</v>
      </c>
      <c r="V255" s="5">
        <v>33.703000000000003</v>
      </c>
      <c r="W255" s="7">
        <v>32.953000000000003</v>
      </c>
      <c r="X255" s="6">
        <v>7.0369999999999999</v>
      </c>
      <c r="Y255" s="5">
        <v>4.593</v>
      </c>
      <c r="Z255" s="5">
        <v>4.702</v>
      </c>
      <c r="AA255" s="5">
        <v>23.55</v>
      </c>
      <c r="AB255" s="5">
        <v>34.177</v>
      </c>
      <c r="AC255" s="7">
        <v>18.736000000000001</v>
      </c>
      <c r="AD255" s="3" t="s">
        <v>1414</v>
      </c>
      <c r="AE255" s="3">
        <v>218678</v>
      </c>
      <c r="AF255" s="3" t="s">
        <v>1415</v>
      </c>
      <c r="AG255" s="3"/>
      <c r="AH255" s="3" t="s">
        <v>1416</v>
      </c>
      <c r="AI255" s="3"/>
      <c r="AJ255" s="3"/>
      <c r="AK255" s="3"/>
      <c r="AL255" s="3"/>
      <c r="AM255" s="3"/>
      <c r="AN255" s="2"/>
    </row>
    <row r="256" spans="1:40" ht="15.5" x14ac:dyDescent="0.35">
      <c r="A256" s="2" t="s">
        <v>1417</v>
      </c>
      <c r="B256" s="262">
        <v>4.5466666666666669</v>
      </c>
      <c r="C256" s="263">
        <v>0.93724181630047798</v>
      </c>
      <c r="D256" s="263">
        <v>31.173333333333336</v>
      </c>
      <c r="E256" s="271">
        <v>2.2291602803646842</v>
      </c>
      <c r="F256" s="262">
        <v>5.1700000000000008</v>
      </c>
      <c r="G256" s="263">
        <v>1.3344911639522603</v>
      </c>
      <c r="H256" s="263">
        <v>32.35</v>
      </c>
      <c r="I256" s="271">
        <v>4.6380455653935115</v>
      </c>
      <c r="J256" s="6">
        <v>-3.1356303810778501</v>
      </c>
      <c r="K256" s="5">
        <v>5.1290131158059804</v>
      </c>
      <c r="L256" s="5">
        <v>6.3600066326903497E-19</v>
      </c>
      <c r="M256" s="7">
        <v>1.0270905949363699E-16</v>
      </c>
      <c r="N256" s="6">
        <v>-3.1197844091011002</v>
      </c>
      <c r="O256" s="5">
        <v>5.2481366682486401</v>
      </c>
      <c r="P256" s="8">
        <v>1.50589839182544E-21</v>
      </c>
      <c r="Q256" s="9">
        <v>1.72402623292611E-19</v>
      </c>
      <c r="R256" s="6">
        <v>4.335</v>
      </c>
      <c r="S256" s="5">
        <v>3.5430000000000001</v>
      </c>
      <c r="T256" s="5">
        <v>4</v>
      </c>
      <c r="U256" s="5">
        <v>35.264000000000003</v>
      </c>
      <c r="V256" s="5">
        <v>36.390999999999998</v>
      </c>
      <c r="W256" s="7">
        <v>33.421999999999997</v>
      </c>
      <c r="X256" s="6">
        <v>3.1739999999999999</v>
      </c>
      <c r="Y256" s="5">
        <v>5.1820000000000004</v>
      </c>
      <c r="Z256" s="5">
        <v>4.8099999999999996</v>
      </c>
      <c r="AA256" s="5">
        <v>27.489000000000001</v>
      </c>
      <c r="AB256" s="5">
        <v>45.820999999999998</v>
      </c>
      <c r="AC256" s="7">
        <v>40.640999999999998</v>
      </c>
      <c r="AD256" s="3" t="s">
        <v>1418</v>
      </c>
      <c r="AE256" s="3">
        <v>136833</v>
      </c>
      <c r="AF256" s="3" t="s">
        <v>1419</v>
      </c>
      <c r="AG256" s="3"/>
      <c r="AH256" s="3"/>
      <c r="AI256" s="3"/>
      <c r="AJ256" s="3" t="s">
        <v>1420</v>
      </c>
      <c r="AK256" s="3" t="s">
        <v>1421</v>
      </c>
      <c r="AL256" s="3" t="s">
        <v>1422</v>
      </c>
      <c r="AM256" s="3" t="s">
        <v>1423</v>
      </c>
      <c r="AN256" s="2" t="s">
        <v>1424</v>
      </c>
    </row>
    <row r="257" spans="1:40" ht="15.5" x14ac:dyDescent="0.35">
      <c r="A257" s="54" t="s">
        <v>1425</v>
      </c>
      <c r="B257" s="262">
        <v>6.5733333333333333</v>
      </c>
      <c r="C257" s="263">
        <v>1.8988827124273793</v>
      </c>
      <c r="D257" s="263">
        <v>27.47</v>
      </c>
      <c r="E257" s="271">
        <v>2.8969754342532363</v>
      </c>
      <c r="F257" s="262">
        <v>9.4033333333333342</v>
      </c>
      <c r="G257" s="263">
        <v>2.9743944294969076</v>
      </c>
      <c r="H257" s="263">
        <v>30.13</v>
      </c>
      <c r="I257" s="271">
        <v>4.0165242021761571</v>
      </c>
      <c r="J257" s="65">
        <v>-2.4332109686052301</v>
      </c>
      <c r="K257" s="62">
        <v>5.1259358744960801</v>
      </c>
      <c r="L257" s="62">
        <v>2.3594258584135101E-11</v>
      </c>
      <c r="M257" s="66">
        <v>1.25000715041067E-9</v>
      </c>
      <c r="N257" s="65">
        <v>-2.1567010727329601</v>
      </c>
      <c r="O257" s="62">
        <v>5.3520451903663204</v>
      </c>
      <c r="P257" s="33">
        <v>1.6251762784254799E-12</v>
      </c>
      <c r="Q257" s="34">
        <v>5.9316021660239001E-11</v>
      </c>
      <c r="R257" s="65">
        <v>5.3449999999999998</v>
      </c>
      <c r="S257" s="62">
        <v>4.4480000000000004</v>
      </c>
      <c r="T257" s="62">
        <v>7.2850000000000001</v>
      </c>
      <c r="U257" s="62">
        <v>28.734999999999999</v>
      </c>
      <c r="V257" s="62">
        <v>36.146000000000001</v>
      </c>
      <c r="W257" s="66">
        <v>27.997</v>
      </c>
      <c r="X257" s="65">
        <v>5.5389999999999997</v>
      </c>
      <c r="Y257" s="62">
        <v>8.5890000000000004</v>
      </c>
      <c r="Z257" s="62">
        <v>9.57</v>
      </c>
      <c r="AA257" s="62">
        <v>35.737000000000002</v>
      </c>
      <c r="AB257" s="62">
        <v>39.597000000000001</v>
      </c>
      <c r="AC257" s="66">
        <v>29.353999999999999</v>
      </c>
      <c r="AD257" s="3" t="s">
        <v>1426</v>
      </c>
      <c r="AE257" s="3">
        <v>160432</v>
      </c>
      <c r="AF257" s="3" t="s">
        <v>1427</v>
      </c>
      <c r="AG257" s="3"/>
      <c r="AH257" s="3"/>
      <c r="AI257" s="3"/>
      <c r="AJ257" s="3" t="s">
        <v>1428</v>
      </c>
      <c r="AK257" s="3" t="s">
        <v>1429</v>
      </c>
      <c r="AL257" s="3"/>
      <c r="AM257" s="3"/>
      <c r="AN257" s="54"/>
    </row>
    <row r="258" spans="1:40" ht="15.5" x14ac:dyDescent="0.35">
      <c r="A258" s="2" t="s">
        <v>1430</v>
      </c>
      <c r="B258" s="262">
        <v>0.45333333333333331</v>
      </c>
      <c r="C258" s="263">
        <v>0.17613126418163885</v>
      </c>
      <c r="D258" s="263">
        <v>37.11</v>
      </c>
      <c r="E258" s="271">
        <v>2.9329280022984983</v>
      </c>
      <c r="F258" s="262">
        <v>1.1766666666666667</v>
      </c>
      <c r="G258" s="263">
        <v>0.34701905167039782</v>
      </c>
      <c r="H258" s="263">
        <v>36.47</v>
      </c>
      <c r="I258" s="271">
        <v>10.796027047020578</v>
      </c>
      <c r="J258" s="6">
        <v>-6.7301586595138598</v>
      </c>
      <c r="K258" s="5">
        <v>5.11965642808602</v>
      </c>
      <c r="L258" s="5">
        <v>1.04851566485116E-47</v>
      </c>
      <c r="M258" s="7">
        <v>2.3705774164879299E-44</v>
      </c>
      <c r="N258" s="6">
        <v>-5.4363557214840599</v>
      </c>
      <c r="O258" s="5">
        <v>5.1776050822531898</v>
      </c>
      <c r="P258" s="8">
        <v>4.5463324548951201E-41</v>
      </c>
      <c r="Q258" s="9">
        <v>4.0256785554953997E-38</v>
      </c>
      <c r="R258" s="6">
        <v>0.54800000000000004</v>
      </c>
      <c r="S258" s="5">
        <v>0.32300000000000001</v>
      </c>
      <c r="T258" s="5">
        <v>0.29899999999999999</v>
      </c>
      <c r="U258" s="5">
        <v>38.226999999999997</v>
      </c>
      <c r="V258" s="5">
        <v>39.383000000000003</v>
      </c>
      <c r="W258" s="7">
        <v>47.984000000000002</v>
      </c>
      <c r="X258" s="6">
        <v>1.0980000000000001</v>
      </c>
      <c r="Y258" s="5">
        <v>0.71199999999999997</v>
      </c>
      <c r="Z258" s="5">
        <v>1.159</v>
      </c>
      <c r="AA258" s="5">
        <v>28.123000000000001</v>
      </c>
      <c r="AB258" s="5">
        <v>63.725999999999999</v>
      </c>
      <c r="AC258" s="7">
        <v>37.401000000000003</v>
      </c>
      <c r="AD258" s="3"/>
      <c r="AE258" s="3"/>
      <c r="AF258" s="3"/>
      <c r="AG258" s="3"/>
      <c r="AH258" s="3"/>
      <c r="AI258" s="3"/>
      <c r="AJ258" s="3"/>
      <c r="AK258" s="3"/>
      <c r="AL258" s="3"/>
      <c r="AM258" s="3"/>
      <c r="AN258" s="2"/>
    </row>
    <row r="259" spans="1:40" ht="15.5" x14ac:dyDescent="0.35">
      <c r="A259" s="2" t="s">
        <v>1431</v>
      </c>
      <c r="B259" s="262">
        <v>10.136666666666667</v>
      </c>
      <c r="C259" s="263">
        <v>1.6167938094334222</v>
      </c>
      <c r="D259" s="263">
        <v>37.800000000000004</v>
      </c>
      <c r="E259" s="271">
        <v>2.0785732286033785</v>
      </c>
      <c r="F259" s="262">
        <v>10.946666666666667</v>
      </c>
      <c r="G259" s="263">
        <v>2.2318950592614142</v>
      </c>
      <c r="H259" s="263">
        <v>55.593333333333334</v>
      </c>
      <c r="I259" s="271">
        <v>6.8692567930518926</v>
      </c>
      <c r="J259" s="6">
        <v>-2.24952547544446</v>
      </c>
      <c r="K259" s="5">
        <v>5.1174417988594998</v>
      </c>
      <c r="L259" s="5">
        <v>2.04937637262761E-11</v>
      </c>
      <c r="M259" s="7">
        <v>1.10319339762504E-9</v>
      </c>
      <c r="N259" s="6">
        <v>-2.81280474821861</v>
      </c>
      <c r="O259" s="5">
        <v>5.64238249808154</v>
      </c>
      <c r="P259" s="8">
        <v>2.1316375068079998E-22</v>
      </c>
      <c r="Q259" s="9">
        <v>2.6471298453446101E-20</v>
      </c>
      <c r="R259" s="6">
        <v>9.1560000000000006</v>
      </c>
      <c r="S259" s="5">
        <v>8.5190000000000001</v>
      </c>
      <c r="T259" s="5">
        <v>8.9819999999999993</v>
      </c>
      <c r="U259" s="5">
        <v>41.98</v>
      </c>
      <c r="V259" s="5">
        <v>44.091999999999999</v>
      </c>
      <c r="W259" s="7">
        <v>41.442999999999998</v>
      </c>
      <c r="X259" s="6">
        <v>8.8339999999999996</v>
      </c>
      <c r="Y259" s="5">
        <v>8.7789999999999999</v>
      </c>
      <c r="Z259" s="5">
        <v>10.215</v>
      </c>
      <c r="AA259" s="5">
        <v>57.734999999999999</v>
      </c>
      <c r="AB259" s="5">
        <v>58.999000000000002</v>
      </c>
      <c r="AC259" s="7">
        <v>77.037999999999997</v>
      </c>
      <c r="AD259" s="3" t="s">
        <v>1432</v>
      </c>
      <c r="AE259" s="3">
        <v>29965</v>
      </c>
      <c r="AF259" s="3" t="s">
        <v>1433</v>
      </c>
      <c r="AG259" s="3" t="s">
        <v>43</v>
      </c>
      <c r="AH259" s="3"/>
      <c r="AI259" s="3" t="s">
        <v>1434</v>
      </c>
      <c r="AJ259" s="3" t="s">
        <v>1435</v>
      </c>
      <c r="AK259" s="3" t="s">
        <v>1436</v>
      </c>
      <c r="AL259" s="3" t="s">
        <v>1437</v>
      </c>
      <c r="AM259" s="3" t="s">
        <v>1438</v>
      </c>
      <c r="AN259" s="2" t="s">
        <v>1439</v>
      </c>
    </row>
    <row r="260" spans="1:40" ht="15.5" x14ac:dyDescent="0.35">
      <c r="A260" s="2" t="s">
        <v>1440</v>
      </c>
      <c r="B260" s="262">
        <v>7.0166666666666666</v>
      </c>
      <c r="C260" s="263">
        <v>1.4887205543314304</v>
      </c>
      <c r="D260" s="263">
        <v>31.14</v>
      </c>
      <c r="E260" s="271">
        <v>1.6716458955173483</v>
      </c>
      <c r="F260" s="262">
        <v>8.0933333333333337</v>
      </c>
      <c r="G260" s="263">
        <v>1.134087984045131</v>
      </c>
      <c r="H260" s="263">
        <v>35.86</v>
      </c>
      <c r="I260" s="271">
        <v>8.4765244449990576</v>
      </c>
      <c r="J260" s="6">
        <v>-2.5083174901817702</v>
      </c>
      <c r="K260" s="5">
        <v>5.1093320792836296</v>
      </c>
      <c r="L260" s="5">
        <v>3.4104146356446898E-13</v>
      </c>
      <c r="M260" s="7">
        <v>2.4872801794300401E-11</v>
      </c>
      <c r="N260" s="6">
        <v>-2.6057673233671799</v>
      </c>
      <c r="O260" s="5">
        <v>5.35989487756998</v>
      </c>
      <c r="P260" s="8">
        <v>2.8765371133782499E-16</v>
      </c>
      <c r="Q260" s="9">
        <v>1.7806551626462501E-14</v>
      </c>
      <c r="R260" s="6">
        <v>6.9649999999999999</v>
      </c>
      <c r="S260" s="5">
        <v>5.665</v>
      </c>
      <c r="T260" s="5">
        <v>5.73</v>
      </c>
      <c r="U260" s="5">
        <v>34.390999999999998</v>
      </c>
      <c r="V260" s="5">
        <v>33.89</v>
      </c>
      <c r="W260" s="7">
        <v>36.804000000000002</v>
      </c>
      <c r="X260" s="6">
        <v>6.125</v>
      </c>
      <c r="Y260" s="5">
        <v>7.9630000000000001</v>
      </c>
      <c r="Z260" s="5">
        <v>6.7439999999999998</v>
      </c>
      <c r="AA260" s="5">
        <v>33.456000000000003</v>
      </c>
      <c r="AB260" s="5">
        <v>58.999000000000002</v>
      </c>
      <c r="AC260" s="7">
        <v>33.741999999999997</v>
      </c>
      <c r="AD260" s="3"/>
      <c r="AE260" s="3"/>
      <c r="AF260" s="3"/>
      <c r="AG260" s="3"/>
      <c r="AH260" s="3"/>
      <c r="AI260" s="3"/>
      <c r="AJ260" s="3" t="s">
        <v>1441</v>
      </c>
      <c r="AK260" s="3" t="s">
        <v>1442</v>
      </c>
      <c r="AL260" s="3"/>
      <c r="AM260" s="3" t="s">
        <v>1443</v>
      </c>
      <c r="AN260" s="2"/>
    </row>
    <row r="261" spans="1:40" ht="15.5" x14ac:dyDescent="0.35">
      <c r="A261" s="2" t="s">
        <v>1444</v>
      </c>
      <c r="B261" s="262">
        <v>0.73666666666666669</v>
      </c>
      <c r="C261" s="263">
        <v>9.6724120856979928E-2</v>
      </c>
      <c r="D261" s="263">
        <v>18.866666666666671</v>
      </c>
      <c r="E261" s="271">
        <v>1.4504788481356388</v>
      </c>
      <c r="F261" s="262">
        <v>0.88666666666666671</v>
      </c>
      <c r="G261" s="263">
        <v>0.13474255287605166</v>
      </c>
      <c r="H261" s="263">
        <v>25.26</v>
      </c>
      <c r="I261" s="271">
        <v>7.3115980925285093</v>
      </c>
      <c r="J261" s="6">
        <v>-4.9940202622951704</v>
      </c>
      <c r="K261" s="5">
        <v>5.0987883449113598</v>
      </c>
      <c r="L261" s="5">
        <v>2.1713977972444401E-32</v>
      </c>
      <c r="M261" s="7">
        <v>1.52357249580448E-29</v>
      </c>
      <c r="N261" s="6">
        <v>-5.2762071058355504</v>
      </c>
      <c r="O261" s="5">
        <v>5.5709128489560804</v>
      </c>
      <c r="P261" s="8">
        <v>1.38757949904458E-39</v>
      </c>
      <c r="Q261" s="9">
        <v>1.13037776310168E-36</v>
      </c>
      <c r="R261" s="6">
        <v>0.47</v>
      </c>
      <c r="S261" s="5">
        <v>0.872</v>
      </c>
      <c r="T261" s="5">
        <v>0.66500000000000004</v>
      </c>
      <c r="U261" s="5">
        <v>17.725999999999999</v>
      </c>
      <c r="V261" s="5">
        <v>24.074000000000002</v>
      </c>
      <c r="W261" s="7">
        <v>22.254000000000001</v>
      </c>
      <c r="X261" s="6">
        <v>0.67</v>
      </c>
      <c r="Y261" s="5">
        <v>0.997</v>
      </c>
      <c r="Z261" s="5">
        <v>0.64500000000000002</v>
      </c>
      <c r="AA261" s="5">
        <v>19.643000000000001</v>
      </c>
      <c r="AB261" s="5">
        <v>43.853000000000002</v>
      </c>
      <c r="AC261" s="7">
        <v>25.994</v>
      </c>
      <c r="AD261" s="3" t="s">
        <v>1445</v>
      </c>
      <c r="AE261" s="3">
        <v>211064</v>
      </c>
      <c r="AF261" s="3" t="s">
        <v>1446</v>
      </c>
      <c r="AG261" s="3"/>
      <c r="AH261" s="3" t="s">
        <v>1447</v>
      </c>
      <c r="AI261" s="3"/>
      <c r="AJ261" s="3"/>
      <c r="AK261" s="3"/>
      <c r="AL261" s="3"/>
      <c r="AM261" s="3"/>
      <c r="AN261" s="2"/>
    </row>
    <row r="262" spans="1:40" ht="15.5" x14ac:dyDescent="0.35">
      <c r="A262" s="54" t="s">
        <v>1448</v>
      </c>
      <c r="B262" s="262">
        <v>5.5166666666666666</v>
      </c>
      <c r="C262" s="263">
        <v>1.2905123874733706</v>
      </c>
      <c r="D262" s="263">
        <v>22.069999999999997</v>
      </c>
      <c r="E262" s="271">
        <v>4.9302400212024962</v>
      </c>
      <c r="F262" s="262">
        <v>11.673333333333332</v>
      </c>
      <c r="G262" s="263">
        <v>1.1822107351154671</v>
      </c>
      <c r="H262" s="263">
        <v>37.976666666666667</v>
      </c>
      <c r="I262" s="271">
        <v>6.8965998063458036</v>
      </c>
      <c r="J262" s="65">
        <v>-2.35169846291527</v>
      </c>
      <c r="K262" s="62">
        <v>5.0891758284860904</v>
      </c>
      <c r="L262" s="62">
        <v>6.8312951104980295E-11</v>
      </c>
      <c r="M262" s="66">
        <v>3.3017385488934401E-9</v>
      </c>
      <c r="N262" s="65">
        <v>-2.1560126420164001</v>
      </c>
      <c r="O262" s="62">
        <v>5.9756502146426298</v>
      </c>
      <c r="P262" s="33">
        <v>2.7068658262095799E-13</v>
      </c>
      <c r="Q262" s="34">
        <v>1.15089831767399E-11</v>
      </c>
      <c r="R262" s="65">
        <v>5.423</v>
      </c>
      <c r="S262" s="62">
        <v>4.1029999999999998</v>
      </c>
      <c r="T262" s="62">
        <v>4.8319999999999999</v>
      </c>
      <c r="U262" s="62">
        <v>29.099</v>
      </c>
      <c r="V262" s="62">
        <v>26.06</v>
      </c>
      <c r="W262" s="66">
        <v>18.696000000000002</v>
      </c>
      <c r="X262" s="65">
        <v>9.9139999999999997</v>
      </c>
      <c r="Y262" s="62">
        <v>10.478</v>
      </c>
      <c r="Z262" s="62">
        <v>9.657</v>
      </c>
      <c r="AA262" s="62">
        <v>39.148000000000003</v>
      </c>
      <c r="AB262" s="62">
        <v>57.96</v>
      </c>
      <c r="AC262" s="66">
        <v>35.893999999999998</v>
      </c>
      <c r="AD262" s="3" t="s">
        <v>1449</v>
      </c>
      <c r="AE262" s="3">
        <v>87823</v>
      </c>
      <c r="AF262" s="3" t="s">
        <v>1450</v>
      </c>
      <c r="AG262" s="3"/>
      <c r="AH262" s="3"/>
      <c r="AI262" s="3"/>
      <c r="AJ262" s="3" t="s">
        <v>1451</v>
      </c>
      <c r="AK262" s="3" t="s">
        <v>1452</v>
      </c>
      <c r="AL262" s="3" t="s">
        <v>1453</v>
      </c>
      <c r="AM262" s="3" t="s">
        <v>1454</v>
      </c>
      <c r="AN262" s="54" t="s">
        <v>1455</v>
      </c>
    </row>
    <row r="263" spans="1:40" ht="15.5" x14ac:dyDescent="0.35">
      <c r="A263" s="2" t="s">
        <v>1456</v>
      </c>
      <c r="B263" s="262">
        <v>5.9533333333333331</v>
      </c>
      <c r="C263" s="263">
        <v>0.38421637422450172</v>
      </c>
      <c r="D263" s="263">
        <v>33.373333333333335</v>
      </c>
      <c r="E263" s="271">
        <v>1.9557834463173287</v>
      </c>
      <c r="F263" s="262">
        <v>6.1966666666666663</v>
      </c>
      <c r="G263" s="263">
        <v>0.47709770720704808</v>
      </c>
      <c r="H263" s="263">
        <v>41.99666666666667</v>
      </c>
      <c r="I263" s="271">
        <v>4.0757603244330021</v>
      </c>
      <c r="J263" s="6">
        <v>-2.8166341294423498</v>
      </c>
      <c r="K263" s="5">
        <v>5.0880027770098897</v>
      </c>
      <c r="L263" s="5">
        <v>7.2582305769752502E-16</v>
      </c>
      <c r="M263" s="7">
        <v>7.9832689610968897E-14</v>
      </c>
      <c r="N263" s="6">
        <v>-3.20642160667354</v>
      </c>
      <c r="O263" s="5">
        <v>5.4364011451101701</v>
      </c>
      <c r="P263" s="8">
        <v>3.3434532414079797E-26</v>
      </c>
      <c r="Q263" s="9">
        <v>6.3638101602350302E-24</v>
      </c>
      <c r="R263" s="6">
        <v>4.68</v>
      </c>
      <c r="S263" s="5">
        <v>5.891</v>
      </c>
      <c r="T263" s="5">
        <v>5.3310000000000004</v>
      </c>
      <c r="U263" s="5">
        <v>37.395000000000003</v>
      </c>
      <c r="V263" s="5">
        <v>38.448</v>
      </c>
      <c r="W263" s="7">
        <v>36.698999999999998</v>
      </c>
      <c r="X263" s="6">
        <v>5.1479999999999997</v>
      </c>
      <c r="Y263" s="5">
        <v>6.1120000000000001</v>
      </c>
      <c r="Z263" s="5">
        <v>4.7960000000000003</v>
      </c>
      <c r="AA263" s="5">
        <v>39</v>
      </c>
      <c r="AB263" s="5">
        <v>58.045999999999999</v>
      </c>
      <c r="AC263" s="7">
        <v>50.398000000000003</v>
      </c>
      <c r="AD263" s="3" t="s">
        <v>1457</v>
      </c>
      <c r="AE263" s="3">
        <v>239063</v>
      </c>
      <c r="AF263" s="3" t="s">
        <v>1458</v>
      </c>
      <c r="AG263" s="3"/>
      <c r="AH263" s="3"/>
      <c r="AI263" s="3"/>
      <c r="AJ263" s="3"/>
      <c r="AK263" s="3"/>
      <c r="AL263" s="3"/>
      <c r="AM263" s="3"/>
      <c r="AN263" s="2"/>
    </row>
    <row r="264" spans="1:40" ht="15.5" x14ac:dyDescent="0.35">
      <c r="A264" s="2" t="s">
        <v>1459</v>
      </c>
      <c r="B264" s="262">
        <v>13.233333333333333</v>
      </c>
      <c r="C264" s="263">
        <v>3.4950472894591229</v>
      </c>
      <c r="D264" s="263">
        <v>69.156666666666666</v>
      </c>
      <c r="E264" s="271">
        <v>7.268201672735505</v>
      </c>
      <c r="F264" s="262">
        <v>16.290000000000003</v>
      </c>
      <c r="G264" s="263">
        <v>2.8766067973684968</v>
      </c>
      <c r="H264" s="263">
        <v>98.456666666666663</v>
      </c>
      <c r="I264" s="271">
        <v>42.751413491901694</v>
      </c>
      <c r="J264" s="6">
        <v>-2.7509729338203401</v>
      </c>
      <c r="K264" s="5">
        <v>5.0771196941178003</v>
      </c>
      <c r="L264" s="5">
        <v>6.95923071407248E-14</v>
      </c>
      <c r="M264" s="7">
        <v>5.7330537072852998E-12</v>
      </c>
      <c r="N264" s="6">
        <v>-3.0672178156216798</v>
      </c>
      <c r="O264" s="5">
        <v>5.6163674847130602</v>
      </c>
      <c r="P264" s="8">
        <v>6.2644644100977296E-15</v>
      </c>
      <c r="Q264" s="9">
        <v>3.3311248609934801E-13</v>
      </c>
      <c r="R264" s="6">
        <v>10.627000000000001</v>
      </c>
      <c r="S264" s="5">
        <v>9.4659999999999993</v>
      </c>
      <c r="T264" s="5">
        <v>14.413</v>
      </c>
      <c r="U264" s="5">
        <v>71.349000000000004</v>
      </c>
      <c r="V264" s="5">
        <v>91.515000000000001</v>
      </c>
      <c r="W264" s="7">
        <v>71.084000000000003</v>
      </c>
      <c r="X264" s="6">
        <v>11.617000000000001</v>
      </c>
      <c r="Y264" s="5">
        <v>16.096</v>
      </c>
      <c r="Z264" s="5">
        <v>14.076000000000001</v>
      </c>
      <c r="AA264" s="5">
        <v>76.838999999999999</v>
      </c>
      <c r="AB264" s="5">
        <v>196.375</v>
      </c>
      <c r="AC264" s="7">
        <v>76.415999999999997</v>
      </c>
      <c r="AD264" s="3"/>
      <c r="AE264" s="3"/>
      <c r="AF264" s="3"/>
      <c r="AG264" s="3"/>
      <c r="AH264" s="3"/>
      <c r="AI264" s="3"/>
      <c r="AJ264" s="3"/>
      <c r="AK264" s="3"/>
      <c r="AL264" s="3"/>
      <c r="AM264" s="3"/>
      <c r="AN264" s="2"/>
    </row>
    <row r="265" spans="1:40" ht="15.5" x14ac:dyDescent="0.35">
      <c r="A265" s="54" t="s">
        <v>1460</v>
      </c>
      <c r="B265" s="262">
        <v>7.1633333333333331</v>
      </c>
      <c r="C265" s="263">
        <v>1.9159737878049286</v>
      </c>
      <c r="D265" s="263">
        <v>27.703333333333333</v>
      </c>
      <c r="E265" s="271">
        <v>4.8959665939310613</v>
      </c>
      <c r="F265" s="262">
        <v>6.8133333333333335</v>
      </c>
      <c r="G265" s="263">
        <v>1.6964734664067775</v>
      </c>
      <c r="H265" s="263">
        <v>34.06333333333334</v>
      </c>
      <c r="I265" s="271">
        <v>0.51473833697865834</v>
      </c>
      <c r="J265" s="65">
        <v>-2.31652617396312</v>
      </c>
      <c r="K265" s="62">
        <v>5.0763424870327896</v>
      </c>
      <c r="L265" s="62">
        <v>1.4894120494305701E-10</v>
      </c>
      <c r="M265" s="66">
        <v>6.7951920138594498E-9</v>
      </c>
      <c r="N265" s="65">
        <v>-2.7995412508905599</v>
      </c>
      <c r="O265" s="62">
        <v>5.3631311732490596</v>
      </c>
      <c r="P265" s="33">
        <v>8.9800614509145502E-23</v>
      </c>
      <c r="Q265" s="34">
        <v>1.16489128349889E-20</v>
      </c>
      <c r="R265" s="65">
        <v>7.2619999999999996</v>
      </c>
      <c r="S265" s="62">
        <v>4.9969999999999999</v>
      </c>
      <c r="T265" s="62">
        <v>6.2960000000000003</v>
      </c>
      <c r="U265" s="62">
        <v>33.984999999999999</v>
      </c>
      <c r="V265" s="62">
        <v>24.6</v>
      </c>
      <c r="W265" s="66">
        <v>34.491</v>
      </c>
      <c r="X265" s="65">
        <v>5.1379999999999999</v>
      </c>
      <c r="Y265" s="62">
        <v>5.4189999999999996</v>
      </c>
      <c r="Z265" s="62">
        <v>6.6719999999999997</v>
      </c>
      <c r="AA265" s="62">
        <v>36.000999999999998</v>
      </c>
      <c r="AB265" s="62">
        <v>42.912999999999997</v>
      </c>
      <c r="AC265" s="66">
        <v>39.96</v>
      </c>
      <c r="AD265" s="3"/>
      <c r="AE265" s="3"/>
      <c r="AF265" s="3"/>
      <c r="AG265" s="3" t="s">
        <v>43</v>
      </c>
      <c r="AH265" s="3"/>
      <c r="AI265" s="3"/>
      <c r="AJ265" s="3"/>
      <c r="AK265" s="3" t="s">
        <v>1461</v>
      </c>
      <c r="AL265" s="3"/>
      <c r="AM265" s="3" t="s">
        <v>1462</v>
      </c>
      <c r="AN265" s="54"/>
    </row>
    <row r="266" spans="1:40" ht="15.5" x14ac:dyDescent="0.35">
      <c r="A266" s="2" t="s">
        <v>1463</v>
      </c>
      <c r="B266" s="262">
        <v>10.363333333333333</v>
      </c>
      <c r="C266" s="263">
        <v>2.378575670905223</v>
      </c>
      <c r="D266" s="263">
        <v>47.73</v>
      </c>
      <c r="E266" s="271">
        <v>6.6114597480435542</v>
      </c>
      <c r="F266" s="262">
        <v>15.063333333333334</v>
      </c>
      <c r="G266" s="263">
        <v>2.2111887200226747</v>
      </c>
      <c r="H266" s="263">
        <v>46.206666666666671</v>
      </c>
      <c r="I266" s="271">
        <v>10.40607621643348</v>
      </c>
      <c r="J266" s="6">
        <v>-2.5528396531204698</v>
      </c>
      <c r="K266" s="5">
        <v>5.0721433957394</v>
      </c>
      <c r="L266" s="5">
        <v>4.6639526749322296E-13</v>
      </c>
      <c r="M266" s="7">
        <v>3.2612408601209899E-11</v>
      </c>
      <c r="N266" s="6">
        <v>-2.06788775050798</v>
      </c>
      <c r="O266" s="5">
        <v>5.1718685887885201</v>
      </c>
      <c r="P266" s="8">
        <v>3.2989730002414702E-11</v>
      </c>
      <c r="Q266" s="9">
        <v>9.5844342543392107E-10</v>
      </c>
      <c r="R266" s="6">
        <v>10.619</v>
      </c>
      <c r="S266" s="5">
        <v>8.4860000000000007</v>
      </c>
      <c r="T266" s="5">
        <v>8.0169999999999995</v>
      </c>
      <c r="U266" s="5">
        <v>59.082000000000001</v>
      </c>
      <c r="V266" s="5">
        <v>52.634999999999998</v>
      </c>
      <c r="W266" s="7">
        <v>48.524999999999999</v>
      </c>
      <c r="X266" s="6">
        <v>11.161</v>
      </c>
      <c r="Y266" s="5">
        <v>15.28</v>
      </c>
      <c r="Z266" s="5">
        <v>12.388</v>
      </c>
      <c r="AA266" s="5">
        <v>48.188000000000002</v>
      </c>
      <c r="AB266" s="5">
        <v>73.290999999999997</v>
      </c>
      <c r="AC266" s="7">
        <v>40.366</v>
      </c>
      <c r="AD266" s="3" t="s">
        <v>1464</v>
      </c>
      <c r="AE266" s="3">
        <v>101766</v>
      </c>
      <c r="AF266" s="3" t="s">
        <v>1465</v>
      </c>
      <c r="AG266" s="3"/>
      <c r="AH266" s="3"/>
      <c r="AI266" s="3"/>
      <c r="AJ266" s="3" t="s">
        <v>1466</v>
      </c>
      <c r="AK266" s="3" t="s">
        <v>1467</v>
      </c>
      <c r="AL266" s="3" t="s">
        <v>1468</v>
      </c>
      <c r="AM266" s="3" t="s">
        <v>1469</v>
      </c>
      <c r="AN266" s="2" t="s">
        <v>1470</v>
      </c>
    </row>
    <row r="267" spans="1:40" ht="15.5" x14ac:dyDescent="0.35">
      <c r="A267" s="54" t="s">
        <v>1471</v>
      </c>
      <c r="B267" s="262">
        <v>4.0200000000000005</v>
      </c>
      <c r="C267" s="263">
        <v>0.80216374055841433</v>
      </c>
      <c r="D267" s="263">
        <v>18.37</v>
      </c>
      <c r="E267" s="271">
        <v>4.2933048653300458</v>
      </c>
      <c r="F267" s="262">
        <v>7.5066666666666668</v>
      </c>
      <c r="G267" s="263">
        <v>1.4296231049553669</v>
      </c>
      <c r="H267" s="263">
        <v>26.913333333333338</v>
      </c>
      <c r="I267" s="271">
        <v>3.8780607983314712</v>
      </c>
      <c r="J267" s="65">
        <v>-2.49873526062858</v>
      </c>
      <c r="K267" s="62">
        <v>5.0642960969153803</v>
      </c>
      <c r="L267" s="62">
        <v>7.3031454141919098E-11</v>
      </c>
      <c r="M267" s="66">
        <v>3.5214313480563298E-9</v>
      </c>
      <c r="N267" s="65">
        <v>-2.3003303131786499</v>
      </c>
      <c r="O267" s="62">
        <v>5.7038389744911004</v>
      </c>
      <c r="P267" s="33">
        <v>1.8708702622076301E-16</v>
      </c>
      <c r="Q267" s="34">
        <v>1.18698267165485E-14</v>
      </c>
      <c r="R267" s="65">
        <v>2.4569999999999999</v>
      </c>
      <c r="S267" s="62">
        <v>4.1349999999999998</v>
      </c>
      <c r="T267" s="62">
        <v>4.2249999999999996</v>
      </c>
      <c r="U267" s="62">
        <v>24.774000000000001</v>
      </c>
      <c r="V267" s="62">
        <v>15.59</v>
      </c>
      <c r="W267" s="66">
        <v>21.068000000000001</v>
      </c>
      <c r="X267" s="65">
        <v>5.9020000000000001</v>
      </c>
      <c r="Y267" s="62">
        <v>6.3209999999999997</v>
      </c>
      <c r="Z267" s="62">
        <v>6.8970000000000002</v>
      </c>
      <c r="AA267" s="62">
        <v>34.058</v>
      </c>
      <c r="AB267" s="62">
        <v>31.356000000000002</v>
      </c>
      <c r="AC267" s="66">
        <v>27.68</v>
      </c>
      <c r="AD267" s="3" t="s">
        <v>1472</v>
      </c>
      <c r="AE267" s="3">
        <v>71074</v>
      </c>
      <c r="AF267" s="3" t="s">
        <v>1473</v>
      </c>
      <c r="AG267" s="3"/>
      <c r="AH267" s="3" t="s">
        <v>1474</v>
      </c>
      <c r="AI267" s="3"/>
      <c r="AJ267" s="3" t="s">
        <v>1475</v>
      </c>
      <c r="AK267" s="3" t="s">
        <v>1476</v>
      </c>
      <c r="AL267" s="3"/>
      <c r="AM267" s="3" t="s">
        <v>1477</v>
      </c>
      <c r="AN267" s="54"/>
    </row>
    <row r="268" spans="1:40" ht="15.5" x14ac:dyDescent="0.35">
      <c r="A268" s="55" t="s">
        <v>1478</v>
      </c>
      <c r="B268" s="264">
        <v>42.556666666666672</v>
      </c>
      <c r="C268" s="265">
        <v>26.491127235778812</v>
      </c>
      <c r="D268" s="265">
        <v>2.0699999999999998</v>
      </c>
      <c r="E268" s="272">
        <v>0.20116328359486138</v>
      </c>
      <c r="F268" s="264">
        <v>55.173333333333339</v>
      </c>
      <c r="G268" s="265">
        <v>37.552219049685391</v>
      </c>
      <c r="H268" s="265">
        <v>4.7333333333333334</v>
      </c>
      <c r="I268" s="272">
        <v>0.55835074599713408</v>
      </c>
      <c r="J268" s="68">
        <v>3.9127597362184501</v>
      </c>
      <c r="K268" s="69">
        <v>5.05966384990771</v>
      </c>
      <c r="L268" s="69">
        <v>1.77614691890624E-9</v>
      </c>
      <c r="M268" s="70">
        <v>6.4885166078822499E-8</v>
      </c>
      <c r="N268" s="68">
        <v>3.2145316188332602</v>
      </c>
      <c r="O268" s="69">
        <v>5.6554379540426298</v>
      </c>
      <c r="P268" s="38">
        <v>5.3091255863994399E-8</v>
      </c>
      <c r="Q268" s="39">
        <v>7.9621245723572098E-7</v>
      </c>
      <c r="R268" s="68">
        <v>47.18</v>
      </c>
      <c r="S268" s="69">
        <v>5.5030000000000001</v>
      </c>
      <c r="T268" s="69">
        <v>51.786999999999999</v>
      </c>
      <c r="U268" s="69">
        <v>2.391</v>
      </c>
      <c r="V268" s="69">
        <v>2.1150000000000002</v>
      </c>
      <c r="W268" s="70">
        <v>2.4660000000000002</v>
      </c>
      <c r="X268" s="68">
        <v>43.863</v>
      </c>
      <c r="Y268" s="69">
        <v>99.328999999999994</v>
      </c>
      <c r="Z268" s="69">
        <v>9.9540000000000006</v>
      </c>
      <c r="AA268" s="69">
        <v>5.2169999999999996</v>
      </c>
      <c r="AB268" s="69">
        <v>6.5460000000000003</v>
      </c>
      <c r="AC268" s="70">
        <v>4.7469999999999999</v>
      </c>
      <c r="AD268" s="10" t="s">
        <v>1479</v>
      </c>
      <c r="AE268" s="10">
        <v>243852</v>
      </c>
      <c r="AF268" s="10" t="s">
        <v>1480</v>
      </c>
      <c r="AG268" s="10"/>
      <c r="AH268" s="10"/>
      <c r="AI268" s="10"/>
      <c r="AJ268" s="10" t="s">
        <v>1481</v>
      </c>
      <c r="AK268" s="10"/>
      <c r="AL268" s="10"/>
      <c r="AM268" s="10"/>
      <c r="AN268" s="55"/>
    </row>
    <row r="269" spans="1:40" ht="15.5" x14ac:dyDescent="0.35">
      <c r="A269" s="54" t="s">
        <v>1482</v>
      </c>
      <c r="B269" s="262">
        <v>11.719999999999999</v>
      </c>
      <c r="C269" s="263">
        <v>1.8968570496130455</v>
      </c>
      <c r="D269" s="263">
        <v>44.863333333333337</v>
      </c>
      <c r="E269" s="271">
        <v>0.84657479816545811</v>
      </c>
      <c r="F269" s="262">
        <v>17.423333333333332</v>
      </c>
      <c r="G269" s="263">
        <v>4.7426598256908754</v>
      </c>
      <c r="H269" s="263">
        <v>61.223333333333336</v>
      </c>
      <c r="I269" s="271">
        <v>3.3129074172930872</v>
      </c>
      <c r="J269" s="65">
        <v>-2.23395361612583</v>
      </c>
      <c r="K269" s="62">
        <v>5.0587006053061598</v>
      </c>
      <c r="L269" s="62">
        <v>3.5589563573906201E-9</v>
      </c>
      <c r="M269" s="66">
        <v>1.2111040428233801E-7</v>
      </c>
      <c r="N269" s="65">
        <v>-2.2584512780680299</v>
      </c>
      <c r="O269" s="62">
        <v>5.5494972460351404</v>
      </c>
      <c r="P269" s="33">
        <v>7.6151524569427899E-13</v>
      </c>
      <c r="Q269" s="34">
        <v>2.9484827934999398E-11</v>
      </c>
      <c r="R269" s="65">
        <v>7.4109999999999996</v>
      </c>
      <c r="S269" s="62">
        <v>15.196</v>
      </c>
      <c r="T269" s="62">
        <v>9.6310000000000002</v>
      </c>
      <c r="U269" s="62">
        <v>45.432000000000002</v>
      </c>
      <c r="V269" s="62">
        <v>53.395000000000003</v>
      </c>
      <c r="W269" s="66">
        <v>53.081000000000003</v>
      </c>
      <c r="X269" s="65">
        <v>21.001000000000001</v>
      </c>
      <c r="Y269" s="62">
        <v>10.554</v>
      </c>
      <c r="Z269" s="62">
        <v>13.467000000000001</v>
      </c>
      <c r="AA269" s="62">
        <v>64.483000000000004</v>
      </c>
      <c r="AB269" s="62">
        <v>70.840999999999994</v>
      </c>
      <c r="AC269" s="66">
        <v>78.150000000000006</v>
      </c>
      <c r="AD269" s="3"/>
      <c r="AE269" s="3"/>
      <c r="AF269" s="3"/>
      <c r="AG269" s="3"/>
      <c r="AH269" s="3"/>
      <c r="AI269" s="3"/>
      <c r="AJ269" s="3"/>
      <c r="AK269" s="3"/>
      <c r="AL269" s="3"/>
      <c r="AM269" s="3"/>
      <c r="AN269" s="54"/>
    </row>
    <row r="270" spans="1:40" ht="15.5" x14ac:dyDescent="0.35">
      <c r="A270" s="54" t="s">
        <v>1483</v>
      </c>
      <c r="B270" s="262">
        <v>5.5366666666666662</v>
      </c>
      <c r="C270" s="263">
        <v>1.1425215777198965</v>
      </c>
      <c r="D270" s="263">
        <v>36.356666666666662</v>
      </c>
      <c r="E270" s="271">
        <v>6.2138572740466484</v>
      </c>
      <c r="F270" s="262">
        <v>6.34</v>
      </c>
      <c r="G270" s="263">
        <v>2.4333242008961036</v>
      </c>
      <c r="H270" s="263">
        <v>64.473333333333329</v>
      </c>
      <c r="I270" s="271">
        <v>14.50839144158382</v>
      </c>
      <c r="J270" s="65">
        <v>-3.07331031664725</v>
      </c>
      <c r="K270" s="62">
        <v>5.0581510401360701</v>
      </c>
      <c r="L270" s="62">
        <v>7.6908876679131094E-17</v>
      </c>
      <c r="M270" s="66">
        <v>9.5919129118115902E-15</v>
      </c>
      <c r="N270" s="65">
        <v>-3.7756812430475102</v>
      </c>
      <c r="O270" s="62">
        <v>5.8867362355066497</v>
      </c>
      <c r="P270" s="33">
        <v>2.24923156228605E-19</v>
      </c>
      <c r="Q270" s="34">
        <v>2.0003427946514301E-17</v>
      </c>
      <c r="R270" s="65">
        <v>5.2350000000000003</v>
      </c>
      <c r="S270" s="62">
        <v>4.2859999999999996</v>
      </c>
      <c r="T270" s="62">
        <v>4.9400000000000004</v>
      </c>
      <c r="U270" s="62">
        <v>40.826000000000001</v>
      </c>
      <c r="V270" s="62">
        <v>49.176000000000002</v>
      </c>
      <c r="W270" s="66">
        <v>32.552999999999997</v>
      </c>
      <c r="X270" s="65">
        <v>3.1459999999999999</v>
      </c>
      <c r="Y270" s="62">
        <v>8.8640000000000008</v>
      </c>
      <c r="Z270" s="62">
        <v>4.5640000000000001</v>
      </c>
      <c r="AA270" s="62">
        <v>61.209000000000003</v>
      </c>
      <c r="AB270" s="62">
        <v>104.65900000000001</v>
      </c>
      <c r="AC270" s="66">
        <v>60.835999999999999</v>
      </c>
      <c r="AD270" s="3"/>
      <c r="AE270" s="3"/>
      <c r="AF270" s="3"/>
      <c r="AG270" s="3"/>
      <c r="AH270" s="3"/>
      <c r="AI270" s="3"/>
      <c r="AJ270" s="3"/>
      <c r="AK270" s="3"/>
      <c r="AL270" s="3"/>
      <c r="AM270" s="3"/>
      <c r="AN270" s="54"/>
    </row>
    <row r="271" spans="1:40" ht="15.5" x14ac:dyDescent="0.35">
      <c r="A271" s="2" t="s">
        <v>1484</v>
      </c>
      <c r="B271" s="262">
        <v>6.7133333333333338</v>
      </c>
      <c r="C271" s="263">
        <v>0.70244019120649592</v>
      </c>
      <c r="D271" s="263">
        <v>35.553333333333335</v>
      </c>
      <c r="E271" s="271">
        <v>5.3682171673243415</v>
      </c>
      <c r="F271" s="262">
        <v>7.5966666666666667</v>
      </c>
      <c r="G271" s="263">
        <v>1.6464169851191643</v>
      </c>
      <c r="H271" s="263">
        <v>24.253333333333334</v>
      </c>
      <c r="I271" s="271">
        <v>1.8289584163913875</v>
      </c>
      <c r="J271" s="6">
        <v>-2.73876564709763</v>
      </c>
      <c r="K271" s="5">
        <v>5.0399821394627402</v>
      </c>
      <c r="L271" s="5">
        <v>8.3254498085960103E-15</v>
      </c>
      <c r="M271" s="7">
        <v>8.0287323557019696E-13</v>
      </c>
      <c r="N271" s="6">
        <v>-2.1256664575028399</v>
      </c>
      <c r="O271" s="5">
        <v>4.6412659701859598</v>
      </c>
      <c r="P271" s="8">
        <v>1.33935871972464E-13</v>
      </c>
      <c r="Q271" s="9">
        <v>6.0082334109938298E-12</v>
      </c>
      <c r="R271" s="6">
        <v>5.6340000000000003</v>
      </c>
      <c r="S271" s="5">
        <v>6.16</v>
      </c>
      <c r="T271" s="5">
        <v>6.0049999999999999</v>
      </c>
      <c r="U271" s="5">
        <v>42.843000000000004</v>
      </c>
      <c r="V271" s="5">
        <v>43.368000000000002</v>
      </c>
      <c r="W271" s="7">
        <v>33.280999999999999</v>
      </c>
      <c r="X271" s="6">
        <v>4.9429999999999996</v>
      </c>
      <c r="Y271" s="5">
        <v>7.9340000000000002</v>
      </c>
      <c r="Z271" s="5">
        <v>6.6070000000000002</v>
      </c>
      <c r="AA271" s="5">
        <v>27.678999999999998</v>
      </c>
      <c r="AB271" s="5">
        <v>30.613</v>
      </c>
      <c r="AC271" s="7">
        <v>26.077999999999999</v>
      </c>
      <c r="AD271" s="3" t="s">
        <v>1485</v>
      </c>
      <c r="AE271" s="3">
        <v>117981</v>
      </c>
      <c r="AF271" s="3" t="s">
        <v>1486</v>
      </c>
      <c r="AG271" s="3"/>
      <c r="AH271" s="3"/>
      <c r="AI271" s="3"/>
      <c r="AJ271" s="3" t="s">
        <v>1487</v>
      </c>
      <c r="AK271" s="3" t="s">
        <v>1488</v>
      </c>
      <c r="AL271" s="3" t="s">
        <v>1489</v>
      </c>
      <c r="AM271" s="3" t="s">
        <v>1490</v>
      </c>
      <c r="AN271" s="2" t="s">
        <v>1491</v>
      </c>
    </row>
    <row r="272" spans="1:40" ht="15.5" x14ac:dyDescent="0.35">
      <c r="A272" s="54" t="s">
        <v>1492</v>
      </c>
      <c r="B272" s="262">
        <v>5.6733333333333329</v>
      </c>
      <c r="C272" s="263">
        <v>0.41795799895311103</v>
      </c>
      <c r="D272" s="263">
        <v>34.230000000000004</v>
      </c>
      <c r="E272" s="271">
        <v>2.877927495032957</v>
      </c>
      <c r="F272" s="262">
        <v>5.8233333333333333</v>
      </c>
      <c r="G272" s="263">
        <v>0.49161864172230957</v>
      </c>
      <c r="H272" s="263">
        <v>43.359999999999992</v>
      </c>
      <c r="I272" s="271">
        <v>8.5639399032610299</v>
      </c>
      <c r="J272" s="65">
        <v>-2.89942580224427</v>
      </c>
      <c r="K272" s="62">
        <v>5.0393030470778797</v>
      </c>
      <c r="L272" s="62">
        <v>3.2075193090211702E-15</v>
      </c>
      <c r="M272" s="66">
        <v>3.27972878894285E-13</v>
      </c>
      <c r="N272" s="65">
        <v>-3.3461266328593098</v>
      </c>
      <c r="O272" s="62">
        <v>5.3944065095429004</v>
      </c>
      <c r="P272" s="33">
        <v>5.7767147168591602E-26</v>
      </c>
      <c r="Q272" s="34">
        <v>1.06953247203231E-23</v>
      </c>
      <c r="R272" s="65">
        <v>4.0069999999999997</v>
      </c>
      <c r="S272" s="62">
        <v>6.6020000000000003</v>
      </c>
      <c r="T272" s="62">
        <v>4.7990000000000004</v>
      </c>
      <c r="U272" s="62">
        <v>39.006999999999998</v>
      </c>
      <c r="V272" s="62">
        <v>40.505000000000003</v>
      </c>
      <c r="W272" s="66">
        <v>35.83</v>
      </c>
      <c r="X272" s="65">
        <v>5.5949999999999998</v>
      </c>
      <c r="Y272" s="62">
        <v>4.8879999999999999</v>
      </c>
      <c r="Z272" s="62">
        <v>4.5709999999999997</v>
      </c>
      <c r="AA272" s="62">
        <v>43.192999999999998</v>
      </c>
      <c r="AB272" s="62">
        <v>67.884</v>
      </c>
      <c r="AC272" s="66">
        <v>41.036000000000001</v>
      </c>
      <c r="AD272" s="3" t="s">
        <v>1493</v>
      </c>
      <c r="AE272" s="3">
        <v>139295</v>
      </c>
      <c r="AF272" s="3" t="s">
        <v>1494</v>
      </c>
      <c r="AG272" s="3"/>
      <c r="AH272" s="3"/>
      <c r="AI272" s="3"/>
      <c r="AJ272" s="3" t="s">
        <v>1495</v>
      </c>
      <c r="AK272" s="3" t="s">
        <v>1496</v>
      </c>
      <c r="AL272" s="3" t="s">
        <v>1497</v>
      </c>
      <c r="AM272" s="3" t="s">
        <v>1498</v>
      </c>
      <c r="AN272" s="54"/>
    </row>
    <row r="273" spans="1:40" ht="15.5" x14ac:dyDescent="0.35">
      <c r="A273" s="2" t="s">
        <v>1499</v>
      </c>
      <c r="B273" s="262">
        <v>4.53</v>
      </c>
      <c r="C273" s="263">
        <v>0.15937377450509252</v>
      </c>
      <c r="D273" s="263">
        <v>19.343333333333334</v>
      </c>
      <c r="E273" s="271">
        <v>3.4450576515092175</v>
      </c>
      <c r="F273" s="262">
        <v>5.2466666666666661</v>
      </c>
      <c r="G273" s="263">
        <v>0.94238468201095604</v>
      </c>
      <c r="H273" s="263">
        <v>21.083333333333332</v>
      </c>
      <c r="I273" s="271">
        <v>3.6136438980926524</v>
      </c>
      <c r="J273" s="6">
        <v>-2.4218434463381402</v>
      </c>
      <c r="K273" s="5">
        <v>5.0345255928279</v>
      </c>
      <c r="L273" s="5">
        <v>2.6339558432248699E-11</v>
      </c>
      <c r="M273" s="7">
        <v>1.38490267436536E-9</v>
      </c>
      <c r="N273" s="6">
        <v>-2.46354467682217</v>
      </c>
      <c r="O273" s="5">
        <v>5.2047714836571597</v>
      </c>
      <c r="P273" s="8">
        <v>5.7970583260871397E-16</v>
      </c>
      <c r="Q273" s="9">
        <v>3.4826811170823198E-14</v>
      </c>
      <c r="R273" s="6">
        <v>3.5369999999999999</v>
      </c>
      <c r="S273" s="5">
        <v>4.6740000000000004</v>
      </c>
      <c r="T273" s="5">
        <v>3.9340000000000002</v>
      </c>
      <c r="U273" s="5">
        <v>21.228999999999999</v>
      </c>
      <c r="V273" s="5">
        <v>17.167000000000002</v>
      </c>
      <c r="W273" s="7">
        <v>26.916</v>
      </c>
      <c r="X273" s="6">
        <v>5.399</v>
      </c>
      <c r="Y273" s="5">
        <v>3.72</v>
      </c>
      <c r="Z273" s="5">
        <v>4.3609999999999998</v>
      </c>
      <c r="AA273" s="5">
        <v>22.641999999999999</v>
      </c>
      <c r="AB273" s="5">
        <v>31.331</v>
      </c>
      <c r="AC273" s="7">
        <v>19.716999999999999</v>
      </c>
      <c r="AD273" s="3"/>
      <c r="AE273" s="3"/>
      <c r="AF273" s="3"/>
      <c r="AG273" s="3"/>
      <c r="AH273" s="3"/>
      <c r="AI273" s="3"/>
      <c r="AJ273" s="3"/>
      <c r="AK273" s="3"/>
      <c r="AL273" s="3"/>
      <c r="AM273" s="3"/>
      <c r="AN273" s="2"/>
    </row>
    <row r="274" spans="1:40" ht="15.5" x14ac:dyDescent="0.35">
      <c r="A274" s="2" t="s">
        <v>1500</v>
      </c>
      <c r="B274" s="262">
        <v>13.043333333333335</v>
      </c>
      <c r="C274" s="263">
        <v>2.7856936100168856</v>
      </c>
      <c r="D274" s="263">
        <v>46.04666666666666</v>
      </c>
      <c r="E274" s="271">
        <v>11.200980115845033</v>
      </c>
      <c r="F274" s="262">
        <v>8.3066666666666666</v>
      </c>
      <c r="G274" s="263">
        <v>1.6523182367678289</v>
      </c>
      <c r="H274" s="263">
        <v>52.876666666666665</v>
      </c>
      <c r="I274" s="271">
        <v>18.760270668504653</v>
      </c>
      <c r="J274" s="6">
        <v>-2.0950564148705602</v>
      </c>
      <c r="K274" s="5">
        <v>5.0238620869983901</v>
      </c>
      <c r="L274" s="5">
        <v>3.5129485899789302E-7</v>
      </c>
      <c r="M274" s="7">
        <v>7.2496427899484E-6</v>
      </c>
      <c r="N274" s="6">
        <v>-3.15572004702251</v>
      </c>
      <c r="O274" s="5">
        <v>5.1556776878060404</v>
      </c>
      <c r="P274" s="8">
        <v>7.2849678892446696E-17</v>
      </c>
      <c r="Q274" s="9">
        <v>4.8644477387658003E-15</v>
      </c>
      <c r="R274" s="6">
        <v>7.4889999999999999</v>
      </c>
      <c r="S274" s="5">
        <v>17.651</v>
      </c>
      <c r="T274" s="5">
        <v>10.952999999999999</v>
      </c>
      <c r="U274" s="5">
        <v>57.886000000000003</v>
      </c>
      <c r="V274" s="5">
        <v>35.456000000000003</v>
      </c>
      <c r="W274" s="7">
        <v>61.207999999999998</v>
      </c>
      <c r="X274" s="6">
        <v>6.0129999999999999</v>
      </c>
      <c r="Y274" s="5">
        <v>7.5830000000000002</v>
      </c>
      <c r="Z274" s="5">
        <v>7.585</v>
      </c>
      <c r="AA274" s="5">
        <v>32.125</v>
      </c>
      <c r="AB274" s="5">
        <v>94.462999999999994</v>
      </c>
      <c r="AC274" s="7">
        <v>62.02</v>
      </c>
      <c r="AD274" s="3" t="s">
        <v>1501</v>
      </c>
      <c r="AE274" s="3">
        <v>244569</v>
      </c>
      <c r="AF274" s="3" t="s">
        <v>1502</v>
      </c>
      <c r="AG274" s="3"/>
      <c r="AH274" s="3"/>
      <c r="AI274" s="3"/>
      <c r="AJ274" s="3"/>
      <c r="AK274" s="3"/>
      <c r="AL274" s="3"/>
      <c r="AM274" s="3" t="s">
        <v>585</v>
      </c>
      <c r="AN274" s="2"/>
    </row>
    <row r="275" spans="1:40" ht="15.5" x14ac:dyDescent="0.35">
      <c r="A275" s="54" t="s">
        <v>1503</v>
      </c>
      <c r="B275" s="262">
        <v>6.8066666666666658</v>
      </c>
      <c r="C275" s="263">
        <v>1.1716749644087414</v>
      </c>
      <c r="D275" s="263">
        <v>25.863333333333333</v>
      </c>
      <c r="E275" s="271">
        <v>5.9885130782932121</v>
      </c>
      <c r="F275" s="262">
        <v>7.3833333333333329</v>
      </c>
      <c r="G275" s="263">
        <v>4.2379738345372342</v>
      </c>
      <c r="H275" s="263">
        <v>21.50333333333333</v>
      </c>
      <c r="I275" s="271">
        <v>1.521760676175973</v>
      </c>
      <c r="J275" s="65">
        <v>-2.2634990593927902</v>
      </c>
      <c r="K275" s="62">
        <v>5.0193855106455496</v>
      </c>
      <c r="L275" s="62">
        <v>2.2213769071323699E-10</v>
      </c>
      <c r="M275" s="66">
        <v>9.7625436946716098E-9</v>
      </c>
      <c r="N275" s="65">
        <v>-2.0485600760660598</v>
      </c>
      <c r="O275" s="62">
        <v>4.85736289046599</v>
      </c>
      <c r="P275" s="33">
        <v>4.7896555280286404E-6</v>
      </c>
      <c r="Q275" s="34">
        <v>4.25004150121429E-5</v>
      </c>
      <c r="R275" s="65">
        <v>6.4480000000000004</v>
      </c>
      <c r="S275" s="62">
        <v>5.7830000000000004</v>
      </c>
      <c r="T275" s="62">
        <v>5.6639999999999997</v>
      </c>
      <c r="U275" s="62">
        <v>35.222000000000001</v>
      </c>
      <c r="V275" s="62">
        <v>22.777000000000001</v>
      </c>
      <c r="W275" s="66">
        <v>28.443000000000001</v>
      </c>
      <c r="X275" s="65">
        <v>1.7310000000000001</v>
      </c>
      <c r="Y275" s="62">
        <v>7.7160000000000002</v>
      </c>
      <c r="Z275" s="62">
        <v>8.8089999999999993</v>
      </c>
      <c r="AA275" s="62">
        <v>24.405000000000001</v>
      </c>
      <c r="AB275" s="62">
        <v>27.148</v>
      </c>
      <c r="AC275" s="66">
        <v>23.268000000000001</v>
      </c>
      <c r="AD275" s="3" t="s">
        <v>1504</v>
      </c>
      <c r="AE275" s="4">
        <v>119152119149</v>
      </c>
      <c r="AF275" s="3" t="s">
        <v>1505</v>
      </c>
      <c r="AG275" s="3" t="s">
        <v>43</v>
      </c>
      <c r="AH275" s="3"/>
      <c r="AI275" s="3" t="s">
        <v>1506</v>
      </c>
      <c r="AJ275" s="3" t="s">
        <v>1507</v>
      </c>
      <c r="AK275" s="3" t="s">
        <v>1508</v>
      </c>
      <c r="AL275" s="3" t="s">
        <v>1509</v>
      </c>
      <c r="AM275" s="3" t="s">
        <v>1510</v>
      </c>
      <c r="AN275" s="54" t="s">
        <v>1511</v>
      </c>
    </row>
    <row r="276" spans="1:40" ht="15.5" x14ac:dyDescent="0.35">
      <c r="A276" s="2" t="s">
        <v>1512</v>
      </c>
      <c r="B276" s="262">
        <v>5.38</v>
      </c>
      <c r="C276" s="263">
        <v>0.73025109836730784</v>
      </c>
      <c r="D276" s="263">
        <v>34.276666666666664</v>
      </c>
      <c r="E276" s="271">
        <v>0.89986418728359063</v>
      </c>
      <c r="F276" s="262">
        <v>6.8666666666666671</v>
      </c>
      <c r="G276" s="263">
        <v>2.8044765801997493</v>
      </c>
      <c r="H276" s="263">
        <v>30.796666666666667</v>
      </c>
      <c r="I276" s="271">
        <v>3.2524486502053178</v>
      </c>
      <c r="J276" s="6">
        <v>-2.9796285333816299</v>
      </c>
      <c r="K276" s="5">
        <v>5.0177305330820197</v>
      </c>
      <c r="L276" s="5">
        <v>3.46544626964824E-15</v>
      </c>
      <c r="M276" s="7">
        <v>3.49083666805952E-13</v>
      </c>
      <c r="N276" s="6">
        <v>-2.66718931538523</v>
      </c>
      <c r="O276" s="5">
        <v>4.9490747262497798</v>
      </c>
      <c r="P276" s="8">
        <v>6.2593958147818997E-17</v>
      </c>
      <c r="Q276" s="9">
        <v>4.2072229427012601E-15</v>
      </c>
      <c r="R276" s="6">
        <v>3.4039999999999999</v>
      </c>
      <c r="S276" s="5">
        <v>6.2789999999999999</v>
      </c>
      <c r="T276" s="5">
        <v>4.9569999999999999</v>
      </c>
      <c r="U276" s="5">
        <v>36.646999999999998</v>
      </c>
      <c r="V276" s="5">
        <v>38.658000000000001</v>
      </c>
      <c r="W276" s="7">
        <v>40.515000000000001</v>
      </c>
      <c r="X276" s="6">
        <v>5.7060000000000004</v>
      </c>
      <c r="Y276" s="5">
        <v>3.6629999999999998</v>
      </c>
      <c r="Z276" s="5">
        <v>7.6859999999999999</v>
      </c>
      <c r="AA276" s="5">
        <v>33.920999999999999</v>
      </c>
      <c r="AB276" s="5">
        <v>32.567999999999998</v>
      </c>
      <c r="AC276" s="7">
        <v>40.593000000000004</v>
      </c>
      <c r="AD276" s="3" t="s">
        <v>1513</v>
      </c>
      <c r="AE276" s="3">
        <v>168875</v>
      </c>
      <c r="AF276" s="3" t="s">
        <v>1514</v>
      </c>
      <c r="AG276" s="3"/>
      <c r="AH276" s="3"/>
      <c r="AI276" s="3"/>
      <c r="AJ276" s="3" t="s">
        <v>1515</v>
      </c>
      <c r="AK276" s="3" t="s">
        <v>1516</v>
      </c>
      <c r="AL276" s="3"/>
      <c r="AM276" s="3" t="s">
        <v>1517</v>
      </c>
      <c r="AN276" s="2" t="s">
        <v>1518</v>
      </c>
    </row>
    <row r="277" spans="1:40" ht="15.5" x14ac:dyDescent="0.35">
      <c r="A277" s="2" t="s">
        <v>1519</v>
      </c>
      <c r="B277" s="262">
        <v>5.69</v>
      </c>
      <c r="C277" s="263">
        <v>0.60833105022402656</v>
      </c>
      <c r="D277" s="263">
        <v>20.883333333333329</v>
      </c>
      <c r="E277" s="271">
        <v>2.051931339548724</v>
      </c>
      <c r="F277" s="262">
        <v>5.4866666666666672</v>
      </c>
      <c r="G277" s="263">
        <v>1.1343818679008491</v>
      </c>
      <c r="H277" s="263">
        <v>21.873333333333335</v>
      </c>
      <c r="I277" s="271">
        <v>2.5161390175337082</v>
      </c>
      <c r="J277" s="6">
        <v>-2.1736672868414102</v>
      </c>
      <c r="K277" s="5">
        <v>5.0149059081370098</v>
      </c>
      <c r="L277" s="5">
        <v>2.91747489057523E-9</v>
      </c>
      <c r="M277" s="7">
        <v>1.02176900298494E-7</v>
      </c>
      <c r="N277" s="6">
        <v>-2.4605079835532999</v>
      </c>
      <c r="O277" s="5">
        <v>5.0863707778298402</v>
      </c>
      <c r="P277" s="8">
        <v>4.24275678675733E-18</v>
      </c>
      <c r="Q277" s="9">
        <v>3.22417853429477E-16</v>
      </c>
      <c r="R277" s="6">
        <v>4.101</v>
      </c>
      <c r="S277" s="5">
        <v>7.0540000000000003</v>
      </c>
      <c r="T277" s="5">
        <v>4.391</v>
      </c>
      <c r="U277" s="5">
        <v>24.545999999999999</v>
      </c>
      <c r="V277" s="5">
        <v>21.806999999999999</v>
      </c>
      <c r="W277" s="7">
        <v>23.933</v>
      </c>
      <c r="X277" s="6">
        <v>4.859</v>
      </c>
      <c r="Y277" s="5">
        <v>4.0339999999999998</v>
      </c>
      <c r="Z277" s="5">
        <v>5.0640000000000001</v>
      </c>
      <c r="AA277" s="5">
        <v>23.751000000000001</v>
      </c>
      <c r="AB277" s="5">
        <v>22.928999999999998</v>
      </c>
      <c r="AC277" s="7">
        <v>29.414000000000001</v>
      </c>
      <c r="AD277" s="3" t="s">
        <v>1520</v>
      </c>
      <c r="AE277" s="4">
        <v>221320221321</v>
      </c>
      <c r="AF277" s="3" t="s">
        <v>1521</v>
      </c>
      <c r="AG277" s="3"/>
      <c r="AH277" s="3"/>
      <c r="AI277" s="3"/>
      <c r="AJ277" s="3" t="s">
        <v>1522</v>
      </c>
      <c r="AK277" s="3" t="s">
        <v>1523</v>
      </c>
      <c r="AL277" s="3"/>
      <c r="AM277" s="3"/>
      <c r="AN277" s="2"/>
    </row>
    <row r="278" spans="1:40" ht="15.5" x14ac:dyDescent="0.35">
      <c r="A278" s="55" t="s">
        <v>1524</v>
      </c>
      <c r="B278" s="264">
        <v>42.63666666666667</v>
      </c>
      <c r="C278" s="265">
        <v>9.6613675130502212</v>
      </c>
      <c r="D278" s="265">
        <v>7.923333333333332</v>
      </c>
      <c r="E278" s="272">
        <v>0.35188381921057704</v>
      </c>
      <c r="F278" s="264">
        <v>32.19</v>
      </c>
      <c r="G278" s="265">
        <v>9.274872865256258</v>
      </c>
      <c r="H278" s="265">
        <v>3.44</v>
      </c>
      <c r="I278" s="272">
        <v>0.43962104893494797</v>
      </c>
      <c r="J278" s="68">
        <v>2.0647778347528898</v>
      </c>
      <c r="K278" s="69">
        <v>5.0129112595862102</v>
      </c>
      <c r="L278" s="69">
        <v>3.99374295491585E-9</v>
      </c>
      <c r="M278" s="70">
        <v>1.3499116552596001E-7</v>
      </c>
      <c r="N278" s="68">
        <v>2.7530214757198799</v>
      </c>
      <c r="O278" s="69">
        <v>4.4340376994158701</v>
      </c>
      <c r="P278" s="38">
        <v>3.5678356931473803E-20</v>
      </c>
      <c r="Q278" s="39">
        <v>3.59715553102176E-18</v>
      </c>
      <c r="R278" s="68">
        <v>35.104999999999997</v>
      </c>
      <c r="S278" s="69">
        <v>32.146000000000001</v>
      </c>
      <c r="T278" s="69">
        <v>44.244</v>
      </c>
      <c r="U278" s="69">
        <v>8.2029999999999994</v>
      </c>
      <c r="V278" s="69">
        <v>9.7810000000000006</v>
      </c>
      <c r="W278" s="70">
        <v>8.8190000000000008</v>
      </c>
      <c r="X278" s="68">
        <v>20.516999999999999</v>
      </c>
      <c r="Y278" s="69">
        <v>28.538</v>
      </c>
      <c r="Z278" s="69">
        <v>32.207999999999998</v>
      </c>
      <c r="AA278" s="69">
        <v>4.0019999999999998</v>
      </c>
      <c r="AB278" s="69">
        <v>3.4889999999999999</v>
      </c>
      <c r="AC278" s="70">
        <v>4.4359999999999999</v>
      </c>
      <c r="AD278" s="10" t="s">
        <v>1525</v>
      </c>
      <c r="AE278" s="11">
        <v>129113129111</v>
      </c>
      <c r="AF278" s="10" t="s">
        <v>1526</v>
      </c>
      <c r="AG278" s="10"/>
      <c r="AH278" s="10"/>
      <c r="AI278" s="10"/>
      <c r="AJ278" s="10" t="s">
        <v>599</v>
      </c>
      <c r="AK278" s="10" t="s">
        <v>1527</v>
      </c>
      <c r="AL278" s="10"/>
      <c r="AM278" s="10" t="s">
        <v>585</v>
      </c>
      <c r="AN278" s="55" t="s">
        <v>586</v>
      </c>
    </row>
    <row r="279" spans="1:40" ht="15.5" x14ac:dyDescent="0.35">
      <c r="A279" s="2" t="s">
        <v>1528</v>
      </c>
      <c r="B279" s="262">
        <v>2.4566666666666666</v>
      </c>
      <c r="C279" s="263">
        <v>0.13274871834493265</v>
      </c>
      <c r="D279" s="263">
        <v>54.15</v>
      </c>
      <c r="E279" s="271">
        <v>0.50006666222281526</v>
      </c>
      <c r="F279" s="262">
        <v>2.6033333333333335</v>
      </c>
      <c r="G279" s="263">
        <v>0.59488560991915906</v>
      </c>
      <c r="H279" s="263">
        <v>75.103333333333339</v>
      </c>
      <c r="I279" s="271">
        <v>26.717890801649908</v>
      </c>
      <c r="J279" s="6">
        <v>-4.79574856895875</v>
      </c>
      <c r="K279" s="5">
        <v>5.0106738500743102</v>
      </c>
      <c r="L279" s="5">
        <v>8.9108794362286602E-34</v>
      </c>
      <c r="M279" s="7">
        <v>6.9737913372454104E-31</v>
      </c>
      <c r="N279" s="6">
        <v>-5.2937465253475198</v>
      </c>
      <c r="O279" s="5">
        <v>5.5381192352571498</v>
      </c>
      <c r="P279" s="8">
        <v>3.1146633822844798E-32</v>
      </c>
      <c r="Q279" s="9">
        <v>1.02311668457429E-29</v>
      </c>
      <c r="R279" s="6">
        <v>1.9490000000000001</v>
      </c>
      <c r="S279" s="5">
        <v>2.4550000000000001</v>
      </c>
      <c r="T279" s="5">
        <v>2.1619999999999999</v>
      </c>
      <c r="U279" s="5">
        <v>56.180999999999997</v>
      </c>
      <c r="V279" s="5">
        <v>62.639000000000003</v>
      </c>
      <c r="W279" s="7">
        <v>64.367000000000004</v>
      </c>
      <c r="X279" s="6">
        <v>1.7869999999999999</v>
      </c>
      <c r="Y279" s="5">
        <v>3.198</v>
      </c>
      <c r="Z279" s="5">
        <v>1.8260000000000001</v>
      </c>
      <c r="AA279" s="5">
        <v>47.997999999999998</v>
      </c>
      <c r="AB279" s="5">
        <v>136.37299999999999</v>
      </c>
      <c r="AC279" s="7">
        <v>83.278999999999996</v>
      </c>
      <c r="AD279" s="3" t="s">
        <v>1529</v>
      </c>
      <c r="AE279" s="3">
        <v>92405</v>
      </c>
      <c r="AF279" s="3" t="s">
        <v>1530</v>
      </c>
      <c r="AG279" s="3" t="s">
        <v>43</v>
      </c>
      <c r="AH279" s="3"/>
      <c r="AI279" s="3"/>
      <c r="AJ279" s="3" t="s">
        <v>1531</v>
      </c>
      <c r="AK279" s="3" t="s">
        <v>1532</v>
      </c>
      <c r="AL279" s="3" t="s">
        <v>1533</v>
      </c>
      <c r="AM279" s="3" t="s">
        <v>1534</v>
      </c>
      <c r="AN279" s="2" t="s">
        <v>1535</v>
      </c>
    </row>
    <row r="280" spans="1:40" ht="15.5" x14ac:dyDescent="0.35">
      <c r="A280" s="2" t="s">
        <v>1536</v>
      </c>
      <c r="B280" s="262">
        <v>4.003333333333333</v>
      </c>
      <c r="C280" s="263">
        <v>0.35873233599564008</v>
      </c>
      <c r="D280" s="263">
        <v>16.483333333333334</v>
      </c>
      <c r="E280" s="271">
        <v>2.6649119226637641</v>
      </c>
      <c r="F280" s="262">
        <v>4.206666666666667</v>
      </c>
      <c r="G280" s="263">
        <v>0.70476158301150771</v>
      </c>
      <c r="H280" s="263">
        <v>17.66</v>
      </c>
      <c r="I280" s="271">
        <v>0.20412414523193151</v>
      </c>
      <c r="J280" s="6">
        <v>-2.3447778660465</v>
      </c>
      <c r="K280" s="5">
        <v>5.0066773912702001</v>
      </c>
      <c r="L280" s="5">
        <v>1.2555180563884999E-10</v>
      </c>
      <c r="M280" s="7">
        <v>5.7930343336492403E-9</v>
      </c>
      <c r="N280" s="6">
        <v>-2.5280408705345501</v>
      </c>
      <c r="O280" s="5">
        <v>5.1386325992490898</v>
      </c>
      <c r="P280" s="8">
        <v>1.3364447398342801E-19</v>
      </c>
      <c r="Q280" s="9">
        <v>1.2428325831719099E-17</v>
      </c>
      <c r="R280" s="6">
        <v>3.2869999999999999</v>
      </c>
      <c r="S280" s="5">
        <v>4.6420000000000003</v>
      </c>
      <c r="T280" s="5">
        <v>2.911</v>
      </c>
      <c r="U280" s="5">
        <v>20.876000000000001</v>
      </c>
      <c r="V280" s="5">
        <v>16.021999999999998</v>
      </c>
      <c r="W280" s="7">
        <v>18.39</v>
      </c>
      <c r="X280" s="6">
        <v>3.1840000000000002</v>
      </c>
      <c r="Y280" s="5">
        <v>3.863</v>
      </c>
      <c r="Z280" s="5">
        <v>3.7160000000000002</v>
      </c>
      <c r="AA280" s="5">
        <v>18.914000000000001</v>
      </c>
      <c r="AB280" s="5">
        <v>21.852</v>
      </c>
      <c r="AC280" s="7">
        <v>20.817</v>
      </c>
      <c r="AD280" s="3" t="s">
        <v>1537</v>
      </c>
      <c r="AE280" s="3">
        <v>242815</v>
      </c>
      <c r="AF280" s="3" t="s">
        <v>1538</v>
      </c>
      <c r="AG280" s="3"/>
      <c r="AH280" s="3"/>
      <c r="AI280" s="3"/>
      <c r="AJ280" s="3"/>
      <c r="AK280" s="3" t="s">
        <v>1539</v>
      </c>
      <c r="AL280" s="3"/>
      <c r="AM280" s="3"/>
      <c r="AN280" s="2"/>
    </row>
    <row r="281" spans="1:40" ht="15.5" x14ac:dyDescent="0.35">
      <c r="A281" s="2" t="s">
        <v>1540</v>
      </c>
      <c r="B281" s="262">
        <v>3.7566666666666664</v>
      </c>
      <c r="C281" s="263">
        <v>0.10656244908763844</v>
      </c>
      <c r="D281" s="263">
        <v>14.566666666666668</v>
      </c>
      <c r="E281" s="271">
        <v>1.3703851851051068</v>
      </c>
      <c r="F281" s="262">
        <v>3.6033333333333331</v>
      </c>
      <c r="G281" s="263">
        <v>0.97208824473684485</v>
      </c>
      <c r="H281" s="263">
        <v>10.600000000000001</v>
      </c>
      <c r="I281" s="271">
        <v>1.934993540040894</v>
      </c>
      <c r="J281" s="6">
        <v>-2.2783192952009399</v>
      </c>
      <c r="K281" s="5">
        <v>5.0041048636062397</v>
      </c>
      <c r="L281" s="5">
        <v>5.3156146150538301E-11</v>
      </c>
      <c r="M281" s="7">
        <v>2.6189376800754298E-9</v>
      </c>
      <c r="N281" s="6">
        <v>-2.0221962106167801</v>
      </c>
      <c r="O281" s="5">
        <v>4.6429918525548501</v>
      </c>
      <c r="P281" s="8">
        <v>3.2071816246158798E-11</v>
      </c>
      <c r="Q281" s="9">
        <v>9.3578024307918302E-10</v>
      </c>
      <c r="R281" s="6">
        <v>3.036</v>
      </c>
      <c r="S281" s="5">
        <v>3.8980000000000001</v>
      </c>
      <c r="T281" s="5">
        <v>3.1349999999999998</v>
      </c>
      <c r="U281" s="5">
        <v>17.091000000000001</v>
      </c>
      <c r="V281" s="5">
        <v>15.426</v>
      </c>
      <c r="W281" s="7">
        <v>16.512</v>
      </c>
      <c r="X281" s="6">
        <v>3.7050000000000001</v>
      </c>
      <c r="Y281" s="5">
        <v>2.1539999999999999</v>
      </c>
      <c r="Z281" s="5">
        <v>3.3029999999999999</v>
      </c>
      <c r="AA281" s="5">
        <v>12.154999999999999</v>
      </c>
      <c r="AB281" s="5">
        <v>9.7880000000000003</v>
      </c>
      <c r="AC281" s="7">
        <v>14.803000000000001</v>
      </c>
      <c r="AD281" s="3" t="s">
        <v>1541</v>
      </c>
      <c r="AE281" s="3">
        <v>89106</v>
      </c>
      <c r="AF281" s="3" t="s">
        <v>1542</v>
      </c>
      <c r="AG281" s="3" t="s">
        <v>43</v>
      </c>
      <c r="AH281" s="3"/>
      <c r="AI281" s="3"/>
      <c r="AJ281" s="3"/>
      <c r="AK281" s="3" t="s">
        <v>1543</v>
      </c>
      <c r="AL281" s="3" t="s">
        <v>1544</v>
      </c>
      <c r="AM281" s="3" t="s">
        <v>824</v>
      </c>
      <c r="AN281" s="2" t="s">
        <v>1545</v>
      </c>
    </row>
    <row r="282" spans="1:40" ht="15.5" x14ac:dyDescent="0.35">
      <c r="A282" s="2" t="s">
        <v>1546</v>
      </c>
      <c r="B282" s="262">
        <v>3.8466666666666662</v>
      </c>
      <c r="C282" s="263">
        <v>0.48835324191500157</v>
      </c>
      <c r="D282" s="263">
        <v>15.316666666666668</v>
      </c>
      <c r="E282" s="271">
        <v>2.8839363531272451</v>
      </c>
      <c r="F282" s="262">
        <v>4.07</v>
      </c>
      <c r="G282" s="263">
        <v>0.56973678132976513</v>
      </c>
      <c r="H282" s="263">
        <v>22.306666666666668</v>
      </c>
      <c r="I282" s="271">
        <v>6.5178029699857865</v>
      </c>
      <c r="J282" s="6">
        <v>-2.3402976924358598</v>
      </c>
      <c r="K282" s="5">
        <v>4.9978360188789797</v>
      </c>
      <c r="L282" s="5">
        <v>1.30247099674741E-10</v>
      </c>
      <c r="M282" s="7">
        <v>5.9960814121756402E-9</v>
      </c>
      <c r="N282" s="6">
        <v>-2.92833518348443</v>
      </c>
      <c r="O282" s="5">
        <v>5.5231447978922601</v>
      </c>
      <c r="P282" s="8">
        <v>4.5920670176708299E-17</v>
      </c>
      <c r="Q282" s="9">
        <v>3.1383233852981301E-15</v>
      </c>
      <c r="R282" s="6">
        <v>3.0990000000000002</v>
      </c>
      <c r="S282" s="5">
        <v>3.4460000000000002</v>
      </c>
      <c r="T282" s="5">
        <v>3.6429999999999998</v>
      </c>
      <c r="U282" s="5">
        <v>14.887</v>
      </c>
      <c r="V282" s="5">
        <v>22.484000000000002</v>
      </c>
      <c r="W282" s="7">
        <v>14.55</v>
      </c>
      <c r="X282" s="6">
        <v>3.9</v>
      </c>
      <c r="Y282" s="5">
        <v>3.1509999999999998</v>
      </c>
      <c r="Z282" s="5">
        <v>3.4049999999999998</v>
      </c>
      <c r="AA282" s="5">
        <v>14.922000000000001</v>
      </c>
      <c r="AB282" s="5">
        <v>37.220999999999997</v>
      </c>
      <c r="AC282" s="7">
        <v>27.154</v>
      </c>
      <c r="AD282" s="3" t="s">
        <v>1547</v>
      </c>
      <c r="AE282" s="3">
        <v>245073</v>
      </c>
      <c r="AF282" s="3" t="s">
        <v>1548</v>
      </c>
      <c r="AG282" s="3"/>
      <c r="AH282" s="3"/>
      <c r="AI282" s="3"/>
      <c r="AJ282" s="3"/>
      <c r="AK282" s="3"/>
      <c r="AL282" s="3"/>
      <c r="AM282" s="3"/>
      <c r="AN282" s="2"/>
    </row>
    <row r="283" spans="1:40" ht="15.5" x14ac:dyDescent="0.35">
      <c r="A283" s="2" t="s">
        <v>1549</v>
      </c>
      <c r="B283" s="262">
        <v>11.033333333333333</v>
      </c>
      <c r="C283" s="263">
        <v>2.5511086914429044</v>
      </c>
      <c r="D283" s="263">
        <v>36.526666666666664</v>
      </c>
      <c r="E283" s="271">
        <v>4.1994391159878584</v>
      </c>
      <c r="F283" s="262">
        <v>9.5533333333333346</v>
      </c>
      <c r="G283" s="263">
        <v>2.5060238537483119</v>
      </c>
      <c r="H283" s="263">
        <v>31.716666666666669</v>
      </c>
      <c r="I283" s="271">
        <v>3.3126458039190103</v>
      </c>
      <c r="J283" s="6">
        <v>-2.0901436993928302</v>
      </c>
      <c r="K283" s="5">
        <v>4.9943739006382701</v>
      </c>
      <c r="L283" s="5">
        <v>2.34182222894075E-9</v>
      </c>
      <c r="M283" s="7">
        <v>8.3598945113134107E-8</v>
      </c>
      <c r="N283" s="6">
        <v>-2.21168976645161</v>
      </c>
      <c r="O283" s="5">
        <v>4.8275910798744102</v>
      </c>
      <c r="P283" s="8">
        <v>2.1680946953886399E-14</v>
      </c>
      <c r="Q283" s="9">
        <v>1.05888289127782E-12</v>
      </c>
      <c r="R283" s="6">
        <v>10.932</v>
      </c>
      <c r="S283" s="5">
        <v>8.3460000000000001</v>
      </c>
      <c r="T283" s="5">
        <v>9.4640000000000004</v>
      </c>
      <c r="U283" s="5">
        <v>41.398000000000003</v>
      </c>
      <c r="V283" s="5">
        <v>35.76</v>
      </c>
      <c r="W283" s="7">
        <v>45.988</v>
      </c>
      <c r="X283" s="6">
        <v>6.3949999999999996</v>
      </c>
      <c r="Y283" s="5">
        <v>8.4369999999999994</v>
      </c>
      <c r="Z283" s="5">
        <v>9.3450000000000006</v>
      </c>
      <c r="AA283" s="5">
        <v>30.361999999999998</v>
      </c>
      <c r="AB283" s="5">
        <v>44.966999999999999</v>
      </c>
      <c r="AC283" s="7">
        <v>35.942</v>
      </c>
      <c r="AD283" s="3" t="s">
        <v>1550</v>
      </c>
      <c r="AE283" s="3">
        <v>232919</v>
      </c>
      <c r="AF283" s="3" t="s">
        <v>1551</v>
      </c>
      <c r="AG283" s="3"/>
      <c r="AH283" s="3"/>
      <c r="AI283" s="3"/>
      <c r="AJ283" s="3"/>
      <c r="AK283" s="3" t="s">
        <v>1552</v>
      </c>
      <c r="AL283" s="3"/>
      <c r="AM283" s="3" t="s">
        <v>1553</v>
      </c>
      <c r="AN283" s="2" t="s">
        <v>1554</v>
      </c>
    </row>
    <row r="284" spans="1:40" ht="15.5" x14ac:dyDescent="0.35">
      <c r="A284" s="2" t="s">
        <v>1555</v>
      </c>
      <c r="B284" s="262">
        <v>11.943333333333333</v>
      </c>
      <c r="C284" s="263">
        <v>6.3766570831083254</v>
      </c>
      <c r="D284" s="263">
        <v>59.166666666666664</v>
      </c>
      <c r="E284" s="271">
        <v>26.851746477443303</v>
      </c>
      <c r="F284" s="262">
        <v>6.5133333333333328</v>
      </c>
      <c r="G284" s="263">
        <v>1.2615422659938487</v>
      </c>
      <c r="H284" s="263">
        <v>30.599999999999998</v>
      </c>
      <c r="I284" s="271">
        <v>1.7868407875353631</v>
      </c>
      <c r="J284" s="6">
        <v>-2.7006099435478701</v>
      </c>
      <c r="K284" s="5">
        <v>4.9926345247613204</v>
      </c>
      <c r="L284" s="5">
        <v>7.7688678433994995E-7</v>
      </c>
      <c r="M284" s="7">
        <v>1.44895438017867E-5</v>
      </c>
      <c r="N284" s="6">
        <v>-2.70178793536481</v>
      </c>
      <c r="O284" s="5">
        <v>4.1312569927384999</v>
      </c>
      <c r="P284" s="8">
        <v>5.8452274470655399E-21</v>
      </c>
      <c r="Q284" s="34">
        <v>6.4002097949966001E-19</v>
      </c>
      <c r="R284" s="6">
        <v>12.677</v>
      </c>
      <c r="S284" s="5">
        <v>3.1549999999999998</v>
      </c>
      <c r="T284" s="5">
        <v>13.888999999999999</v>
      </c>
      <c r="U284" s="5">
        <v>98.962000000000003</v>
      </c>
      <c r="V284" s="5">
        <v>35.935000000000002</v>
      </c>
      <c r="W284" s="7">
        <v>60.55</v>
      </c>
      <c r="X284" s="6">
        <v>5.8739999999999997</v>
      </c>
      <c r="Y284" s="5">
        <v>4.8209999999999997</v>
      </c>
      <c r="Z284" s="5">
        <v>5.9039999999999999</v>
      </c>
      <c r="AA284" s="5">
        <v>29.696000000000002</v>
      </c>
      <c r="AB284" s="5">
        <v>39.917999999999999</v>
      </c>
      <c r="AC284" s="7">
        <v>37.567999999999998</v>
      </c>
      <c r="AD284" s="3" t="s">
        <v>1556</v>
      </c>
      <c r="AE284" s="3">
        <v>120733</v>
      </c>
      <c r="AF284" s="3" t="s">
        <v>1557</v>
      </c>
      <c r="AG284" s="3"/>
      <c r="AH284" s="3"/>
      <c r="AI284" s="3"/>
      <c r="AJ284" s="3" t="s">
        <v>1558</v>
      </c>
      <c r="AK284" s="3" t="s">
        <v>1559</v>
      </c>
      <c r="AL284" s="3"/>
      <c r="AM284" s="3" t="s">
        <v>1560</v>
      </c>
      <c r="AN284" s="2" t="s">
        <v>1561</v>
      </c>
    </row>
    <row r="285" spans="1:40" ht="15.5" x14ac:dyDescent="0.35">
      <c r="A285" s="2" t="s">
        <v>1562</v>
      </c>
      <c r="B285" s="262">
        <v>6.5333333333333341</v>
      </c>
      <c r="C285" s="263">
        <v>1.0449986709188743</v>
      </c>
      <c r="D285" s="263">
        <v>29.586666666666662</v>
      </c>
      <c r="E285" s="271">
        <v>1.6848409090738763</v>
      </c>
      <c r="F285" s="262">
        <v>8.9466666666666672</v>
      </c>
      <c r="G285" s="263">
        <v>1.3824213861514512</v>
      </c>
      <c r="H285" s="263">
        <v>30.603333333333335</v>
      </c>
      <c r="I285" s="271">
        <v>2.8780240134895032</v>
      </c>
      <c r="J285" s="6">
        <v>-2.5297977901439501</v>
      </c>
      <c r="K285" s="5">
        <v>4.9817324758978199</v>
      </c>
      <c r="L285" s="5">
        <v>3.7525295649427302E-13</v>
      </c>
      <c r="M285" s="7">
        <v>2.68860815448784E-11</v>
      </c>
      <c r="N285" s="6">
        <v>-2.2317293069712898</v>
      </c>
      <c r="O285" s="5">
        <v>5.1281368584298797</v>
      </c>
      <c r="P285" s="8">
        <v>5.0567795979608196E-16</v>
      </c>
      <c r="Q285" s="9">
        <v>3.0469341210671597E-14</v>
      </c>
      <c r="R285" s="6">
        <v>5.6109999999999998</v>
      </c>
      <c r="S285" s="5">
        <v>5.4489999999999998</v>
      </c>
      <c r="T285" s="5">
        <v>6.1289999999999996</v>
      </c>
      <c r="U285" s="5">
        <v>32.551000000000002</v>
      </c>
      <c r="V285" s="5">
        <v>31.904</v>
      </c>
      <c r="W285" s="7">
        <v>35.406999999999996</v>
      </c>
      <c r="X285" s="6">
        <v>7.2519999999999998</v>
      </c>
      <c r="Y285" s="5">
        <v>7.7439999999999998</v>
      </c>
      <c r="Z285" s="5">
        <v>7.8890000000000002</v>
      </c>
      <c r="AA285" s="5">
        <v>34.796999999999997</v>
      </c>
      <c r="AB285" s="5">
        <v>39.979999999999997</v>
      </c>
      <c r="AC285" s="7">
        <v>31.745000000000001</v>
      </c>
      <c r="AD285" s="3" t="s">
        <v>1563</v>
      </c>
      <c r="AE285" s="4">
        <v>125844125865</v>
      </c>
      <c r="AF285" s="3" t="s">
        <v>1564</v>
      </c>
      <c r="AG285" s="3"/>
      <c r="AH285" s="3"/>
      <c r="AI285" s="3"/>
      <c r="AJ285" s="3" t="s">
        <v>1565</v>
      </c>
      <c r="AK285" s="3" t="s">
        <v>1566</v>
      </c>
      <c r="AL285" s="3" t="s">
        <v>1567</v>
      </c>
      <c r="AM285" s="3" t="s">
        <v>1568</v>
      </c>
      <c r="AN285" s="2" t="s">
        <v>1569</v>
      </c>
    </row>
    <row r="286" spans="1:40" ht="15.5" x14ac:dyDescent="0.35">
      <c r="A286" s="2" t="s">
        <v>1570</v>
      </c>
      <c r="B286" s="262">
        <v>2.3533333333333331</v>
      </c>
      <c r="C286" s="263">
        <v>0.2503774927761887</v>
      </c>
      <c r="D286" s="263">
        <v>16.496666666666666</v>
      </c>
      <c r="E286" s="271">
        <v>4.0060398844189749</v>
      </c>
      <c r="F286" s="262">
        <v>2.5566666666666666</v>
      </c>
      <c r="G286" s="263">
        <v>0.30619528989773265</v>
      </c>
      <c r="H286" s="263">
        <v>21.793333333333337</v>
      </c>
      <c r="I286" s="271">
        <v>1.4157761907244455</v>
      </c>
      <c r="J286" s="6">
        <v>-3.14741173028189</v>
      </c>
      <c r="K286" s="5">
        <v>4.9520574738240501</v>
      </c>
      <c r="L286" s="5">
        <v>6.0471104307363698E-15</v>
      </c>
      <c r="M286" s="7">
        <v>5.9157020694530598E-13</v>
      </c>
      <c r="N286" s="6">
        <v>-3.5458658193042401</v>
      </c>
      <c r="O286" s="5">
        <v>5.3567939758310299</v>
      </c>
      <c r="P286" s="8">
        <v>7.3702677710458595E-33</v>
      </c>
      <c r="Q286" s="9">
        <v>2.63338374430035E-30</v>
      </c>
      <c r="R286" s="6">
        <v>1.6359999999999999</v>
      </c>
      <c r="S286" s="5">
        <v>2.4550000000000001</v>
      </c>
      <c r="T286" s="5">
        <v>2.2370000000000001</v>
      </c>
      <c r="U286" s="5">
        <v>13.879</v>
      </c>
      <c r="V286" s="5">
        <v>16.349</v>
      </c>
      <c r="W286" s="7">
        <v>26.012</v>
      </c>
      <c r="X286" s="6">
        <v>2.383</v>
      </c>
      <c r="Y286" s="5">
        <v>2.069</v>
      </c>
      <c r="Z286" s="5">
        <v>2.1230000000000002</v>
      </c>
      <c r="AA286" s="5">
        <v>21.300999999999998</v>
      </c>
      <c r="AB286" s="5">
        <v>26.715</v>
      </c>
      <c r="AC286" s="7">
        <v>28.242000000000001</v>
      </c>
      <c r="AD286" s="3" t="s">
        <v>1571</v>
      </c>
      <c r="AE286" s="4">
        <v>214238122952</v>
      </c>
      <c r="AF286" s="3" t="s">
        <v>1572</v>
      </c>
      <c r="AG286" s="3"/>
      <c r="AH286" s="3"/>
      <c r="AI286" s="3"/>
      <c r="AJ286" s="3"/>
      <c r="AK286" s="3" t="s">
        <v>1573</v>
      </c>
      <c r="AL286" s="3" t="s">
        <v>1574</v>
      </c>
      <c r="AM286" s="3" t="s">
        <v>1575</v>
      </c>
      <c r="AN286" s="2" t="s">
        <v>1576</v>
      </c>
    </row>
    <row r="287" spans="1:40" ht="15.5" x14ac:dyDescent="0.35">
      <c r="A287" s="55" t="s">
        <v>1577</v>
      </c>
      <c r="B287" s="264">
        <v>166.57333333333335</v>
      </c>
      <c r="C287" s="265">
        <v>59.281613975629561</v>
      </c>
      <c r="D287" s="265">
        <v>14.116666666666667</v>
      </c>
      <c r="E287" s="272">
        <v>3.6183360202661579</v>
      </c>
      <c r="F287" s="264">
        <v>239.29</v>
      </c>
      <c r="G287" s="265">
        <v>44.175556589589199</v>
      </c>
      <c r="H287" s="265">
        <v>26.47</v>
      </c>
      <c r="I287" s="272">
        <v>2.5799741600773194</v>
      </c>
      <c r="J287" s="68">
        <v>3.1875394176185599</v>
      </c>
      <c r="K287" s="69">
        <v>4.9422243470023002</v>
      </c>
      <c r="L287" s="69">
        <v>2.7897908921910601E-15</v>
      </c>
      <c r="M287" s="70">
        <v>2.88155660275653E-13</v>
      </c>
      <c r="N287" s="68">
        <v>2.7292227088158501</v>
      </c>
      <c r="O287" s="69">
        <v>5.5059327709452504</v>
      </c>
      <c r="P287" s="38">
        <v>3.53327866017061E-20</v>
      </c>
      <c r="Q287" s="39">
        <v>3.5800374722902796E-18</v>
      </c>
      <c r="R287" s="68">
        <v>185.67699999999999</v>
      </c>
      <c r="S287" s="69">
        <v>99.293000000000006</v>
      </c>
      <c r="T287" s="69">
        <v>141.589</v>
      </c>
      <c r="U287" s="69">
        <v>19.992000000000001</v>
      </c>
      <c r="V287" s="69">
        <v>13.708</v>
      </c>
      <c r="W287" s="70">
        <v>13.375999999999999</v>
      </c>
      <c r="X287" s="68">
        <v>165.66</v>
      </c>
      <c r="Y287" s="69">
        <v>246.42400000000001</v>
      </c>
      <c r="Z287" s="69">
        <v>203.03</v>
      </c>
      <c r="AA287" s="69">
        <v>30.995000000000001</v>
      </c>
      <c r="AB287" s="69">
        <v>33.372999999999998</v>
      </c>
      <c r="AC287" s="70">
        <v>27.608000000000001</v>
      </c>
      <c r="AD287" s="10" t="s">
        <v>1578</v>
      </c>
      <c r="AE287" s="10">
        <v>158749</v>
      </c>
      <c r="AF287" s="10" t="s">
        <v>1579</v>
      </c>
      <c r="AG287" s="10"/>
      <c r="AH287" s="10"/>
      <c r="AI287" s="10"/>
      <c r="AJ287" s="10" t="s">
        <v>1580</v>
      </c>
      <c r="AK287" s="10" t="s">
        <v>1581</v>
      </c>
      <c r="AL287" s="10" t="s">
        <v>1582</v>
      </c>
      <c r="AM287" s="10" t="s">
        <v>1583</v>
      </c>
      <c r="AN287" s="55"/>
    </row>
    <row r="288" spans="1:40" ht="15.5" x14ac:dyDescent="0.35">
      <c r="A288" s="2" t="s">
        <v>1584</v>
      </c>
      <c r="B288" s="262">
        <v>6.4699999999999989</v>
      </c>
      <c r="C288" s="263">
        <v>0.9688137075826333</v>
      </c>
      <c r="D288" s="263">
        <v>23.626666666666665</v>
      </c>
      <c r="E288" s="271">
        <v>2.6423516462087968</v>
      </c>
      <c r="F288" s="262">
        <v>9.34</v>
      </c>
      <c r="G288" s="263">
        <v>3.4262905111310498</v>
      </c>
      <c r="H288" s="263">
        <v>45.466666666666669</v>
      </c>
      <c r="I288" s="271">
        <v>7.5820504409353831</v>
      </c>
      <c r="J288" s="6">
        <v>-2.17378474930837</v>
      </c>
      <c r="K288" s="5">
        <v>4.9329392234883001</v>
      </c>
      <c r="L288" s="5">
        <v>2.9135514453154398E-9</v>
      </c>
      <c r="M288" s="7">
        <v>1.02176900298494E-7</v>
      </c>
      <c r="N288" s="6">
        <v>-2.6747434610685601</v>
      </c>
      <c r="O288" s="5">
        <v>5.8536935895993603</v>
      </c>
      <c r="P288" s="8">
        <v>3.8980888764924101E-12</v>
      </c>
      <c r="Q288" s="9">
        <v>1.3253502180074201E-10</v>
      </c>
      <c r="R288" s="6">
        <v>5.6109999999999998</v>
      </c>
      <c r="S288" s="5">
        <v>7.6890000000000001</v>
      </c>
      <c r="T288" s="5">
        <v>4.2409999999999997</v>
      </c>
      <c r="U288" s="5">
        <v>28.434000000000001</v>
      </c>
      <c r="V288" s="5">
        <v>25.757000000000001</v>
      </c>
      <c r="W288" s="7">
        <v>25.236999999999998</v>
      </c>
      <c r="X288" s="6">
        <v>6.2560000000000002</v>
      </c>
      <c r="Y288" s="5">
        <v>13.458</v>
      </c>
      <c r="Z288" s="5">
        <v>5.1580000000000004</v>
      </c>
      <c r="AA288" s="5">
        <v>52.856000000000002</v>
      </c>
      <c r="AB288" s="5">
        <v>63.813000000000002</v>
      </c>
      <c r="AC288" s="7">
        <v>41.585999999999999</v>
      </c>
      <c r="AD288" s="3" t="s">
        <v>1585</v>
      </c>
      <c r="AE288" s="3">
        <v>240016</v>
      </c>
      <c r="AF288" s="3" t="s">
        <v>1586</v>
      </c>
      <c r="AG288" s="3"/>
      <c r="AH288" s="3"/>
      <c r="AI288" s="3"/>
      <c r="AJ288" s="3"/>
      <c r="AK288" s="3"/>
      <c r="AL288" s="3"/>
      <c r="AM288" s="3"/>
      <c r="AN288" s="2"/>
    </row>
    <row r="289" spans="1:40" ht="15.5" x14ac:dyDescent="0.35">
      <c r="A289" s="2" t="s">
        <v>1587</v>
      </c>
      <c r="B289" s="262">
        <v>6.0200000000000005</v>
      </c>
      <c r="C289" s="263">
        <v>0.91676969118020979</v>
      </c>
      <c r="D289" s="263">
        <v>41.436666666666667</v>
      </c>
      <c r="E289" s="271">
        <v>5.4350488089395972</v>
      </c>
      <c r="F289" s="262">
        <v>8.9466666666666672</v>
      </c>
      <c r="G289" s="263">
        <v>0.69061968952206654</v>
      </c>
      <c r="H289" s="263">
        <v>39.716666666666669</v>
      </c>
      <c r="I289" s="271">
        <v>14.010751427227426</v>
      </c>
      <c r="J289" s="6">
        <v>-3.0916583648107299</v>
      </c>
      <c r="K289" s="5">
        <v>4.9328229909539596</v>
      </c>
      <c r="L289" s="5">
        <v>1.7194480668039299E-14</v>
      </c>
      <c r="M289" s="7">
        <v>1.59759494353088E-12</v>
      </c>
      <c r="N289" s="6">
        <v>-2.60684006576153</v>
      </c>
      <c r="O289" s="5">
        <v>4.9902667853544704</v>
      </c>
      <c r="P289" s="8">
        <v>2.6500604422762702E-13</v>
      </c>
      <c r="Q289" s="9">
        <v>1.13384728923106E-11</v>
      </c>
      <c r="R289" s="6">
        <v>4.5309999999999997</v>
      </c>
      <c r="S289" s="5">
        <v>7.7969999999999997</v>
      </c>
      <c r="T289" s="5">
        <v>4.1829999999999998</v>
      </c>
      <c r="U289" s="5">
        <v>37.125</v>
      </c>
      <c r="V289" s="5">
        <v>46.582000000000001</v>
      </c>
      <c r="W289" s="7">
        <v>57.238</v>
      </c>
      <c r="X289" s="6">
        <v>7.4189999999999996</v>
      </c>
      <c r="Y289" s="5">
        <v>8.9589999999999996</v>
      </c>
      <c r="Z289" s="5">
        <v>6.8310000000000004</v>
      </c>
      <c r="AA289" s="5">
        <v>28.228000000000002</v>
      </c>
      <c r="AB289" s="5">
        <v>73.216999999999999</v>
      </c>
      <c r="AC289" s="7">
        <v>39.756</v>
      </c>
      <c r="AD289" s="3"/>
      <c r="AE289" s="3"/>
      <c r="AF289" s="3"/>
      <c r="AG289" s="3"/>
      <c r="AH289" s="3"/>
      <c r="AI289" s="3"/>
      <c r="AJ289" s="3"/>
      <c r="AK289" s="3"/>
      <c r="AL289" s="3"/>
      <c r="AM289" s="3"/>
      <c r="AN289" s="2"/>
    </row>
    <row r="290" spans="1:40" ht="15.5" x14ac:dyDescent="0.35">
      <c r="A290" s="2" t="s">
        <v>1588</v>
      </c>
      <c r="B290" s="262">
        <v>7.18</v>
      </c>
      <c r="C290" s="263">
        <v>1.3554581021435759</v>
      </c>
      <c r="D290" s="263">
        <v>38.176666666666669</v>
      </c>
      <c r="E290" s="271">
        <v>8.0662313932151104</v>
      </c>
      <c r="F290" s="262">
        <v>4.8900000000000006</v>
      </c>
      <c r="G290" s="263">
        <v>0.8473881440441926</v>
      </c>
      <c r="H290" s="263">
        <v>46.976666666666667</v>
      </c>
      <c r="I290" s="271">
        <v>7.7486787404190487</v>
      </c>
      <c r="J290" s="6">
        <v>-2.6965478430953702</v>
      </c>
      <c r="K290" s="5">
        <v>4.9210212708185397</v>
      </c>
      <c r="L290" s="5">
        <v>2.1950824293826299E-11</v>
      </c>
      <c r="M290" s="7">
        <v>1.1723238129416699E-9</v>
      </c>
      <c r="N290" s="6">
        <v>-3.7051670763622</v>
      </c>
      <c r="O290" s="5">
        <v>5.1715782637369898</v>
      </c>
      <c r="P290" s="8">
        <v>1.34706013276771E-32</v>
      </c>
      <c r="Q290" s="9">
        <v>4.6498689260927297E-30</v>
      </c>
      <c r="R290" s="6">
        <v>5.7359999999999998</v>
      </c>
      <c r="S290" s="5">
        <v>9.4339999999999993</v>
      </c>
      <c r="T290" s="5">
        <v>4.5330000000000004</v>
      </c>
      <c r="U290" s="5">
        <v>47.667000000000002</v>
      </c>
      <c r="V290" s="5">
        <v>48.673000000000002</v>
      </c>
      <c r="W290" s="7">
        <v>31.742999999999999</v>
      </c>
      <c r="X290" s="6">
        <v>3.4910000000000001</v>
      </c>
      <c r="Y290" s="5">
        <v>4.8780000000000001</v>
      </c>
      <c r="Z290" s="5">
        <v>4.1870000000000003</v>
      </c>
      <c r="AA290" s="5">
        <v>60.639000000000003</v>
      </c>
      <c r="AB290" s="5">
        <v>55.225000000000001</v>
      </c>
      <c r="AC290" s="7">
        <v>46.488</v>
      </c>
      <c r="AD290" s="3"/>
      <c r="AE290" s="3"/>
      <c r="AF290" s="3"/>
      <c r="AG290" s="3"/>
      <c r="AH290" s="3"/>
      <c r="AI290" s="3"/>
      <c r="AJ290" s="3"/>
      <c r="AK290" s="3"/>
      <c r="AL290" s="3"/>
      <c r="AM290" s="3"/>
      <c r="AN290" s="2"/>
    </row>
    <row r="291" spans="1:40" ht="15.5" x14ac:dyDescent="0.35">
      <c r="A291" s="2" t="s">
        <v>1589</v>
      </c>
      <c r="B291" s="262">
        <v>9.1066666666666674</v>
      </c>
      <c r="C291" s="263">
        <v>2.1176297021801442</v>
      </c>
      <c r="D291" s="263">
        <v>85.676666666666662</v>
      </c>
      <c r="E291" s="271">
        <v>11.772307429821234</v>
      </c>
      <c r="F291" s="262">
        <v>30.439999999999998</v>
      </c>
      <c r="G291" s="263">
        <v>4.0891156338096568</v>
      </c>
      <c r="H291" s="263">
        <v>107.50333333333333</v>
      </c>
      <c r="I291" s="271">
        <v>33.235741136446606</v>
      </c>
      <c r="J291" s="6">
        <v>-3.5818422763690201</v>
      </c>
      <c r="K291" s="5">
        <v>4.9144672988503801</v>
      </c>
      <c r="L291" s="5">
        <v>2.4770252107091802E-21</v>
      </c>
      <c r="M291" s="7">
        <v>5.6002787763900404E-19</v>
      </c>
      <c r="N291" s="6">
        <v>-2.2401445445385799</v>
      </c>
      <c r="O291" s="5">
        <v>5.4736638828390802</v>
      </c>
      <c r="P291" s="8">
        <v>4.5121566850433799E-10</v>
      </c>
      <c r="Q291" s="9">
        <v>1.0550468776991199E-8</v>
      </c>
      <c r="R291" s="6">
        <v>9.4380000000000006</v>
      </c>
      <c r="S291" s="5">
        <v>7.7539999999999996</v>
      </c>
      <c r="T291" s="5">
        <v>6.7030000000000003</v>
      </c>
      <c r="U291" s="5">
        <v>103.60899999999999</v>
      </c>
      <c r="V291" s="5">
        <v>82.808999999999997</v>
      </c>
      <c r="W291" s="7">
        <v>101.59399999999999</v>
      </c>
      <c r="X291" s="6">
        <v>29.369</v>
      </c>
      <c r="Y291" s="5">
        <v>33.027000000000001</v>
      </c>
      <c r="Z291" s="5">
        <v>18.088999999999999</v>
      </c>
      <c r="AA291" s="5">
        <v>94.781000000000006</v>
      </c>
      <c r="AB291" s="5">
        <v>190.64599999999999</v>
      </c>
      <c r="AC291" s="7">
        <v>94.087999999999994</v>
      </c>
      <c r="AD291" s="3" t="s">
        <v>834</v>
      </c>
      <c r="AE291" s="3">
        <v>238813</v>
      </c>
      <c r="AF291" s="3" t="s">
        <v>835</v>
      </c>
      <c r="AG291" s="3"/>
      <c r="AH291" s="3"/>
      <c r="AI291" s="3"/>
      <c r="AJ291" s="3"/>
      <c r="AK291" s="3"/>
      <c r="AL291" s="3"/>
      <c r="AM291" s="3"/>
      <c r="AN291" s="2"/>
    </row>
    <row r="292" spans="1:40" ht="15.5" x14ac:dyDescent="0.35">
      <c r="A292" s="2" t="s">
        <v>1590</v>
      </c>
      <c r="B292" s="262">
        <v>12.826666666666668</v>
      </c>
      <c r="C292" s="263">
        <v>1.0063244451412723</v>
      </c>
      <c r="D292" s="263">
        <v>77.39</v>
      </c>
      <c r="E292" s="271">
        <v>9.6567385798726377</v>
      </c>
      <c r="F292" s="262">
        <v>13.986666666666666</v>
      </c>
      <c r="G292" s="263">
        <v>9.5982857265705963</v>
      </c>
      <c r="H292" s="263">
        <v>142.73333333333332</v>
      </c>
      <c r="I292" s="271">
        <v>12.155647064453436</v>
      </c>
      <c r="J292" s="6">
        <v>-2.9180075285228999</v>
      </c>
      <c r="K292" s="5">
        <v>4.8919629421125101</v>
      </c>
      <c r="L292" s="5">
        <v>3.5365866532857502E-16</v>
      </c>
      <c r="M292" s="7">
        <v>4.0202494536904198E-14</v>
      </c>
      <c r="N292" s="6">
        <v>-3.9110147911530899</v>
      </c>
      <c r="O292" s="5">
        <v>5.7458976563257096</v>
      </c>
      <c r="P292" s="8">
        <v>1.6375051569072699E-19</v>
      </c>
      <c r="Q292" s="9">
        <v>1.4888138404273899E-17</v>
      </c>
      <c r="R292" s="6">
        <v>9.9149999999999991</v>
      </c>
      <c r="S292" s="5">
        <v>12.579000000000001</v>
      </c>
      <c r="T292" s="5">
        <v>11.750999999999999</v>
      </c>
      <c r="U292" s="5">
        <v>94.304000000000002</v>
      </c>
      <c r="V292" s="5">
        <v>79.606999999999999</v>
      </c>
      <c r="W292" s="7">
        <v>86.128</v>
      </c>
      <c r="X292" s="6">
        <v>5.7809999999999997</v>
      </c>
      <c r="Y292" s="5">
        <v>7.82</v>
      </c>
      <c r="Z292" s="5">
        <v>19.928999999999998</v>
      </c>
      <c r="AA292" s="5">
        <v>149.21</v>
      </c>
      <c r="AB292" s="5">
        <v>159.154</v>
      </c>
      <c r="AC292" s="7">
        <v>189.26499999999999</v>
      </c>
      <c r="AD292" s="3" t="s">
        <v>1591</v>
      </c>
      <c r="AE292" s="3">
        <v>46391</v>
      </c>
      <c r="AF292" s="3" t="s">
        <v>1592</v>
      </c>
      <c r="AG292" s="3"/>
      <c r="AH292" s="3"/>
      <c r="AI292" s="3"/>
      <c r="AJ292" s="3" t="s">
        <v>1593</v>
      </c>
      <c r="AK292" s="3" t="s">
        <v>1594</v>
      </c>
      <c r="AL292" s="3"/>
      <c r="AM292" s="3"/>
      <c r="AN292" s="2"/>
    </row>
    <row r="293" spans="1:40" ht="15.5" x14ac:dyDescent="0.35">
      <c r="A293" s="54" t="s">
        <v>1595</v>
      </c>
      <c r="B293" s="262">
        <v>9.85</v>
      </c>
      <c r="C293" s="263">
        <v>3.1167397495887719</v>
      </c>
      <c r="D293" s="263">
        <v>84.33</v>
      </c>
      <c r="E293" s="271">
        <v>17.032885838870573</v>
      </c>
      <c r="F293" s="262">
        <v>11.113333333333335</v>
      </c>
      <c r="G293" s="263">
        <v>2.7738340894068498</v>
      </c>
      <c r="H293" s="263">
        <v>98.176666666666662</v>
      </c>
      <c r="I293" s="271">
        <v>15.156222777753435</v>
      </c>
      <c r="J293" s="65">
        <v>-3.4163973584630098</v>
      </c>
      <c r="K293" s="62">
        <v>4.8729896972917199</v>
      </c>
      <c r="L293" s="62">
        <v>4.2450366636959499E-16</v>
      </c>
      <c r="M293" s="66">
        <v>4.7722655266787399E-14</v>
      </c>
      <c r="N293" s="65">
        <v>-3.5783821013854</v>
      </c>
      <c r="O293" s="62">
        <v>5.1417878739351499</v>
      </c>
      <c r="P293" s="33">
        <v>7.5589968473710898E-25</v>
      </c>
      <c r="Q293" s="34">
        <v>1.22179785550444E-22</v>
      </c>
      <c r="R293" s="65">
        <v>5.274</v>
      </c>
      <c r="S293" s="62">
        <v>9.3689999999999998</v>
      </c>
      <c r="T293" s="62">
        <v>11.734999999999999</v>
      </c>
      <c r="U293" s="62">
        <v>102.517</v>
      </c>
      <c r="V293" s="62">
        <v>109.84</v>
      </c>
      <c r="W293" s="66">
        <v>70.92</v>
      </c>
      <c r="X293" s="65">
        <v>6.9349999999999996</v>
      </c>
      <c r="Y293" s="62">
        <v>13.439</v>
      </c>
      <c r="Z293" s="62">
        <v>8.4979999999999993</v>
      </c>
      <c r="AA293" s="62">
        <v>102.849</v>
      </c>
      <c r="AB293" s="62">
        <v>144.92400000000001</v>
      </c>
      <c r="AC293" s="66">
        <v>95.679000000000002</v>
      </c>
      <c r="AD293" s="3"/>
      <c r="AE293" s="3"/>
      <c r="AF293" s="3"/>
      <c r="AG293" s="3"/>
      <c r="AH293" s="3"/>
      <c r="AI293" s="3"/>
      <c r="AJ293" s="3"/>
      <c r="AK293" s="3"/>
      <c r="AL293" s="3"/>
      <c r="AM293" s="3"/>
      <c r="AN293" s="54"/>
    </row>
    <row r="294" spans="1:40" ht="15.5" x14ac:dyDescent="0.35">
      <c r="A294" s="2" t="s">
        <v>1596</v>
      </c>
      <c r="B294" s="262">
        <v>11.19</v>
      </c>
      <c r="C294" s="263">
        <v>1.882250426130027</v>
      </c>
      <c r="D294" s="263">
        <v>47.266666666666673</v>
      </c>
      <c r="E294" s="271">
        <v>11.143600056634398</v>
      </c>
      <c r="F294" s="262">
        <v>8.6966666666666672</v>
      </c>
      <c r="G294" s="263">
        <v>3.8778888872970838</v>
      </c>
      <c r="H294" s="263">
        <v>96.853333333333339</v>
      </c>
      <c r="I294" s="271">
        <v>23.205415076849821</v>
      </c>
      <c r="J294" s="6">
        <v>-2.4217846597634902</v>
      </c>
      <c r="K294" s="5">
        <v>4.8229635115334197</v>
      </c>
      <c r="L294" s="5">
        <v>6.3231836450604194E-11</v>
      </c>
      <c r="M294" s="7">
        <v>3.0780894930547698E-9</v>
      </c>
      <c r="N294" s="6">
        <v>-3.9926203016927202</v>
      </c>
      <c r="O294" s="5">
        <v>5.77607434624987</v>
      </c>
      <c r="P294" s="8">
        <v>6.2186962948080102E-22</v>
      </c>
      <c r="Q294" s="9">
        <v>7.4940809905360906E-20</v>
      </c>
      <c r="R294" s="6">
        <v>10.369</v>
      </c>
      <c r="S294" s="5">
        <v>9.3689999999999998</v>
      </c>
      <c r="T294" s="5">
        <v>9.6639999999999997</v>
      </c>
      <c r="U294" s="5">
        <v>58.655999999999999</v>
      </c>
      <c r="V294" s="5">
        <v>62.872</v>
      </c>
      <c r="W294" s="7">
        <v>37.085999999999999</v>
      </c>
      <c r="X294" s="6">
        <v>3.7890000000000001</v>
      </c>
      <c r="Y294" s="5">
        <v>8.0289999999999999</v>
      </c>
      <c r="Z294" s="5">
        <v>9.8230000000000004</v>
      </c>
      <c r="AA294" s="5">
        <v>69.340999999999994</v>
      </c>
      <c r="AB294" s="5">
        <v>150.071</v>
      </c>
      <c r="AC294" s="7">
        <v>123.89700000000001</v>
      </c>
      <c r="AD294" s="3" t="s">
        <v>1597</v>
      </c>
      <c r="AE294" s="3">
        <v>238195</v>
      </c>
      <c r="AF294" s="3" t="s">
        <v>1598</v>
      </c>
      <c r="AG294" s="3"/>
      <c r="AH294" s="3" t="s">
        <v>1599</v>
      </c>
      <c r="AI294" s="3" t="s">
        <v>1600</v>
      </c>
      <c r="AJ294" s="3" t="s">
        <v>1601</v>
      </c>
      <c r="AK294" s="3" t="s">
        <v>1602</v>
      </c>
      <c r="AL294" s="3" t="s">
        <v>1603</v>
      </c>
      <c r="AM294" s="3" t="s">
        <v>1604</v>
      </c>
      <c r="AN294" s="2" t="s">
        <v>1605</v>
      </c>
    </row>
    <row r="295" spans="1:40" ht="15.5" x14ac:dyDescent="0.35">
      <c r="A295" s="2" t="s">
        <v>1606</v>
      </c>
      <c r="B295" s="262">
        <v>7.3133333333333326</v>
      </c>
      <c r="C295" s="263">
        <v>0.98096324543220981</v>
      </c>
      <c r="D295" s="263">
        <v>41.68333333333333</v>
      </c>
      <c r="E295" s="271">
        <v>10.24351936049759</v>
      </c>
      <c r="F295" s="262">
        <v>9.6633333333333322</v>
      </c>
      <c r="G295" s="263">
        <v>1.6128718348199793</v>
      </c>
      <c r="H295" s="263">
        <v>102.67666666666666</v>
      </c>
      <c r="I295" s="271">
        <v>51.382590004354178</v>
      </c>
      <c r="J295" s="6">
        <v>-2.8591923111211801</v>
      </c>
      <c r="K295" s="5">
        <v>4.81591315361268</v>
      </c>
      <c r="L295" s="5">
        <v>1.4215815653832101E-13</v>
      </c>
      <c r="M295" s="7">
        <v>1.09986090085238E-11</v>
      </c>
      <c r="N295" s="6">
        <v>-3.8674911221101498</v>
      </c>
      <c r="O295" s="5">
        <v>6.0944131528070002</v>
      </c>
      <c r="P295" s="8">
        <v>3.2691044157791301E-18</v>
      </c>
      <c r="Q295" s="9">
        <v>2.5219159292332502E-16</v>
      </c>
      <c r="R295" s="6">
        <v>6.3929999999999998</v>
      </c>
      <c r="S295" s="5">
        <v>6.3970000000000002</v>
      </c>
      <c r="T295" s="5">
        <v>6.5119999999999996</v>
      </c>
      <c r="U295" s="5">
        <v>45.774999999999999</v>
      </c>
      <c r="V295" s="5">
        <v>32.874000000000002</v>
      </c>
      <c r="W295" s="7">
        <v>62.112000000000002</v>
      </c>
      <c r="X295" s="6">
        <v>6.8890000000000002</v>
      </c>
      <c r="Y295" s="5">
        <v>10.478</v>
      </c>
      <c r="Z295" s="5">
        <v>7.6429999999999998</v>
      </c>
      <c r="AA295" s="5">
        <v>81.168999999999997</v>
      </c>
      <c r="AB295" s="5">
        <v>215.81399999999999</v>
      </c>
      <c r="AC295" s="7">
        <v>67.867000000000004</v>
      </c>
      <c r="AD295" s="3" t="s">
        <v>1607</v>
      </c>
      <c r="AE295" s="3">
        <v>241157</v>
      </c>
      <c r="AF295" s="3" t="s">
        <v>1608</v>
      </c>
      <c r="AG295" s="3"/>
      <c r="AH295" s="3"/>
      <c r="AI295" s="3"/>
      <c r="AJ295" s="3" t="s">
        <v>1609</v>
      </c>
      <c r="AK295" s="3" t="s">
        <v>1610</v>
      </c>
      <c r="AL295" s="3"/>
      <c r="AM295" s="3" t="s">
        <v>1611</v>
      </c>
      <c r="AN295" s="2"/>
    </row>
    <row r="296" spans="1:40" ht="15.5" x14ac:dyDescent="0.35">
      <c r="A296" s="2" t="s">
        <v>1612</v>
      </c>
      <c r="B296" s="262">
        <v>5.9033333333333333</v>
      </c>
      <c r="C296" s="263">
        <v>0.71676743477612814</v>
      </c>
      <c r="D296" s="263">
        <v>25.293333333333337</v>
      </c>
      <c r="E296" s="271">
        <v>7.8494175296996112</v>
      </c>
      <c r="F296" s="262">
        <v>5.6099999999999994</v>
      </c>
      <c r="G296" s="263">
        <v>1.1101651528789183</v>
      </c>
      <c r="H296" s="263">
        <v>22.036666666666665</v>
      </c>
      <c r="I296" s="271">
        <v>8.6927415442744795</v>
      </c>
      <c r="J296" s="6">
        <v>-2.4213034713607602</v>
      </c>
      <c r="K296" s="5">
        <v>4.8145553999800601</v>
      </c>
      <c r="L296" s="5">
        <v>4.77616885568933E-10</v>
      </c>
      <c r="M296" s="7">
        <v>1.95938475555578E-8</v>
      </c>
      <c r="N296" s="6">
        <v>-2.4262031352883202</v>
      </c>
      <c r="O296" s="5">
        <v>4.6841066233404796</v>
      </c>
      <c r="P296" s="8">
        <v>3.1397147876441E-10</v>
      </c>
      <c r="Q296" s="9">
        <v>7.5583252204680499E-9</v>
      </c>
      <c r="R296" s="6">
        <v>5.3840000000000003</v>
      </c>
      <c r="S296" s="5">
        <v>5.5789999999999997</v>
      </c>
      <c r="T296" s="5">
        <v>4.6989999999999998</v>
      </c>
      <c r="U296" s="5">
        <v>34.859000000000002</v>
      </c>
      <c r="V296" s="5">
        <v>32.277999999999999</v>
      </c>
      <c r="W296" s="7">
        <v>17.297999999999998</v>
      </c>
      <c r="X296" s="6">
        <v>3.798</v>
      </c>
      <c r="Y296" s="5">
        <v>5.7610000000000001</v>
      </c>
      <c r="Z296" s="5">
        <v>4.8390000000000004</v>
      </c>
      <c r="AA296" s="5">
        <v>26.486000000000001</v>
      </c>
      <c r="AB296" s="5">
        <v>38.149000000000001</v>
      </c>
      <c r="AC296" s="7">
        <v>12.196</v>
      </c>
      <c r="AD296" s="3" t="s">
        <v>1613</v>
      </c>
      <c r="AE296" s="3">
        <v>203635</v>
      </c>
      <c r="AF296" s="3" t="s">
        <v>1614</v>
      </c>
      <c r="AG296" s="3"/>
      <c r="AH296" s="3" t="s">
        <v>1615</v>
      </c>
      <c r="AI296" s="3"/>
      <c r="AJ296" s="3" t="s">
        <v>1616</v>
      </c>
      <c r="AK296" s="3" t="s">
        <v>1617</v>
      </c>
      <c r="AL296" s="3"/>
      <c r="AM296" s="3"/>
      <c r="AN296" s="2"/>
    </row>
    <row r="297" spans="1:40" ht="15.5" x14ac:dyDescent="0.35">
      <c r="A297" s="54" t="s">
        <v>1618</v>
      </c>
      <c r="B297" s="262">
        <v>4.8666666666666663</v>
      </c>
      <c r="C297" s="263">
        <v>0.75588064901514229</v>
      </c>
      <c r="D297" s="263">
        <v>61.333333333333336</v>
      </c>
      <c r="E297" s="271">
        <v>26.185367839480293</v>
      </c>
      <c r="F297" s="262">
        <v>4.583333333333333</v>
      </c>
      <c r="G297" s="263">
        <v>1.352166985085627</v>
      </c>
      <c r="H297" s="263">
        <v>56.233333333333327</v>
      </c>
      <c r="I297" s="271">
        <v>16.105858837357587</v>
      </c>
      <c r="J297" s="65">
        <v>-3.99027754918803</v>
      </c>
      <c r="K297" s="62">
        <v>4.8042642091939998</v>
      </c>
      <c r="L297" s="62">
        <v>1.8500148364495901E-16</v>
      </c>
      <c r="M297" s="66">
        <v>2.20140946737289E-14</v>
      </c>
      <c r="N297" s="65">
        <v>-4.03743152840135</v>
      </c>
      <c r="O297" s="62">
        <v>4.7318091168212897</v>
      </c>
      <c r="P297" s="33">
        <v>1.3502266858550199E-23</v>
      </c>
      <c r="Q297" s="34">
        <v>1.9641940488659501E-21</v>
      </c>
      <c r="R297" s="65">
        <v>4.5149999999999997</v>
      </c>
      <c r="S297" s="62">
        <v>5.2880000000000003</v>
      </c>
      <c r="T297" s="62">
        <v>3.26</v>
      </c>
      <c r="U297" s="62">
        <v>59.466000000000001</v>
      </c>
      <c r="V297" s="62">
        <v>36.847000000000001</v>
      </c>
      <c r="W297" s="66">
        <v>111.881</v>
      </c>
      <c r="X297" s="65">
        <v>3.0070000000000001</v>
      </c>
      <c r="Y297" s="62">
        <v>6.1020000000000003</v>
      </c>
      <c r="Z297" s="62">
        <v>2.9630000000000001</v>
      </c>
      <c r="AA297" s="62">
        <v>47.491</v>
      </c>
      <c r="AB297" s="62">
        <v>97.766999999999996</v>
      </c>
      <c r="AC297" s="66">
        <v>53.470999999999997</v>
      </c>
      <c r="AD297" s="3"/>
      <c r="AE297" s="3"/>
      <c r="AF297" s="3"/>
      <c r="AG297" s="3"/>
      <c r="AH297" s="3"/>
      <c r="AI297" s="3"/>
      <c r="AJ297" s="3"/>
      <c r="AK297" s="3" t="s">
        <v>1619</v>
      </c>
      <c r="AL297" s="3"/>
      <c r="AM297" s="3"/>
      <c r="AN297" s="54"/>
    </row>
    <row r="298" spans="1:40" ht="15.5" x14ac:dyDescent="0.35">
      <c r="A298" s="2" t="s">
        <v>1620</v>
      </c>
      <c r="B298" s="262">
        <v>9.7000000000000011</v>
      </c>
      <c r="C298" s="263">
        <v>1.0752054067324355</v>
      </c>
      <c r="D298" s="263">
        <v>47.800000000000004</v>
      </c>
      <c r="E298" s="271">
        <v>13.022383294415302</v>
      </c>
      <c r="F298" s="262">
        <v>10.376666666666665</v>
      </c>
      <c r="G298" s="263">
        <v>3.096410107778937</v>
      </c>
      <c r="H298" s="263">
        <v>64.05</v>
      </c>
      <c r="I298" s="271">
        <v>12.818354028501441</v>
      </c>
      <c r="J298" s="6">
        <v>-2.6154526380965</v>
      </c>
      <c r="K298" s="5">
        <v>4.7969132625865196</v>
      </c>
      <c r="L298" s="5">
        <v>3.9474784230668401E-12</v>
      </c>
      <c r="M298" s="7">
        <v>2.3834804436962601E-10</v>
      </c>
      <c r="N298" s="6">
        <v>-3.0866346247745202</v>
      </c>
      <c r="O298" s="5">
        <v>5.2298371128177603</v>
      </c>
      <c r="P298" s="8">
        <v>5.2619014071592504E-19</v>
      </c>
      <c r="Q298" s="9">
        <v>4.4651618357585599E-17</v>
      </c>
      <c r="R298" s="6">
        <v>8.7720000000000002</v>
      </c>
      <c r="S298" s="5">
        <v>9.8000000000000007</v>
      </c>
      <c r="T298" s="5">
        <v>7.31</v>
      </c>
      <c r="U298" s="5">
        <v>68.105999999999995</v>
      </c>
      <c r="V298" s="5">
        <v>40.4</v>
      </c>
      <c r="W298" s="7">
        <v>50.872999999999998</v>
      </c>
      <c r="X298" s="6">
        <v>5.6779999999999999</v>
      </c>
      <c r="Y298" s="5">
        <v>11.103999999999999</v>
      </c>
      <c r="Z298" s="5">
        <v>9.657</v>
      </c>
      <c r="AA298" s="5">
        <v>74.41</v>
      </c>
      <c r="AB298" s="5">
        <v>93.460999999999999</v>
      </c>
      <c r="AC298" s="7">
        <v>55.192999999999998</v>
      </c>
      <c r="AD298" s="3" t="s">
        <v>1621</v>
      </c>
      <c r="AE298" s="3">
        <v>86952</v>
      </c>
      <c r="AF298" s="3" t="s">
        <v>1622</v>
      </c>
      <c r="AG298" s="3" t="s">
        <v>43</v>
      </c>
      <c r="AH298" s="3"/>
      <c r="AI298" s="3"/>
      <c r="AJ298" s="3" t="s">
        <v>1623</v>
      </c>
      <c r="AK298" s="3" t="s">
        <v>443</v>
      </c>
      <c r="AL298" s="3" t="s">
        <v>444</v>
      </c>
      <c r="AM298" s="3" t="s">
        <v>445</v>
      </c>
      <c r="AN298" s="2" t="s">
        <v>1624</v>
      </c>
    </row>
    <row r="299" spans="1:40" ht="15.5" x14ac:dyDescent="0.35">
      <c r="A299" s="55" t="s">
        <v>1625</v>
      </c>
      <c r="B299" s="264">
        <v>93.02</v>
      </c>
      <c r="C299" s="265">
        <v>35.321107004169612</v>
      </c>
      <c r="D299" s="265">
        <v>10.236666666666666</v>
      </c>
      <c r="E299" s="272">
        <v>1.0859813790095878</v>
      </c>
      <c r="F299" s="264">
        <v>86.160000000000011</v>
      </c>
      <c r="G299" s="265">
        <v>19.932387380007057</v>
      </c>
      <c r="H299" s="265">
        <v>13.706666666666665</v>
      </c>
      <c r="I299" s="272">
        <v>0.98766841039333109</v>
      </c>
      <c r="J299" s="68">
        <v>2.7967993966922302</v>
      </c>
      <c r="K299" s="69">
        <v>4.79081772121339</v>
      </c>
      <c r="L299" s="69">
        <v>5.12110949382723E-12</v>
      </c>
      <c r="M299" s="70">
        <v>3.0116860109941198E-10</v>
      </c>
      <c r="N299" s="68">
        <v>2.1942248167144101</v>
      </c>
      <c r="O299" s="69">
        <v>4.7527455175865603</v>
      </c>
      <c r="P299" s="38">
        <v>1.6410323523238799E-14</v>
      </c>
      <c r="Q299" s="39">
        <v>8.1119574969485799E-13</v>
      </c>
      <c r="R299" s="68">
        <v>84.085999999999999</v>
      </c>
      <c r="S299" s="69">
        <v>47.805</v>
      </c>
      <c r="T299" s="69">
        <v>105.803</v>
      </c>
      <c r="U299" s="69">
        <v>12.018000000000001</v>
      </c>
      <c r="V299" s="69">
        <v>10.401</v>
      </c>
      <c r="W299" s="70">
        <v>12.037000000000001</v>
      </c>
      <c r="X299" s="68">
        <v>55.862000000000002</v>
      </c>
      <c r="Y299" s="69">
        <v>85.528999999999996</v>
      </c>
      <c r="Z299" s="69">
        <v>78.492000000000004</v>
      </c>
      <c r="AA299" s="69">
        <v>15.851000000000001</v>
      </c>
      <c r="AB299" s="69">
        <v>15.616</v>
      </c>
      <c r="AC299" s="70">
        <v>16.13</v>
      </c>
      <c r="AD299" s="10" t="s">
        <v>1626</v>
      </c>
      <c r="AE299" s="10">
        <v>170685</v>
      </c>
      <c r="AF299" s="10" t="s">
        <v>1627</v>
      </c>
      <c r="AG299" s="10"/>
      <c r="AH299" s="10"/>
      <c r="AI299" s="10"/>
      <c r="AJ299" s="10" t="s">
        <v>1628</v>
      </c>
      <c r="AK299" s="10" t="s">
        <v>1629</v>
      </c>
      <c r="AL299" s="10" t="s">
        <v>1630</v>
      </c>
      <c r="AM299" s="10" t="s">
        <v>1631</v>
      </c>
      <c r="AN299" s="55" t="s">
        <v>1632</v>
      </c>
    </row>
    <row r="300" spans="1:40" ht="15.5" x14ac:dyDescent="0.35">
      <c r="A300" s="2" t="s">
        <v>1633</v>
      </c>
      <c r="B300" s="262">
        <v>3.7833333333333332</v>
      </c>
      <c r="C300" s="263">
        <v>0.856439658638535</v>
      </c>
      <c r="D300" s="263">
        <v>21.026666666666667</v>
      </c>
      <c r="E300" s="271">
        <v>3.1698825775658621</v>
      </c>
      <c r="F300" s="262">
        <v>4.4833333333333334</v>
      </c>
      <c r="G300" s="263">
        <v>0.75464487601049168</v>
      </c>
      <c r="H300" s="263">
        <v>14.85</v>
      </c>
      <c r="I300" s="271">
        <v>2.6926938184650751</v>
      </c>
      <c r="J300" s="6">
        <v>-2.838353277755</v>
      </c>
      <c r="K300" s="5">
        <v>4.7804248180544899</v>
      </c>
      <c r="L300" s="5">
        <v>2.4928340394635702E-14</v>
      </c>
      <c r="M300" s="7">
        <v>2.20539943630456E-12</v>
      </c>
      <c r="N300" s="6">
        <v>-2.1754078334169602</v>
      </c>
      <c r="O300" s="5">
        <v>4.4347674295359596</v>
      </c>
      <c r="P300" s="8">
        <v>1.22667455497157E-12</v>
      </c>
      <c r="Q300" s="9">
        <v>4.5755410231778197E-11</v>
      </c>
      <c r="R300" s="6">
        <v>3.694</v>
      </c>
      <c r="S300" s="5">
        <v>2.8540000000000001</v>
      </c>
      <c r="T300" s="5">
        <v>3.31</v>
      </c>
      <c r="U300" s="5">
        <v>22.622</v>
      </c>
      <c r="V300" s="5">
        <v>19.667999999999999</v>
      </c>
      <c r="W300" s="7">
        <v>28.76</v>
      </c>
      <c r="X300" s="6">
        <v>4.9340000000000002</v>
      </c>
      <c r="Y300" s="5">
        <v>3.3029999999999999</v>
      </c>
      <c r="Z300" s="5">
        <v>3.383</v>
      </c>
      <c r="AA300" s="5">
        <v>14.552</v>
      </c>
      <c r="AB300" s="5">
        <v>22.954000000000001</v>
      </c>
      <c r="AC300" s="7">
        <v>14.611000000000001</v>
      </c>
      <c r="AD300" s="3" t="s">
        <v>1634</v>
      </c>
      <c r="AE300" s="3">
        <v>224096</v>
      </c>
      <c r="AF300" s="3" t="s">
        <v>1635</v>
      </c>
      <c r="AG300" s="3"/>
      <c r="AH300" s="3"/>
      <c r="AI300" s="3"/>
      <c r="AJ300" s="3" t="s">
        <v>1636</v>
      </c>
      <c r="AK300" s="3" t="s">
        <v>1637</v>
      </c>
      <c r="AL300" s="3" t="s">
        <v>1638</v>
      </c>
      <c r="AM300" s="3" t="s">
        <v>1639</v>
      </c>
      <c r="AN300" s="2" t="s">
        <v>1640</v>
      </c>
    </row>
    <row r="301" spans="1:40" ht="15.5" x14ac:dyDescent="0.35">
      <c r="A301" s="54" t="s">
        <v>1641</v>
      </c>
      <c r="B301" s="262">
        <v>5.91</v>
      </c>
      <c r="C301" s="263">
        <v>1.1869568933481396</v>
      </c>
      <c r="D301" s="263">
        <v>21.506666666666671</v>
      </c>
      <c r="E301" s="271">
        <v>2.6606431970901303</v>
      </c>
      <c r="F301" s="262">
        <v>7.7866666666666662</v>
      </c>
      <c r="G301" s="263">
        <v>2.0268585435485047</v>
      </c>
      <c r="H301" s="263">
        <v>23.070000000000004</v>
      </c>
      <c r="I301" s="271">
        <v>1.6174877639928746</v>
      </c>
      <c r="J301" s="65">
        <v>-2.2146672228412498</v>
      </c>
      <c r="K301" s="62">
        <v>4.77925924003008</v>
      </c>
      <c r="L301" s="62">
        <v>2.26637554636191E-10</v>
      </c>
      <c r="M301" s="66">
        <v>9.9388382796060806E-9</v>
      </c>
      <c r="N301" s="65">
        <v>-2.04543893650211</v>
      </c>
      <c r="O301" s="62">
        <v>4.9702660840719899</v>
      </c>
      <c r="P301" s="33">
        <v>9.6224941815866498E-14</v>
      </c>
      <c r="Q301" s="34">
        <v>4.4038587978020998E-12</v>
      </c>
      <c r="R301" s="65">
        <v>5.7130000000000001</v>
      </c>
      <c r="S301" s="62">
        <v>4.7389999999999999</v>
      </c>
      <c r="T301" s="62">
        <v>5.0149999999999997</v>
      </c>
      <c r="U301" s="62">
        <v>26.260999999999999</v>
      </c>
      <c r="V301" s="62">
        <v>23.209</v>
      </c>
      <c r="W301" s="66">
        <v>22.783000000000001</v>
      </c>
      <c r="X301" s="65">
        <v>6.0229999999999997</v>
      </c>
      <c r="Y301" s="62">
        <v>5.9219999999999997</v>
      </c>
      <c r="Z301" s="62">
        <v>7.7149999999999999</v>
      </c>
      <c r="AA301" s="62">
        <v>25.398</v>
      </c>
      <c r="AB301" s="62">
        <v>30.155000000000001</v>
      </c>
      <c r="AC301" s="66">
        <v>24.858000000000001</v>
      </c>
      <c r="AD301" s="3" t="s">
        <v>1642</v>
      </c>
      <c r="AE301" s="4">
        <v>202369182116</v>
      </c>
      <c r="AF301" s="3" t="s">
        <v>1643</v>
      </c>
      <c r="AG301" s="3"/>
      <c r="AH301" s="3"/>
      <c r="AI301" s="3"/>
      <c r="AJ301" s="3" t="s">
        <v>1644</v>
      </c>
      <c r="AK301" s="3" t="s">
        <v>1645</v>
      </c>
      <c r="AL301" s="3"/>
      <c r="AM301" s="3"/>
      <c r="AN301" s="54"/>
    </row>
    <row r="302" spans="1:40" ht="15.5" x14ac:dyDescent="0.35">
      <c r="A302" s="54" t="s">
        <v>1646</v>
      </c>
      <c r="B302" s="262">
        <v>6.2266666666666666</v>
      </c>
      <c r="C302" s="263">
        <v>3.6971370304902438</v>
      </c>
      <c r="D302" s="263">
        <v>24.23</v>
      </c>
      <c r="E302" s="271">
        <v>5.9131266405064205</v>
      </c>
      <c r="F302" s="262">
        <v>3.39</v>
      </c>
      <c r="G302" s="263">
        <v>0.97283092056122478</v>
      </c>
      <c r="H302" s="263">
        <v>13.643333333333333</v>
      </c>
      <c r="I302" s="271">
        <v>0.90134467448486244</v>
      </c>
      <c r="J302" s="65">
        <v>-2.3844862738769099</v>
      </c>
      <c r="K302" s="62">
        <v>4.7713179367821601</v>
      </c>
      <c r="L302" s="62">
        <v>1.4841806931567901E-6</v>
      </c>
      <c r="M302" s="66">
        <v>2.54853238348981E-5</v>
      </c>
      <c r="N302" s="65">
        <v>-2.4276596948783902</v>
      </c>
      <c r="O302" s="62">
        <v>3.9943132692191399</v>
      </c>
      <c r="P302" s="33">
        <v>3.0195243599829498E-13</v>
      </c>
      <c r="Q302" s="34">
        <v>1.2732015137766601E-11</v>
      </c>
      <c r="R302" s="65">
        <v>8.5609999999999999</v>
      </c>
      <c r="S302" s="62">
        <v>2.0569999999999999</v>
      </c>
      <c r="T302" s="62">
        <v>4.8490000000000002</v>
      </c>
      <c r="U302" s="62">
        <v>28.974</v>
      </c>
      <c r="V302" s="62">
        <v>18.57</v>
      </c>
      <c r="W302" s="66">
        <v>33.973999999999997</v>
      </c>
      <c r="X302" s="65">
        <v>4.4219999999999997</v>
      </c>
      <c r="Y302" s="62">
        <v>2.4009999999999998</v>
      </c>
      <c r="Z302" s="62">
        <v>2.0939999999999999</v>
      </c>
      <c r="AA302" s="62">
        <v>13.94</v>
      </c>
      <c r="AB302" s="62">
        <v>15.875999999999999</v>
      </c>
      <c r="AC302" s="66">
        <v>17.815999999999999</v>
      </c>
      <c r="AD302" s="3" t="s">
        <v>1647</v>
      </c>
      <c r="AE302" s="3">
        <v>126319</v>
      </c>
      <c r="AF302" s="3" t="s">
        <v>1648</v>
      </c>
      <c r="AG302" s="3"/>
      <c r="AH302" s="3"/>
      <c r="AI302" s="3"/>
      <c r="AJ302" s="3" t="s">
        <v>1649</v>
      </c>
      <c r="AK302" s="3" t="s">
        <v>1650</v>
      </c>
      <c r="AL302" s="3" t="s">
        <v>1651</v>
      </c>
      <c r="AM302" s="3" t="s">
        <v>1652</v>
      </c>
      <c r="AN302" s="54" t="s">
        <v>1653</v>
      </c>
    </row>
    <row r="303" spans="1:40" ht="15.5" x14ac:dyDescent="0.35">
      <c r="A303" s="55" t="s">
        <v>1654</v>
      </c>
      <c r="B303" s="264">
        <v>84.423333333333332</v>
      </c>
      <c r="C303" s="265">
        <v>3.3018816184445803</v>
      </c>
      <c r="D303" s="265">
        <v>6.5</v>
      </c>
      <c r="E303" s="272">
        <v>1.3455110553243317</v>
      </c>
      <c r="F303" s="264">
        <v>71.273333333333326</v>
      </c>
      <c r="G303" s="265">
        <v>10.265269385435293</v>
      </c>
      <c r="H303" s="265">
        <v>4.7</v>
      </c>
      <c r="I303" s="272">
        <v>0.42339894504670977</v>
      </c>
      <c r="J303" s="68">
        <v>3.3638093470274999</v>
      </c>
      <c r="K303" s="69">
        <v>4.7654901465192498</v>
      </c>
      <c r="L303" s="69">
        <v>5.3020626841711297E-17</v>
      </c>
      <c r="M303" s="70">
        <v>6.8282513606021701E-15</v>
      </c>
      <c r="N303" s="68">
        <v>3.46277872260525</v>
      </c>
      <c r="O303" s="69">
        <v>4.4305493542553904</v>
      </c>
      <c r="P303" s="38">
        <v>8.2067198061493902E-33</v>
      </c>
      <c r="Q303" s="39">
        <v>2.88169061331101E-30</v>
      </c>
      <c r="R303" s="68">
        <v>68.724000000000004</v>
      </c>
      <c r="S303" s="69">
        <v>92.078000000000003</v>
      </c>
      <c r="T303" s="69">
        <v>66.491</v>
      </c>
      <c r="U303" s="69">
        <v>5.3639999999999999</v>
      </c>
      <c r="V303" s="69">
        <v>9.7460000000000004</v>
      </c>
      <c r="W303" s="70">
        <v>7.0460000000000003</v>
      </c>
      <c r="X303" s="68">
        <v>57.929000000000002</v>
      </c>
      <c r="Y303" s="69">
        <v>62.6</v>
      </c>
      <c r="Z303" s="69">
        <v>62.033000000000001</v>
      </c>
      <c r="AA303" s="69">
        <v>4.8899999999999997</v>
      </c>
      <c r="AB303" s="69">
        <v>5.2220000000000004</v>
      </c>
      <c r="AC303" s="70">
        <v>6.2770000000000001</v>
      </c>
      <c r="AD303" s="10" t="s">
        <v>1655</v>
      </c>
      <c r="AE303" s="10">
        <v>75924</v>
      </c>
      <c r="AF303" s="10" t="s">
        <v>1656</v>
      </c>
      <c r="AG303" s="10"/>
      <c r="AH303" s="10"/>
      <c r="AI303" s="10"/>
      <c r="AJ303" s="10" t="s">
        <v>1657</v>
      </c>
      <c r="AK303" s="10" t="s">
        <v>1658</v>
      </c>
      <c r="AL303" s="10"/>
      <c r="AM303" s="10" t="s">
        <v>1659</v>
      </c>
      <c r="AN303" s="55"/>
    </row>
    <row r="304" spans="1:40" ht="15.5" x14ac:dyDescent="0.35">
      <c r="A304" s="2" t="s">
        <v>1660</v>
      </c>
      <c r="B304" s="262">
        <v>9.11</v>
      </c>
      <c r="C304" s="263">
        <v>4.3271776791191146</v>
      </c>
      <c r="D304" s="263">
        <v>33.080000000000005</v>
      </c>
      <c r="E304" s="271">
        <v>5.9974494578945432</v>
      </c>
      <c r="F304" s="262">
        <v>9.8233333333333324</v>
      </c>
      <c r="G304" s="263">
        <v>1.7862499514034729</v>
      </c>
      <c r="H304" s="263">
        <v>30.886666666666667</v>
      </c>
      <c r="I304" s="271">
        <v>7.1954908719898265</v>
      </c>
      <c r="J304" s="6">
        <v>-2.1354139768854701</v>
      </c>
      <c r="K304" s="5">
        <v>4.7373194231874098</v>
      </c>
      <c r="L304" s="5">
        <v>3.2613253563233399E-5</v>
      </c>
      <c r="M304" s="7">
        <v>3.5525400615881797E-4</v>
      </c>
      <c r="N304" s="6">
        <v>-2.0677626824375199</v>
      </c>
      <c r="O304" s="5">
        <v>4.7018283997169803</v>
      </c>
      <c r="P304" s="8">
        <v>3.9147352174150303E-9</v>
      </c>
      <c r="Q304" s="9">
        <v>7.5214620224409998E-8</v>
      </c>
      <c r="R304" s="6">
        <v>7.5910000000000002</v>
      </c>
      <c r="S304" s="5">
        <v>15.173999999999999</v>
      </c>
      <c r="T304" s="5">
        <v>2.944</v>
      </c>
      <c r="U304" s="5">
        <v>26.998999999999999</v>
      </c>
      <c r="V304" s="5">
        <v>38.131999999999998</v>
      </c>
      <c r="W304" s="7">
        <v>47.725999999999999</v>
      </c>
      <c r="X304" s="6">
        <v>9.6069999999999993</v>
      </c>
      <c r="Y304" s="5">
        <v>11.122999999999999</v>
      </c>
      <c r="Z304" s="5">
        <v>5.383</v>
      </c>
      <c r="AA304" s="5">
        <v>23.92</v>
      </c>
      <c r="AB304" s="5">
        <v>49.719000000000001</v>
      </c>
      <c r="AC304" s="7">
        <v>35.667000000000002</v>
      </c>
      <c r="AD304" s="3"/>
      <c r="AE304" s="3"/>
      <c r="AF304" s="3"/>
      <c r="AG304" s="3"/>
      <c r="AH304" s="3"/>
      <c r="AI304" s="3"/>
      <c r="AJ304" s="3" t="s">
        <v>1661</v>
      </c>
      <c r="AK304" s="3" t="s">
        <v>1662</v>
      </c>
      <c r="AL304" s="3"/>
      <c r="AM304" s="3" t="s">
        <v>49</v>
      </c>
      <c r="AN304" s="2"/>
    </row>
    <row r="305" spans="1:40" ht="15.5" x14ac:dyDescent="0.35">
      <c r="A305" s="54" t="s">
        <v>1663</v>
      </c>
      <c r="B305" s="262">
        <v>5.746666666666667</v>
      </c>
      <c r="C305" s="263">
        <v>1.0419319662157487</v>
      </c>
      <c r="D305" s="263">
        <v>30.993333333333329</v>
      </c>
      <c r="E305" s="271">
        <v>3.1118304723890229</v>
      </c>
      <c r="F305" s="262">
        <v>5.3433333333333337</v>
      </c>
      <c r="G305" s="263">
        <v>1.1657710848284992</v>
      </c>
      <c r="H305" s="263">
        <v>33.773333333333333</v>
      </c>
      <c r="I305" s="271">
        <v>7.2834347819021446</v>
      </c>
      <c r="J305" s="65">
        <v>-2.7805690461005699</v>
      </c>
      <c r="K305" s="62">
        <v>4.7155225951979496</v>
      </c>
      <c r="L305" s="62">
        <v>5.8220464978507302E-15</v>
      </c>
      <c r="M305" s="66">
        <v>5.7508253465178002E-13</v>
      </c>
      <c r="N305" s="65">
        <v>-3.1374833019597599</v>
      </c>
      <c r="O305" s="62">
        <v>4.8625222577582496</v>
      </c>
      <c r="P305" s="33">
        <v>1.4690218347995599E-23</v>
      </c>
      <c r="Q305" s="34">
        <v>2.1069083582766102E-21</v>
      </c>
      <c r="R305" s="65">
        <v>5.3449999999999998</v>
      </c>
      <c r="S305" s="62">
        <v>4.6740000000000004</v>
      </c>
      <c r="T305" s="62">
        <v>5.048</v>
      </c>
      <c r="U305" s="62">
        <v>36.792000000000002</v>
      </c>
      <c r="V305" s="62">
        <v>33.844000000000001</v>
      </c>
      <c r="W305" s="66">
        <v>33.622</v>
      </c>
      <c r="X305" s="65">
        <v>4.1420000000000003</v>
      </c>
      <c r="Y305" s="62">
        <v>4.3559999999999999</v>
      </c>
      <c r="Z305" s="62">
        <v>5.0640000000000001</v>
      </c>
      <c r="AA305" s="62">
        <v>32.822000000000003</v>
      </c>
      <c r="AB305" s="62">
        <v>54.110999999999997</v>
      </c>
      <c r="AC305" s="66">
        <v>31.698</v>
      </c>
      <c r="AD305" s="3" t="s">
        <v>1664</v>
      </c>
      <c r="AE305" s="3">
        <v>185341</v>
      </c>
      <c r="AF305" s="3" t="s">
        <v>1665</v>
      </c>
      <c r="AG305" s="3"/>
      <c r="AH305" s="3"/>
      <c r="AI305" s="3"/>
      <c r="AJ305" s="3"/>
      <c r="AK305" s="3" t="s">
        <v>1666</v>
      </c>
      <c r="AL305" s="3"/>
      <c r="AM305" s="3" t="s">
        <v>1667</v>
      </c>
      <c r="AN305" s="54"/>
    </row>
    <row r="306" spans="1:40" ht="15.5" x14ac:dyDescent="0.35">
      <c r="A306" s="2" t="s">
        <v>1668</v>
      </c>
      <c r="B306" s="262">
        <v>4.66</v>
      </c>
      <c r="C306" s="263">
        <v>1.1237734053921504</v>
      </c>
      <c r="D306" s="263">
        <v>24.05</v>
      </c>
      <c r="E306" s="271">
        <v>3.8646086477158326</v>
      </c>
      <c r="F306" s="262">
        <v>9.5666666666666664</v>
      </c>
      <c r="G306" s="263">
        <v>1.3991505359403698</v>
      </c>
      <c r="H306" s="263">
        <v>45.686666666666667</v>
      </c>
      <c r="I306" s="271">
        <v>9.9258461715977493</v>
      </c>
      <c r="J306" s="6">
        <v>-2.6823589236921901</v>
      </c>
      <c r="K306" s="5">
        <v>4.7039614948334396</v>
      </c>
      <c r="L306" s="5">
        <v>3.9656140123436996E-12</v>
      </c>
      <c r="M306" s="7">
        <v>2.3873465657742502E-10</v>
      </c>
      <c r="N306" s="6">
        <v>-2.7161035100150199</v>
      </c>
      <c r="O306" s="5">
        <v>5.7014082484551096</v>
      </c>
      <c r="P306" s="8">
        <v>1.1162595015229901E-16</v>
      </c>
      <c r="Q306" s="34">
        <v>7.2864554512875998E-15</v>
      </c>
      <c r="R306" s="6">
        <v>2.778</v>
      </c>
      <c r="S306" s="5">
        <v>4.5549999999999997</v>
      </c>
      <c r="T306" s="5">
        <v>5.1559999999999997</v>
      </c>
      <c r="U306" s="5">
        <v>30.367000000000001</v>
      </c>
      <c r="V306" s="5">
        <v>26.914000000000001</v>
      </c>
      <c r="W306" s="7">
        <v>23.382000000000001</v>
      </c>
      <c r="X306" s="6">
        <v>7.0839999999999996</v>
      </c>
      <c r="Y306" s="5">
        <v>9.766</v>
      </c>
      <c r="Z306" s="5">
        <v>7.8239999999999998</v>
      </c>
      <c r="AA306" s="5">
        <v>34.755000000000003</v>
      </c>
      <c r="AB306" s="5">
        <v>70.668000000000006</v>
      </c>
      <c r="AC306" s="7">
        <v>56.244999999999997</v>
      </c>
      <c r="AD306" s="3" t="s">
        <v>1669</v>
      </c>
      <c r="AE306" s="3">
        <v>63108</v>
      </c>
      <c r="AF306" s="3" t="s">
        <v>1670</v>
      </c>
      <c r="AG306" s="3"/>
      <c r="AH306" s="3"/>
      <c r="AI306" s="3"/>
      <c r="AJ306" s="3" t="s">
        <v>1671</v>
      </c>
      <c r="AK306" s="3" t="s">
        <v>1672</v>
      </c>
      <c r="AL306" s="3" t="s">
        <v>1673</v>
      </c>
      <c r="AM306" s="3" t="s">
        <v>1674</v>
      </c>
      <c r="AN306" s="2"/>
    </row>
    <row r="307" spans="1:40" ht="15.5" x14ac:dyDescent="0.35">
      <c r="A307" s="54" t="s">
        <v>1675</v>
      </c>
      <c r="B307" s="262">
        <v>5.5166666666666666</v>
      </c>
      <c r="C307" s="263">
        <v>1.449237347327512</v>
      </c>
      <c r="D307" s="263">
        <v>21.206666666666667</v>
      </c>
      <c r="E307" s="271">
        <v>4.8923909174235929</v>
      </c>
      <c r="F307" s="262">
        <v>4.59</v>
      </c>
      <c r="G307" s="263">
        <v>0.85840938174432235</v>
      </c>
      <c r="H307" s="263">
        <v>18.356666666666666</v>
      </c>
      <c r="I307" s="271">
        <v>0.91288310070652179</v>
      </c>
      <c r="J307" s="65">
        <v>-2.29741525122538</v>
      </c>
      <c r="K307" s="62">
        <v>4.7034221401189997</v>
      </c>
      <c r="L307" s="62">
        <v>1.0049460517424699E-9</v>
      </c>
      <c r="M307" s="66">
        <v>3.9098742372573003E-8</v>
      </c>
      <c r="N307" s="65">
        <v>-2.46658858567308</v>
      </c>
      <c r="O307" s="62">
        <v>4.5331319552846097</v>
      </c>
      <c r="P307" s="33">
        <v>1.8705050185332301E-19</v>
      </c>
      <c r="Q307" s="34">
        <v>1.6856064251083102E-17</v>
      </c>
      <c r="R307" s="65">
        <v>5.7830000000000004</v>
      </c>
      <c r="S307" s="62">
        <v>4.157</v>
      </c>
      <c r="T307" s="62">
        <v>4.4080000000000004</v>
      </c>
      <c r="U307" s="62">
        <v>27.872</v>
      </c>
      <c r="V307" s="62">
        <v>17.401</v>
      </c>
      <c r="W307" s="66">
        <v>25.742000000000001</v>
      </c>
      <c r="X307" s="65">
        <v>4.0209999999999999</v>
      </c>
      <c r="Y307" s="62">
        <v>3.512</v>
      </c>
      <c r="Z307" s="62">
        <v>4.165</v>
      </c>
      <c r="AA307" s="62">
        <v>19.178000000000001</v>
      </c>
      <c r="AB307" s="62">
        <v>24.202999999999999</v>
      </c>
      <c r="AC307" s="66">
        <v>20.745000000000001</v>
      </c>
      <c r="AD307" s="3" t="s">
        <v>1676</v>
      </c>
      <c r="AE307" s="3">
        <v>247429</v>
      </c>
      <c r="AF307" s="3" t="s">
        <v>1677</v>
      </c>
      <c r="AG307" s="3"/>
      <c r="AH307" s="3"/>
      <c r="AI307" s="3"/>
      <c r="AJ307" s="3" t="s">
        <v>1678</v>
      </c>
      <c r="AK307" s="3" t="s">
        <v>1679</v>
      </c>
      <c r="AL307" s="3" t="s">
        <v>1680</v>
      </c>
      <c r="AM307" s="3" t="s">
        <v>1681</v>
      </c>
      <c r="AN307" s="54" t="s">
        <v>1682</v>
      </c>
    </row>
    <row r="308" spans="1:40" ht="15.5" x14ac:dyDescent="0.35">
      <c r="A308" s="54" t="s">
        <v>1683</v>
      </c>
      <c r="B308" s="262">
        <v>5.2933333333333339</v>
      </c>
      <c r="C308" s="263">
        <v>1.3352236599994085</v>
      </c>
      <c r="D308" s="263">
        <v>21.786666666666665</v>
      </c>
      <c r="E308" s="271">
        <v>3.4054107273899019</v>
      </c>
      <c r="F308" s="262">
        <v>6.123333333333334</v>
      </c>
      <c r="G308" s="263">
        <v>1.8015610514834688</v>
      </c>
      <c r="H308" s="263">
        <v>18.566666666666666</v>
      </c>
      <c r="I308" s="271">
        <v>1.3648036081755095</v>
      </c>
      <c r="J308" s="65">
        <v>-2.39814259404065</v>
      </c>
      <c r="K308" s="62">
        <v>4.6928723492604396</v>
      </c>
      <c r="L308" s="62">
        <v>3.7282233423265899E-11</v>
      </c>
      <c r="M308" s="66">
        <v>1.91570425680963E-9</v>
      </c>
      <c r="N308" s="65">
        <v>-2.08274188200879</v>
      </c>
      <c r="O308" s="62">
        <v>4.5824716201784401</v>
      </c>
      <c r="P308" s="33">
        <v>7.0084282526646099E-13</v>
      </c>
      <c r="Q308" s="34">
        <v>2.7291328832460301E-11</v>
      </c>
      <c r="R308" s="65">
        <v>5.407</v>
      </c>
      <c r="S308" s="62">
        <v>3.92</v>
      </c>
      <c r="T308" s="62">
        <v>4.4329999999999998</v>
      </c>
      <c r="U308" s="62">
        <v>27.602</v>
      </c>
      <c r="V308" s="62">
        <v>21.959</v>
      </c>
      <c r="W308" s="66">
        <v>23.510999999999999</v>
      </c>
      <c r="X308" s="65">
        <v>3.8540000000000001</v>
      </c>
      <c r="Y308" s="62">
        <v>5.4379999999999997</v>
      </c>
      <c r="Z308" s="62">
        <v>6.1580000000000004</v>
      </c>
      <c r="AA308" s="62">
        <v>18.829999999999998</v>
      </c>
      <c r="AB308" s="62">
        <v>25.341999999999999</v>
      </c>
      <c r="AC308" s="66">
        <v>20.792999999999999</v>
      </c>
      <c r="AD308" s="3" t="s">
        <v>1684</v>
      </c>
      <c r="AE308" s="3">
        <v>125604</v>
      </c>
      <c r="AF308" s="3" t="s">
        <v>1685</v>
      </c>
      <c r="AG308" s="3"/>
      <c r="AH308" s="3"/>
      <c r="AI308" s="3"/>
      <c r="AJ308" s="3" t="s">
        <v>1686</v>
      </c>
      <c r="AK308" s="3" t="s">
        <v>1687</v>
      </c>
      <c r="AL308" s="3" t="s">
        <v>1688</v>
      </c>
      <c r="AM308" s="3" t="s">
        <v>1689</v>
      </c>
      <c r="AN308" s="54" t="s">
        <v>1690</v>
      </c>
    </row>
    <row r="309" spans="1:40" ht="15.5" x14ac:dyDescent="0.35">
      <c r="A309" s="54" t="s">
        <v>1691</v>
      </c>
      <c r="B309" s="262">
        <v>9.57</v>
      </c>
      <c r="C309" s="263">
        <v>1.3398756161176482</v>
      </c>
      <c r="D309" s="263">
        <v>33.443333333333335</v>
      </c>
      <c r="E309" s="271">
        <v>4.1050565025208883</v>
      </c>
      <c r="F309" s="262">
        <v>11.229999999999999</v>
      </c>
      <c r="G309" s="263">
        <v>3.8831001360596793</v>
      </c>
      <c r="H309" s="263">
        <v>43.333333333333336</v>
      </c>
      <c r="I309" s="271">
        <v>5.7764194984629071</v>
      </c>
      <c r="J309" s="65">
        <v>-2.1445046838717201</v>
      </c>
      <c r="K309" s="62">
        <v>4.6731496943433299</v>
      </c>
      <c r="L309" s="62">
        <v>8.0577093153986796E-10</v>
      </c>
      <c r="M309" s="66">
        <v>3.1774858362351198E-8</v>
      </c>
      <c r="N309" s="65">
        <v>-2.4124744109274001</v>
      </c>
      <c r="O309" s="62">
        <v>5.0603086946196303</v>
      </c>
      <c r="P309" s="33">
        <v>2.2807522836182898E-12</v>
      </c>
      <c r="Q309" s="34">
        <v>8.0782262622904501E-11</v>
      </c>
      <c r="R309" s="65">
        <v>8.0129999999999999</v>
      </c>
      <c r="S309" s="62">
        <v>8.2919999999999998</v>
      </c>
      <c r="T309" s="62">
        <v>8.9570000000000007</v>
      </c>
      <c r="U309" s="62">
        <v>40.764000000000003</v>
      </c>
      <c r="V309" s="62">
        <v>36.390999999999998</v>
      </c>
      <c r="W309" s="66">
        <v>35.207000000000001</v>
      </c>
      <c r="X309" s="65">
        <v>5.39</v>
      </c>
      <c r="Y309" s="62">
        <v>12.622999999999999</v>
      </c>
      <c r="Z309" s="62">
        <v>10.577</v>
      </c>
      <c r="AA309" s="62">
        <v>47.375</v>
      </c>
      <c r="AB309" s="62">
        <v>61.276000000000003</v>
      </c>
      <c r="AC309" s="66">
        <v>42.59</v>
      </c>
      <c r="AD309" s="3"/>
      <c r="AE309" s="3"/>
      <c r="AF309" s="3"/>
      <c r="AG309" s="3"/>
      <c r="AH309" s="3"/>
      <c r="AI309" s="3"/>
      <c r="AJ309" s="3" t="s">
        <v>1692</v>
      </c>
      <c r="AK309" s="3" t="s">
        <v>1693</v>
      </c>
      <c r="AL309" s="3" t="s">
        <v>1694</v>
      </c>
      <c r="AM309" s="3" t="s">
        <v>1695</v>
      </c>
      <c r="AN309" s="54" t="s">
        <v>1696</v>
      </c>
    </row>
    <row r="310" spans="1:40" ht="15.5" x14ac:dyDescent="0.35">
      <c r="A310" s="2" t="s">
        <v>1697</v>
      </c>
      <c r="B310" s="262">
        <v>7.3666666666666671</v>
      </c>
      <c r="C310" s="263">
        <v>2.2703499485517402</v>
      </c>
      <c r="D310" s="263">
        <v>41.323333333333331</v>
      </c>
      <c r="E310" s="271">
        <v>11.120138888021549</v>
      </c>
      <c r="F310" s="262">
        <v>5.8533333333333326</v>
      </c>
      <c r="G310" s="263">
        <v>0.70476158301151226</v>
      </c>
      <c r="H310" s="263">
        <v>65.506666666666661</v>
      </c>
      <c r="I310" s="271">
        <v>14.311026828599328</v>
      </c>
      <c r="J310" s="6">
        <v>-2.8319898884882102</v>
      </c>
      <c r="K310" s="5">
        <v>4.6543937668974404</v>
      </c>
      <c r="L310" s="5">
        <v>3.02103879873534E-11</v>
      </c>
      <c r="M310" s="7">
        <v>1.5721764060528599E-9</v>
      </c>
      <c r="N310" s="6">
        <v>-3.9170071868630001</v>
      </c>
      <c r="O310" s="5">
        <v>5.2845570571222602</v>
      </c>
      <c r="P310" s="8">
        <v>3.5719196481935902E-27</v>
      </c>
      <c r="Q310" s="9">
        <v>7.5776787036573597E-25</v>
      </c>
      <c r="R310" s="6">
        <v>8.1229999999999993</v>
      </c>
      <c r="S310" s="5">
        <v>7.3449999999999998</v>
      </c>
      <c r="T310" s="5">
        <v>4.0750000000000002</v>
      </c>
      <c r="U310" s="5">
        <v>41.502000000000002</v>
      </c>
      <c r="V310" s="5">
        <v>64.963999999999999</v>
      </c>
      <c r="W310" s="7">
        <v>33.421999999999997</v>
      </c>
      <c r="X310" s="6">
        <v>6.33</v>
      </c>
      <c r="Y310" s="5">
        <v>5.3620000000000001</v>
      </c>
      <c r="Z310" s="5">
        <v>3.702</v>
      </c>
      <c r="AA310" s="5">
        <v>48.673999999999999</v>
      </c>
      <c r="AB310" s="5">
        <v>99.19</v>
      </c>
      <c r="AC310" s="7">
        <v>84.021000000000001</v>
      </c>
      <c r="AD310" s="3" t="s">
        <v>1698</v>
      </c>
      <c r="AE310" s="3">
        <v>126298</v>
      </c>
      <c r="AF310" s="3" t="s">
        <v>1699</v>
      </c>
      <c r="AG310" s="3"/>
      <c r="AH310" s="3" t="s">
        <v>1182</v>
      </c>
      <c r="AI310" s="3"/>
      <c r="AJ310" s="3" t="s">
        <v>1700</v>
      </c>
      <c r="AK310" s="3" t="s">
        <v>831</v>
      </c>
      <c r="AL310" s="3"/>
      <c r="AM310" s="3" t="s">
        <v>1701</v>
      </c>
      <c r="AN310" s="2"/>
    </row>
    <row r="311" spans="1:40" ht="15.5" x14ac:dyDescent="0.35">
      <c r="A311" s="54" t="s">
        <v>1702</v>
      </c>
      <c r="B311" s="262">
        <v>4.4666666666666659</v>
      </c>
      <c r="C311" s="263">
        <v>1.133764623818464</v>
      </c>
      <c r="D311" s="263">
        <v>40.806666666666665</v>
      </c>
      <c r="E311" s="271">
        <v>3.5406433815841356</v>
      </c>
      <c r="F311" s="262">
        <v>4.53</v>
      </c>
      <c r="G311" s="263">
        <v>0.59312730505347699</v>
      </c>
      <c r="H311" s="263">
        <v>32.766666666666673</v>
      </c>
      <c r="I311" s="271">
        <v>11.985086102689822</v>
      </c>
      <c r="J311" s="65">
        <v>-3.5561141376806802</v>
      </c>
      <c r="K311" s="62">
        <v>4.6523074794364101</v>
      </c>
      <c r="L311" s="62">
        <v>1.16064407390614E-20</v>
      </c>
      <c r="M311" s="66">
        <v>2.33829560552893E-18</v>
      </c>
      <c r="N311" s="65">
        <v>-3.3249067233201499</v>
      </c>
      <c r="O311" s="62">
        <v>4.4272272808233302</v>
      </c>
      <c r="P311" s="33">
        <v>5.0246181329009501E-20</v>
      </c>
      <c r="Q311" s="34">
        <v>4.9675423735272197E-18</v>
      </c>
      <c r="R311" s="65">
        <v>4.2729999999999997</v>
      </c>
      <c r="S311" s="62">
        <v>3.1019999999999999</v>
      </c>
      <c r="T311" s="62">
        <v>4.2080000000000002</v>
      </c>
      <c r="U311" s="62">
        <v>47.167999999999999</v>
      </c>
      <c r="V311" s="62">
        <v>42.935000000000002</v>
      </c>
      <c r="W311" s="66">
        <v>47.338000000000001</v>
      </c>
      <c r="X311" s="65">
        <v>3.7330000000000001</v>
      </c>
      <c r="Y311" s="62">
        <v>4.0049999999999999</v>
      </c>
      <c r="Z311" s="62">
        <v>3.883</v>
      </c>
      <c r="AA311" s="62">
        <v>26.074000000000002</v>
      </c>
      <c r="AB311" s="62">
        <v>61.511000000000003</v>
      </c>
      <c r="AC311" s="66">
        <v>28.577000000000002</v>
      </c>
      <c r="AD311" s="3" t="s">
        <v>1703</v>
      </c>
      <c r="AE311" s="3">
        <v>158506</v>
      </c>
      <c r="AF311" s="3" t="s">
        <v>1704</v>
      </c>
      <c r="AG311" s="3"/>
      <c r="AH311" s="3"/>
      <c r="AI311" s="3"/>
      <c r="AJ311" s="3" t="s">
        <v>1705</v>
      </c>
      <c r="AK311" s="3" t="s">
        <v>1706</v>
      </c>
      <c r="AL311" s="3" t="s">
        <v>1707</v>
      </c>
      <c r="AM311" s="3" t="s">
        <v>1708</v>
      </c>
      <c r="AN311" s="54" t="s">
        <v>1709</v>
      </c>
    </row>
    <row r="312" spans="1:40" ht="15.5" x14ac:dyDescent="0.35">
      <c r="A312" s="2" t="s">
        <v>1710</v>
      </c>
      <c r="B312" s="262">
        <v>13.296666666666667</v>
      </c>
      <c r="C312" s="263">
        <v>2.0035357634830393</v>
      </c>
      <c r="D312" s="263">
        <v>76.816666666666663</v>
      </c>
      <c r="E312" s="271">
        <v>11.684132640275704</v>
      </c>
      <c r="F312" s="262">
        <v>11.230000000000002</v>
      </c>
      <c r="G312" s="263">
        <v>4.2041487445934473</v>
      </c>
      <c r="H312" s="263">
        <v>48.123333333333335</v>
      </c>
      <c r="I312" s="271">
        <v>11.419668218570202</v>
      </c>
      <c r="J312" s="6">
        <v>-2.8548104766953499</v>
      </c>
      <c r="K312" s="5">
        <v>4.6438189992990901</v>
      </c>
      <c r="L312" s="5">
        <v>2.7015706227012101E-14</v>
      </c>
      <c r="M312" s="7">
        <v>2.3797211701612202E-12</v>
      </c>
      <c r="N312" s="6">
        <v>-2.50787679320233</v>
      </c>
      <c r="O312" s="5">
        <v>4.0762378327783404</v>
      </c>
      <c r="P312" s="8">
        <v>2.3731221812747102E-10</v>
      </c>
      <c r="Q312" s="9">
        <v>5.9084359833546097E-9</v>
      </c>
      <c r="R312" s="6">
        <v>12.521000000000001</v>
      </c>
      <c r="S312" s="5">
        <v>13.656000000000001</v>
      </c>
      <c r="T312" s="5">
        <v>9.3230000000000004</v>
      </c>
      <c r="U312" s="5">
        <v>93.816000000000003</v>
      </c>
      <c r="V312" s="5">
        <v>72.174999999999997</v>
      </c>
      <c r="W312" s="7">
        <v>92.129000000000005</v>
      </c>
      <c r="X312" s="6">
        <v>6.46</v>
      </c>
      <c r="Y312" s="5">
        <v>16.077000000000002</v>
      </c>
      <c r="Z312" s="5">
        <v>7.1070000000000002</v>
      </c>
      <c r="AA312" s="5">
        <v>55.094999999999999</v>
      </c>
      <c r="AB312" s="5">
        <v>73.798000000000002</v>
      </c>
      <c r="AC312" s="7">
        <v>38.930999999999997</v>
      </c>
      <c r="AD312" s="3"/>
      <c r="AE312" s="3"/>
      <c r="AF312" s="3"/>
      <c r="AG312" s="3"/>
      <c r="AH312" s="3" t="s">
        <v>1711</v>
      </c>
      <c r="AI312" s="3"/>
      <c r="AJ312" s="3"/>
      <c r="AK312" s="3"/>
      <c r="AL312" s="3"/>
      <c r="AM312" s="3"/>
      <c r="AN312" s="2"/>
    </row>
    <row r="313" spans="1:40" ht="15.5" x14ac:dyDescent="0.35">
      <c r="A313" s="2" t="s">
        <v>1712</v>
      </c>
      <c r="B313" s="262">
        <v>3.28</v>
      </c>
      <c r="C313" s="263">
        <v>0.45745673748089849</v>
      </c>
      <c r="D313" s="263">
        <v>37.46</v>
      </c>
      <c r="E313" s="271">
        <v>9.6663126371952348</v>
      </c>
      <c r="F313" s="262">
        <v>4.04</v>
      </c>
      <c r="G313" s="263">
        <v>0.90336408311746874</v>
      </c>
      <c r="H313" s="263">
        <v>75.7</v>
      </c>
      <c r="I313" s="271">
        <v>30.877345524942186</v>
      </c>
      <c r="J313" s="6">
        <v>-3.8423368689555102</v>
      </c>
      <c r="K313" s="5">
        <v>4.6342727850889798</v>
      </c>
      <c r="L313" s="5">
        <v>5.8369064206471597E-22</v>
      </c>
      <c r="M313" s="7">
        <v>1.4309562873172101E-19</v>
      </c>
      <c r="N313" s="6">
        <v>-4.6634017710566402</v>
      </c>
      <c r="O313" s="5">
        <v>5.6933323266315998</v>
      </c>
      <c r="P313" s="8">
        <v>7.0554245790217402E-26</v>
      </c>
      <c r="Q313" s="9">
        <v>1.2604454120733E-23</v>
      </c>
      <c r="R313" s="6">
        <v>2.9969999999999999</v>
      </c>
      <c r="S313" s="5">
        <v>2.9180000000000001</v>
      </c>
      <c r="T313" s="5">
        <v>2.7440000000000002</v>
      </c>
      <c r="U313" s="5">
        <v>52.271999999999998</v>
      </c>
      <c r="V313" s="5">
        <v>31.483000000000001</v>
      </c>
      <c r="W313" s="7">
        <v>41.290999999999997</v>
      </c>
      <c r="X313" s="6">
        <v>2.867</v>
      </c>
      <c r="Y313" s="5">
        <v>4.9829999999999997</v>
      </c>
      <c r="Z313" s="5">
        <v>2.746</v>
      </c>
      <c r="AA313" s="5">
        <v>60.121000000000002</v>
      </c>
      <c r="AB313" s="5">
        <v>147.535</v>
      </c>
      <c r="AC313" s="7">
        <v>60.908000000000001</v>
      </c>
      <c r="AD313" s="3" t="s">
        <v>1713</v>
      </c>
      <c r="AE313" s="3">
        <v>18367</v>
      </c>
      <c r="AF313" s="3" t="s">
        <v>1714</v>
      </c>
      <c r="AG313" s="3" t="s">
        <v>43</v>
      </c>
      <c r="AH313" s="3"/>
      <c r="AI313" s="3"/>
      <c r="AJ313" s="3" t="s">
        <v>1715</v>
      </c>
      <c r="AK313" s="3" t="s">
        <v>1716</v>
      </c>
      <c r="AL313" s="3"/>
      <c r="AM313" s="3" t="s">
        <v>445</v>
      </c>
      <c r="AN313" s="2"/>
    </row>
    <row r="314" spans="1:40" ht="15.5" x14ac:dyDescent="0.35">
      <c r="A314" s="55" t="s">
        <v>1717</v>
      </c>
      <c r="B314" s="264">
        <v>21.723333333333333</v>
      </c>
      <c r="C314" s="265">
        <v>11.068590194278981</v>
      </c>
      <c r="D314" s="265">
        <v>1.0133333333333334</v>
      </c>
      <c r="E314" s="272">
        <v>0.22602851344219568</v>
      </c>
      <c r="F314" s="264">
        <v>16.53</v>
      </c>
      <c r="G314" s="265">
        <v>4.8993945204144005</v>
      </c>
      <c r="H314" s="265">
        <v>1.1366666666666667</v>
      </c>
      <c r="I314" s="272">
        <v>0.15584892970081229</v>
      </c>
      <c r="J314" s="68">
        <v>3.9779919859023001</v>
      </c>
      <c r="K314" s="69">
        <v>4.6313196315279903</v>
      </c>
      <c r="L314" s="69">
        <v>1.6520217826752799E-13</v>
      </c>
      <c r="M314" s="70">
        <v>1.2590014694335801E-11</v>
      </c>
      <c r="N314" s="68">
        <v>3.4886773728903302</v>
      </c>
      <c r="O314" s="69">
        <v>4.3695553917577898</v>
      </c>
      <c r="P314" s="38">
        <v>1.2532042678990701E-18</v>
      </c>
      <c r="Q314" s="39">
        <v>1.0209103248013E-16</v>
      </c>
      <c r="R314" s="68">
        <v>24.658000000000001</v>
      </c>
      <c r="S314" s="69">
        <v>6.7309999999999999</v>
      </c>
      <c r="T314" s="69">
        <v>22.795999999999999</v>
      </c>
      <c r="U314" s="69">
        <v>0.749</v>
      </c>
      <c r="V314" s="69">
        <v>1.2270000000000001</v>
      </c>
      <c r="W314" s="70">
        <v>1.4910000000000001</v>
      </c>
      <c r="X314" s="68">
        <v>16.914000000000001</v>
      </c>
      <c r="Y314" s="69">
        <v>20.443000000000001</v>
      </c>
      <c r="Z314" s="69">
        <v>7.157</v>
      </c>
      <c r="AA314" s="69">
        <v>1.3520000000000001</v>
      </c>
      <c r="AB314" s="69">
        <v>1.1379999999999999</v>
      </c>
      <c r="AC314" s="70">
        <v>1.4470000000000001</v>
      </c>
      <c r="AD314" s="10" t="s">
        <v>1718</v>
      </c>
      <c r="AE314" s="10">
        <v>243380</v>
      </c>
      <c r="AF314" s="10" t="s">
        <v>1719</v>
      </c>
      <c r="AG314" s="10"/>
      <c r="AH314" s="10"/>
      <c r="AI314" s="10"/>
      <c r="AJ314" s="10" t="s">
        <v>1720</v>
      </c>
      <c r="AK314" s="10" t="s">
        <v>1721</v>
      </c>
      <c r="AL314" s="10" t="s">
        <v>1722</v>
      </c>
      <c r="AM314" s="10" t="s">
        <v>1723</v>
      </c>
      <c r="AN314" s="55" t="s">
        <v>1724</v>
      </c>
    </row>
    <row r="315" spans="1:40" ht="15.5" x14ac:dyDescent="0.35">
      <c r="A315" s="2" t="s">
        <v>1725</v>
      </c>
      <c r="B315" s="262">
        <v>2.9299999999999997</v>
      </c>
      <c r="C315" s="263">
        <v>0.66873013989202068</v>
      </c>
      <c r="D315" s="263">
        <v>17.756666666666668</v>
      </c>
      <c r="E315" s="271">
        <v>2.1472204254699943</v>
      </c>
      <c r="F315" s="262">
        <v>2.91</v>
      </c>
      <c r="G315" s="263">
        <v>0.48996598521393847</v>
      </c>
      <c r="H315" s="263">
        <v>14</v>
      </c>
      <c r="I315" s="271">
        <v>2.8754941604299344</v>
      </c>
      <c r="J315" s="6">
        <v>-2.9565956022394602</v>
      </c>
      <c r="K315" s="5">
        <v>4.6166999080842697</v>
      </c>
      <c r="L315" s="5">
        <v>8.1770431338320805E-16</v>
      </c>
      <c r="M315" s="7">
        <v>8.9455093380223205E-14</v>
      </c>
      <c r="N315" s="6">
        <v>-2.7285124455860199</v>
      </c>
      <c r="O315" s="5">
        <v>4.3714043659481696</v>
      </c>
      <c r="P315" s="8">
        <v>2.9387985858296701E-18</v>
      </c>
      <c r="Q315" s="9">
        <v>2.3019835384233501E-16</v>
      </c>
      <c r="R315" s="6">
        <v>2.8719999999999999</v>
      </c>
      <c r="S315" s="5">
        <v>2.2080000000000002</v>
      </c>
      <c r="T315" s="5">
        <v>2.5529999999999999</v>
      </c>
      <c r="U315" s="5">
        <v>21.457999999999998</v>
      </c>
      <c r="V315" s="5">
        <v>20.03</v>
      </c>
      <c r="W315" s="7">
        <v>18.190999999999999</v>
      </c>
      <c r="X315" s="6">
        <v>2.113</v>
      </c>
      <c r="Y315" s="5">
        <v>2.847</v>
      </c>
      <c r="Z315" s="5">
        <v>2.5070000000000001</v>
      </c>
      <c r="AA315" s="5">
        <v>12.43</v>
      </c>
      <c r="AB315" s="5">
        <v>22.347000000000001</v>
      </c>
      <c r="AC315" s="7">
        <v>14.551</v>
      </c>
      <c r="AD315" s="3" t="s">
        <v>1726</v>
      </c>
      <c r="AE315" s="3">
        <v>241628</v>
      </c>
      <c r="AF315" s="3" t="s">
        <v>1727</v>
      </c>
      <c r="AG315" s="3"/>
      <c r="AH315" s="3"/>
      <c r="AI315" s="3"/>
      <c r="AJ315" s="3"/>
      <c r="AK315" s="3" t="s">
        <v>1728</v>
      </c>
      <c r="AL315" s="3"/>
      <c r="AM315" s="3" t="s">
        <v>1729</v>
      </c>
      <c r="AN315" s="2"/>
    </row>
    <row r="316" spans="1:40" ht="15.5" x14ac:dyDescent="0.35">
      <c r="A316" s="54" t="s">
        <v>1730</v>
      </c>
      <c r="B316" s="262">
        <v>5.1566666666666672</v>
      </c>
      <c r="C316" s="263">
        <v>1.0977046759286189</v>
      </c>
      <c r="D316" s="263">
        <v>22.61</v>
      </c>
      <c r="E316" s="271">
        <v>2.6067220795474095</v>
      </c>
      <c r="F316" s="262">
        <v>4.2399999999999993</v>
      </c>
      <c r="G316" s="263">
        <v>1.2794790606597173</v>
      </c>
      <c r="H316" s="263">
        <v>20.25</v>
      </c>
      <c r="I316" s="271">
        <v>0.92361608185796973</v>
      </c>
      <c r="J316" s="65">
        <v>-2.4891224774517502</v>
      </c>
      <c r="K316" s="62">
        <v>4.58878593835703</v>
      </c>
      <c r="L316" s="62">
        <v>5.3375678766806002E-12</v>
      </c>
      <c r="M316" s="66">
        <v>3.1209434239855401E-10</v>
      </c>
      <c r="N316" s="65">
        <v>-2.7408594255952798</v>
      </c>
      <c r="O316" s="62">
        <v>4.4482502394719603</v>
      </c>
      <c r="P316" s="33">
        <v>3.88946287828122E-22</v>
      </c>
      <c r="Q316" s="34">
        <v>4.7432814957530098E-20</v>
      </c>
      <c r="R316" s="65">
        <v>5.008</v>
      </c>
      <c r="S316" s="62">
        <v>4.0170000000000003</v>
      </c>
      <c r="T316" s="62">
        <v>4.4409999999999998</v>
      </c>
      <c r="U316" s="62">
        <v>26.469000000000001</v>
      </c>
      <c r="V316" s="62">
        <v>27.123999999999999</v>
      </c>
      <c r="W316" s="66">
        <v>22.501000000000001</v>
      </c>
      <c r="X316" s="65">
        <v>3.258</v>
      </c>
      <c r="Y316" s="62">
        <v>3.0179999999999998</v>
      </c>
      <c r="Z316" s="62">
        <v>4.3760000000000003</v>
      </c>
      <c r="AA316" s="62">
        <v>22.547000000000001</v>
      </c>
      <c r="AB316" s="62">
        <v>23.622</v>
      </c>
      <c r="AC316" s="66">
        <v>24.283999999999999</v>
      </c>
      <c r="AD316" s="3" t="s">
        <v>1731</v>
      </c>
      <c r="AE316" s="3">
        <v>248582</v>
      </c>
      <c r="AF316" s="3" t="s">
        <v>1732</v>
      </c>
      <c r="AG316" s="3"/>
      <c r="AH316" s="3"/>
      <c r="AI316" s="3"/>
      <c r="AJ316" s="3" t="s">
        <v>1733</v>
      </c>
      <c r="AK316" s="3" t="s">
        <v>1734</v>
      </c>
      <c r="AL316" s="3" t="s">
        <v>1735</v>
      </c>
      <c r="AM316" s="3" t="s">
        <v>1736</v>
      </c>
      <c r="AN316" s="54" t="s">
        <v>1737</v>
      </c>
    </row>
    <row r="317" spans="1:40" ht="15.5" x14ac:dyDescent="0.35">
      <c r="A317" s="54" t="s">
        <v>1738</v>
      </c>
      <c r="B317" s="262">
        <v>5.8633333333333333</v>
      </c>
      <c r="C317" s="263">
        <v>0.75992689706898175</v>
      </c>
      <c r="D317" s="263">
        <v>26.849999999999998</v>
      </c>
      <c r="E317" s="271">
        <v>1.1671332400373149</v>
      </c>
      <c r="F317" s="262">
        <v>10.413333333333334</v>
      </c>
      <c r="G317" s="263">
        <v>0.64240866190368973</v>
      </c>
      <c r="H317" s="263">
        <v>33.6</v>
      </c>
      <c r="I317" s="271">
        <v>3.6590435908853856</v>
      </c>
      <c r="J317" s="65">
        <v>-2.5384928851766002</v>
      </c>
      <c r="K317" s="62">
        <v>4.5817711173688096</v>
      </c>
      <c r="L317" s="62">
        <v>1.0302809020412899E-12</v>
      </c>
      <c r="M317" s="66">
        <v>6.8734937031922003E-11</v>
      </c>
      <c r="N317" s="65">
        <v>-2.13650873902986</v>
      </c>
      <c r="O317" s="62">
        <v>5.0271992271639903</v>
      </c>
      <c r="P317" s="33">
        <v>1.9542722539788999E-14</v>
      </c>
      <c r="Q317" s="34">
        <v>9.6369754780954902E-13</v>
      </c>
      <c r="R317" s="65">
        <v>4.899</v>
      </c>
      <c r="S317" s="62">
        <v>5.1689999999999996</v>
      </c>
      <c r="T317" s="62">
        <v>5.431</v>
      </c>
      <c r="U317" s="62">
        <v>29.588000000000001</v>
      </c>
      <c r="V317" s="62">
        <v>30.805</v>
      </c>
      <c r="W317" s="66">
        <v>30.216000000000001</v>
      </c>
      <c r="X317" s="65">
        <v>9.3179999999999996</v>
      </c>
      <c r="Y317" s="62">
        <v>9.4049999999999994</v>
      </c>
      <c r="Z317" s="62">
        <v>8.2010000000000005</v>
      </c>
      <c r="AA317" s="62">
        <v>34.512</v>
      </c>
      <c r="AB317" s="62">
        <v>47.603000000000002</v>
      </c>
      <c r="AC317" s="66">
        <v>35.451999999999998</v>
      </c>
      <c r="AD317" s="3" t="s">
        <v>1739</v>
      </c>
      <c r="AE317" s="3">
        <v>108962</v>
      </c>
      <c r="AF317" s="3" t="s">
        <v>1740</v>
      </c>
      <c r="AG317" s="3"/>
      <c r="AH317" s="3"/>
      <c r="AI317" s="3"/>
      <c r="AJ317" s="3" t="s">
        <v>1741</v>
      </c>
      <c r="AK317" s="3" t="s">
        <v>1742</v>
      </c>
      <c r="AL317" s="3" t="s">
        <v>1743</v>
      </c>
      <c r="AM317" s="3" t="s">
        <v>1744</v>
      </c>
      <c r="AN317" s="54" t="s">
        <v>1745</v>
      </c>
    </row>
    <row r="318" spans="1:40" ht="15.5" x14ac:dyDescent="0.35">
      <c r="A318" s="2" t="s">
        <v>1746</v>
      </c>
      <c r="B318" s="262">
        <v>11.206666666666665</v>
      </c>
      <c r="C318" s="263">
        <v>4.2330866069834032</v>
      </c>
      <c r="D318" s="263">
        <v>78.69</v>
      </c>
      <c r="E318" s="271">
        <v>20.242955976503694</v>
      </c>
      <c r="F318" s="262">
        <v>20.616666666666667</v>
      </c>
      <c r="G318" s="263">
        <v>5.3049683211956076</v>
      </c>
      <c r="H318" s="263">
        <v>98.436666666666667</v>
      </c>
      <c r="I318" s="271">
        <v>34.502058231679776</v>
      </c>
      <c r="J318" s="6">
        <v>-3.1834860234352602</v>
      </c>
      <c r="K318" s="5">
        <v>4.5536894455893098</v>
      </c>
      <c r="L318" s="5">
        <v>2.0072082855537701E-14</v>
      </c>
      <c r="M318" s="7">
        <v>1.81522996419769E-12</v>
      </c>
      <c r="N318" s="6">
        <v>-2.7182665315216301</v>
      </c>
      <c r="O318" s="5">
        <v>5.0112175718367604</v>
      </c>
      <c r="P318" s="8">
        <v>4.4872270450147102E-13</v>
      </c>
      <c r="Q318" s="9">
        <v>1.8060645454302298E-11</v>
      </c>
      <c r="R318" s="6">
        <v>12.99</v>
      </c>
      <c r="S318" s="5">
        <v>6.742</v>
      </c>
      <c r="T318" s="5">
        <v>8.9489999999999998</v>
      </c>
      <c r="U318" s="5">
        <v>110.273</v>
      </c>
      <c r="V318" s="5">
        <v>67.5</v>
      </c>
      <c r="W318" s="7">
        <v>84.835999999999999</v>
      </c>
      <c r="X318" s="6">
        <v>12.222</v>
      </c>
      <c r="Y318" s="5">
        <v>22.721</v>
      </c>
      <c r="Z318" s="5">
        <v>17.951000000000001</v>
      </c>
      <c r="AA318" s="5">
        <v>89.67</v>
      </c>
      <c r="AB318" s="5">
        <v>180.41200000000001</v>
      </c>
      <c r="AC318" s="7">
        <v>77.241</v>
      </c>
      <c r="AD318" s="3"/>
      <c r="AE318" s="3"/>
      <c r="AF318" s="3"/>
      <c r="AG318" s="3"/>
      <c r="AH318" s="3"/>
      <c r="AI318" s="3"/>
      <c r="AJ318" s="3"/>
      <c r="AK318" s="3"/>
      <c r="AL318" s="3"/>
      <c r="AM318" s="3"/>
      <c r="AN318" s="2"/>
    </row>
    <row r="319" spans="1:40" ht="15.5" x14ac:dyDescent="0.35">
      <c r="A319" s="54" t="s">
        <v>1747</v>
      </c>
      <c r="B319" s="262">
        <v>6</v>
      </c>
      <c r="C319" s="263">
        <v>1.3011020969419214</v>
      </c>
      <c r="D319" s="263">
        <v>26.570000000000004</v>
      </c>
      <c r="E319" s="271">
        <v>6.0728247134261837</v>
      </c>
      <c r="F319" s="262">
        <v>5.7333333333333343</v>
      </c>
      <c r="G319" s="263">
        <v>0.47443533688890488</v>
      </c>
      <c r="H319" s="263">
        <v>18.083333333333332</v>
      </c>
      <c r="I319" s="271">
        <v>2.1048568175109095</v>
      </c>
      <c r="J319" s="65">
        <v>-2.5000626647553101</v>
      </c>
      <c r="K319" s="62">
        <v>4.5532890799739896</v>
      </c>
      <c r="L319" s="62">
        <v>1.9842966270885101E-10</v>
      </c>
      <c r="M319" s="66">
        <v>8.8739489599993596E-9</v>
      </c>
      <c r="N319" s="65">
        <v>-2.1050885434310702</v>
      </c>
      <c r="O319" s="62">
        <v>4.1166939170013102</v>
      </c>
      <c r="P319" s="33">
        <v>2.8768094475712898E-13</v>
      </c>
      <c r="Q319" s="34">
        <v>1.21806863220867E-11</v>
      </c>
      <c r="R319" s="65">
        <v>6.1349999999999998</v>
      </c>
      <c r="S319" s="62">
        <v>5.4820000000000002</v>
      </c>
      <c r="T319" s="62">
        <v>4.2160000000000002</v>
      </c>
      <c r="U319" s="62">
        <v>26.853000000000002</v>
      </c>
      <c r="V319" s="62">
        <v>22.823</v>
      </c>
      <c r="W319" s="66">
        <v>40.338999999999999</v>
      </c>
      <c r="X319" s="65">
        <v>4.7569999999999997</v>
      </c>
      <c r="Y319" s="62">
        <v>5.5330000000000004</v>
      </c>
      <c r="Z319" s="62">
        <v>4.5350000000000001</v>
      </c>
      <c r="AA319" s="62">
        <v>17.541</v>
      </c>
      <c r="AB319" s="62">
        <v>26.06</v>
      </c>
      <c r="AC319" s="66">
        <v>19.824000000000002</v>
      </c>
      <c r="AD319" s="3" t="s">
        <v>1748</v>
      </c>
      <c r="AE319" s="3">
        <v>211141</v>
      </c>
      <c r="AF319" s="3" t="s">
        <v>1749</v>
      </c>
      <c r="AG319" s="3"/>
      <c r="AH319" s="3"/>
      <c r="AI319" s="3"/>
      <c r="AJ319" s="3" t="s">
        <v>1750</v>
      </c>
      <c r="AK319" s="3" t="s">
        <v>1751</v>
      </c>
      <c r="AL319" s="3" t="s">
        <v>1752</v>
      </c>
      <c r="AM319" s="3" t="s">
        <v>1753</v>
      </c>
      <c r="AN319" s="54" t="s">
        <v>1754</v>
      </c>
    </row>
    <row r="320" spans="1:40" ht="15.5" x14ac:dyDescent="0.35">
      <c r="A320" s="2" t="s">
        <v>1755</v>
      </c>
      <c r="B320" s="262">
        <v>4.166666666666667</v>
      </c>
      <c r="C320" s="263">
        <v>0.69810855571003838</v>
      </c>
      <c r="D320" s="263">
        <v>19.47666666666667</v>
      </c>
      <c r="E320" s="271">
        <v>0.69158433244897177</v>
      </c>
      <c r="F320" s="262">
        <v>9.923333333333332</v>
      </c>
      <c r="G320" s="263">
        <v>1.3578987034712464</v>
      </c>
      <c r="H320" s="263">
        <v>41.339999999999996</v>
      </c>
      <c r="I320" s="271">
        <v>11.660608903483554</v>
      </c>
      <c r="J320" s="6">
        <v>-2.5778623976030501</v>
      </c>
      <c r="K320" s="5">
        <v>4.55265252520201</v>
      </c>
      <c r="L320" s="5">
        <v>7.1822635599411198E-13</v>
      </c>
      <c r="M320" s="7">
        <v>4.9373209093811397E-11</v>
      </c>
      <c r="N320" s="6">
        <v>-2.5008068028112298</v>
      </c>
      <c r="O320" s="5">
        <v>5.6957406345894199</v>
      </c>
      <c r="P320" s="8">
        <v>6.2062861054584996E-14</v>
      </c>
      <c r="Q320" s="9">
        <v>2.8990188721047702E-12</v>
      </c>
      <c r="R320" s="6">
        <v>3.968</v>
      </c>
      <c r="S320" s="5">
        <v>3.629</v>
      </c>
      <c r="T320" s="5">
        <v>3.3769999999999998</v>
      </c>
      <c r="U320" s="5">
        <v>20.803000000000001</v>
      </c>
      <c r="V320" s="5">
        <v>21.62</v>
      </c>
      <c r="W320" s="7">
        <v>23.393000000000001</v>
      </c>
      <c r="X320" s="6">
        <v>7.484</v>
      </c>
      <c r="Y320" s="5">
        <v>10.003</v>
      </c>
      <c r="Z320" s="5">
        <v>8.1059999999999999</v>
      </c>
      <c r="AA320" s="5">
        <v>50.649000000000001</v>
      </c>
      <c r="AB320" s="5">
        <v>63.243000000000002</v>
      </c>
      <c r="AC320" s="7">
        <v>29.832000000000001</v>
      </c>
      <c r="AD320" s="3" t="s">
        <v>1756</v>
      </c>
      <c r="AE320" s="3">
        <v>222210</v>
      </c>
      <c r="AF320" s="3" t="s">
        <v>1757</v>
      </c>
      <c r="AG320" s="3"/>
      <c r="AH320" s="3"/>
      <c r="AI320" s="3"/>
      <c r="AJ320" s="3"/>
      <c r="AK320" s="3"/>
      <c r="AL320" s="3"/>
      <c r="AM320" s="3" t="s">
        <v>515</v>
      </c>
      <c r="AN320" s="2"/>
    </row>
    <row r="321" spans="1:40" ht="15.5" x14ac:dyDescent="0.35">
      <c r="A321" s="2" t="s">
        <v>1758</v>
      </c>
      <c r="B321" s="262">
        <v>4.5066666666666668</v>
      </c>
      <c r="C321" s="263">
        <v>0.26637484032009384</v>
      </c>
      <c r="D321" s="263">
        <v>25.22</v>
      </c>
      <c r="E321" s="271">
        <v>1.9467408661658088</v>
      </c>
      <c r="F321" s="262">
        <v>5.38</v>
      </c>
      <c r="G321" s="263">
        <v>0.80199750623053156</v>
      </c>
      <c r="H321" s="263">
        <v>29.103333333333328</v>
      </c>
      <c r="I321" s="271">
        <v>5.4098079653738536</v>
      </c>
      <c r="J321" s="6">
        <v>-2.8236929858921398</v>
      </c>
      <c r="K321" s="5">
        <v>4.5338409836865097</v>
      </c>
      <c r="L321" s="5">
        <v>2.79236747546928E-14</v>
      </c>
      <c r="M321" s="7">
        <v>2.44909885305384E-12</v>
      </c>
      <c r="N321" s="6">
        <v>-2.8486021618989898</v>
      </c>
      <c r="O321" s="5">
        <v>4.7845428334033899</v>
      </c>
      <c r="P321" s="8">
        <v>8.0562786249245997E-18</v>
      </c>
      <c r="Q321" s="9">
        <v>5.9232552518127996E-16</v>
      </c>
      <c r="R321" s="6">
        <v>3.5840000000000001</v>
      </c>
      <c r="S321" s="5">
        <v>4.4690000000000003</v>
      </c>
      <c r="T321" s="5">
        <v>3.984</v>
      </c>
      <c r="U321" s="5">
        <v>24.119</v>
      </c>
      <c r="V321" s="5">
        <v>28.76</v>
      </c>
      <c r="W321" s="7">
        <v>32.706000000000003</v>
      </c>
      <c r="X321" s="6">
        <v>4.7850000000000001</v>
      </c>
      <c r="Y321" s="5">
        <v>6.1310000000000002</v>
      </c>
      <c r="Z321" s="5">
        <v>3.2890000000000001</v>
      </c>
      <c r="AA321" s="5">
        <v>30.097999999999999</v>
      </c>
      <c r="AB321" s="5">
        <v>44.558999999999997</v>
      </c>
      <c r="AC321" s="7">
        <v>27.262</v>
      </c>
      <c r="AD321" s="3" t="s">
        <v>1759</v>
      </c>
      <c r="AE321" s="3">
        <v>16783</v>
      </c>
      <c r="AF321" s="3" t="s">
        <v>1760</v>
      </c>
      <c r="AG321" s="3"/>
      <c r="AH321" s="3"/>
      <c r="AI321" s="3"/>
      <c r="AJ321" s="3"/>
      <c r="AK321" s="3" t="s">
        <v>1761</v>
      </c>
      <c r="AL321" s="3" t="s">
        <v>1762</v>
      </c>
      <c r="AM321" s="3" t="s">
        <v>1763</v>
      </c>
      <c r="AN321" s="2" t="s">
        <v>1764</v>
      </c>
    </row>
    <row r="322" spans="1:40" ht="15.5" x14ac:dyDescent="0.35">
      <c r="A322" s="54" t="s">
        <v>1765</v>
      </c>
      <c r="B322" s="262">
        <v>16.233333333333334</v>
      </c>
      <c r="C322" s="263">
        <v>0.76756469144662642</v>
      </c>
      <c r="D322" s="263">
        <v>83.326666666666668</v>
      </c>
      <c r="E322" s="271">
        <v>16.207496893584633</v>
      </c>
      <c r="F322" s="262">
        <v>22.526666666666667</v>
      </c>
      <c r="G322" s="263">
        <v>6.3014143033308327</v>
      </c>
      <c r="H322" s="263">
        <v>71.62</v>
      </c>
      <c r="I322" s="271">
        <v>14.963237172038223</v>
      </c>
      <c r="J322" s="65">
        <v>-2.66286113897011</v>
      </c>
      <c r="K322" s="62">
        <v>4.5298264352930504</v>
      </c>
      <c r="L322" s="62">
        <v>3.6208357177053201E-12</v>
      </c>
      <c r="M322" s="66">
        <v>2.19276086856749E-10</v>
      </c>
      <c r="N322" s="65">
        <v>-2.0910964221340902</v>
      </c>
      <c r="O322" s="62">
        <v>4.4596585735196204</v>
      </c>
      <c r="P322" s="33">
        <v>7.06220200964218E-10</v>
      </c>
      <c r="Q322" s="34">
        <v>1.5945543916670999E-8</v>
      </c>
      <c r="R322" s="65">
        <v>11.973000000000001</v>
      </c>
      <c r="S322" s="62">
        <v>18.501999999999999</v>
      </c>
      <c r="T322" s="62">
        <v>13.489000000000001</v>
      </c>
      <c r="U322" s="62">
        <v>106.416</v>
      </c>
      <c r="V322" s="62">
        <v>73.331999999999994</v>
      </c>
      <c r="W322" s="66">
        <v>99.668000000000006</v>
      </c>
      <c r="X322" s="65">
        <v>13.461</v>
      </c>
      <c r="Y322" s="62">
        <v>28.32</v>
      </c>
      <c r="Z322" s="62">
        <v>16.864999999999998</v>
      </c>
      <c r="AA322" s="62">
        <v>90.134</v>
      </c>
      <c r="AB322" s="62">
        <v>97.382999999999996</v>
      </c>
      <c r="AC322" s="66">
        <v>60.753</v>
      </c>
      <c r="AD322" s="3"/>
      <c r="AE322" s="3"/>
      <c r="AF322" s="3"/>
      <c r="AG322" s="3"/>
      <c r="AH322" s="3" t="s">
        <v>1766</v>
      </c>
      <c r="AI322" s="3"/>
      <c r="AJ322" s="3"/>
      <c r="AK322" s="3"/>
      <c r="AL322" s="3"/>
      <c r="AM322" s="3"/>
      <c r="AN322" s="54"/>
    </row>
    <row r="323" spans="1:40" ht="15.5" x14ac:dyDescent="0.35">
      <c r="A323" s="2" t="s">
        <v>1767</v>
      </c>
      <c r="B323" s="262">
        <v>6.5133333333333345</v>
      </c>
      <c r="C323" s="263">
        <v>0.43865957441075232</v>
      </c>
      <c r="D323" s="263">
        <v>23.53</v>
      </c>
      <c r="E323" s="271">
        <v>3.7467052192559747</v>
      </c>
      <c r="F323" s="262">
        <v>7.23</v>
      </c>
      <c r="G323" s="263">
        <v>0.83669986653916939</v>
      </c>
      <c r="H323" s="263">
        <v>31.713333333333335</v>
      </c>
      <c r="I323" s="271">
        <v>5.4222770944400205</v>
      </c>
      <c r="J323" s="6">
        <v>-2.1579375381005401</v>
      </c>
      <c r="K323" s="5">
        <v>4.5126351179973403</v>
      </c>
      <c r="L323" s="5">
        <v>8.3311027424004493E-9</v>
      </c>
      <c r="M323" s="7">
        <v>2.6147574178902399E-7</v>
      </c>
      <c r="N323" s="6">
        <v>-2.5923503370482699</v>
      </c>
      <c r="O323" s="5">
        <v>4.9390856052977803</v>
      </c>
      <c r="P323" s="8">
        <v>4.4583185224422097E-18</v>
      </c>
      <c r="Q323" s="9">
        <v>3.3753946107084802E-16</v>
      </c>
      <c r="R323" s="6">
        <v>4.625</v>
      </c>
      <c r="S323" s="5">
        <v>7.4740000000000002</v>
      </c>
      <c r="T323" s="5">
        <v>5.5640000000000001</v>
      </c>
      <c r="U323" s="5">
        <v>28.434000000000001</v>
      </c>
      <c r="V323" s="5">
        <v>21.55</v>
      </c>
      <c r="W323" s="7">
        <v>29.123999999999999</v>
      </c>
      <c r="X323" s="6">
        <v>6.9160000000000004</v>
      </c>
      <c r="Y323" s="5">
        <v>5.8079999999999998</v>
      </c>
      <c r="Z323" s="5">
        <v>5.8970000000000002</v>
      </c>
      <c r="AA323" s="5">
        <v>28.587</v>
      </c>
      <c r="AB323" s="5">
        <v>48.654000000000003</v>
      </c>
      <c r="AC323" s="7">
        <v>34.375999999999998</v>
      </c>
      <c r="AD323" s="3" t="s">
        <v>1768</v>
      </c>
      <c r="AE323" s="3">
        <v>244931</v>
      </c>
      <c r="AF323" s="3" t="s">
        <v>1769</v>
      </c>
      <c r="AG323" s="3"/>
      <c r="AH323" s="3"/>
      <c r="AI323" s="3"/>
      <c r="AJ323" s="3"/>
      <c r="AK323" s="3"/>
      <c r="AL323" s="3"/>
      <c r="AM323" s="3"/>
      <c r="AN323" s="2"/>
    </row>
    <row r="324" spans="1:40" ht="15.5" x14ac:dyDescent="0.35">
      <c r="A324" s="2" t="s">
        <v>1770</v>
      </c>
      <c r="B324" s="262">
        <v>5.1099999999999994</v>
      </c>
      <c r="C324" s="263">
        <v>0.97173384559079257</v>
      </c>
      <c r="D324" s="263">
        <v>17.656666666666666</v>
      </c>
      <c r="E324" s="271">
        <v>3.5640083551467145</v>
      </c>
      <c r="F324" s="262">
        <v>5.5933333333333337</v>
      </c>
      <c r="G324" s="263">
        <v>2.4842078996913437</v>
      </c>
      <c r="H324" s="263">
        <v>22.793333333333333</v>
      </c>
      <c r="I324" s="271">
        <v>2.2296835849260965</v>
      </c>
      <c r="J324" s="6">
        <v>-2.1110307093701501</v>
      </c>
      <c r="K324" s="5">
        <v>4.4999146650657904</v>
      </c>
      <c r="L324" s="5">
        <v>4.2416360544803502E-8</v>
      </c>
      <c r="M324" s="7">
        <v>1.1136620701492401E-6</v>
      </c>
      <c r="N324" s="6">
        <v>-2.4642454738212498</v>
      </c>
      <c r="O324" s="5">
        <v>4.8710072810246796</v>
      </c>
      <c r="P324" s="8">
        <v>1.0833048790299299E-9</v>
      </c>
      <c r="Q324" s="9">
        <v>2.3596349910506599E-8</v>
      </c>
      <c r="R324" s="6">
        <v>4.9379999999999997</v>
      </c>
      <c r="S324" s="5">
        <v>5.4820000000000002</v>
      </c>
      <c r="T324" s="5">
        <v>3.2679999999999998</v>
      </c>
      <c r="U324" s="5">
        <v>20.803000000000001</v>
      </c>
      <c r="V324" s="5">
        <v>23.77</v>
      </c>
      <c r="W324" s="7">
        <v>14.82</v>
      </c>
      <c r="X324" s="6">
        <v>2.1970000000000001</v>
      </c>
      <c r="Y324" s="5">
        <v>7.9720000000000004</v>
      </c>
      <c r="Z324" s="5">
        <v>4.3609999999999998</v>
      </c>
      <c r="AA324" s="5">
        <v>21.638999999999999</v>
      </c>
      <c r="AB324" s="5">
        <v>31.937000000000001</v>
      </c>
      <c r="AC324" s="7">
        <v>26.401</v>
      </c>
      <c r="AD324" s="3"/>
      <c r="AE324" s="3"/>
      <c r="AF324" s="3"/>
      <c r="AG324" s="3"/>
      <c r="AH324" s="3"/>
      <c r="AI324" s="3"/>
      <c r="AJ324" s="3" t="s">
        <v>1771</v>
      </c>
      <c r="AK324" s="3" t="s">
        <v>1772</v>
      </c>
      <c r="AL324" s="3"/>
      <c r="AM324" s="3" t="s">
        <v>1773</v>
      </c>
      <c r="AN324" s="2" t="s">
        <v>1774</v>
      </c>
    </row>
    <row r="325" spans="1:40" ht="15.5" x14ac:dyDescent="0.35">
      <c r="A325" s="54" t="s">
        <v>1775</v>
      </c>
      <c r="B325" s="262">
        <v>2.2533333333333334</v>
      </c>
      <c r="C325" s="263">
        <v>0.64654638056540303</v>
      </c>
      <c r="D325" s="263">
        <v>14.016666666666666</v>
      </c>
      <c r="E325" s="271">
        <v>4.7261424250885842</v>
      </c>
      <c r="F325" s="262">
        <v>2.9899999999999998</v>
      </c>
      <c r="G325" s="263">
        <v>0.73107227184914325</v>
      </c>
      <c r="H325" s="263">
        <v>34.993333333333332</v>
      </c>
      <c r="I325" s="271">
        <v>9.045313089600004</v>
      </c>
      <c r="J325" s="65">
        <v>-2.9180290428142501</v>
      </c>
      <c r="K325" s="62">
        <v>4.4826683270492298</v>
      </c>
      <c r="L325" s="62">
        <v>1.08581071070933E-9</v>
      </c>
      <c r="M325" s="66">
        <v>4.19095742962156E-8</v>
      </c>
      <c r="N325" s="65">
        <v>-3.9512726543102898</v>
      </c>
      <c r="O325" s="62">
        <v>5.7699495785909098</v>
      </c>
      <c r="P325" s="33">
        <v>1.3642220137541201E-22</v>
      </c>
      <c r="Q325" s="34">
        <v>1.72569848025568E-20</v>
      </c>
      <c r="R325" s="65">
        <v>1.5960000000000001</v>
      </c>
      <c r="S325" s="62">
        <v>3.371</v>
      </c>
      <c r="T325" s="62">
        <v>1.3220000000000001</v>
      </c>
      <c r="U325" s="62">
        <v>13.297000000000001</v>
      </c>
      <c r="V325" s="62">
        <v>23.747</v>
      </c>
      <c r="W325" s="66">
        <v>10.499000000000001</v>
      </c>
      <c r="X325" s="65">
        <v>2.7549999999999999</v>
      </c>
      <c r="Y325" s="62">
        <v>3.7010000000000001</v>
      </c>
      <c r="Z325" s="62">
        <v>1.5289999999999999</v>
      </c>
      <c r="AA325" s="62">
        <v>30.541</v>
      </c>
      <c r="AB325" s="62">
        <v>59.122999999999998</v>
      </c>
      <c r="AC325" s="66">
        <v>33.814</v>
      </c>
      <c r="AD325" s="3" t="s">
        <v>1776</v>
      </c>
      <c r="AE325" s="4">
        <v>85528239025</v>
      </c>
      <c r="AF325" s="3" t="s">
        <v>1777</v>
      </c>
      <c r="AG325" s="3"/>
      <c r="AH325" s="3" t="s">
        <v>1778</v>
      </c>
      <c r="AI325" s="3"/>
      <c r="AJ325" s="3"/>
      <c r="AK325" s="3" t="s">
        <v>1779</v>
      </c>
      <c r="AL325" s="3"/>
      <c r="AM325" s="3" t="s">
        <v>1780</v>
      </c>
      <c r="AN325" s="54"/>
    </row>
    <row r="326" spans="1:40" ht="15.5" x14ac:dyDescent="0.35">
      <c r="A326" s="54" t="s">
        <v>1781</v>
      </c>
      <c r="B326" s="262">
        <v>6.9633333333333338</v>
      </c>
      <c r="C326" s="263">
        <v>1.0353850598797625</v>
      </c>
      <c r="D326" s="263">
        <v>35.543333333333329</v>
      </c>
      <c r="E326" s="271">
        <v>4.9122590413056475</v>
      </c>
      <c r="F326" s="262">
        <v>5.8866666666666667</v>
      </c>
      <c r="G326" s="263">
        <v>2.700868173178558</v>
      </c>
      <c r="H326" s="263">
        <v>18.419999999999998</v>
      </c>
      <c r="I326" s="271">
        <v>3.0471079184476966</v>
      </c>
      <c r="J326" s="65">
        <v>-2.6941368607674998</v>
      </c>
      <c r="K326" s="62">
        <v>4.4724734841894103</v>
      </c>
      <c r="L326" s="62">
        <v>3.8887228184379299E-13</v>
      </c>
      <c r="M326" s="66">
        <v>2.7667039129222E-11</v>
      </c>
      <c r="N326" s="65">
        <v>-2.09016157411296</v>
      </c>
      <c r="O326" s="62">
        <v>3.6855234766812002</v>
      </c>
      <c r="P326" s="33">
        <v>2.8166586793092902E-7</v>
      </c>
      <c r="Q326" s="34">
        <v>3.5300966561731001E-6</v>
      </c>
      <c r="R326" s="65">
        <v>6.5730000000000004</v>
      </c>
      <c r="S326" s="62">
        <v>6.4619999999999997</v>
      </c>
      <c r="T326" s="62">
        <v>5.3970000000000002</v>
      </c>
      <c r="U326" s="62">
        <v>40.357999999999997</v>
      </c>
      <c r="V326" s="62">
        <v>33.423000000000002</v>
      </c>
      <c r="W326" s="66">
        <v>46.046999999999997</v>
      </c>
      <c r="X326" s="65">
        <v>8.7040000000000006</v>
      </c>
      <c r="Y326" s="62">
        <v>2.6190000000000002</v>
      </c>
      <c r="Z326" s="62">
        <v>4.0209999999999999</v>
      </c>
      <c r="AA326" s="62">
        <v>15.313000000000001</v>
      </c>
      <c r="AB326" s="62">
        <v>23.3</v>
      </c>
      <c r="AC326" s="66">
        <v>26.221</v>
      </c>
      <c r="AD326" s="3"/>
      <c r="AE326" s="3"/>
      <c r="AF326" s="3"/>
      <c r="AG326" s="3"/>
      <c r="AH326" s="3"/>
      <c r="AI326" s="3"/>
      <c r="AJ326" s="3"/>
      <c r="AK326" s="3"/>
      <c r="AL326" s="3"/>
      <c r="AM326" s="3"/>
      <c r="AN326" s="54"/>
    </row>
    <row r="327" spans="1:40" ht="15.5" x14ac:dyDescent="0.35">
      <c r="A327" s="55" t="s">
        <v>1782</v>
      </c>
      <c r="B327" s="264">
        <v>54.856666666666662</v>
      </c>
      <c r="C327" s="265">
        <v>6.0555997959647838</v>
      </c>
      <c r="D327" s="265">
        <v>4.5866666666666669</v>
      </c>
      <c r="E327" s="272">
        <v>0.82794256376205544</v>
      </c>
      <c r="F327" s="264">
        <v>57.213333333333331</v>
      </c>
      <c r="G327" s="265">
        <v>27.997933653912561</v>
      </c>
      <c r="H327" s="265">
        <v>8.3333333333333339</v>
      </c>
      <c r="I327" s="272">
        <v>3.5511156306465463</v>
      </c>
      <c r="J327" s="68">
        <v>3.2642000747550801</v>
      </c>
      <c r="K327" s="69">
        <v>4.4710987102281399</v>
      </c>
      <c r="L327" s="69">
        <v>4.83855680071348E-17</v>
      </c>
      <c r="M327" s="70">
        <v>6.2710161643896802E-15</v>
      </c>
      <c r="N327" s="68">
        <v>2.2839699136271499</v>
      </c>
      <c r="O327" s="69">
        <v>4.5109425598827704</v>
      </c>
      <c r="P327" s="38">
        <v>1.8584167064581701E-9</v>
      </c>
      <c r="Q327" s="39">
        <v>3.8424887963174699E-8</v>
      </c>
      <c r="R327" s="68">
        <v>38.463000000000001</v>
      </c>
      <c r="S327" s="69">
        <v>56.194000000000003</v>
      </c>
      <c r="T327" s="69">
        <v>52.594000000000001</v>
      </c>
      <c r="U327" s="69">
        <v>5.9779999999999998</v>
      </c>
      <c r="V327" s="69">
        <v>4.5460000000000003</v>
      </c>
      <c r="W327" s="70">
        <v>4.8380000000000001</v>
      </c>
      <c r="X327" s="68">
        <v>35.811</v>
      </c>
      <c r="Y327" s="69">
        <v>34.527000000000001</v>
      </c>
      <c r="Z327" s="69">
        <v>70.117999999999995</v>
      </c>
      <c r="AA327" s="69">
        <v>14.087999999999999</v>
      </c>
      <c r="AB327" s="69">
        <v>6.7930000000000001</v>
      </c>
      <c r="AC327" s="70">
        <v>7.3769999999999998</v>
      </c>
      <c r="AD327" s="10"/>
      <c r="AE327" s="10"/>
      <c r="AF327" s="10"/>
      <c r="AG327" s="10"/>
      <c r="AH327" s="10" t="s">
        <v>1783</v>
      </c>
      <c r="AI327" s="10"/>
      <c r="AJ327" s="10"/>
      <c r="AK327" s="10" t="s">
        <v>1784</v>
      </c>
      <c r="AL327" s="10"/>
      <c r="AM327" s="10"/>
      <c r="AN327" s="55"/>
    </row>
    <row r="328" spans="1:40" ht="15.5" x14ac:dyDescent="0.35">
      <c r="A328" s="2" t="s">
        <v>1785</v>
      </c>
      <c r="B328" s="262">
        <v>4.6100000000000003</v>
      </c>
      <c r="C328" s="263">
        <v>1.5088406145116817</v>
      </c>
      <c r="D328" s="263">
        <v>25.973333333333333</v>
      </c>
      <c r="E328" s="271">
        <v>5.4687252221660865</v>
      </c>
      <c r="F328" s="262">
        <v>5.206666666666667</v>
      </c>
      <c r="G328" s="263">
        <v>2.1397403788518101</v>
      </c>
      <c r="H328" s="263">
        <v>18.493333333333332</v>
      </c>
      <c r="I328" s="271">
        <v>2.4506507072385748</v>
      </c>
      <c r="J328" s="6">
        <v>-2.8645744825019901</v>
      </c>
      <c r="K328" s="5">
        <v>4.4574739390599198</v>
      </c>
      <c r="L328" s="5">
        <v>8.6910082739172799E-13</v>
      </c>
      <c r="M328" s="7">
        <v>5.8948212119222901E-11</v>
      </c>
      <c r="N328" s="6">
        <v>-2.3407535936247799</v>
      </c>
      <c r="O328" s="5">
        <v>4.1139454670206197</v>
      </c>
      <c r="P328" s="8">
        <v>3.1414483798639601E-13</v>
      </c>
      <c r="Q328" s="9">
        <v>1.3110397070555199E-11</v>
      </c>
      <c r="R328" s="6">
        <v>4.601</v>
      </c>
      <c r="S328" s="5">
        <v>2.6819999999999999</v>
      </c>
      <c r="T328" s="5">
        <v>4.5410000000000004</v>
      </c>
      <c r="U328" s="5">
        <v>34.079000000000001</v>
      </c>
      <c r="V328" s="5">
        <v>30.091999999999999</v>
      </c>
      <c r="W328" s="7">
        <v>22.771000000000001</v>
      </c>
      <c r="X328" s="6">
        <v>3.2210000000000001</v>
      </c>
      <c r="Y328" s="5">
        <v>3.7389999999999999</v>
      </c>
      <c r="Z328" s="5">
        <v>5.9550000000000001</v>
      </c>
      <c r="AA328" s="5">
        <v>16.600999999999999</v>
      </c>
      <c r="AB328" s="5">
        <v>22.372</v>
      </c>
      <c r="AC328" s="7">
        <v>25.922000000000001</v>
      </c>
      <c r="AD328" s="3" t="s">
        <v>1786</v>
      </c>
      <c r="AE328" s="3">
        <v>132864</v>
      </c>
      <c r="AF328" s="3" t="s">
        <v>1787</v>
      </c>
      <c r="AG328" s="3"/>
      <c r="AH328" s="3"/>
      <c r="AI328" s="3"/>
      <c r="AJ328" s="3"/>
      <c r="AK328" s="3" t="s">
        <v>1788</v>
      </c>
      <c r="AL328" s="3" t="s">
        <v>1789</v>
      </c>
      <c r="AM328" s="3" t="s">
        <v>1790</v>
      </c>
      <c r="AN328" s="2" t="s">
        <v>1791</v>
      </c>
    </row>
    <row r="329" spans="1:40" ht="15.5" x14ac:dyDescent="0.35">
      <c r="A329" s="2" t="s">
        <v>1792</v>
      </c>
      <c r="B329" s="262">
        <v>2.76</v>
      </c>
      <c r="C329" s="263">
        <v>0.37973675092094977</v>
      </c>
      <c r="D329" s="263">
        <v>32.75</v>
      </c>
      <c r="E329" s="271">
        <v>3.5855915365064619</v>
      </c>
      <c r="F329" s="262">
        <v>3.4633333333333334</v>
      </c>
      <c r="G329" s="263">
        <v>0.90488796114337855</v>
      </c>
      <c r="H329" s="263">
        <v>36.546666666666667</v>
      </c>
      <c r="I329" s="271">
        <v>9.1228443420289071</v>
      </c>
      <c r="J329" s="6">
        <v>-3.9158515597217201</v>
      </c>
      <c r="K329" s="5">
        <v>4.4527894261349203</v>
      </c>
      <c r="L329" s="5">
        <v>8.8165775104435904E-23</v>
      </c>
      <c r="M329" s="7">
        <v>2.32986648288969E-20</v>
      </c>
      <c r="N329" s="6">
        <v>-3.8794705180035298</v>
      </c>
      <c r="O329" s="5">
        <v>4.6617883833279699</v>
      </c>
      <c r="P329" s="8">
        <v>1.07199735058572E-29</v>
      </c>
      <c r="Q329" s="9">
        <v>2.8726707950037901E-27</v>
      </c>
      <c r="R329" s="6">
        <v>2.5750000000000002</v>
      </c>
      <c r="S329" s="5">
        <v>2.6059999999999999</v>
      </c>
      <c r="T329" s="5">
        <v>2.137</v>
      </c>
      <c r="U329" s="5">
        <v>32.082999999999998</v>
      </c>
      <c r="V329" s="5">
        <v>34.615000000000002</v>
      </c>
      <c r="W329" s="7">
        <v>44.356000000000002</v>
      </c>
      <c r="X329" s="6">
        <v>2.383</v>
      </c>
      <c r="Y329" s="5">
        <v>2.9710000000000001</v>
      </c>
      <c r="Z329" s="5">
        <v>3.4049999999999998</v>
      </c>
      <c r="AA329" s="5">
        <v>38.271999999999998</v>
      </c>
      <c r="AB329" s="5">
        <v>59.234000000000002</v>
      </c>
      <c r="AC329" s="7">
        <v>30.526</v>
      </c>
      <c r="AD329" s="3" t="s">
        <v>1793</v>
      </c>
      <c r="AE329" s="3">
        <v>215090</v>
      </c>
      <c r="AF329" s="3" t="s">
        <v>1794</v>
      </c>
      <c r="AG329" s="3"/>
      <c r="AH329" s="3"/>
      <c r="AI329" s="3"/>
      <c r="AJ329" s="3" t="s">
        <v>1795</v>
      </c>
      <c r="AK329" s="3" t="s">
        <v>1796</v>
      </c>
      <c r="AL329" s="3" t="s">
        <v>1797</v>
      </c>
      <c r="AM329" s="3" t="s">
        <v>1798</v>
      </c>
      <c r="AN329" s="2" t="s">
        <v>1799</v>
      </c>
    </row>
    <row r="330" spans="1:40" ht="15.5" x14ac:dyDescent="0.35">
      <c r="A330" s="54" t="s">
        <v>1800</v>
      </c>
      <c r="B330" s="262">
        <v>2.6633333333333336</v>
      </c>
      <c r="C330" s="263">
        <v>0.624624331543011</v>
      </c>
      <c r="D330" s="263">
        <v>38.323333333333331</v>
      </c>
      <c r="E330" s="271">
        <v>3.1584525043480105</v>
      </c>
      <c r="F330" s="262">
        <v>3.6666666666666665</v>
      </c>
      <c r="G330" s="263">
        <v>0.76847612555990108</v>
      </c>
      <c r="H330" s="263">
        <v>58.106666666666662</v>
      </c>
      <c r="I330" s="271">
        <v>15.592229546226642</v>
      </c>
      <c r="J330" s="65">
        <v>-4.2042007040960101</v>
      </c>
      <c r="K330" s="62">
        <v>4.4284812828096696</v>
      </c>
      <c r="L330" s="62">
        <v>7.6787137721397603E-26</v>
      </c>
      <c r="M330" s="66">
        <v>2.5614175055E-23</v>
      </c>
      <c r="N330" s="65">
        <v>-4.4023417422818296</v>
      </c>
      <c r="O330" s="62">
        <v>5.0851327781603199</v>
      </c>
      <c r="P330" s="33">
        <v>3.4382103471171E-29</v>
      </c>
      <c r="Q330" s="34">
        <v>8.7528239911733596E-27</v>
      </c>
      <c r="R330" s="65">
        <v>2.4260000000000002</v>
      </c>
      <c r="S330" s="62">
        <v>1.917</v>
      </c>
      <c r="T330" s="62">
        <v>2.5859999999999999</v>
      </c>
      <c r="U330" s="62">
        <v>44.484999999999999</v>
      </c>
      <c r="V330" s="62">
        <v>42.152000000000001</v>
      </c>
      <c r="W330" s="66">
        <v>42.405999999999999</v>
      </c>
      <c r="X330" s="65">
        <v>2.9790000000000001</v>
      </c>
      <c r="Y330" s="62">
        <v>4.508</v>
      </c>
      <c r="Z330" s="62">
        <v>2.21</v>
      </c>
      <c r="AA330" s="62">
        <v>52.993000000000002</v>
      </c>
      <c r="AB330" s="62">
        <v>98.855999999999995</v>
      </c>
      <c r="AC330" s="66">
        <v>52.908999999999999</v>
      </c>
      <c r="AD330" s="3" t="s">
        <v>1801</v>
      </c>
      <c r="AE330" s="3">
        <v>37059</v>
      </c>
      <c r="AF330" s="3" t="s">
        <v>1802</v>
      </c>
      <c r="AG330" s="3"/>
      <c r="AH330" s="3"/>
      <c r="AI330" s="3"/>
      <c r="AJ330" s="3"/>
      <c r="AK330" s="3" t="s">
        <v>1803</v>
      </c>
      <c r="AL330" s="3" t="s">
        <v>1804</v>
      </c>
      <c r="AM330" s="3" t="s">
        <v>1805</v>
      </c>
      <c r="AN330" s="54" t="s">
        <v>1806</v>
      </c>
    </row>
    <row r="331" spans="1:40" ht="15.5" x14ac:dyDescent="0.35">
      <c r="A331" s="54" t="s">
        <v>1807</v>
      </c>
      <c r="B331" s="262">
        <v>1.6033333333333335</v>
      </c>
      <c r="C331" s="263">
        <v>0.89018100531421207</v>
      </c>
      <c r="D331" s="263">
        <v>8.4766666666666666</v>
      </c>
      <c r="E331" s="271">
        <v>3.132755265825208</v>
      </c>
      <c r="F331" s="262">
        <v>9.5633333333333344</v>
      </c>
      <c r="G331" s="263">
        <v>0.80404532763326819</v>
      </c>
      <c r="H331" s="263">
        <v>31.043333333333333</v>
      </c>
      <c r="I331" s="271">
        <v>2.1265360461453633</v>
      </c>
      <c r="J331" s="65">
        <v>-2.7570815300962201</v>
      </c>
      <c r="K331" s="62">
        <v>4.4237639920339804</v>
      </c>
      <c r="L331" s="62">
        <v>4.6724542682870901E-7</v>
      </c>
      <c r="M331" s="66">
        <v>9.33023547115856E-6</v>
      </c>
      <c r="N331" s="65">
        <v>-2.1369951271865499</v>
      </c>
      <c r="O331" s="62">
        <v>6.4337564924682402</v>
      </c>
      <c r="P331" s="33">
        <v>1.20468558195332E-14</v>
      </c>
      <c r="Q331" s="34">
        <v>6.1490292135492201E-13</v>
      </c>
      <c r="R331" s="65">
        <v>2.1520000000000001</v>
      </c>
      <c r="S331" s="62">
        <v>1.5940000000000001</v>
      </c>
      <c r="T331" s="62">
        <v>0.48199999999999998</v>
      </c>
      <c r="U331" s="62">
        <v>8.67</v>
      </c>
      <c r="V331" s="62">
        <v>5.5039999999999996</v>
      </c>
      <c r="W331" s="66">
        <v>14.539</v>
      </c>
      <c r="X331" s="65">
        <v>9.3550000000000004</v>
      </c>
      <c r="Y331" s="62">
        <v>8.0009999999999994</v>
      </c>
      <c r="Z331" s="62">
        <v>7.3959999999999999</v>
      </c>
      <c r="AA331" s="62">
        <v>35.79</v>
      </c>
      <c r="AB331" s="62">
        <v>35.612000000000002</v>
      </c>
      <c r="AC331" s="66">
        <v>36.420999999999999</v>
      </c>
      <c r="AD331" s="3" t="s">
        <v>1808</v>
      </c>
      <c r="AE331" s="3">
        <v>220256</v>
      </c>
      <c r="AF331" s="3" t="s">
        <v>1809</v>
      </c>
      <c r="AG331" s="3"/>
      <c r="AH331" s="3"/>
      <c r="AI331" s="3"/>
      <c r="AJ331" s="3" t="s">
        <v>1810</v>
      </c>
      <c r="AK331" s="3" t="s">
        <v>1811</v>
      </c>
      <c r="AL331" s="3"/>
      <c r="AM331" s="3" t="s">
        <v>49</v>
      </c>
      <c r="AN331" s="54"/>
    </row>
    <row r="332" spans="1:40" ht="15.5" x14ac:dyDescent="0.35">
      <c r="A332" s="2" t="s">
        <v>1812</v>
      </c>
      <c r="B332" s="262">
        <v>13.306666666666667</v>
      </c>
      <c r="C332" s="263">
        <v>2.5903967950017863</v>
      </c>
      <c r="D332" s="263">
        <v>42.863333333333337</v>
      </c>
      <c r="E332" s="271">
        <v>9.6838881080322636</v>
      </c>
      <c r="F332" s="262">
        <v>6.81</v>
      </c>
      <c r="G332" s="263">
        <v>0.42669270753865324</v>
      </c>
      <c r="H332" s="263">
        <v>47.02</v>
      </c>
      <c r="I332" s="271">
        <v>11.611669417730869</v>
      </c>
      <c r="J332" s="6">
        <v>-2.0200099667831499</v>
      </c>
      <c r="K332" s="5">
        <v>4.3898644853845896</v>
      </c>
      <c r="L332" s="5">
        <v>8.6856054359323795E-8</v>
      </c>
      <c r="M332" s="7">
        <v>2.1216650589477998E-6</v>
      </c>
      <c r="N332" s="6">
        <v>-3.23296677849009</v>
      </c>
      <c r="O332" s="5">
        <v>4.4192116977520399</v>
      </c>
      <c r="P332" s="8">
        <v>3.0516232029938002E-23</v>
      </c>
      <c r="Q332" s="9">
        <v>4.1710978625618603E-21</v>
      </c>
      <c r="R332" s="6">
        <v>13.28</v>
      </c>
      <c r="S332" s="5">
        <v>12.342000000000001</v>
      </c>
      <c r="T332" s="5">
        <v>9.5559999999999992</v>
      </c>
      <c r="U332" s="5">
        <v>55.920999999999999</v>
      </c>
      <c r="V332" s="5">
        <v>52.061999999999998</v>
      </c>
      <c r="W332" s="7">
        <v>35.524000000000001</v>
      </c>
      <c r="X332" s="6">
        <v>5.883</v>
      </c>
      <c r="Y332" s="5">
        <v>6.4059999999999997</v>
      </c>
      <c r="Z332" s="5">
        <v>5.3319999999999999</v>
      </c>
      <c r="AA332" s="5">
        <v>49.137999999999998</v>
      </c>
      <c r="AB332" s="5">
        <v>76.075000000000003</v>
      </c>
      <c r="AC332" s="7">
        <v>39.517000000000003</v>
      </c>
      <c r="AD332" s="3"/>
      <c r="AE332" s="3"/>
      <c r="AF332" s="3"/>
      <c r="AG332" s="3"/>
      <c r="AH332" s="3"/>
      <c r="AI332" s="3"/>
      <c r="AJ332" s="3"/>
      <c r="AK332" s="3"/>
      <c r="AL332" s="3"/>
      <c r="AM332" s="3" t="s">
        <v>1813</v>
      </c>
      <c r="AN332" s="2"/>
    </row>
    <row r="333" spans="1:40" ht="15.5" x14ac:dyDescent="0.35">
      <c r="A333" s="2" t="s">
        <v>1814</v>
      </c>
      <c r="B333" s="262">
        <v>1.7966666666666669</v>
      </c>
      <c r="C333" s="263">
        <v>0.22543784558547797</v>
      </c>
      <c r="D333" s="263">
        <v>30.409999999999997</v>
      </c>
      <c r="E333" s="271">
        <v>4.3864412302761773</v>
      </c>
      <c r="F333" s="262">
        <v>1.3266666666666667</v>
      </c>
      <c r="G333" s="263">
        <v>0.75935645267701668</v>
      </c>
      <c r="H333" s="263">
        <v>27.606666666666669</v>
      </c>
      <c r="I333" s="271">
        <v>10.340620011499409</v>
      </c>
      <c r="J333" s="6">
        <v>-4.3748593985447597</v>
      </c>
      <c r="K333" s="5">
        <v>4.3887868710392297</v>
      </c>
      <c r="L333" s="5">
        <v>2.9726924868785102E-24</v>
      </c>
      <c r="M333" s="7">
        <v>8.6411923890005499E-22</v>
      </c>
      <c r="N333" s="6">
        <v>-4.9206825779827099</v>
      </c>
      <c r="O333" s="5">
        <v>4.2962525451808</v>
      </c>
      <c r="P333" s="8">
        <v>1.4495629033430599E-26</v>
      </c>
      <c r="Q333" s="9">
        <v>2.9521798089484699E-24</v>
      </c>
      <c r="R333" s="6">
        <v>1.2210000000000001</v>
      </c>
      <c r="S333" s="5">
        <v>2.262</v>
      </c>
      <c r="T333" s="5">
        <v>1.4390000000000001</v>
      </c>
      <c r="U333" s="5">
        <v>36.262</v>
      </c>
      <c r="V333" s="5">
        <v>28.573</v>
      </c>
      <c r="W333" s="7">
        <v>37.462000000000003</v>
      </c>
      <c r="X333" s="6">
        <v>0.70699999999999996</v>
      </c>
      <c r="Y333" s="5">
        <v>0.77800000000000002</v>
      </c>
      <c r="Z333" s="5">
        <v>1.7390000000000001</v>
      </c>
      <c r="AA333" s="5">
        <v>25.166</v>
      </c>
      <c r="AB333" s="5">
        <v>51.637</v>
      </c>
      <c r="AC333" s="7">
        <v>20.638000000000002</v>
      </c>
      <c r="AD333" s="3" t="s">
        <v>1815</v>
      </c>
      <c r="AE333" s="3">
        <v>238796</v>
      </c>
      <c r="AF333" s="3" t="s">
        <v>1816</v>
      </c>
      <c r="AG333" s="3"/>
      <c r="AH333" s="3"/>
      <c r="AI333" s="3"/>
      <c r="AJ333" s="3" t="s">
        <v>781</v>
      </c>
      <c r="AK333" s="3"/>
      <c r="AL333" s="3"/>
      <c r="AM333" s="3" t="s">
        <v>676</v>
      </c>
      <c r="AN333" s="2"/>
    </row>
    <row r="334" spans="1:40" ht="15.5" x14ac:dyDescent="0.35">
      <c r="A334" s="2" t="s">
        <v>1817</v>
      </c>
      <c r="B334" s="262">
        <v>8.5233333333333334</v>
      </c>
      <c r="C334" s="263">
        <v>2.7012877587468429</v>
      </c>
      <c r="D334" s="263">
        <v>29.373333333333335</v>
      </c>
      <c r="E334" s="271">
        <v>2.7582643495905583</v>
      </c>
      <c r="F334" s="262">
        <v>7.5466666666666669</v>
      </c>
      <c r="G334" s="263">
        <v>3.48659655761253</v>
      </c>
      <c r="H334" s="263">
        <v>41.896666666666668</v>
      </c>
      <c r="I334" s="271">
        <v>6.428630405373231</v>
      </c>
      <c r="J334" s="6">
        <v>-2.16197759169824</v>
      </c>
      <c r="K334" s="5">
        <v>4.3705866875026498</v>
      </c>
      <c r="L334" s="5">
        <v>1.16774555683721E-8</v>
      </c>
      <c r="M334" s="7">
        <v>3.5517618222008298E-7</v>
      </c>
      <c r="N334" s="6">
        <v>-2.9848965026235601</v>
      </c>
      <c r="O334" s="5">
        <v>4.8142706380096403</v>
      </c>
      <c r="P334" s="8">
        <v>3.3151011716408699E-19</v>
      </c>
      <c r="Q334" s="9">
        <v>2.86081993481517E-17</v>
      </c>
      <c r="R334" s="6">
        <v>8.8740000000000006</v>
      </c>
      <c r="S334" s="5">
        <v>5.2549999999999999</v>
      </c>
      <c r="T334" s="5">
        <v>7.7759999999999998</v>
      </c>
      <c r="U334" s="5">
        <v>34.567</v>
      </c>
      <c r="V334" s="5">
        <v>32.5</v>
      </c>
      <c r="W334" s="7">
        <v>31.777999999999999</v>
      </c>
      <c r="X334" s="6">
        <v>5.3620000000000001</v>
      </c>
      <c r="Y334" s="5">
        <v>4.2329999999999997</v>
      </c>
      <c r="Z334" s="5">
        <v>8.9969999999999999</v>
      </c>
      <c r="AA334" s="5">
        <v>47.09</v>
      </c>
      <c r="AB334" s="5">
        <v>40.871000000000002</v>
      </c>
      <c r="AC334" s="7">
        <v>57.476999999999997</v>
      </c>
      <c r="AD334" s="3"/>
      <c r="AE334" s="3"/>
      <c r="AF334" s="3"/>
      <c r="AG334" s="3"/>
      <c r="AH334" s="3"/>
      <c r="AI334" s="3"/>
      <c r="AJ334" s="3"/>
      <c r="AK334" s="3"/>
      <c r="AL334" s="3"/>
      <c r="AM334" s="3"/>
      <c r="AN334" s="2"/>
    </row>
    <row r="335" spans="1:40" ht="15.5" x14ac:dyDescent="0.35">
      <c r="A335" s="2" t="s">
        <v>1818</v>
      </c>
      <c r="B335" s="262">
        <v>2.3833333333333333</v>
      </c>
      <c r="C335" s="263">
        <v>0.20072092289766139</v>
      </c>
      <c r="D335" s="263">
        <v>11.286666666666667</v>
      </c>
      <c r="E335" s="271">
        <v>1.6828811273791437</v>
      </c>
      <c r="F335" s="262">
        <v>3.5166666666666671</v>
      </c>
      <c r="G335" s="263">
        <v>0.55029285132756633</v>
      </c>
      <c r="H335" s="263">
        <v>18.91</v>
      </c>
      <c r="I335" s="271">
        <v>1.8280773141928843</v>
      </c>
      <c r="J335" s="6">
        <v>-2.5710895905418201</v>
      </c>
      <c r="K335" s="5">
        <v>4.3576373515415296</v>
      </c>
      <c r="L335" s="5">
        <v>3.4668297360069498E-12</v>
      </c>
      <c r="M335" s="7">
        <v>2.1057627303961001E-10</v>
      </c>
      <c r="N335" s="6">
        <v>-2.8842426499668101</v>
      </c>
      <c r="O335" s="5">
        <v>5.1241333562128801</v>
      </c>
      <c r="P335" s="8">
        <v>8.8338310080942098E-23</v>
      </c>
      <c r="Q335" s="9">
        <v>1.15326796353107E-20</v>
      </c>
      <c r="R335" s="6">
        <v>2.0659999999999998</v>
      </c>
      <c r="S335" s="5">
        <v>2.3149999999999999</v>
      </c>
      <c r="T335" s="5">
        <v>1.9630000000000001</v>
      </c>
      <c r="U335" s="5">
        <v>14.097</v>
      </c>
      <c r="V335" s="5">
        <v>12.574</v>
      </c>
      <c r="W335" s="7">
        <v>11.202999999999999</v>
      </c>
      <c r="X335" s="6">
        <v>3.444</v>
      </c>
      <c r="Y335" s="5">
        <v>2.629</v>
      </c>
      <c r="Z335" s="5">
        <v>2.956</v>
      </c>
      <c r="AA335" s="5">
        <v>19.463000000000001</v>
      </c>
      <c r="AB335" s="5">
        <v>26.417999999999999</v>
      </c>
      <c r="AC335" s="7">
        <v>20.266999999999999</v>
      </c>
      <c r="AD335" s="3" t="s">
        <v>1819</v>
      </c>
      <c r="AE335" s="4">
        <v>1162931857618560</v>
      </c>
      <c r="AF335" s="3" t="s">
        <v>1820</v>
      </c>
      <c r="AG335" s="3"/>
      <c r="AH335" s="3"/>
      <c r="AI335" s="3"/>
      <c r="AJ335" s="3" t="s">
        <v>1821</v>
      </c>
      <c r="AK335" s="3" t="s">
        <v>1822</v>
      </c>
      <c r="AL335" s="3"/>
      <c r="AM335" s="3" t="s">
        <v>1823</v>
      </c>
      <c r="AN335" s="2"/>
    </row>
    <row r="336" spans="1:40" ht="15.5" x14ac:dyDescent="0.35">
      <c r="A336" s="54" t="s">
        <v>1824</v>
      </c>
      <c r="B336" s="262">
        <v>6.0133333333333328</v>
      </c>
      <c r="C336" s="263">
        <v>0.6289850731314891</v>
      </c>
      <c r="D336" s="263">
        <v>20.320000000000004</v>
      </c>
      <c r="E336" s="271">
        <v>3.0415894967379393</v>
      </c>
      <c r="F336" s="262">
        <v>7.0266666666666664</v>
      </c>
      <c r="G336" s="263">
        <v>0.7011577727032785</v>
      </c>
      <c r="H336" s="263">
        <v>33.443333333333328</v>
      </c>
      <c r="I336" s="271">
        <v>1.3814565582102896</v>
      </c>
      <c r="J336" s="65">
        <v>-2.08852900721417</v>
      </c>
      <c r="K336" s="62">
        <v>4.3530793057161601</v>
      </c>
      <c r="L336" s="62">
        <v>6.8894073464309304E-9</v>
      </c>
      <c r="M336" s="66">
        <v>2.2251692172250199E-7</v>
      </c>
      <c r="N336" s="65">
        <v>-2.7026762141917202</v>
      </c>
      <c r="O336" s="62">
        <v>5.0355019238877397</v>
      </c>
      <c r="P336" s="33">
        <v>3.3602302127634099E-22</v>
      </c>
      <c r="Q336" s="34">
        <v>4.1225571393457601E-20</v>
      </c>
      <c r="R336" s="65">
        <v>5.2270000000000003</v>
      </c>
      <c r="S336" s="62">
        <v>5.5679999999999996</v>
      </c>
      <c r="T336" s="62">
        <v>5.1479999999999997</v>
      </c>
      <c r="U336" s="62">
        <v>25.283999999999999</v>
      </c>
      <c r="V336" s="62">
        <v>23.01</v>
      </c>
      <c r="W336" s="66">
        <v>19.905000000000001</v>
      </c>
      <c r="X336" s="65">
        <v>6.3769999999999998</v>
      </c>
      <c r="Y336" s="62">
        <v>5.9509999999999996</v>
      </c>
      <c r="Z336" s="62">
        <v>5.766</v>
      </c>
      <c r="AA336" s="62">
        <v>33.445</v>
      </c>
      <c r="AB336" s="62">
        <v>41.600999999999999</v>
      </c>
      <c r="AC336" s="66">
        <v>41.896999999999998</v>
      </c>
      <c r="AD336" s="3" t="s">
        <v>1825</v>
      </c>
      <c r="AE336" s="3">
        <v>238789</v>
      </c>
      <c r="AF336" s="3" t="s">
        <v>1826</v>
      </c>
      <c r="AG336" s="3"/>
      <c r="AH336" s="3"/>
      <c r="AI336" s="3"/>
      <c r="AJ336" s="3"/>
      <c r="AK336" s="3" t="s">
        <v>1827</v>
      </c>
      <c r="AL336" s="3" t="s">
        <v>1828</v>
      </c>
      <c r="AM336" s="3" t="s">
        <v>1829</v>
      </c>
      <c r="AN336" s="54"/>
    </row>
    <row r="337" spans="1:40" ht="15.5" x14ac:dyDescent="0.35">
      <c r="A337" s="2" t="s">
        <v>1830</v>
      </c>
      <c r="B337" s="262">
        <v>16.899999999999999</v>
      </c>
      <c r="C337" s="263">
        <v>6.9804059098784981</v>
      </c>
      <c r="D337" s="263">
        <v>54.873333333333328</v>
      </c>
      <c r="E337" s="271">
        <v>7.310368587758731</v>
      </c>
      <c r="F337" s="262">
        <v>26.02333333333333</v>
      </c>
      <c r="G337" s="263">
        <v>6.4145269159584712</v>
      </c>
      <c r="H337" s="263">
        <v>80.483333333333334</v>
      </c>
      <c r="I337" s="271">
        <v>6.2939247603454014</v>
      </c>
      <c r="J337" s="6">
        <v>-2.0838143483979699</v>
      </c>
      <c r="K337" s="5">
        <v>4.3284900847809498</v>
      </c>
      <c r="L337" s="5">
        <v>1.66812056847763E-7</v>
      </c>
      <c r="M337" s="7">
        <v>3.75890557335359E-6</v>
      </c>
      <c r="N337" s="6">
        <v>-2.0989269493763101</v>
      </c>
      <c r="O337" s="5">
        <v>4.9343081890213396</v>
      </c>
      <c r="P337" s="8">
        <v>2.7945312785369002E-14</v>
      </c>
      <c r="Q337" s="9">
        <v>1.34229773628968E-12</v>
      </c>
      <c r="R337" s="6">
        <v>20.306999999999999</v>
      </c>
      <c r="S337" s="5">
        <v>9.6489999999999991</v>
      </c>
      <c r="T337" s="5">
        <v>13.132</v>
      </c>
      <c r="U337" s="5">
        <v>67.793999999999997</v>
      </c>
      <c r="V337" s="5">
        <v>58.28</v>
      </c>
      <c r="W337" s="7">
        <v>58.177999999999997</v>
      </c>
      <c r="X337" s="6">
        <v>18.096</v>
      </c>
      <c r="Y337" s="5">
        <v>22.692</v>
      </c>
      <c r="Z337" s="5">
        <v>25.152000000000001</v>
      </c>
      <c r="AA337" s="5">
        <v>92.384</v>
      </c>
      <c r="AB337" s="5">
        <v>101.157</v>
      </c>
      <c r="AC337" s="7">
        <v>86.352000000000004</v>
      </c>
      <c r="AD337" s="3" t="s">
        <v>1831</v>
      </c>
      <c r="AE337" s="3">
        <v>239260</v>
      </c>
      <c r="AF337" s="3" t="s">
        <v>1832</v>
      </c>
      <c r="AG337" s="3"/>
      <c r="AH337" s="3"/>
      <c r="AI337" s="3"/>
      <c r="AJ337" s="3"/>
      <c r="AK337" s="3" t="s">
        <v>1833</v>
      </c>
      <c r="AL337" s="3"/>
      <c r="AM337" s="3"/>
      <c r="AN337" s="2"/>
    </row>
    <row r="338" spans="1:40" ht="15.5" x14ac:dyDescent="0.35">
      <c r="A338" s="2" t="s">
        <v>1834</v>
      </c>
      <c r="B338" s="262">
        <v>5.8233333333333333</v>
      </c>
      <c r="C338" s="263">
        <v>1.1970055230541872</v>
      </c>
      <c r="D338" s="263">
        <v>31.853333333333335</v>
      </c>
      <c r="E338" s="271">
        <v>7.066825469913784</v>
      </c>
      <c r="F338" s="262">
        <v>3.93</v>
      </c>
      <c r="G338" s="263">
        <v>1.3932934603545175</v>
      </c>
      <c r="H338" s="263">
        <v>28.936666666666667</v>
      </c>
      <c r="I338" s="271">
        <v>5.2226706663247304</v>
      </c>
      <c r="J338" s="6">
        <v>-2.82161093790898</v>
      </c>
      <c r="K338" s="5">
        <v>4.3077554327571601</v>
      </c>
      <c r="L338" s="5">
        <v>1.9656302077498298E-12</v>
      </c>
      <c r="M338" s="7">
        <v>1.2421317846985499E-10</v>
      </c>
      <c r="N338" s="6">
        <v>-3.3747173808007198</v>
      </c>
      <c r="O338" s="5">
        <v>4.1521822601673497</v>
      </c>
      <c r="P338" s="8">
        <v>9.1115188603215592E-25</v>
      </c>
      <c r="Q338" s="9">
        <v>1.4497280711664801E-22</v>
      </c>
      <c r="R338" s="6">
        <v>5.3369999999999997</v>
      </c>
      <c r="S338" s="5">
        <v>4.4589999999999996</v>
      </c>
      <c r="T338" s="5">
        <v>5.4139999999999997</v>
      </c>
      <c r="U338" s="5">
        <v>29.992999999999999</v>
      </c>
      <c r="V338" s="5">
        <v>29.332999999999998</v>
      </c>
      <c r="W338" s="7">
        <v>48.865000000000002</v>
      </c>
      <c r="X338" s="6">
        <v>2.7090000000000001</v>
      </c>
      <c r="Y338" s="5">
        <v>2.8279999999999998</v>
      </c>
      <c r="Z338" s="5">
        <v>4.274</v>
      </c>
      <c r="AA338" s="5">
        <v>32.548000000000002</v>
      </c>
      <c r="AB338" s="5">
        <v>42.293999999999997</v>
      </c>
      <c r="AC338" s="7">
        <v>26.077999999999999</v>
      </c>
      <c r="AD338" s="3"/>
      <c r="AE338" s="3"/>
      <c r="AF338" s="3"/>
      <c r="AG338" s="3"/>
      <c r="AH338" s="3"/>
      <c r="AI338" s="3"/>
      <c r="AJ338" s="3"/>
      <c r="AK338" s="3"/>
      <c r="AL338" s="3"/>
      <c r="AM338" s="3"/>
      <c r="AN338" s="2"/>
    </row>
    <row r="339" spans="1:40" ht="15.5" x14ac:dyDescent="0.35">
      <c r="A339" s="2" t="s">
        <v>1835</v>
      </c>
      <c r="B339" s="262">
        <v>8.0933333333333319</v>
      </c>
      <c r="C339" s="263">
        <v>4.3895355360473189</v>
      </c>
      <c r="D339" s="263">
        <v>32.103333333333332</v>
      </c>
      <c r="E339" s="271">
        <v>3.0118027086041934</v>
      </c>
      <c r="F339" s="262">
        <v>7.8666666666666671</v>
      </c>
      <c r="G339" s="263">
        <v>1.5929915951511568</v>
      </c>
      <c r="H339" s="263">
        <v>45.866666666666667</v>
      </c>
      <c r="I339" s="271">
        <v>7.7962569366473886</v>
      </c>
      <c r="J339" s="6">
        <v>-2.4088463786727101</v>
      </c>
      <c r="K339" s="5">
        <v>4.3038589873434301</v>
      </c>
      <c r="L339" s="5">
        <v>1.9719059343903699E-7</v>
      </c>
      <c r="M339" s="7">
        <v>4.3471659754036099E-6</v>
      </c>
      <c r="N339" s="6">
        <v>-3.0134179869686299</v>
      </c>
      <c r="O339" s="5">
        <v>4.7959622169500999</v>
      </c>
      <c r="P339" s="8">
        <v>6.5942453467705001E-23</v>
      </c>
      <c r="Q339" s="9">
        <v>8.7206753722290896E-21</v>
      </c>
      <c r="R339" s="6">
        <v>10.587999999999999</v>
      </c>
      <c r="S339" s="5">
        <v>2.9940000000000002</v>
      </c>
      <c r="T339" s="5">
        <v>6.6280000000000001</v>
      </c>
      <c r="U339" s="5">
        <v>34.64</v>
      </c>
      <c r="V339" s="5">
        <v>40.936999999999998</v>
      </c>
      <c r="W339" s="7">
        <v>32.835000000000001</v>
      </c>
      <c r="X339" s="6">
        <v>5.5949999999999998</v>
      </c>
      <c r="Y339" s="5">
        <v>7.298</v>
      </c>
      <c r="Z339" s="5">
        <v>7.1719999999999997</v>
      </c>
      <c r="AA339" s="5">
        <v>43.52</v>
      </c>
      <c r="AB339" s="5">
        <v>70.346000000000004</v>
      </c>
      <c r="AC339" s="7">
        <v>47.277000000000001</v>
      </c>
      <c r="AD339" s="3" t="s">
        <v>1836</v>
      </c>
      <c r="AE339" s="3">
        <v>240374</v>
      </c>
      <c r="AF339" s="3" t="s">
        <v>1837</v>
      </c>
      <c r="AG339" s="3"/>
      <c r="AH339" s="3"/>
      <c r="AI339" s="3"/>
      <c r="AJ339" s="3" t="s">
        <v>1838</v>
      </c>
      <c r="AK339" s="3" t="s">
        <v>1839</v>
      </c>
      <c r="AL339" s="3"/>
      <c r="AM339" s="3" t="s">
        <v>1840</v>
      </c>
      <c r="AN339" s="2"/>
    </row>
    <row r="340" spans="1:40" ht="15.5" x14ac:dyDescent="0.35">
      <c r="A340" s="2" t="s">
        <v>1841</v>
      </c>
      <c r="B340" s="262">
        <v>6.3233333333333333</v>
      </c>
      <c r="C340" s="263">
        <v>1.982361106245671</v>
      </c>
      <c r="D340" s="263">
        <v>30.539999999999996</v>
      </c>
      <c r="E340" s="271">
        <v>6.0345173792110556</v>
      </c>
      <c r="F340" s="262">
        <v>6.5066666666666668</v>
      </c>
      <c r="G340" s="263">
        <v>1.5181201826235251</v>
      </c>
      <c r="H340" s="263">
        <v>29.973333333333333</v>
      </c>
      <c r="I340" s="271">
        <v>3.9878593533651747</v>
      </c>
      <c r="J340" s="6">
        <v>-2.6279067198577</v>
      </c>
      <c r="K340" s="5">
        <v>4.2873842144341099</v>
      </c>
      <c r="L340" s="5">
        <v>4.42091276067389E-11</v>
      </c>
      <c r="M340" s="7">
        <v>2.2321769939005599E-9</v>
      </c>
      <c r="N340" s="6">
        <v>-2.64231166280398</v>
      </c>
      <c r="O340" s="5">
        <v>4.3145175538178702</v>
      </c>
      <c r="P340" s="8">
        <v>7.17404988753575E-18</v>
      </c>
      <c r="Q340" s="9">
        <v>5.3323613142172602E-16</v>
      </c>
      <c r="R340" s="6">
        <v>5.0549999999999997</v>
      </c>
      <c r="S340" s="5">
        <v>4.125</v>
      </c>
      <c r="T340" s="5">
        <v>7.2190000000000003</v>
      </c>
      <c r="U340" s="5">
        <v>39.661999999999999</v>
      </c>
      <c r="V340" s="5">
        <v>35.152000000000001</v>
      </c>
      <c r="W340" s="7">
        <v>27.468</v>
      </c>
      <c r="X340" s="6">
        <v>4.0590000000000002</v>
      </c>
      <c r="Y340" s="5">
        <v>7.2220000000000004</v>
      </c>
      <c r="Z340" s="5">
        <v>5.4690000000000003</v>
      </c>
      <c r="AA340" s="5">
        <v>37.448</v>
      </c>
      <c r="AB340" s="5">
        <v>35.093000000000004</v>
      </c>
      <c r="AC340" s="7">
        <v>31.207000000000001</v>
      </c>
      <c r="AD340" s="3" t="s">
        <v>1842</v>
      </c>
      <c r="AE340" s="3">
        <v>194582</v>
      </c>
      <c r="AF340" s="3" t="s">
        <v>1843</v>
      </c>
      <c r="AG340" s="3"/>
      <c r="AH340" s="3"/>
      <c r="AI340" s="3"/>
      <c r="AJ340" s="3" t="s">
        <v>1844</v>
      </c>
      <c r="AK340" s="3" t="s">
        <v>1845</v>
      </c>
      <c r="AL340" s="3"/>
      <c r="AM340" s="3" t="s">
        <v>1846</v>
      </c>
      <c r="AN340" s="2"/>
    </row>
    <row r="341" spans="1:40" ht="15.5" x14ac:dyDescent="0.35">
      <c r="A341" s="54" t="s">
        <v>1847</v>
      </c>
      <c r="B341" s="262">
        <v>5.9033333333333333</v>
      </c>
      <c r="C341" s="263">
        <v>1.027629418721661</v>
      </c>
      <c r="D341" s="263">
        <v>40.633333333333333</v>
      </c>
      <c r="E341" s="271">
        <v>11.356584971822384</v>
      </c>
      <c r="F341" s="262">
        <v>4.6066666666666665</v>
      </c>
      <c r="G341" s="263">
        <v>1.6131611478364118</v>
      </c>
      <c r="H341" s="263">
        <v>36.31333333333334</v>
      </c>
      <c r="I341" s="271">
        <v>5.605291151125777</v>
      </c>
      <c r="J341" s="65">
        <v>-3.1071839851924099</v>
      </c>
      <c r="K341" s="62">
        <v>4.2695449288460399</v>
      </c>
      <c r="L341" s="62">
        <v>1.59362408331111E-14</v>
      </c>
      <c r="M341" s="66">
        <v>1.49433469342002E-12</v>
      </c>
      <c r="N341" s="65">
        <v>-3.41004532998226</v>
      </c>
      <c r="O341" s="62">
        <v>4.1393931310856802</v>
      </c>
      <c r="P341" s="33">
        <v>6.6514275219875601E-21</v>
      </c>
      <c r="Q341" s="34">
        <v>7.2054772825956702E-19</v>
      </c>
      <c r="R341" s="65">
        <v>5.7519999999999998</v>
      </c>
      <c r="S341" s="62">
        <v>5.4489999999999998</v>
      </c>
      <c r="T341" s="62">
        <v>4.4080000000000004</v>
      </c>
      <c r="U341" s="62">
        <v>57.72</v>
      </c>
      <c r="V341" s="62">
        <v>44.887</v>
      </c>
      <c r="W341" s="66">
        <v>32.847000000000001</v>
      </c>
      <c r="X341" s="65">
        <v>2.2149999999999999</v>
      </c>
      <c r="Y341" s="62">
        <v>5.8369999999999997</v>
      </c>
      <c r="Z341" s="62">
        <v>3.8319999999999999</v>
      </c>
      <c r="AA341" s="62">
        <v>46.72</v>
      </c>
      <c r="AB341" s="62">
        <v>39.942999999999998</v>
      </c>
      <c r="AC341" s="66">
        <v>38.764000000000003</v>
      </c>
      <c r="AD341" s="3" t="s">
        <v>1848</v>
      </c>
      <c r="AE341" s="3">
        <v>238276</v>
      </c>
      <c r="AF341" s="3" t="s">
        <v>1849</v>
      </c>
      <c r="AG341" s="3"/>
      <c r="AH341" s="3"/>
      <c r="AI341" s="3"/>
      <c r="AJ341" s="3"/>
      <c r="AK341" s="3"/>
      <c r="AL341" s="3"/>
      <c r="AM341" s="3"/>
      <c r="AN341" s="54"/>
    </row>
    <row r="342" spans="1:40" ht="15.5" x14ac:dyDescent="0.35">
      <c r="A342" s="54" t="s">
        <v>1850</v>
      </c>
      <c r="B342" s="262">
        <v>5.0166666666666666</v>
      </c>
      <c r="C342" s="263">
        <v>1.3660730418083626</v>
      </c>
      <c r="D342" s="263">
        <v>22.886666666666667</v>
      </c>
      <c r="E342" s="271">
        <v>2.1522752818561308</v>
      </c>
      <c r="F342" s="262">
        <v>6.1099999999999994</v>
      </c>
      <c r="G342" s="263">
        <v>1.2312865899808525</v>
      </c>
      <c r="H342" s="263">
        <v>21.303333333333331</v>
      </c>
      <c r="I342" s="271">
        <v>5.8215480949848981</v>
      </c>
      <c r="J342" s="65">
        <v>-2.5569104281799202</v>
      </c>
      <c r="K342" s="62">
        <v>4.2263368026065198</v>
      </c>
      <c r="L342" s="62">
        <v>1.93997788178465E-11</v>
      </c>
      <c r="M342" s="66">
        <v>1.05547245825011E-9</v>
      </c>
      <c r="N342" s="65">
        <v>-2.2731501002154202</v>
      </c>
      <c r="O342" s="62">
        <v>4.2336908242601998</v>
      </c>
      <c r="P342" s="33">
        <v>2.5861222985754201E-12</v>
      </c>
      <c r="Q342" s="34">
        <v>9.0341280845260594E-11</v>
      </c>
      <c r="R342" s="65">
        <v>5.1100000000000003</v>
      </c>
      <c r="S342" s="62">
        <v>3.468</v>
      </c>
      <c r="T342" s="62">
        <v>4.4080000000000004</v>
      </c>
      <c r="U342" s="62">
        <v>26.957000000000001</v>
      </c>
      <c r="V342" s="62">
        <v>25.02</v>
      </c>
      <c r="W342" s="66">
        <v>25.036999999999999</v>
      </c>
      <c r="X342" s="65">
        <v>4.3380000000000001</v>
      </c>
      <c r="Y342" s="62">
        <v>5.694</v>
      </c>
      <c r="Z342" s="62">
        <v>5.556</v>
      </c>
      <c r="AA342" s="62">
        <v>20.149999999999999</v>
      </c>
      <c r="AB342" s="62">
        <v>36.231000000000002</v>
      </c>
      <c r="AC342" s="66">
        <v>18.593</v>
      </c>
      <c r="AD342" s="3" t="s">
        <v>1851</v>
      </c>
      <c r="AE342" s="3">
        <v>241626</v>
      </c>
      <c r="AF342" s="3" t="s">
        <v>1852</v>
      </c>
      <c r="AG342" s="3"/>
      <c r="AH342" s="3"/>
      <c r="AI342" s="3"/>
      <c r="AJ342" s="3" t="s">
        <v>1853</v>
      </c>
      <c r="AK342" s="3" t="s">
        <v>1854</v>
      </c>
      <c r="AL342" s="3" t="s">
        <v>1855</v>
      </c>
      <c r="AM342" s="3" t="s">
        <v>1856</v>
      </c>
      <c r="AN342" s="54" t="s">
        <v>1857</v>
      </c>
    </row>
    <row r="343" spans="1:40" ht="15.5" x14ac:dyDescent="0.35">
      <c r="A343" s="55" t="s">
        <v>1858</v>
      </c>
      <c r="B343" s="264">
        <v>99.556666666666672</v>
      </c>
      <c r="C343" s="265">
        <v>21.480863318053284</v>
      </c>
      <c r="D343" s="265">
        <v>13.25</v>
      </c>
      <c r="E343" s="272">
        <v>1.2250714264890843</v>
      </c>
      <c r="F343" s="264">
        <v>50.303333333333335</v>
      </c>
      <c r="G343" s="265">
        <v>25.022670165716182</v>
      </c>
      <c r="H343" s="265">
        <v>5.5966666666666667</v>
      </c>
      <c r="I343" s="272">
        <v>0.48451579494950964</v>
      </c>
      <c r="J343" s="68">
        <v>2.5360010887487401</v>
      </c>
      <c r="K343" s="69">
        <v>4.2073832092345604</v>
      </c>
      <c r="L343" s="69">
        <v>5.8611118180740105E-11</v>
      </c>
      <c r="M343" s="70">
        <v>2.86687267485985E-9</v>
      </c>
      <c r="N343" s="68">
        <v>2.6799584719565601</v>
      </c>
      <c r="O343" s="69">
        <v>3.13808445409577</v>
      </c>
      <c r="P343" s="38">
        <v>1.79185277525516E-9</v>
      </c>
      <c r="Q343" s="39">
        <v>3.71617857646096E-8</v>
      </c>
      <c r="R343" s="68">
        <v>94.001000000000005</v>
      </c>
      <c r="S343" s="69">
        <v>75.287999999999997</v>
      </c>
      <c r="T343" s="69">
        <v>90.350999999999999</v>
      </c>
      <c r="U343" s="69">
        <v>11.987</v>
      </c>
      <c r="V343" s="69">
        <v>16.279</v>
      </c>
      <c r="W343" s="70">
        <v>16.782</v>
      </c>
      <c r="X343" s="68">
        <v>15.387</v>
      </c>
      <c r="Y343" s="69">
        <v>55.082999999999998</v>
      </c>
      <c r="Z343" s="69">
        <v>55.302999999999997</v>
      </c>
      <c r="AA343" s="69">
        <v>6.6210000000000004</v>
      </c>
      <c r="AB343" s="69">
        <v>6.3730000000000002</v>
      </c>
      <c r="AC343" s="70">
        <v>6.4210000000000003</v>
      </c>
      <c r="AD343" s="10" t="s">
        <v>1859</v>
      </c>
      <c r="AE343" s="10">
        <v>233799</v>
      </c>
      <c r="AF343" s="10" t="s">
        <v>1860</v>
      </c>
      <c r="AG343" s="10"/>
      <c r="AH343" s="10" t="s">
        <v>1861</v>
      </c>
      <c r="AI343" s="10"/>
      <c r="AJ343" s="10" t="s">
        <v>1862</v>
      </c>
      <c r="AK343" s="10"/>
      <c r="AL343" s="10"/>
      <c r="AM343" s="10"/>
      <c r="AN343" s="55"/>
    </row>
    <row r="344" spans="1:40" ht="15.5" x14ac:dyDescent="0.35">
      <c r="A344" s="54" t="s">
        <v>1863</v>
      </c>
      <c r="B344" s="262">
        <v>4.22</v>
      </c>
      <c r="C344" s="263">
        <v>0.28890598240027254</v>
      </c>
      <c r="D344" s="263">
        <v>14.9</v>
      </c>
      <c r="E344" s="271">
        <v>0.95229547235438849</v>
      </c>
      <c r="F344" s="262">
        <v>5.5566666666666675</v>
      </c>
      <c r="G344" s="263">
        <v>1.2378834983775935</v>
      </c>
      <c r="H344" s="263">
        <v>32.089999999999996</v>
      </c>
      <c r="I344" s="271">
        <v>2.0169779374103221</v>
      </c>
      <c r="J344" s="65">
        <v>-2.13079208841636</v>
      </c>
      <c r="K344" s="62">
        <v>4.2043486076880203</v>
      </c>
      <c r="L344" s="62">
        <v>2.8476923590792302E-8</v>
      </c>
      <c r="M344" s="66">
        <v>7.8409802601548204E-7</v>
      </c>
      <c r="N344" s="65">
        <v>-2.98792919840667</v>
      </c>
      <c r="O344" s="62">
        <v>5.2303000323428304</v>
      </c>
      <c r="P344" s="33">
        <v>1.28868131727001E-23</v>
      </c>
      <c r="Q344" s="34">
        <v>1.8881499070159101E-21</v>
      </c>
      <c r="R344" s="65">
        <v>3.052</v>
      </c>
      <c r="S344" s="62">
        <v>4.9539999999999997</v>
      </c>
      <c r="T344" s="62">
        <v>3.46</v>
      </c>
      <c r="U344" s="62">
        <v>15.813000000000001</v>
      </c>
      <c r="V344" s="62">
        <v>18.558</v>
      </c>
      <c r="W344" s="66">
        <v>15.983000000000001</v>
      </c>
      <c r="X344" s="65">
        <v>5.7439999999999998</v>
      </c>
      <c r="Y344" s="62">
        <v>3.6349999999999998</v>
      </c>
      <c r="Z344" s="62">
        <v>4.8319999999999999</v>
      </c>
      <c r="AA344" s="62">
        <v>36.624000000000002</v>
      </c>
      <c r="AB344" s="62">
        <v>36.825000000000003</v>
      </c>
      <c r="AC344" s="66">
        <v>38.058999999999997</v>
      </c>
      <c r="AD344" s="3" t="s">
        <v>1864</v>
      </c>
      <c r="AE344" s="3">
        <v>137731</v>
      </c>
      <c r="AF344" s="3" t="s">
        <v>1865</v>
      </c>
      <c r="AG344" s="3"/>
      <c r="AH344" s="3"/>
      <c r="AI344" s="3"/>
      <c r="AJ344" s="3" t="s">
        <v>1866</v>
      </c>
      <c r="AK344" s="3" t="s">
        <v>1867</v>
      </c>
      <c r="AL344" s="3"/>
      <c r="AM344" s="3" t="s">
        <v>1868</v>
      </c>
      <c r="AN344" s="54"/>
    </row>
    <row r="345" spans="1:40" ht="15.5" x14ac:dyDescent="0.35">
      <c r="A345" s="2" t="s">
        <v>1869</v>
      </c>
      <c r="B345" s="262">
        <v>6.666666666666667</v>
      </c>
      <c r="C345" s="263">
        <v>1.4520407095609364</v>
      </c>
      <c r="D345" s="263">
        <v>25.933333333333334</v>
      </c>
      <c r="E345" s="271">
        <v>10.003443851438817</v>
      </c>
      <c r="F345" s="262">
        <v>13.886666666666665</v>
      </c>
      <c r="G345" s="263">
        <v>4.2456592211601523</v>
      </c>
      <c r="H345" s="263">
        <v>49.069999999999993</v>
      </c>
      <c r="I345" s="271">
        <v>31.855782311327211</v>
      </c>
      <c r="J345" s="6">
        <v>-2.2859473241610502</v>
      </c>
      <c r="K345" s="5">
        <v>4.1953448585561404</v>
      </c>
      <c r="L345" s="5">
        <v>5.2464091418349296E-7</v>
      </c>
      <c r="M345" s="7">
        <v>1.03044337083067E-5</v>
      </c>
      <c r="N345" s="6">
        <v>-2.23192397556531</v>
      </c>
      <c r="O345" s="5">
        <v>5.2126424227491697</v>
      </c>
      <c r="P345" s="8">
        <v>1.7903155168048001E-5</v>
      </c>
      <c r="Q345" s="66">
        <v>1.3205927495562E-4</v>
      </c>
      <c r="R345" s="6">
        <v>6.7930000000000001</v>
      </c>
      <c r="S345" s="5">
        <v>6.4720000000000004</v>
      </c>
      <c r="T345" s="5">
        <v>4.4160000000000004</v>
      </c>
      <c r="U345" s="5">
        <v>35.866999999999997</v>
      </c>
      <c r="V345" s="5">
        <v>13.907</v>
      </c>
      <c r="W345" s="7">
        <v>36.875</v>
      </c>
      <c r="X345" s="6">
        <v>11.198</v>
      </c>
      <c r="Y345" s="5">
        <v>18.753</v>
      </c>
      <c r="Z345" s="5">
        <v>7.15</v>
      </c>
      <c r="AA345" s="5">
        <v>37.003999999999998</v>
      </c>
      <c r="AB345" s="5">
        <v>115.276</v>
      </c>
      <c r="AC345" s="7">
        <v>22.73</v>
      </c>
      <c r="AD345" s="3" t="s">
        <v>1870</v>
      </c>
      <c r="AE345" s="3">
        <v>243063</v>
      </c>
      <c r="AF345" s="3" t="s">
        <v>1871</v>
      </c>
      <c r="AG345" s="3"/>
      <c r="AH345" s="3"/>
      <c r="AI345" s="3"/>
      <c r="AJ345" s="3"/>
      <c r="AK345" s="3"/>
      <c r="AL345" s="3"/>
      <c r="AM345" s="3"/>
      <c r="AN345" s="2"/>
    </row>
    <row r="346" spans="1:40" ht="15.5" x14ac:dyDescent="0.35">
      <c r="A346" s="2" t="s">
        <v>1872</v>
      </c>
      <c r="B346" s="262">
        <v>13.6</v>
      </c>
      <c r="C346" s="263">
        <v>8.4160917295381221</v>
      </c>
      <c r="D346" s="263">
        <v>70.2</v>
      </c>
      <c r="E346" s="271">
        <v>37.742263666434575</v>
      </c>
      <c r="F346" s="262">
        <v>5.2566666666666668</v>
      </c>
      <c r="G346" s="263">
        <v>2.7057510766677875</v>
      </c>
      <c r="H346" s="263">
        <v>23.153333333333332</v>
      </c>
      <c r="I346" s="271">
        <v>7.4903241288715696</v>
      </c>
      <c r="J346" s="6">
        <v>-2.75274597660554</v>
      </c>
      <c r="K346" s="5">
        <v>4.1911193210424296</v>
      </c>
      <c r="L346" s="5">
        <v>1.23317536930058E-6</v>
      </c>
      <c r="M346" s="7">
        <v>2.16617223242575E-5</v>
      </c>
      <c r="N346" s="6">
        <v>-2.6538641523132198</v>
      </c>
      <c r="O346" s="5">
        <v>2.69463990446146</v>
      </c>
      <c r="P346" s="8">
        <v>2.3831128784723902E-10</v>
      </c>
      <c r="Q346" s="9">
        <v>5.9260655534760204E-9</v>
      </c>
      <c r="R346" s="6">
        <v>19.329000000000001</v>
      </c>
      <c r="S346" s="5">
        <v>4.6630000000000003</v>
      </c>
      <c r="T346" s="5">
        <v>9.7889999999999997</v>
      </c>
      <c r="U346" s="5">
        <v>127.624</v>
      </c>
      <c r="V346" s="5">
        <v>41.918999999999997</v>
      </c>
      <c r="W346" s="7">
        <v>61.031999999999996</v>
      </c>
      <c r="X346" s="6">
        <v>2.988</v>
      </c>
      <c r="Y346" s="5">
        <v>3.3029999999999999</v>
      </c>
      <c r="Z346" s="5">
        <v>6.5780000000000003</v>
      </c>
      <c r="AA346" s="5">
        <v>25.166</v>
      </c>
      <c r="AB346" s="5">
        <v>16.902999999999999</v>
      </c>
      <c r="AC346" s="7">
        <v>38.225999999999999</v>
      </c>
      <c r="AD346" s="3" t="s">
        <v>1873</v>
      </c>
      <c r="AE346" s="3">
        <v>228500</v>
      </c>
      <c r="AF346" s="3" t="s">
        <v>1874</v>
      </c>
      <c r="AG346" s="3"/>
      <c r="AH346" s="3"/>
      <c r="AI346" s="3"/>
      <c r="AJ346" s="3" t="s">
        <v>1558</v>
      </c>
      <c r="AK346" s="3" t="s">
        <v>1559</v>
      </c>
      <c r="AL346" s="3"/>
      <c r="AM346" s="3" t="s">
        <v>1560</v>
      </c>
      <c r="AN346" s="2" t="s">
        <v>1561</v>
      </c>
    </row>
    <row r="347" spans="1:40" ht="15.5" x14ac:dyDescent="0.35">
      <c r="A347" s="55" t="s">
        <v>1875</v>
      </c>
      <c r="B347" s="264">
        <v>20.83</v>
      </c>
      <c r="C347" s="265">
        <v>5.4042637488067449</v>
      </c>
      <c r="D347" s="265">
        <v>2.84</v>
      </c>
      <c r="E347" s="272">
        <v>0.25390286856722738</v>
      </c>
      <c r="F347" s="264">
        <v>23.263333333333332</v>
      </c>
      <c r="G347" s="265">
        <v>4.3267565476026526</v>
      </c>
      <c r="H347" s="265">
        <v>3.4733333333333332</v>
      </c>
      <c r="I347" s="272">
        <v>0.37985377303495316</v>
      </c>
      <c r="J347" s="68">
        <v>2.5040692245070701</v>
      </c>
      <c r="K347" s="69">
        <v>4.1907412282072496</v>
      </c>
      <c r="L347" s="69">
        <v>1.9658646466463199E-10</v>
      </c>
      <c r="M347" s="70">
        <v>8.8108841035152692E-9</v>
      </c>
      <c r="N347" s="68">
        <v>2.2780411938046701</v>
      </c>
      <c r="O347" s="69">
        <v>4.3382354444756901</v>
      </c>
      <c r="P347" s="38">
        <v>1.624841165353E-16</v>
      </c>
      <c r="Q347" s="39">
        <v>1.0505242912247401E-14</v>
      </c>
      <c r="R347" s="68">
        <v>17.623000000000001</v>
      </c>
      <c r="S347" s="69">
        <v>14.571</v>
      </c>
      <c r="T347" s="69">
        <v>21.989000000000001</v>
      </c>
      <c r="U347" s="69">
        <v>2.88</v>
      </c>
      <c r="V347" s="69">
        <v>3.0030000000000001</v>
      </c>
      <c r="W347" s="70">
        <v>3.734</v>
      </c>
      <c r="X347" s="68">
        <v>18.943000000000001</v>
      </c>
      <c r="Y347" s="69">
        <v>19.038</v>
      </c>
      <c r="Z347" s="69">
        <v>21.283999999999999</v>
      </c>
      <c r="AA347" s="69">
        <v>3.6859999999999999</v>
      </c>
      <c r="AB347" s="69">
        <v>3.7120000000000002</v>
      </c>
      <c r="AC347" s="70">
        <v>4.6989999999999998</v>
      </c>
      <c r="AD347" s="10" t="s">
        <v>1876</v>
      </c>
      <c r="AE347" s="10">
        <v>248392</v>
      </c>
      <c r="AF347" s="10" t="s">
        <v>1877</v>
      </c>
      <c r="AG347" s="10"/>
      <c r="AH347" s="10"/>
      <c r="AI347" s="10"/>
      <c r="AJ347" s="10" t="s">
        <v>1878</v>
      </c>
      <c r="AK347" s="10" t="s">
        <v>1879</v>
      </c>
      <c r="AL347" s="10" t="s">
        <v>1880</v>
      </c>
      <c r="AM347" s="10" t="s">
        <v>1881</v>
      </c>
      <c r="AN347" s="55" t="s">
        <v>1882</v>
      </c>
    </row>
    <row r="348" spans="1:40" ht="15.5" x14ac:dyDescent="0.35">
      <c r="A348" s="55" t="s">
        <v>1883</v>
      </c>
      <c r="B348" s="264">
        <v>12.596666666666666</v>
      </c>
      <c r="C348" s="265">
        <v>5.1816363781681529</v>
      </c>
      <c r="D348" s="265">
        <v>2.063333333333333</v>
      </c>
      <c r="E348" s="272">
        <v>0.10624918300339485</v>
      </c>
      <c r="F348" s="264">
        <v>12.113333333333335</v>
      </c>
      <c r="G348" s="265">
        <v>2.836633372307539</v>
      </c>
      <c r="H348" s="265">
        <v>1.7966666666666669</v>
      </c>
      <c r="I348" s="272">
        <v>0.17211107524567434</v>
      </c>
      <c r="J348" s="68">
        <v>2.2038122096275301</v>
      </c>
      <c r="K348" s="69">
        <v>4.18925523074659</v>
      </c>
      <c r="L348" s="69">
        <v>1.9140969324315901E-7</v>
      </c>
      <c r="M348" s="70">
        <v>4.2519699106023899E-6</v>
      </c>
      <c r="N348" s="68">
        <v>2.3596056934691001</v>
      </c>
      <c r="O348" s="69">
        <v>4.1690718662065303</v>
      </c>
      <c r="P348" s="38">
        <v>1.92322567681788E-11</v>
      </c>
      <c r="Q348" s="39">
        <v>5.8286330556656002E-10</v>
      </c>
      <c r="R348" s="68">
        <v>14.234999999999999</v>
      </c>
      <c r="S348" s="69">
        <v>6.1390000000000002</v>
      </c>
      <c r="T348" s="69">
        <v>11.56</v>
      </c>
      <c r="U348" s="69">
        <v>2.1520000000000001</v>
      </c>
      <c r="V348" s="69">
        <v>2.2549999999999999</v>
      </c>
      <c r="W348" s="70">
        <v>2.5720000000000001</v>
      </c>
      <c r="X348" s="68">
        <v>13.664999999999999</v>
      </c>
      <c r="Y348" s="69">
        <v>12.811999999999999</v>
      </c>
      <c r="Z348" s="69">
        <v>5.9109999999999996</v>
      </c>
      <c r="AA348" s="69">
        <v>1.8380000000000001</v>
      </c>
      <c r="AB348" s="69">
        <v>2.0049999999999999</v>
      </c>
      <c r="AC348" s="70">
        <v>2.427</v>
      </c>
      <c r="AD348" s="10" t="s">
        <v>1884</v>
      </c>
      <c r="AE348" s="10">
        <v>174872</v>
      </c>
      <c r="AF348" s="10" t="s">
        <v>1885</v>
      </c>
      <c r="AG348" s="10"/>
      <c r="AH348" s="10"/>
      <c r="AI348" s="10"/>
      <c r="AJ348" s="10" t="s">
        <v>1886</v>
      </c>
      <c r="AK348" s="10" t="s">
        <v>1887</v>
      </c>
      <c r="AL348" s="10"/>
      <c r="AM348" s="10"/>
      <c r="AN348" s="55"/>
    </row>
    <row r="349" spans="1:40" ht="15.5" x14ac:dyDescent="0.35">
      <c r="A349" s="2" t="s">
        <v>1888</v>
      </c>
      <c r="B349" s="262">
        <v>2.6633333333333336</v>
      </c>
      <c r="C349" s="263">
        <v>0.27145697428669552</v>
      </c>
      <c r="D349" s="263">
        <v>9.2966666666666669</v>
      </c>
      <c r="E349" s="271">
        <v>0.69677032721614129</v>
      </c>
      <c r="F349" s="262">
        <v>3.0799999999999996</v>
      </c>
      <c r="G349" s="263">
        <v>0.283901391331568</v>
      </c>
      <c r="H349" s="263">
        <v>10.516666666666667</v>
      </c>
      <c r="I349" s="271">
        <v>2.6272588165022679</v>
      </c>
      <c r="J349" s="6">
        <v>-2.14078001316095</v>
      </c>
      <c r="K349" s="5">
        <v>4.1799812438828701</v>
      </c>
      <c r="L349" s="5">
        <v>4.9074411428178097E-9</v>
      </c>
      <c r="M349" s="7">
        <v>1.6423784929943599E-7</v>
      </c>
      <c r="N349" s="6">
        <v>-2.2307567001037101</v>
      </c>
      <c r="O349" s="5">
        <v>4.40792139863877</v>
      </c>
      <c r="P349" s="33">
        <v>6.7061401833022402E-13</v>
      </c>
      <c r="Q349" s="34">
        <v>2.6164224324355101E-11</v>
      </c>
      <c r="R349" s="6">
        <v>2.3239999999999998</v>
      </c>
      <c r="S349" s="5">
        <v>2.488</v>
      </c>
      <c r="T349" s="5">
        <v>2.254</v>
      </c>
      <c r="U349" s="5">
        <v>10.686999999999999</v>
      </c>
      <c r="V349" s="5">
        <v>10.226000000000001</v>
      </c>
      <c r="W349" s="7">
        <v>10.404999999999999</v>
      </c>
      <c r="X349" s="6">
        <v>2.8210000000000002</v>
      </c>
      <c r="Y349" s="5">
        <v>2.6190000000000002</v>
      </c>
      <c r="Z349" s="5">
        <v>2.4990000000000001</v>
      </c>
      <c r="AA349" s="5">
        <v>9.0289999999999999</v>
      </c>
      <c r="AB349" s="5">
        <v>17.608000000000001</v>
      </c>
      <c r="AC349" s="7">
        <v>10.486000000000001</v>
      </c>
      <c r="AD349" s="3" t="s">
        <v>1889</v>
      </c>
      <c r="AE349" s="3">
        <v>240475</v>
      </c>
      <c r="AF349" s="3" t="s">
        <v>1890</v>
      </c>
      <c r="AG349" s="3"/>
      <c r="AH349" s="3"/>
      <c r="AI349" s="3"/>
      <c r="AJ349" s="3"/>
      <c r="AK349" s="3"/>
      <c r="AL349" s="3"/>
      <c r="AM349" s="3"/>
      <c r="AN349" s="2"/>
    </row>
    <row r="350" spans="1:40" ht="15.5" x14ac:dyDescent="0.35">
      <c r="A350" s="2" t="s">
        <v>1891</v>
      </c>
      <c r="B350" s="262">
        <v>2.8766666666666665</v>
      </c>
      <c r="C350" s="263">
        <v>0.27402351886086146</v>
      </c>
      <c r="D350" s="263">
        <v>15.096666666666669</v>
      </c>
      <c r="E350" s="271">
        <v>3.0154527944498675</v>
      </c>
      <c r="F350" s="262">
        <v>3.16</v>
      </c>
      <c r="G350" s="263">
        <v>1.1419573839100416</v>
      </c>
      <c r="H350" s="263">
        <v>9.86</v>
      </c>
      <c r="I350" s="271">
        <v>0.92003623117063538</v>
      </c>
      <c r="J350" s="6">
        <v>-2.7126237820466801</v>
      </c>
      <c r="K350" s="5">
        <v>4.1739376305979397</v>
      </c>
      <c r="L350" s="5">
        <v>4.9047548948753298E-12</v>
      </c>
      <c r="M350" s="7">
        <v>2.8928102203166198E-10</v>
      </c>
      <c r="N350" s="6">
        <v>-2.1454416115729602</v>
      </c>
      <c r="O350" s="5">
        <v>3.7194729992003799</v>
      </c>
      <c r="P350" s="8">
        <v>5.2440284891615301E-12</v>
      </c>
      <c r="Q350" s="9">
        <v>1.74509614722653E-10</v>
      </c>
      <c r="R350" s="6">
        <v>2.5430000000000001</v>
      </c>
      <c r="S350" s="5">
        <v>2.9940000000000002</v>
      </c>
      <c r="T350" s="5">
        <v>2.1619999999999999</v>
      </c>
      <c r="U350" s="5">
        <v>19.379000000000001</v>
      </c>
      <c r="V350" s="5">
        <v>17.974</v>
      </c>
      <c r="W350" s="7">
        <v>13.234999999999999</v>
      </c>
      <c r="X350" s="6">
        <v>2.02</v>
      </c>
      <c r="Y350" s="5">
        <v>2.42</v>
      </c>
      <c r="Z350" s="5">
        <v>3.448</v>
      </c>
      <c r="AA350" s="5">
        <v>9.0719999999999992</v>
      </c>
      <c r="AB350" s="5">
        <v>13.29</v>
      </c>
      <c r="AC350" s="7">
        <v>12.256</v>
      </c>
      <c r="AD350" s="3" t="s">
        <v>1892</v>
      </c>
      <c r="AE350" s="3">
        <v>240030</v>
      </c>
      <c r="AF350" s="3" t="s">
        <v>1893</v>
      </c>
      <c r="AG350" s="3"/>
      <c r="AH350" s="3" t="s">
        <v>1894</v>
      </c>
      <c r="AI350" s="3"/>
      <c r="AJ350" s="3"/>
      <c r="AK350" s="3"/>
      <c r="AL350" s="3"/>
      <c r="AM350" s="3"/>
      <c r="AN350" s="2"/>
    </row>
    <row r="351" spans="1:40" ht="15.5" x14ac:dyDescent="0.35">
      <c r="A351" s="2" t="s">
        <v>1895</v>
      </c>
      <c r="B351" s="262">
        <v>2.5266666666666668</v>
      </c>
      <c r="C351" s="263">
        <v>0.86445872596028972</v>
      </c>
      <c r="D351" s="263">
        <v>14.003333333333332</v>
      </c>
      <c r="E351" s="271">
        <v>3.9887536343519101</v>
      </c>
      <c r="F351" s="262">
        <v>3.6066666666666669</v>
      </c>
      <c r="G351" s="263">
        <v>1.7205490079881156</v>
      </c>
      <c r="H351" s="263">
        <v>19.856666666666666</v>
      </c>
      <c r="I351" s="271">
        <v>1.2695756071310693</v>
      </c>
      <c r="J351" s="6">
        <v>-2.7517514772873501</v>
      </c>
      <c r="K351" s="5">
        <v>4.1556050266403899</v>
      </c>
      <c r="L351" s="5">
        <v>3.0023515857307502E-8</v>
      </c>
      <c r="M351" s="7">
        <v>8.1892560410789996E-7</v>
      </c>
      <c r="N351" s="6">
        <v>-2.9815586020612002</v>
      </c>
      <c r="O351" s="5">
        <v>4.6648212022195201</v>
      </c>
      <c r="P351" s="8">
        <v>2.3380278549984099E-19</v>
      </c>
      <c r="Q351" s="9">
        <v>2.0613106188267399E-17</v>
      </c>
      <c r="R351" s="6">
        <v>1.69</v>
      </c>
      <c r="S351" s="5">
        <v>4.0060000000000002</v>
      </c>
      <c r="T351" s="5">
        <v>1.4139999999999999</v>
      </c>
      <c r="U351" s="5">
        <v>10.708</v>
      </c>
      <c r="V351" s="5">
        <v>22.835000000000001</v>
      </c>
      <c r="W351" s="7">
        <v>14.292</v>
      </c>
      <c r="X351" s="6">
        <v>2.597</v>
      </c>
      <c r="Y351" s="5">
        <v>1.927</v>
      </c>
      <c r="Z351" s="5">
        <v>4.3470000000000004</v>
      </c>
      <c r="AA351" s="5">
        <v>21.512</v>
      </c>
      <c r="AB351" s="5">
        <v>26.097000000000001</v>
      </c>
      <c r="AC351" s="7">
        <v>21.654</v>
      </c>
      <c r="AD351" s="3" t="s">
        <v>1896</v>
      </c>
      <c r="AE351" s="3">
        <v>209365</v>
      </c>
      <c r="AF351" s="3" t="s">
        <v>1897</v>
      </c>
      <c r="AG351" s="3"/>
      <c r="AH351" s="3"/>
      <c r="AI351" s="3"/>
      <c r="AJ351" s="3" t="s">
        <v>1898</v>
      </c>
      <c r="AK351" s="3" t="s">
        <v>1899</v>
      </c>
      <c r="AL351" s="3" t="s">
        <v>1900</v>
      </c>
      <c r="AM351" s="3" t="s">
        <v>1901</v>
      </c>
      <c r="AN351" s="2" t="s">
        <v>1902</v>
      </c>
    </row>
    <row r="352" spans="1:40" ht="15.5" x14ac:dyDescent="0.35">
      <c r="A352" s="2" t="s">
        <v>1903</v>
      </c>
      <c r="B352" s="262">
        <v>5.8733333333333322</v>
      </c>
      <c r="C352" s="263">
        <v>0.62430405697509717</v>
      </c>
      <c r="D352" s="263">
        <v>37.46</v>
      </c>
      <c r="E352" s="271">
        <v>6.9949172022738688</v>
      </c>
      <c r="F352" s="262">
        <v>9.1333333333333329</v>
      </c>
      <c r="G352" s="263">
        <v>1.7731766848105013</v>
      </c>
      <c r="H352" s="263">
        <v>36.18</v>
      </c>
      <c r="I352" s="271">
        <v>12.374686528016248</v>
      </c>
      <c r="J352" s="6">
        <v>-2.9892137824131</v>
      </c>
      <c r="K352" s="5">
        <v>4.1455276255953102</v>
      </c>
      <c r="L352" s="5">
        <v>1.8110430648899999E-12</v>
      </c>
      <c r="M352" s="7">
        <v>1.1552070308583601E-10</v>
      </c>
      <c r="N352" s="6">
        <v>-2.3900272904245501</v>
      </c>
      <c r="O352" s="5">
        <v>4.2229478185003497</v>
      </c>
      <c r="P352" s="8">
        <v>7.8391109388353401E-10</v>
      </c>
      <c r="Q352" s="9">
        <v>1.7544102569266E-8</v>
      </c>
      <c r="R352" s="6">
        <v>4.4059999999999997</v>
      </c>
      <c r="S352" s="5">
        <v>7.2480000000000002</v>
      </c>
      <c r="T352" s="5">
        <v>4.3739999999999997</v>
      </c>
      <c r="U352" s="5">
        <v>33.610999999999997</v>
      </c>
      <c r="V352" s="5">
        <v>38.213999999999999</v>
      </c>
      <c r="W352" s="7">
        <v>55.606000000000002</v>
      </c>
      <c r="X352" s="6">
        <v>9.0760000000000005</v>
      </c>
      <c r="Y352" s="5">
        <v>10.372999999999999</v>
      </c>
      <c r="Z352" s="5">
        <v>4.8680000000000003</v>
      </c>
      <c r="AA352" s="5">
        <v>36.771999999999998</v>
      </c>
      <c r="AB352" s="5">
        <v>64.308000000000007</v>
      </c>
      <c r="AC352" s="7">
        <v>26.006</v>
      </c>
      <c r="AD352" s="3"/>
      <c r="AE352" s="3"/>
      <c r="AF352" s="3"/>
      <c r="AG352" s="3"/>
      <c r="AH352" s="3"/>
      <c r="AI352" s="3"/>
      <c r="AJ352" s="3"/>
      <c r="AK352" s="3"/>
      <c r="AL352" s="3"/>
      <c r="AM352" s="3"/>
      <c r="AN352" s="2"/>
    </row>
    <row r="353" spans="1:40" ht="15.5" x14ac:dyDescent="0.35">
      <c r="A353" s="55" t="s">
        <v>1904</v>
      </c>
      <c r="B353" s="264">
        <v>20.79</v>
      </c>
      <c r="C353" s="265">
        <v>13.132280837691527</v>
      </c>
      <c r="D353" s="265">
        <v>2.1</v>
      </c>
      <c r="E353" s="272">
        <v>0.56680390495008548</v>
      </c>
      <c r="F353" s="264">
        <v>29.419999999999998</v>
      </c>
      <c r="G353" s="265">
        <v>18.379533907764547</v>
      </c>
      <c r="H353" s="265">
        <v>2.9433333333333334</v>
      </c>
      <c r="I353" s="272">
        <v>0.52569530676576726</v>
      </c>
      <c r="J353" s="68">
        <v>2.8476347593179798</v>
      </c>
      <c r="K353" s="69">
        <v>4.1443433106827996</v>
      </c>
      <c r="L353" s="69">
        <v>1.00245433544247E-5</v>
      </c>
      <c r="M353" s="70">
        <v>1.31684575968906E-4</v>
      </c>
      <c r="N353" s="68">
        <v>2.99001148861473</v>
      </c>
      <c r="O353" s="69">
        <v>4.7968880154332298</v>
      </c>
      <c r="P353" s="38">
        <v>3.2261607377141298E-7</v>
      </c>
      <c r="Q353" s="39">
        <v>3.9700295821320796E-6</v>
      </c>
      <c r="R353" s="68">
        <v>26.27</v>
      </c>
      <c r="S353" s="69">
        <v>2.94</v>
      </c>
      <c r="T353" s="69">
        <v>21.681000000000001</v>
      </c>
      <c r="U353" s="69">
        <v>2.048</v>
      </c>
      <c r="V353" s="69">
        <v>1.73</v>
      </c>
      <c r="W353" s="70">
        <v>3.347</v>
      </c>
      <c r="X353" s="68">
        <v>27.498000000000001</v>
      </c>
      <c r="Y353" s="69">
        <v>49.228000000000002</v>
      </c>
      <c r="Z353" s="69">
        <v>4.9619999999999997</v>
      </c>
      <c r="AA353" s="69">
        <v>2.9460000000000002</v>
      </c>
      <c r="AB353" s="69">
        <v>4.516</v>
      </c>
      <c r="AC353" s="70">
        <v>2.8580000000000001</v>
      </c>
      <c r="AD353" s="10"/>
      <c r="AE353" s="10"/>
      <c r="AF353" s="10"/>
      <c r="AG353" s="10"/>
      <c r="AH353" s="10"/>
      <c r="AI353" s="10"/>
      <c r="AJ353" s="10" t="s">
        <v>1481</v>
      </c>
      <c r="AK353" s="10"/>
      <c r="AL353" s="10"/>
      <c r="AM353" s="10"/>
      <c r="AN353" s="55"/>
    </row>
    <row r="354" spans="1:40" ht="15.5" x14ac:dyDescent="0.35">
      <c r="A354" s="2" t="s">
        <v>1905</v>
      </c>
      <c r="B354" s="262">
        <v>6.7566666666666668</v>
      </c>
      <c r="C354" s="263">
        <v>2.0581923028608262</v>
      </c>
      <c r="D354" s="263">
        <v>21.28</v>
      </c>
      <c r="E354" s="271">
        <v>3.6021104924751906</v>
      </c>
      <c r="F354" s="262">
        <v>7.7366666666666655</v>
      </c>
      <c r="G354" s="263">
        <v>0.49492984912566734</v>
      </c>
      <c r="H354" s="263">
        <v>24.629999999999995</v>
      </c>
      <c r="I354" s="271">
        <v>3.5582392649548962</v>
      </c>
      <c r="J354" s="6">
        <v>-2.0207367659972699</v>
      </c>
      <c r="K354" s="5">
        <v>4.1435653056621398</v>
      </c>
      <c r="L354" s="5">
        <v>1.40299781930608E-7</v>
      </c>
      <c r="M354" s="7">
        <v>3.2367573273514898E-6</v>
      </c>
      <c r="N354" s="6">
        <v>-2.0960453886185202</v>
      </c>
      <c r="O354" s="5">
        <v>4.4058569522536803</v>
      </c>
      <c r="P354" s="8">
        <v>3.00864008109052E-12</v>
      </c>
      <c r="Q354" s="9">
        <v>1.04030498966875E-10</v>
      </c>
      <c r="R354" s="6">
        <v>7.3330000000000002</v>
      </c>
      <c r="S354" s="5">
        <v>4.6740000000000004</v>
      </c>
      <c r="T354" s="5">
        <v>5.4560000000000004</v>
      </c>
      <c r="U354" s="5">
        <v>27.384</v>
      </c>
      <c r="V354" s="5">
        <v>21.315999999999999</v>
      </c>
      <c r="W354" s="7">
        <v>22.617999999999999</v>
      </c>
      <c r="X354" s="6">
        <v>7.3730000000000002</v>
      </c>
      <c r="Y354" s="5">
        <v>7.8109999999999999</v>
      </c>
      <c r="Z354" s="5">
        <v>5.1150000000000002</v>
      </c>
      <c r="AA354" s="5">
        <v>24.638000000000002</v>
      </c>
      <c r="AB354" s="5">
        <v>36.491</v>
      </c>
      <c r="AC354" s="7">
        <v>25.193000000000001</v>
      </c>
      <c r="AD354" s="3"/>
      <c r="AE354" s="3"/>
      <c r="AF354" s="3"/>
      <c r="AG354" s="3"/>
      <c r="AH354" s="3"/>
      <c r="AI354" s="3"/>
      <c r="AJ354" s="3" t="s">
        <v>1906</v>
      </c>
      <c r="AK354" s="3"/>
      <c r="AL354" s="3"/>
      <c r="AM354" s="3"/>
      <c r="AN354" s="2"/>
    </row>
    <row r="355" spans="1:40" ht="15.5" x14ac:dyDescent="0.35">
      <c r="A355" s="2" t="s">
        <v>1907</v>
      </c>
      <c r="B355" s="262">
        <v>7.6499999999999995</v>
      </c>
      <c r="C355" s="263">
        <v>3.5085324567402814</v>
      </c>
      <c r="D355" s="263">
        <v>36.869999999999997</v>
      </c>
      <c r="E355" s="271">
        <v>5.2006409861349665</v>
      </c>
      <c r="F355" s="262">
        <v>8.85</v>
      </c>
      <c r="G355" s="263">
        <v>1.9395016542057024</v>
      </c>
      <c r="H355" s="263">
        <v>27.206666666666667</v>
      </c>
      <c r="I355" s="271">
        <v>3.7212035090217146</v>
      </c>
      <c r="J355" s="6">
        <v>-2.6727689843068201</v>
      </c>
      <c r="K355" s="5">
        <v>4.1380135062379502</v>
      </c>
      <c r="L355" s="5">
        <v>2.2330625028193001E-9</v>
      </c>
      <c r="M355" s="7">
        <v>7.9997105294660602E-8</v>
      </c>
      <c r="N355" s="6">
        <v>-2.0956506174516498</v>
      </c>
      <c r="O355" s="5">
        <v>3.8567335545520098</v>
      </c>
      <c r="P355" s="8">
        <v>1.80444079413931E-12</v>
      </c>
      <c r="Q355" s="9">
        <v>6.5042904802550701E-11</v>
      </c>
      <c r="R355" s="6">
        <v>9.0069999999999997</v>
      </c>
      <c r="S355" s="5">
        <v>3.2519999999999998</v>
      </c>
      <c r="T355" s="5">
        <v>7.0030000000000001</v>
      </c>
      <c r="U355" s="5">
        <v>43.424999999999997</v>
      </c>
      <c r="V355" s="5">
        <v>34.673000000000002</v>
      </c>
      <c r="W355" s="7">
        <v>46</v>
      </c>
      <c r="X355" s="6">
        <v>8.2850000000000001</v>
      </c>
      <c r="Y355" s="5">
        <v>6.1210000000000004</v>
      </c>
      <c r="Z355" s="5">
        <v>8.1140000000000008</v>
      </c>
      <c r="AA355" s="5">
        <v>25.672999999999998</v>
      </c>
      <c r="AB355" s="5">
        <v>40.165999999999997</v>
      </c>
      <c r="AC355" s="7">
        <v>29.713000000000001</v>
      </c>
      <c r="AD355" s="3" t="s">
        <v>1908</v>
      </c>
      <c r="AE355" s="3">
        <v>246762</v>
      </c>
      <c r="AF355" s="3" t="s">
        <v>1909</v>
      </c>
      <c r="AG355" s="3"/>
      <c r="AH355" s="3"/>
      <c r="AI355" s="3"/>
      <c r="AJ355" s="3" t="s">
        <v>1910</v>
      </c>
      <c r="AK355" s="3" t="s">
        <v>1911</v>
      </c>
      <c r="AL355" s="3" t="s">
        <v>1912</v>
      </c>
      <c r="AM355" s="3" t="s">
        <v>1913</v>
      </c>
      <c r="AN355" s="2"/>
    </row>
    <row r="356" spans="1:40" ht="15.5" x14ac:dyDescent="0.35">
      <c r="A356" s="55" t="s">
        <v>1914</v>
      </c>
      <c r="B356" s="264">
        <v>44.620000000000005</v>
      </c>
      <c r="C356" s="265">
        <v>28.106935087269822</v>
      </c>
      <c r="D356" s="265">
        <v>3.9266666666666663</v>
      </c>
      <c r="E356" s="272">
        <v>0.49276994857866885</v>
      </c>
      <c r="F356" s="264">
        <v>58.710000000000008</v>
      </c>
      <c r="G356" s="265">
        <v>37.979879761087531</v>
      </c>
      <c r="H356" s="265">
        <v>9.1266666666666669</v>
      </c>
      <c r="I356" s="272">
        <v>0.64994016818644318</v>
      </c>
      <c r="J356" s="68">
        <v>3.0676008248787601</v>
      </c>
      <c r="K356" s="69">
        <v>4.1284847624978003</v>
      </c>
      <c r="L356" s="69">
        <v>2.86471446234359E-6</v>
      </c>
      <c r="M356" s="70">
        <v>4.4605924174636101E-5</v>
      </c>
      <c r="N356" s="68">
        <v>2.3592434093040802</v>
      </c>
      <c r="O356" s="69">
        <v>4.7845037661461802</v>
      </c>
      <c r="P356" s="38">
        <v>4.0113639841331197E-5</v>
      </c>
      <c r="Q356" s="70">
        <v>2.6455776846131803E-4</v>
      </c>
      <c r="R356" s="68">
        <v>48.432000000000002</v>
      </c>
      <c r="S356" s="69">
        <v>5.3630000000000004</v>
      </c>
      <c r="T356" s="69">
        <v>55.712000000000003</v>
      </c>
      <c r="U356" s="69">
        <v>4.7720000000000002</v>
      </c>
      <c r="V356" s="69">
        <v>4.4169999999999998</v>
      </c>
      <c r="W356" s="70">
        <v>4.0049999999999999</v>
      </c>
      <c r="X356" s="68">
        <v>53.581000000000003</v>
      </c>
      <c r="Y356" s="69">
        <v>100.401</v>
      </c>
      <c r="Z356" s="69">
        <v>9.2579999999999991</v>
      </c>
      <c r="AA356" s="69">
        <v>9.9269999999999996</v>
      </c>
      <c r="AB356" s="69">
        <v>12.065</v>
      </c>
      <c r="AC356" s="70">
        <v>9.84</v>
      </c>
      <c r="AD356" s="10"/>
      <c r="AE356" s="10"/>
      <c r="AF356" s="10"/>
      <c r="AG356" s="10"/>
      <c r="AH356" s="10"/>
      <c r="AI356" s="10"/>
      <c r="AJ356" s="10"/>
      <c r="AK356" s="10"/>
      <c r="AL356" s="10"/>
      <c r="AM356" s="10"/>
      <c r="AN356" s="55"/>
    </row>
    <row r="357" spans="1:40" ht="15.5" x14ac:dyDescent="0.35">
      <c r="A357" s="2" t="s">
        <v>1915</v>
      </c>
      <c r="B357" s="262">
        <v>4.626666666666666</v>
      </c>
      <c r="C357" s="263">
        <v>0.40019439720660221</v>
      </c>
      <c r="D357" s="263">
        <v>18.783333333333335</v>
      </c>
      <c r="E357" s="271">
        <v>1.3771064672792095</v>
      </c>
      <c r="F357" s="262">
        <v>5.9666666666666659</v>
      </c>
      <c r="G357" s="263">
        <v>1.5202046645837615</v>
      </c>
      <c r="H357" s="263">
        <v>22.94</v>
      </c>
      <c r="I357" s="271">
        <v>3.8891215803400385</v>
      </c>
      <c r="J357" s="6">
        <v>-2.35602477981223</v>
      </c>
      <c r="K357" s="5">
        <v>4.1179216534810799</v>
      </c>
      <c r="L357" s="5">
        <v>2.7338210761196202E-10</v>
      </c>
      <c r="M357" s="7">
        <v>1.1770238205969401E-8</v>
      </c>
      <c r="N357" s="6">
        <v>-2.4017104295660698</v>
      </c>
      <c r="O357" s="5">
        <v>4.4393219184344801</v>
      </c>
      <c r="P357" s="8">
        <v>3.2445804558510001E-16</v>
      </c>
      <c r="Q357" s="9">
        <v>1.9963482043462701E-14</v>
      </c>
      <c r="R357" s="6">
        <v>3.6309999999999998</v>
      </c>
      <c r="S357" s="5">
        <v>4.4480000000000004</v>
      </c>
      <c r="T357" s="5">
        <v>4.25</v>
      </c>
      <c r="U357" s="5">
        <v>20.803000000000001</v>
      </c>
      <c r="V357" s="5">
        <v>19.702999999999999</v>
      </c>
      <c r="W357" s="7">
        <v>22.876999999999999</v>
      </c>
      <c r="X357" s="6">
        <v>5.976</v>
      </c>
      <c r="Y357" s="5">
        <v>3.72</v>
      </c>
      <c r="Z357" s="5">
        <v>5.4770000000000003</v>
      </c>
      <c r="AA357" s="5">
        <v>30.033999999999999</v>
      </c>
      <c r="AB357" s="5">
        <v>25.007999999999999</v>
      </c>
      <c r="AC357" s="7">
        <v>24.117000000000001</v>
      </c>
      <c r="AD357" s="3" t="s">
        <v>1916</v>
      </c>
      <c r="AE357" s="3">
        <v>205661</v>
      </c>
      <c r="AF357" s="3" t="s">
        <v>1917</v>
      </c>
      <c r="AG357" s="3"/>
      <c r="AH357" s="3"/>
      <c r="AI357" s="3"/>
      <c r="AJ357" s="3" t="s">
        <v>1918</v>
      </c>
      <c r="AK357" s="3" t="s">
        <v>1919</v>
      </c>
      <c r="AL357" s="3" t="s">
        <v>1920</v>
      </c>
      <c r="AM357" s="3" t="s">
        <v>1921</v>
      </c>
      <c r="AN357" s="2" t="s">
        <v>1922</v>
      </c>
    </row>
    <row r="358" spans="1:40" ht="15.5" x14ac:dyDescent="0.35">
      <c r="A358" s="54" t="s">
        <v>1923</v>
      </c>
      <c r="B358" s="262">
        <v>1.1366666666666667</v>
      </c>
      <c r="C358" s="263">
        <v>0.20336065390226224</v>
      </c>
      <c r="D358" s="263">
        <v>8.0566666666666666</v>
      </c>
      <c r="E358" s="271">
        <v>2.0306703873898919</v>
      </c>
      <c r="F358" s="262">
        <v>1.1566666666666665</v>
      </c>
      <c r="G358" s="263">
        <v>0.37985377303495188</v>
      </c>
      <c r="H358" s="263">
        <v>15.613333333333332</v>
      </c>
      <c r="I358" s="271">
        <v>3.5191034211697918</v>
      </c>
      <c r="J358" s="65">
        <v>-3.1614704649437599</v>
      </c>
      <c r="K358" s="62">
        <v>4.1163661360351798</v>
      </c>
      <c r="L358" s="62">
        <v>3.3070793072456202E-15</v>
      </c>
      <c r="M358" s="66">
        <v>3.3646224871916898E-13</v>
      </c>
      <c r="N358" s="65">
        <v>-4.2408563695369104</v>
      </c>
      <c r="O358" s="62">
        <v>5.0685596767242398</v>
      </c>
      <c r="P358" s="33">
        <v>8.9749046023756698E-32</v>
      </c>
      <c r="Q358" s="34">
        <v>2.8559829239372303E-29</v>
      </c>
      <c r="R358" s="65">
        <v>0.98599999999999999</v>
      </c>
      <c r="S358" s="62">
        <v>0.91500000000000004</v>
      </c>
      <c r="T358" s="62">
        <v>1.081</v>
      </c>
      <c r="U358" s="62">
        <v>11.311</v>
      </c>
      <c r="V358" s="62">
        <v>8.2970000000000006</v>
      </c>
      <c r="W358" s="66">
        <v>7.2690000000000001</v>
      </c>
      <c r="X358" s="65">
        <v>0.65200000000000002</v>
      </c>
      <c r="Y358" s="62">
        <v>1.0820000000000001</v>
      </c>
      <c r="Z358" s="62">
        <v>1.181</v>
      </c>
      <c r="AA358" s="62">
        <v>13.243</v>
      </c>
      <c r="AB358" s="62">
        <v>17.027000000000001</v>
      </c>
      <c r="AC358" s="66">
        <v>24.559000000000001</v>
      </c>
      <c r="AD358" s="3"/>
      <c r="AE358" s="3"/>
      <c r="AF358" s="3"/>
      <c r="AG358" s="3"/>
      <c r="AH358" s="3"/>
      <c r="AI358" s="3"/>
      <c r="AJ358" s="3" t="s">
        <v>1924</v>
      </c>
      <c r="AK358" s="3" t="s">
        <v>1925</v>
      </c>
      <c r="AL358" s="3"/>
      <c r="AM358" s="3" t="s">
        <v>1926</v>
      </c>
      <c r="AN358" s="54" t="s">
        <v>1927</v>
      </c>
    </row>
    <row r="359" spans="1:40" ht="15.5" x14ac:dyDescent="0.35">
      <c r="A359" s="2" t="s">
        <v>1928</v>
      </c>
      <c r="B359" s="262">
        <v>8.06</v>
      </c>
      <c r="C359" s="263">
        <v>4.881249839948782</v>
      </c>
      <c r="D359" s="263">
        <v>74.34</v>
      </c>
      <c r="E359" s="271">
        <v>33.113822894173168</v>
      </c>
      <c r="F359" s="262">
        <v>2.3933333333333331</v>
      </c>
      <c r="G359" s="263">
        <v>1.6806810788751352</v>
      </c>
      <c r="H359" s="263">
        <v>32.61</v>
      </c>
      <c r="I359" s="271">
        <v>8.1271889359113505</v>
      </c>
      <c r="J359" s="6">
        <v>-3.6164669305682602</v>
      </c>
      <c r="K359" s="5">
        <v>4.10548315623371</v>
      </c>
      <c r="L359" s="5">
        <v>2.6028141928644799E-8</v>
      </c>
      <c r="M359" s="7">
        <v>7.21553994501451E-7</v>
      </c>
      <c r="N359" s="6">
        <v>-4.3210746179449</v>
      </c>
      <c r="O359" s="5">
        <v>2.9590720828530501</v>
      </c>
      <c r="P359" s="8">
        <v>6.0873897072369403E-21</v>
      </c>
      <c r="Q359" s="9">
        <v>6.62972079024532E-19</v>
      </c>
      <c r="R359" s="6">
        <v>9.4529999999999994</v>
      </c>
      <c r="S359" s="5">
        <v>1.282</v>
      </c>
      <c r="T359" s="5">
        <v>9.0730000000000004</v>
      </c>
      <c r="U359" s="5">
        <v>121.023</v>
      </c>
      <c r="V359" s="5">
        <v>41.475000000000001</v>
      </c>
      <c r="W359" s="7">
        <v>83.521000000000001</v>
      </c>
      <c r="X359" s="6">
        <v>1.0980000000000001</v>
      </c>
      <c r="Y359" s="5">
        <v>1.167</v>
      </c>
      <c r="Z359" s="5">
        <v>3.456</v>
      </c>
      <c r="AA359" s="5">
        <v>29.411000000000001</v>
      </c>
      <c r="AB359" s="5">
        <v>32.085999999999999</v>
      </c>
      <c r="AC359" s="7">
        <v>52.67</v>
      </c>
      <c r="AD359" s="3" t="s">
        <v>1929</v>
      </c>
      <c r="AE359" s="3">
        <v>106863</v>
      </c>
      <c r="AF359" s="3" t="s">
        <v>1930</v>
      </c>
      <c r="AG359" s="3"/>
      <c r="AH359" s="3"/>
      <c r="AI359" s="3"/>
      <c r="AJ359" s="3" t="s">
        <v>1558</v>
      </c>
      <c r="AK359" s="3" t="s">
        <v>1559</v>
      </c>
      <c r="AL359" s="3"/>
      <c r="AM359" s="3" t="s">
        <v>1560</v>
      </c>
      <c r="AN359" s="2" t="s">
        <v>1561</v>
      </c>
    </row>
    <row r="360" spans="1:40" ht="15.5" x14ac:dyDescent="0.35">
      <c r="A360" s="2" t="s">
        <v>1931</v>
      </c>
      <c r="B360" s="262">
        <v>3.0466666666666669</v>
      </c>
      <c r="C360" s="263">
        <v>0.91685452620479602</v>
      </c>
      <c r="D360" s="263">
        <v>13.233333333333334</v>
      </c>
      <c r="E360" s="271">
        <v>3.6244478506694282</v>
      </c>
      <c r="F360" s="262">
        <v>4.2866666666666662</v>
      </c>
      <c r="G360" s="263">
        <v>0.54713394663058057</v>
      </c>
      <c r="H360" s="263">
        <v>19.583333333333336</v>
      </c>
      <c r="I360" s="271">
        <v>3.8165458496161384</v>
      </c>
      <c r="J360" s="6">
        <v>-2.4710295526028401</v>
      </c>
      <c r="K360" s="5">
        <v>4.1054794862118804</v>
      </c>
      <c r="L360" s="5">
        <v>3.2473681652209698E-9</v>
      </c>
      <c r="M360" s="7">
        <v>1.1218581905928101E-7</v>
      </c>
      <c r="N360" s="6">
        <v>-2.6246993966143202</v>
      </c>
      <c r="O360" s="5">
        <v>4.7194928502264304</v>
      </c>
      <c r="P360" s="8">
        <v>9.0557447930572204E-17</v>
      </c>
      <c r="Q360" s="9">
        <v>5.9685857105308499E-15</v>
      </c>
      <c r="R360" s="6">
        <v>2.4569999999999999</v>
      </c>
      <c r="S360" s="5">
        <v>2.0249999999999999</v>
      </c>
      <c r="T360" s="5">
        <v>3.4260000000000002</v>
      </c>
      <c r="U360" s="5">
        <v>18.193000000000001</v>
      </c>
      <c r="V360" s="5">
        <v>10.097</v>
      </c>
      <c r="W360" s="7">
        <v>15.923999999999999</v>
      </c>
      <c r="X360" s="6">
        <v>3.36</v>
      </c>
      <c r="Y360" s="5">
        <v>4.6980000000000004</v>
      </c>
      <c r="Z360" s="5">
        <v>3.1150000000000002</v>
      </c>
      <c r="AA360" s="5">
        <v>20.044</v>
      </c>
      <c r="AB360" s="5">
        <v>30.353000000000002</v>
      </c>
      <c r="AC360" s="7">
        <v>18.222000000000001</v>
      </c>
      <c r="AD360" s="3" t="s">
        <v>1932</v>
      </c>
      <c r="AE360" s="3">
        <v>32913</v>
      </c>
      <c r="AF360" s="3" t="s">
        <v>1933</v>
      </c>
      <c r="AG360" s="3"/>
      <c r="AH360" s="3"/>
      <c r="AI360" s="3"/>
      <c r="AJ360" s="3" t="s">
        <v>1934</v>
      </c>
      <c r="AK360" s="3" t="s">
        <v>1935</v>
      </c>
      <c r="AL360" s="3"/>
      <c r="AM360" s="3" t="s">
        <v>564</v>
      </c>
      <c r="AN360" s="2"/>
    </row>
    <row r="361" spans="1:40" ht="15.5" x14ac:dyDescent="0.35">
      <c r="A361" s="2" t="s">
        <v>1936</v>
      </c>
      <c r="B361" s="262">
        <v>17.986666666666665</v>
      </c>
      <c r="C361" s="263">
        <v>9.8896320569686651</v>
      </c>
      <c r="D361" s="263">
        <v>69.446666666666658</v>
      </c>
      <c r="E361" s="271">
        <v>14.386746987727623</v>
      </c>
      <c r="F361" s="262">
        <v>2.1566666666666667</v>
      </c>
      <c r="G361" s="263">
        <v>0.84956197864285043</v>
      </c>
      <c r="H361" s="263">
        <v>13.883333333333335</v>
      </c>
      <c r="I361" s="271">
        <v>2.3665070368700527</v>
      </c>
      <c r="J361" s="6">
        <v>-2.3234325012980501</v>
      </c>
      <c r="K361" s="5">
        <v>4.1046285126683202</v>
      </c>
      <c r="L361" s="5">
        <v>9.2427590937175498E-7</v>
      </c>
      <c r="M361" s="7">
        <v>1.68372123580094E-5</v>
      </c>
      <c r="N361" s="6">
        <v>-3.1575427737288502</v>
      </c>
      <c r="O361" s="5">
        <v>1.7342463427631101</v>
      </c>
      <c r="P361" s="8">
        <v>1.23437189570799E-13</v>
      </c>
      <c r="Q361" s="9">
        <v>5.58649289510865E-12</v>
      </c>
      <c r="R361" s="6">
        <v>11.965</v>
      </c>
      <c r="S361" s="5">
        <v>8.0229999999999997</v>
      </c>
      <c r="T361" s="5">
        <v>25.963999999999999</v>
      </c>
      <c r="U361" s="5">
        <v>90.551000000000002</v>
      </c>
      <c r="V361" s="5">
        <v>81.08</v>
      </c>
      <c r="W361" s="7">
        <v>60.902000000000001</v>
      </c>
      <c r="X361" s="6">
        <v>0.98699999999999999</v>
      </c>
      <c r="Y361" s="5">
        <v>2.1640000000000001</v>
      </c>
      <c r="Z361" s="5">
        <v>2.2669999999999999</v>
      </c>
      <c r="AA361" s="5">
        <v>15.661</v>
      </c>
      <c r="AB361" s="5">
        <v>13.154</v>
      </c>
      <c r="AC361" s="7">
        <v>19.358000000000001</v>
      </c>
      <c r="AD361" s="3"/>
      <c r="AE361" s="3"/>
      <c r="AF361" s="3"/>
      <c r="AG361" s="3"/>
      <c r="AH361" s="3"/>
      <c r="AI361" s="3"/>
      <c r="AJ361" s="3"/>
      <c r="AK361" s="3" t="s">
        <v>1937</v>
      </c>
      <c r="AL361" s="3" t="s">
        <v>1938</v>
      </c>
      <c r="AM361" s="3" t="s">
        <v>1939</v>
      </c>
      <c r="AN361" s="2" t="s">
        <v>1940</v>
      </c>
    </row>
    <row r="362" spans="1:40" ht="15.5" x14ac:dyDescent="0.35">
      <c r="A362" s="2" t="s">
        <v>1941</v>
      </c>
      <c r="B362" s="262">
        <v>3.5133333333333336</v>
      </c>
      <c r="C362" s="263">
        <v>0.49640932930619047</v>
      </c>
      <c r="D362" s="263">
        <v>30.040000000000003</v>
      </c>
      <c r="E362" s="271">
        <v>11.008817677964638</v>
      </c>
      <c r="F362" s="262">
        <v>4.876666666666666</v>
      </c>
      <c r="G362" s="263">
        <v>1.0448710712597802</v>
      </c>
      <c r="H362" s="263">
        <v>23.703333333333333</v>
      </c>
      <c r="I362" s="271">
        <v>6.4229657393519446</v>
      </c>
      <c r="J362" s="6">
        <v>-3.3786895553864098</v>
      </c>
      <c r="K362" s="5">
        <v>4.0950157492639301</v>
      </c>
      <c r="L362" s="5">
        <v>3.0154960206467899E-12</v>
      </c>
      <c r="M362" s="7">
        <v>1.84262201285648E-10</v>
      </c>
      <c r="N362" s="6">
        <v>-2.74896334520554</v>
      </c>
      <c r="O362" s="5">
        <v>3.90279332196849</v>
      </c>
      <c r="P362" s="8">
        <v>5.5273414037884999E-15</v>
      </c>
      <c r="Q362" s="9">
        <v>2.97803796374488E-13</v>
      </c>
      <c r="R362" s="6">
        <v>2.3239999999999998</v>
      </c>
      <c r="S362" s="5">
        <v>4.4909999999999997</v>
      </c>
      <c r="T362" s="5">
        <v>2.8279999999999998</v>
      </c>
      <c r="U362" s="5">
        <v>40.691000000000003</v>
      </c>
      <c r="V362" s="5">
        <v>17.004000000000001</v>
      </c>
      <c r="W362" s="7">
        <v>42.781999999999996</v>
      </c>
      <c r="X362" s="6">
        <v>3.1840000000000002</v>
      </c>
      <c r="Y362" s="5">
        <v>5.1150000000000002</v>
      </c>
      <c r="Z362" s="5">
        <v>4.2160000000000002</v>
      </c>
      <c r="AA362" s="5">
        <v>17.920999999999999</v>
      </c>
      <c r="AB362" s="5">
        <v>40.03</v>
      </c>
      <c r="AC362" s="7">
        <v>26.053999999999998</v>
      </c>
      <c r="AD362" s="3" t="s">
        <v>1942</v>
      </c>
      <c r="AE362" s="3">
        <v>200202</v>
      </c>
      <c r="AF362" s="3" t="s">
        <v>1943</v>
      </c>
      <c r="AG362" s="3"/>
      <c r="AH362" s="3" t="s">
        <v>1944</v>
      </c>
      <c r="AI362" s="3"/>
      <c r="AJ362" s="3" t="s">
        <v>1945</v>
      </c>
      <c r="AK362" s="3" t="s">
        <v>1946</v>
      </c>
      <c r="AL362" s="3" t="s">
        <v>1947</v>
      </c>
      <c r="AM362" s="3" t="s">
        <v>1948</v>
      </c>
      <c r="AN362" s="2" t="s">
        <v>1949</v>
      </c>
    </row>
    <row r="363" spans="1:40" ht="15.5" x14ac:dyDescent="0.35">
      <c r="A363" s="55" t="s">
        <v>1950</v>
      </c>
      <c r="B363" s="264">
        <v>21.533333333333331</v>
      </c>
      <c r="C363" s="265">
        <v>12.198066331276538</v>
      </c>
      <c r="D363" s="265">
        <v>1.8099999999999998</v>
      </c>
      <c r="E363" s="272">
        <v>0.61030047244506358</v>
      </c>
      <c r="F363" s="264">
        <v>30.936666666666667</v>
      </c>
      <c r="G363" s="265">
        <v>18.386017029857829</v>
      </c>
      <c r="H363" s="265">
        <v>2.0233333333333334</v>
      </c>
      <c r="I363" s="272">
        <v>0.34344658326376665</v>
      </c>
      <c r="J363" s="68">
        <v>3.12670234752354</v>
      </c>
      <c r="K363" s="69">
        <v>4.0947746959780797</v>
      </c>
      <c r="L363" s="69">
        <v>1.24930345807076E-7</v>
      </c>
      <c r="M363" s="70">
        <v>2.92529652069319E-6</v>
      </c>
      <c r="N363" s="68">
        <v>3.6143229573098701</v>
      </c>
      <c r="O363" s="69">
        <v>4.7307380022860599</v>
      </c>
      <c r="P363" s="38">
        <v>7.8180429878349605E-9</v>
      </c>
      <c r="Q363" s="39">
        <v>1.4016044321324499E-7</v>
      </c>
      <c r="R363" s="68">
        <v>25.77</v>
      </c>
      <c r="S363" s="69">
        <v>4.9749999999999996</v>
      </c>
      <c r="T363" s="69">
        <v>22.495999999999999</v>
      </c>
      <c r="U363" s="69">
        <v>1.663</v>
      </c>
      <c r="V363" s="69">
        <v>1.391</v>
      </c>
      <c r="W363" s="70">
        <v>3.1</v>
      </c>
      <c r="X363" s="68">
        <v>35.802</v>
      </c>
      <c r="Y363" s="69">
        <v>46.247999999999998</v>
      </c>
      <c r="Z363" s="69">
        <v>4.0709999999999997</v>
      </c>
      <c r="AA363" s="69">
        <v>2.5659999999999998</v>
      </c>
      <c r="AB363" s="69">
        <v>1.9670000000000001</v>
      </c>
      <c r="AC363" s="70">
        <v>2.4510000000000001</v>
      </c>
      <c r="AD363" s="10" t="s">
        <v>1951</v>
      </c>
      <c r="AE363" s="10">
        <v>109074</v>
      </c>
      <c r="AF363" s="10" t="s">
        <v>1952</v>
      </c>
      <c r="AG363" s="10"/>
      <c r="AH363" s="10"/>
      <c r="AI363" s="10"/>
      <c r="AJ363" s="10" t="s">
        <v>1953</v>
      </c>
      <c r="AK363" s="10" t="s">
        <v>1954</v>
      </c>
      <c r="AL363" s="10" t="s">
        <v>1955</v>
      </c>
      <c r="AM363" s="10" t="s">
        <v>1956</v>
      </c>
      <c r="AN363" s="55" t="s">
        <v>1957</v>
      </c>
    </row>
    <row r="364" spans="1:40" ht="15.5" x14ac:dyDescent="0.35">
      <c r="A364" s="2" t="s">
        <v>1958</v>
      </c>
      <c r="B364" s="262">
        <v>3.8433333333333337</v>
      </c>
      <c r="C364" s="263">
        <v>1.1346169201785925</v>
      </c>
      <c r="D364" s="263">
        <v>55.233333333333327</v>
      </c>
      <c r="E364" s="271">
        <v>7.223850927464019</v>
      </c>
      <c r="F364" s="262">
        <v>4.5433333333333339</v>
      </c>
      <c r="G364" s="263">
        <v>1.3049223050519978</v>
      </c>
      <c r="H364" s="263">
        <v>42.73</v>
      </c>
      <c r="I364" s="271">
        <v>8.4666758530133706</v>
      </c>
      <c r="J364" s="6">
        <v>-4.2091853327861903</v>
      </c>
      <c r="K364" s="5">
        <v>4.0750284144841604</v>
      </c>
      <c r="L364" s="5">
        <v>5.2376556363861002E-23</v>
      </c>
      <c r="M364" s="7">
        <v>1.42101089185579E-20</v>
      </c>
      <c r="N364" s="6">
        <v>-3.7080844373067001</v>
      </c>
      <c r="O364" s="5">
        <v>3.8061199170005802</v>
      </c>
      <c r="P364" s="8">
        <v>7.90278389741279E-26</v>
      </c>
      <c r="Q364" s="9">
        <v>1.3639669224975299E-23</v>
      </c>
      <c r="R364" s="6">
        <v>3.6779999999999999</v>
      </c>
      <c r="S364" s="5">
        <v>2.4119999999999999</v>
      </c>
      <c r="T364" s="5">
        <v>3.8170000000000002</v>
      </c>
      <c r="U364" s="5">
        <v>67.751999999999995</v>
      </c>
      <c r="V364" s="5">
        <v>56.34</v>
      </c>
      <c r="W364" s="7">
        <v>61.442999999999998</v>
      </c>
      <c r="X364" s="6">
        <v>2.69</v>
      </c>
      <c r="Y364" s="5">
        <v>4.423</v>
      </c>
      <c r="Z364" s="5">
        <v>4.4050000000000002</v>
      </c>
      <c r="AA364" s="5">
        <v>36.814</v>
      </c>
      <c r="AB364" s="5">
        <v>67.412999999999997</v>
      </c>
      <c r="AC364" s="7">
        <v>46.451999999999998</v>
      </c>
      <c r="AD364" s="3" t="s">
        <v>1703</v>
      </c>
      <c r="AE364" s="3">
        <v>158506</v>
      </c>
      <c r="AF364" s="3" t="s">
        <v>1704</v>
      </c>
      <c r="AG364" s="3"/>
      <c r="AH364" s="3"/>
      <c r="AI364" s="3"/>
      <c r="AJ364" s="3" t="s">
        <v>1959</v>
      </c>
      <c r="AK364" s="3" t="s">
        <v>1960</v>
      </c>
      <c r="AL364" s="3" t="s">
        <v>1961</v>
      </c>
      <c r="AM364" s="3" t="s">
        <v>1708</v>
      </c>
      <c r="AN364" s="2" t="s">
        <v>1962</v>
      </c>
    </row>
    <row r="365" spans="1:40" ht="15.5" x14ac:dyDescent="0.35">
      <c r="A365" s="55" t="s">
        <v>1963</v>
      </c>
      <c r="B365" s="264">
        <v>20.536666666666665</v>
      </c>
      <c r="C365" s="265">
        <v>9.8132642660612923</v>
      </c>
      <c r="D365" s="265">
        <v>0.63</v>
      </c>
      <c r="E365" s="272">
        <v>0.12569805089976549</v>
      </c>
      <c r="F365" s="264">
        <v>16.72666666666667</v>
      </c>
      <c r="G365" s="265">
        <v>11.73995267830705</v>
      </c>
      <c r="H365" s="265">
        <v>0.36999999999999994</v>
      </c>
      <c r="I365" s="272">
        <v>0.15577761927397235</v>
      </c>
      <c r="J365" s="68">
        <v>4.6097566268327901</v>
      </c>
      <c r="K365" s="69">
        <v>4.0546997028934699</v>
      </c>
      <c r="L365" s="69">
        <v>6.0484006317478903E-20</v>
      </c>
      <c r="M365" s="70">
        <v>1.09886478620363E-17</v>
      </c>
      <c r="N365" s="68">
        <v>5.1210493687094703</v>
      </c>
      <c r="O365" s="69">
        <v>3.85798933889606</v>
      </c>
      <c r="P365" s="38">
        <v>1.39008514956392E-14</v>
      </c>
      <c r="Q365" s="39">
        <v>6.9388417049065605E-13</v>
      </c>
      <c r="R365" s="68">
        <v>26.388000000000002</v>
      </c>
      <c r="S365" s="69">
        <v>10.974</v>
      </c>
      <c r="T365" s="69">
        <v>14.72</v>
      </c>
      <c r="U365" s="69">
        <v>0.61299999999999999</v>
      </c>
      <c r="V365" s="69">
        <v>0.93500000000000005</v>
      </c>
      <c r="W365" s="70">
        <v>0.58699999999999997</v>
      </c>
      <c r="X365" s="68">
        <v>10.37</v>
      </c>
      <c r="Y365" s="69">
        <v>31.376000000000001</v>
      </c>
      <c r="Z365" s="69">
        <v>4.3319999999999999</v>
      </c>
      <c r="AA365" s="69">
        <v>0.26400000000000001</v>
      </c>
      <c r="AB365" s="69">
        <v>0.73</v>
      </c>
      <c r="AC365" s="70">
        <v>0.32300000000000001</v>
      </c>
      <c r="AD365" s="10"/>
      <c r="AE365" s="10"/>
      <c r="AF365" s="10"/>
      <c r="AG365" s="10"/>
      <c r="AH365" s="10"/>
      <c r="AI365" s="10"/>
      <c r="AJ365" s="10"/>
      <c r="AK365" s="10"/>
      <c r="AL365" s="10"/>
      <c r="AM365" s="10"/>
      <c r="AN365" s="55"/>
    </row>
    <row r="366" spans="1:40" ht="15.5" x14ac:dyDescent="0.35">
      <c r="A366" s="2" t="s">
        <v>1964</v>
      </c>
      <c r="B366" s="262">
        <v>3.3000000000000003</v>
      </c>
      <c r="C366" s="263">
        <v>0.66045438903833431</v>
      </c>
      <c r="D366" s="263">
        <v>15.493333333333332</v>
      </c>
      <c r="E366" s="271">
        <v>4.7716198041708591</v>
      </c>
      <c r="F366" s="262">
        <v>5.0366666666666662</v>
      </c>
      <c r="G366" s="263">
        <v>0.68431636608288926</v>
      </c>
      <c r="H366" s="263">
        <v>15.153333333333334</v>
      </c>
      <c r="I366" s="271">
        <v>1.1853925744476195</v>
      </c>
      <c r="J366" s="6">
        <v>-2.4929935225204898</v>
      </c>
      <c r="K366" s="5">
        <v>4.04389350335153</v>
      </c>
      <c r="L366" s="5">
        <v>1.2154861925434299E-8</v>
      </c>
      <c r="M366" s="7">
        <v>3.6749945090451402E-7</v>
      </c>
      <c r="N366" s="6">
        <v>-2.0316526247982498</v>
      </c>
      <c r="O366" s="5">
        <v>4.1622269823008704</v>
      </c>
      <c r="P366" s="8">
        <v>3.4601181403768599E-13</v>
      </c>
      <c r="Q366" s="9">
        <v>1.4236114352912101E-11</v>
      </c>
      <c r="R366" s="6">
        <v>2.2770000000000001</v>
      </c>
      <c r="S366" s="5">
        <v>4.5549999999999997</v>
      </c>
      <c r="T366" s="5">
        <v>2.2949999999999999</v>
      </c>
      <c r="U366" s="5">
        <v>23.120999999999999</v>
      </c>
      <c r="V366" s="5">
        <v>14.304</v>
      </c>
      <c r="W366" s="7">
        <v>14.092000000000001</v>
      </c>
      <c r="X366" s="6">
        <v>5.1760000000000002</v>
      </c>
      <c r="Y366" s="5">
        <v>3.863</v>
      </c>
      <c r="Z366" s="5">
        <v>3.97</v>
      </c>
      <c r="AA366" s="5">
        <v>17.129000000000001</v>
      </c>
      <c r="AB366" s="5">
        <v>16.704999999999998</v>
      </c>
      <c r="AC366" s="7">
        <v>18.82</v>
      </c>
      <c r="AD366" s="3" t="s">
        <v>1965</v>
      </c>
      <c r="AE366" s="3">
        <v>161826</v>
      </c>
      <c r="AF366" s="3" t="s">
        <v>1966</v>
      </c>
      <c r="AG366" s="3"/>
      <c r="AH366" s="3"/>
      <c r="AI366" s="3"/>
      <c r="AJ366" s="3" t="s">
        <v>1967</v>
      </c>
      <c r="AK366" s="3" t="s">
        <v>1968</v>
      </c>
      <c r="AL366" s="3"/>
      <c r="AM366" s="3" t="s">
        <v>868</v>
      </c>
      <c r="AN366" s="2"/>
    </row>
    <row r="367" spans="1:40" ht="15.5" x14ac:dyDescent="0.35">
      <c r="A367" s="2" t="s">
        <v>1969</v>
      </c>
      <c r="B367" s="262">
        <v>1.59</v>
      </c>
      <c r="C367" s="263">
        <v>0.71614709848373104</v>
      </c>
      <c r="D367" s="263">
        <v>16.456666666666667</v>
      </c>
      <c r="E367" s="271">
        <v>6.6085668306793677</v>
      </c>
      <c r="F367" s="262">
        <v>1.71</v>
      </c>
      <c r="G367" s="263">
        <v>0.27796882319185762</v>
      </c>
      <c r="H367" s="263">
        <v>7.2899999999999991</v>
      </c>
      <c r="I367" s="271">
        <v>1.1174972035759243</v>
      </c>
      <c r="J367" s="6">
        <v>-3.7329654943487101</v>
      </c>
      <c r="K367" s="5">
        <v>4.0304137485757101</v>
      </c>
      <c r="L367" s="5">
        <v>9.2219422460901905E-14</v>
      </c>
      <c r="M367" s="7">
        <v>7.4169201906499296E-12</v>
      </c>
      <c r="N367" s="6">
        <v>-2.55318043644938</v>
      </c>
      <c r="O367" s="5">
        <v>3.0651884036131198</v>
      </c>
      <c r="P367" s="8">
        <v>3.2223555364386202E-15</v>
      </c>
      <c r="Q367" s="34">
        <v>1.7784957413308599E-13</v>
      </c>
      <c r="R367" s="6">
        <v>2.0190000000000001</v>
      </c>
      <c r="S367" s="5">
        <v>0.98</v>
      </c>
      <c r="T367" s="5">
        <v>1.0649999999999999</v>
      </c>
      <c r="U367" s="5">
        <v>25.667999999999999</v>
      </c>
      <c r="V367" s="5">
        <v>9.9450000000000003</v>
      </c>
      <c r="W367" s="7">
        <v>18.989000000000001</v>
      </c>
      <c r="X367" s="6">
        <v>1.2849999999999999</v>
      </c>
      <c r="Y367" s="5">
        <v>1.6040000000000001</v>
      </c>
      <c r="Z367" s="5">
        <v>1.492</v>
      </c>
      <c r="AA367" s="5">
        <v>6.8959999999999999</v>
      </c>
      <c r="AB367" s="5">
        <v>10.976000000000001</v>
      </c>
      <c r="AC367" s="7">
        <v>7.7359999999999998</v>
      </c>
      <c r="AD367" s="3" t="s">
        <v>1970</v>
      </c>
      <c r="AE367" s="3">
        <v>36388</v>
      </c>
      <c r="AF367" s="3" t="s">
        <v>1971</v>
      </c>
      <c r="AG367" s="3"/>
      <c r="AH367" s="3"/>
      <c r="AI367" s="3"/>
      <c r="AJ367" s="3" t="s">
        <v>1972</v>
      </c>
      <c r="AK367" s="3" t="s">
        <v>1973</v>
      </c>
      <c r="AL367" s="3" t="s">
        <v>1974</v>
      </c>
      <c r="AM367" s="3" t="s">
        <v>1975</v>
      </c>
      <c r="AN367" s="2" t="s">
        <v>1976</v>
      </c>
    </row>
    <row r="368" spans="1:40" ht="15.5" x14ac:dyDescent="0.35">
      <c r="A368" s="2" t="s">
        <v>1977</v>
      </c>
      <c r="B368" s="262">
        <v>8.5233333333333334</v>
      </c>
      <c r="C368" s="263">
        <v>1.6402506583514063</v>
      </c>
      <c r="D368" s="263">
        <v>35.016666666666666</v>
      </c>
      <c r="E368" s="271">
        <v>3.2258366701093575</v>
      </c>
      <c r="F368" s="262">
        <v>5.12</v>
      </c>
      <c r="G368" s="263">
        <v>2.0831226560142828</v>
      </c>
      <c r="H368" s="263">
        <v>38.116666666666667</v>
      </c>
      <c r="I368" s="271">
        <v>3.7314370183914707</v>
      </c>
      <c r="J368" s="6">
        <v>-2.3919741163814598</v>
      </c>
      <c r="K368" s="5">
        <v>4.0148513889064699</v>
      </c>
      <c r="L368" s="5">
        <v>2.5166901327762899E-10</v>
      </c>
      <c r="M368" s="7">
        <v>1.0942224534558101E-8</v>
      </c>
      <c r="N368" s="6">
        <v>-3.40382024152064</v>
      </c>
      <c r="O368" s="5">
        <v>4.0674791574937501</v>
      </c>
      <c r="P368" s="8">
        <v>6.5634967784113304E-25</v>
      </c>
      <c r="Q368" s="34">
        <v>1.0867656535701199E-22</v>
      </c>
      <c r="R368" s="6">
        <v>8.4280000000000008</v>
      </c>
      <c r="S368" s="5">
        <v>7.431</v>
      </c>
      <c r="T368" s="5">
        <v>6.57</v>
      </c>
      <c r="U368" s="5">
        <v>36.500999999999998</v>
      </c>
      <c r="V368" s="5">
        <v>45.482999999999997</v>
      </c>
      <c r="W368" s="7">
        <v>36.429000000000002</v>
      </c>
      <c r="X368" s="6">
        <v>3.8820000000000001</v>
      </c>
      <c r="Y368" s="5">
        <v>3.0179999999999998</v>
      </c>
      <c r="Z368" s="5">
        <v>5.8029999999999999</v>
      </c>
      <c r="AA368" s="5">
        <v>36.392000000000003</v>
      </c>
      <c r="AB368" s="5">
        <v>45.350999999999999</v>
      </c>
      <c r="AC368" s="7">
        <v>51.701000000000001</v>
      </c>
      <c r="AD368" s="3" t="s">
        <v>1978</v>
      </c>
      <c r="AE368" s="3">
        <v>239926</v>
      </c>
      <c r="AF368" s="3" t="s">
        <v>1979</v>
      </c>
      <c r="AG368" s="3"/>
      <c r="AH368" s="3"/>
      <c r="AI368" s="3"/>
      <c r="AJ368" s="3"/>
      <c r="AK368" s="3" t="s">
        <v>1980</v>
      </c>
      <c r="AL368" s="3" t="s">
        <v>1981</v>
      </c>
      <c r="AM368" s="3" t="s">
        <v>1982</v>
      </c>
      <c r="AN368" s="2" t="s">
        <v>1983</v>
      </c>
    </row>
    <row r="369" spans="1:40" ht="15.5" x14ac:dyDescent="0.35">
      <c r="A369" s="2" t="s">
        <v>1984</v>
      </c>
      <c r="B369" s="262">
        <v>17.833333333333332</v>
      </c>
      <c r="C369" s="263">
        <v>4.1302488491077094</v>
      </c>
      <c r="D369" s="263">
        <v>58.586666666666666</v>
      </c>
      <c r="E369" s="271">
        <v>11.309035718790948</v>
      </c>
      <c r="F369" s="262">
        <v>19.900000000000002</v>
      </c>
      <c r="G369" s="263">
        <v>7.1994073830188707</v>
      </c>
      <c r="H369" s="263">
        <v>70.156666666666666</v>
      </c>
      <c r="I369" s="271">
        <v>13.553767823827521</v>
      </c>
      <c r="J369" s="65">
        <v>-2.06794552061125</v>
      </c>
      <c r="K369" s="62">
        <v>4.0099293362489403</v>
      </c>
      <c r="L369" s="62">
        <v>4.3519687784442703E-8</v>
      </c>
      <c r="M369" s="66">
        <v>1.13968932694703E-6</v>
      </c>
      <c r="N369" s="65">
        <v>-2.3122425021934201</v>
      </c>
      <c r="O369" s="62">
        <v>4.2898710222921697</v>
      </c>
      <c r="P369" s="33">
        <v>9.8041988582053206E-13</v>
      </c>
      <c r="Q369" s="34">
        <v>3.7182926246966401E-11</v>
      </c>
      <c r="R369" s="65">
        <v>16.440999999999999</v>
      </c>
      <c r="S369" s="62">
        <v>12.923</v>
      </c>
      <c r="T369" s="62">
        <v>17.041</v>
      </c>
      <c r="U369" s="62">
        <v>77.462000000000003</v>
      </c>
      <c r="V369" s="62">
        <v>60.674999999999997</v>
      </c>
      <c r="W369" s="66">
        <v>57.930999999999997</v>
      </c>
      <c r="X369" s="65">
        <v>17.928999999999998</v>
      </c>
      <c r="Y369" s="62">
        <v>10.837999999999999</v>
      </c>
      <c r="Z369" s="62">
        <v>21.023</v>
      </c>
      <c r="AA369" s="62">
        <v>70.322999999999993</v>
      </c>
      <c r="AB369" s="62">
        <v>68.835999999999999</v>
      </c>
      <c r="AC369" s="66">
        <v>105.51900000000001</v>
      </c>
      <c r="AD369" s="3" t="s">
        <v>1381</v>
      </c>
      <c r="AE369" s="3">
        <v>184535</v>
      </c>
      <c r="AF369" s="3" t="s">
        <v>1382</v>
      </c>
      <c r="AG369" s="3"/>
      <c r="AH369" s="3"/>
      <c r="AI369" s="3"/>
      <c r="AJ369" s="3" t="s">
        <v>1985</v>
      </c>
      <c r="AK369" s="3" t="s">
        <v>1986</v>
      </c>
      <c r="AL369" s="3" t="s">
        <v>1385</v>
      </c>
      <c r="AM369" s="3" t="s">
        <v>1386</v>
      </c>
      <c r="AN369" s="2" t="s">
        <v>1387</v>
      </c>
    </row>
    <row r="370" spans="1:40" ht="15.5" x14ac:dyDescent="0.35">
      <c r="A370" s="2" t="s">
        <v>1987</v>
      </c>
      <c r="B370" s="262">
        <v>4.4266666666666667</v>
      </c>
      <c r="C370" s="263">
        <v>1.6249786323381468</v>
      </c>
      <c r="D370" s="263">
        <v>63.99666666666667</v>
      </c>
      <c r="E370" s="271">
        <v>4.5043485162180295</v>
      </c>
      <c r="F370" s="262">
        <v>11.093333333333334</v>
      </c>
      <c r="G370" s="263">
        <v>3.6161889085364738</v>
      </c>
      <c r="H370" s="263">
        <v>62.836666666666666</v>
      </c>
      <c r="I370" s="271">
        <v>12.430010279784819</v>
      </c>
      <c r="J370" s="6">
        <v>-4.2405749014230896</v>
      </c>
      <c r="K370" s="5">
        <v>3.9924197966560699</v>
      </c>
      <c r="L370" s="5">
        <v>8.9244991210080491E-22</v>
      </c>
      <c r="M370" s="7">
        <v>2.1364200954620199E-19</v>
      </c>
      <c r="N370" s="6">
        <v>-3.0024989207781601</v>
      </c>
      <c r="O370" s="5">
        <v>4.1226959510795398</v>
      </c>
      <c r="P370" s="8">
        <v>7.9266062726110906E-20</v>
      </c>
      <c r="Q370" s="9">
        <v>7.5790264482627898E-18</v>
      </c>
      <c r="R370" s="6">
        <v>4.742</v>
      </c>
      <c r="S370" s="5">
        <v>2.38</v>
      </c>
      <c r="T370" s="5">
        <v>4.1669999999999998</v>
      </c>
      <c r="U370" s="5">
        <v>67.295000000000002</v>
      </c>
      <c r="V370" s="5">
        <v>67.956000000000003</v>
      </c>
      <c r="W370" s="7">
        <v>81.16</v>
      </c>
      <c r="X370" s="6">
        <v>7.6150000000000002</v>
      </c>
      <c r="Y370" s="5">
        <v>8.4559999999999995</v>
      </c>
      <c r="Z370" s="5">
        <v>11.728999999999999</v>
      </c>
      <c r="AA370" s="5">
        <v>52.643999999999998</v>
      </c>
      <c r="AB370" s="5">
        <v>98.483999999999995</v>
      </c>
      <c r="AC370" s="7">
        <v>70.629000000000005</v>
      </c>
      <c r="AD370" s="3" t="s">
        <v>1988</v>
      </c>
      <c r="AE370" s="3">
        <v>180397</v>
      </c>
      <c r="AF370" s="3" t="s">
        <v>1989</v>
      </c>
      <c r="AG370" s="3"/>
      <c r="AH370" s="3"/>
      <c r="AI370" s="3"/>
      <c r="AJ370" s="3" t="s">
        <v>1990</v>
      </c>
      <c r="AK370" s="3" t="s">
        <v>1991</v>
      </c>
      <c r="AL370" s="3" t="s">
        <v>1992</v>
      </c>
      <c r="AM370" s="3" t="s">
        <v>1993</v>
      </c>
      <c r="AN370" s="2" t="s">
        <v>1994</v>
      </c>
    </row>
    <row r="371" spans="1:40" ht="15.5" x14ac:dyDescent="0.35">
      <c r="A371" s="2" t="s">
        <v>1995</v>
      </c>
      <c r="B371" s="262">
        <v>4.2833333333333332</v>
      </c>
      <c r="C371" s="263">
        <v>0.38177945931591922</v>
      </c>
      <c r="D371" s="263">
        <v>28.91333333333333</v>
      </c>
      <c r="E371" s="271">
        <v>2.2254038335147674</v>
      </c>
      <c r="F371" s="262">
        <v>4.8366666666666669</v>
      </c>
      <c r="G371" s="263">
        <v>2.754781701373489</v>
      </c>
      <c r="H371" s="263">
        <v>40.566666666666663</v>
      </c>
      <c r="I371" s="271">
        <v>2.1121447761826277</v>
      </c>
      <c r="J371" s="6">
        <v>-3.0611934253131401</v>
      </c>
      <c r="K371" s="5">
        <v>3.95760505866081</v>
      </c>
      <c r="L371" s="5">
        <v>3.6721470934577399E-14</v>
      </c>
      <c r="M371" s="7">
        <v>3.15277844125224E-12</v>
      </c>
      <c r="N371" s="6">
        <v>-3.60457795557691</v>
      </c>
      <c r="O371" s="5">
        <v>4.4432098001009797</v>
      </c>
      <c r="P371" s="8">
        <v>4.3964776446722303E-22</v>
      </c>
      <c r="Q371" s="9">
        <v>5.3296823637734898E-20</v>
      </c>
      <c r="R371" s="6">
        <v>2.9420000000000002</v>
      </c>
      <c r="S371" s="5">
        <v>5.0190000000000001</v>
      </c>
      <c r="T371" s="5">
        <v>3.6840000000000002</v>
      </c>
      <c r="U371" s="5">
        <v>30.347000000000001</v>
      </c>
      <c r="V371" s="5">
        <v>36.799999999999997</v>
      </c>
      <c r="W371" s="7">
        <v>30.603999999999999</v>
      </c>
      <c r="X371" s="6">
        <v>3.4910000000000001</v>
      </c>
      <c r="Y371" s="5">
        <v>2.0310000000000001</v>
      </c>
      <c r="Z371" s="5">
        <v>6.2450000000000001</v>
      </c>
      <c r="AA371" s="5">
        <v>44.375999999999998</v>
      </c>
      <c r="AB371" s="5">
        <v>46.500999999999998</v>
      </c>
      <c r="AC371" s="7">
        <v>50.338000000000001</v>
      </c>
      <c r="AD371" s="3" t="s">
        <v>1996</v>
      </c>
      <c r="AE371" s="3">
        <v>215963</v>
      </c>
      <c r="AF371" s="3" t="s">
        <v>1997</v>
      </c>
      <c r="AG371" s="3"/>
      <c r="AH371" s="3"/>
      <c r="AI371" s="3"/>
      <c r="AJ371" s="3"/>
      <c r="AK371" s="3"/>
      <c r="AL371" s="3"/>
      <c r="AM371" s="3"/>
      <c r="AN371" s="2"/>
    </row>
    <row r="372" spans="1:40" ht="15.5" x14ac:dyDescent="0.35">
      <c r="A372" s="54" t="s">
        <v>1998</v>
      </c>
      <c r="B372" s="262">
        <v>2.5533333333333332</v>
      </c>
      <c r="C372" s="263">
        <v>1.3935406544322821</v>
      </c>
      <c r="D372" s="263">
        <v>13.93</v>
      </c>
      <c r="E372" s="271">
        <v>2.8502982300103263</v>
      </c>
      <c r="F372" s="262">
        <v>6.6966666666666663</v>
      </c>
      <c r="G372" s="263">
        <v>2.4369425288440625</v>
      </c>
      <c r="H372" s="263">
        <v>20.5</v>
      </c>
      <c r="I372" s="271">
        <v>4.6513940562659943</v>
      </c>
      <c r="J372" s="65">
        <v>-2.8295638785803998</v>
      </c>
      <c r="K372" s="62">
        <v>3.9531968220957499</v>
      </c>
      <c r="L372" s="62">
        <v>2.0812174856533402E-9</v>
      </c>
      <c r="M372" s="66">
        <v>7.5086193968216694E-8</v>
      </c>
      <c r="N372" s="65">
        <v>-2.0429437805315001</v>
      </c>
      <c r="O372" s="62">
        <v>4.6771105787569898</v>
      </c>
      <c r="P372" s="33">
        <v>1.9954219394775899E-8</v>
      </c>
      <c r="Q372" s="34">
        <v>3.2830434964006902E-7</v>
      </c>
      <c r="R372" s="65">
        <v>3.5369999999999999</v>
      </c>
      <c r="S372" s="62">
        <v>1.8089999999999999</v>
      </c>
      <c r="T372" s="62">
        <v>1.214</v>
      </c>
      <c r="U372" s="62">
        <v>14.991</v>
      </c>
      <c r="V372" s="62">
        <v>11.943</v>
      </c>
      <c r="W372" s="66">
        <v>20.14</v>
      </c>
      <c r="X372" s="65">
        <v>9.1319999999999997</v>
      </c>
      <c r="Y372" s="62">
        <v>3.6629999999999998</v>
      </c>
      <c r="Z372" s="62">
        <v>4.6509999999999998</v>
      </c>
      <c r="AA372" s="62">
        <v>23.318000000000001</v>
      </c>
      <c r="AB372" s="62">
        <v>17.545999999999999</v>
      </c>
      <c r="AC372" s="66">
        <v>30.178999999999998</v>
      </c>
      <c r="AD372" s="3" t="s">
        <v>1999</v>
      </c>
      <c r="AE372" s="4">
        <v>1421755653</v>
      </c>
      <c r="AF372" s="3" t="s">
        <v>2000</v>
      </c>
      <c r="AG372" s="3"/>
      <c r="AH372" s="3"/>
      <c r="AI372" s="3"/>
      <c r="AJ372" s="3" t="s">
        <v>2001</v>
      </c>
      <c r="AK372" s="3" t="s">
        <v>1811</v>
      </c>
      <c r="AL372" s="3"/>
      <c r="AM372" s="3" t="s">
        <v>49</v>
      </c>
      <c r="AN372" s="54"/>
    </row>
    <row r="373" spans="1:40" ht="15.5" x14ac:dyDescent="0.35">
      <c r="A373" s="2" t="s">
        <v>2002</v>
      </c>
      <c r="B373" s="262">
        <v>4.8633333333333333</v>
      </c>
      <c r="C373" s="263">
        <v>0.89443961351352375</v>
      </c>
      <c r="D373" s="263">
        <v>18.239999999999998</v>
      </c>
      <c r="E373" s="271">
        <v>2.7844688302559084</v>
      </c>
      <c r="F373" s="262">
        <v>5.5866666666666669</v>
      </c>
      <c r="G373" s="263">
        <v>2.4309988802045042</v>
      </c>
      <c r="H373" s="263">
        <v>24.33666666666667</v>
      </c>
      <c r="I373" s="271">
        <v>5.9017643313014538</v>
      </c>
      <c r="J373" s="6">
        <v>-2.2438655490706201</v>
      </c>
      <c r="K373" s="5">
        <v>3.9498024467251001</v>
      </c>
      <c r="L373" s="5">
        <v>8.0354319816490701E-9</v>
      </c>
      <c r="M373" s="7">
        <v>2.5388970491086201E-7</v>
      </c>
      <c r="N373" s="6">
        <v>-2.6215399545769</v>
      </c>
      <c r="O373" s="5">
        <v>4.3579216764143496</v>
      </c>
      <c r="P373" s="8">
        <v>1.9001906992652901E-12</v>
      </c>
      <c r="Q373" s="34">
        <v>6.8252705081546594E-11</v>
      </c>
      <c r="R373" s="6">
        <v>3.4119999999999999</v>
      </c>
      <c r="S373" s="5">
        <v>4.4260000000000002</v>
      </c>
      <c r="T373" s="5">
        <v>5.09</v>
      </c>
      <c r="U373" s="5">
        <v>19.898</v>
      </c>
      <c r="V373" s="5">
        <v>24.67</v>
      </c>
      <c r="W373" s="7">
        <v>16.992999999999999</v>
      </c>
      <c r="X373" s="6">
        <v>2.4950000000000001</v>
      </c>
      <c r="Y373" s="5">
        <v>5.1719999999999997</v>
      </c>
      <c r="Z373" s="5">
        <v>6.2519999999999998</v>
      </c>
      <c r="AA373" s="5">
        <v>27.562999999999999</v>
      </c>
      <c r="AB373" s="5">
        <v>37.765000000000001</v>
      </c>
      <c r="AC373" s="7">
        <v>19.597000000000001</v>
      </c>
      <c r="AD373" s="3"/>
      <c r="AE373" s="3"/>
      <c r="AF373" s="3"/>
      <c r="AG373" s="3"/>
      <c r="AH373" s="3"/>
      <c r="AI373" s="3"/>
      <c r="AJ373" s="3" t="s">
        <v>2003</v>
      </c>
      <c r="AK373" s="3"/>
      <c r="AL373" s="3"/>
      <c r="AM373" s="3" t="s">
        <v>2004</v>
      </c>
      <c r="AN373" s="2"/>
    </row>
    <row r="374" spans="1:40" ht="15.5" x14ac:dyDescent="0.35">
      <c r="A374" s="55" t="s">
        <v>2005</v>
      </c>
      <c r="B374" s="264">
        <v>25.653333333333332</v>
      </c>
      <c r="C374" s="265">
        <v>10.999376750020382</v>
      </c>
      <c r="D374" s="265">
        <v>2.2233333333333332</v>
      </c>
      <c r="E374" s="272">
        <v>0.17745108872274892</v>
      </c>
      <c r="F374" s="264">
        <v>28.13</v>
      </c>
      <c r="G374" s="265">
        <v>9.0586680404277207</v>
      </c>
      <c r="H374" s="265">
        <v>2.1733333333333333</v>
      </c>
      <c r="I374" s="272">
        <v>5.2493385826745453E-2</v>
      </c>
      <c r="J374" s="68">
        <v>3.1276931337379499</v>
      </c>
      <c r="K374" s="69">
        <v>3.9476766135689898</v>
      </c>
      <c r="L374" s="69">
        <v>1.3857614761772101E-12</v>
      </c>
      <c r="M374" s="70">
        <v>9.0087778010395598E-11</v>
      </c>
      <c r="N374" s="68">
        <v>3.3168499199641199</v>
      </c>
      <c r="O374" s="69">
        <v>4.1388554217211997</v>
      </c>
      <c r="P374" s="38">
        <v>1.69166485719507E-16</v>
      </c>
      <c r="Q374" s="39">
        <v>1.0869537697627999E-14</v>
      </c>
      <c r="R374" s="68">
        <v>30.527000000000001</v>
      </c>
      <c r="S374" s="69">
        <v>12.999000000000001</v>
      </c>
      <c r="T374" s="69">
        <v>21.523</v>
      </c>
      <c r="U374" s="69">
        <v>2.5680000000000001</v>
      </c>
      <c r="V374" s="69">
        <v>2.407</v>
      </c>
      <c r="W374" s="70">
        <v>2.5129999999999999</v>
      </c>
      <c r="X374" s="68">
        <v>27.47</v>
      </c>
      <c r="Y374" s="69">
        <v>36.51</v>
      </c>
      <c r="Z374" s="69">
        <v>11.888</v>
      </c>
      <c r="AA374" s="69">
        <v>2.3439999999999999</v>
      </c>
      <c r="AB374" s="69">
        <v>2.5990000000000002</v>
      </c>
      <c r="AC374" s="70">
        <v>2.6309999999999998</v>
      </c>
      <c r="AD374" s="10" t="s">
        <v>2006</v>
      </c>
      <c r="AE374" s="10">
        <v>171813</v>
      </c>
      <c r="AF374" s="10" t="s">
        <v>2007</v>
      </c>
      <c r="AG374" s="10"/>
      <c r="AH374" s="10"/>
      <c r="AI374" s="10"/>
      <c r="AJ374" s="10" t="s">
        <v>2008</v>
      </c>
      <c r="AK374" s="10" t="s">
        <v>2009</v>
      </c>
      <c r="AL374" s="10" t="s">
        <v>2010</v>
      </c>
      <c r="AM374" s="10" t="s">
        <v>2011</v>
      </c>
      <c r="AN374" s="55" t="s">
        <v>2012</v>
      </c>
    </row>
    <row r="375" spans="1:40" ht="15.5" x14ac:dyDescent="0.35">
      <c r="A375" s="2" t="s">
        <v>2013</v>
      </c>
      <c r="B375" s="262">
        <v>2.3333333333333335</v>
      </c>
      <c r="C375" s="263">
        <v>0.57863824815010512</v>
      </c>
      <c r="D375" s="263">
        <v>10.799999999999999</v>
      </c>
      <c r="E375" s="271">
        <v>1.8979989462589248</v>
      </c>
      <c r="F375" s="262">
        <v>2.4033333333333333</v>
      </c>
      <c r="G375" s="263">
        <v>0.74374428102376455</v>
      </c>
      <c r="H375" s="263">
        <v>13.186666666666667</v>
      </c>
      <c r="I375" s="271">
        <v>2.9824188542560841</v>
      </c>
      <c r="J375" s="6">
        <v>-2.5690933127243198</v>
      </c>
      <c r="K375" s="5">
        <v>3.9362159536283698</v>
      </c>
      <c r="L375" s="5">
        <v>3.5766655706187099E-11</v>
      </c>
      <c r="M375" s="7">
        <v>1.84248078559366E-9</v>
      </c>
      <c r="N375" s="6">
        <v>-2.9113574978438201</v>
      </c>
      <c r="O375" s="5">
        <v>4.2333596927829298</v>
      </c>
      <c r="P375" s="8">
        <v>5.6741237319742396E-17</v>
      </c>
      <c r="Q375" s="9">
        <v>3.8264637061386501E-15</v>
      </c>
      <c r="R375" s="6">
        <v>2.246</v>
      </c>
      <c r="S375" s="5">
        <v>1.6479999999999999</v>
      </c>
      <c r="T375" s="5">
        <v>2.1619999999999999</v>
      </c>
      <c r="U375" s="5">
        <v>13.785</v>
      </c>
      <c r="V375" s="5">
        <v>10.097</v>
      </c>
      <c r="W375" s="7">
        <v>12.331</v>
      </c>
      <c r="X375" s="6">
        <v>1.2749999999999999</v>
      </c>
      <c r="Y375" s="5">
        <v>2.61</v>
      </c>
      <c r="Z375" s="5">
        <v>2.2389999999999999</v>
      </c>
      <c r="AA375" s="5">
        <v>16.939</v>
      </c>
      <c r="AB375" s="5">
        <v>17.88</v>
      </c>
      <c r="AC375" s="7">
        <v>10.845000000000001</v>
      </c>
      <c r="AD375" s="3" t="s">
        <v>2014</v>
      </c>
      <c r="AE375" s="3">
        <v>180679</v>
      </c>
      <c r="AF375" s="3" t="s">
        <v>2015</v>
      </c>
      <c r="AG375" s="3"/>
      <c r="AH375" s="3"/>
      <c r="AI375" s="3"/>
      <c r="AJ375" s="3" t="s">
        <v>2016</v>
      </c>
      <c r="AK375" s="3" t="s">
        <v>2017</v>
      </c>
      <c r="AL375" s="3" t="s">
        <v>2018</v>
      </c>
      <c r="AM375" s="3" t="s">
        <v>2019</v>
      </c>
      <c r="AN375" s="2" t="s">
        <v>2020</v>
      </c>
    </row>
    <row r="376" spans="1:40" ht="15.5" x14ac:dyDescent="0.35">
      <c r="A376" s="2" t="s">
        <v>2021</v>
      </c>
      <c r="B376" s="262">
        <v>1.9933333333333334</v>
      </c>
      <c r="C376" s="263">
        <v>0.25223445883190027</v>
      </c>
      <c r="D376" s="263">
        <v>13.563333333333333</v>
      </c>
      <c r="E376" s="271">
        <v>3.4238509832578283</v>
      </c>
      <c r="F376" s="262">
        <v>3.8333333333333335</v>
      </c>
      <c r="G376" s="263">
        <v>0.18354533197248274</v>
      </c>
      <c r="H376" s="263">
        <v>24.683333333333334</v>
      </c>
      <c r="I376" s="271">
        <v>7.1543801657135653</v>
      </c>
      <c r="J376" s="6">
        <v>-3.0792336118480699</v>
      </c>
      <c r="K376" s="5">
        <v>3.9243872714844499</v>
      </c>
      <c r="L376" s="5">
        <v>6.6454913202956899E-14</v>
      </c>
      <c r="M376" s="7">
        <v>5.4968478611941697E-12</v>
      </c>
      <c r="N376" s="6">
        <v>-3.1405425189727199</v>
      </c>
      <c r="O376" s="5">
        <v>4.8624758917624504</v>
      </c>
      <c r="P376" s="8">
        <v>1.6800076063121501E-20</v>
      </c>
      <c r="Q376" s="9">
        <v>1.7727997362773702E-18</v>
      </c>
      <c r="R376" s="6">
        <v>1.4239999999999999</v>
      </c>
      <c r="S376" s="5">
        <v>1.9490000000000001</v>
      </c>
      <c r="T376" s="5">
        <v>1.954</v>
      </c>
      <c r="U376" s="5">
        <v>18.556999999999999</v>
      </c>
      <c r="V376" s="5">
        <v>11.067</v>
      </c>
      <c r="W376" s="7">
        <v>15.701000000000001</v>
      </c>
      <c r="X376" s="6">
        <v>3.3879999999999999</v>
      </c>
      <c r="Y376" s="5">
        <v>3.5870000000000002</v>
      </c>
      <c r="Z376" s="5">
        <v>2.956</v>
      </c>
      <c r="AA376" s="5">
        <v>19.821999999999999</v>
      </c>
      <c r="AB376" s="5">
        <v>43</v>
      </c>
      <c r="AC376" s="7">
        <v>24.547000000000001</v>
      </c>
      <c r="AD376" s="3" t="s">
        <v>2022</v>
      </c>
      <c r="AE376" s="3">
        <v>237908</v>
      </c>
      <c r="AF376" s="3" t="s">
        <v>2023</v>
      </c>
      <c r="AG376" s="3"/>
      <c r="AH376" s="3" t="s">
        <v>2024</v>
      </c>
      <c r="AI376" s="3"/>
      <c r="AJ376" s="3"/>
      <c r="AK376" s="3"/>
      <c r="AL376" s="3"/>
      <c r="AM376" s="3"/>
      <c r="AN376" s="2"/>
    </row>
    <row r="377" spans="1:40" ht="15.5" x14ac:dyDescent="0.35">
      <c r="A377" s="2" t="s">
        <v>2025</v>
      </c>
      <c r="B377" s="262">
        <v>3.1466666666666665</v>
      </c>
      <c r="C377" s="263">
        <v>0.57973173872825901</v>
      </c>
      <c r="D377" s="263">
        <v>17.55</v>
      </c>
      <c r="E377" s="271">
        <v>0.68644009206921963</v>
      </c>
      <c r="F377" s="262">
        <v>3.19</v>
      </c>
      <c r="G377" s="263">
        <v>0.34650637319776256</v>
      </c>
      <c r="H377" s="263">
        <v>13.013333333333334</v>
      </c>
      <c r="I377" s="271">
        <v>1.5232932161019523</v>
      </c>
      <c r="J377" s="6">
        <v>-2.8332490837147102</v>
      </c>
      <c r="K377" s="5">
        <v>3.9229205337104398</v>
      </c>
      <c r="L377" s="5">
        <v>9.1319102372103398E-14</v>
      </c>
      <c r="M377" s="7">
        <v>7.3736551391569897E-12</v>
      </c>
      <c r="N377" s="6">
        <v>-2.46919356508347</v>
      </c>
      <c r="O377" s="5">
        <v>3.5959014838451901</v>
      </c>
      <c r="P377" s="8">
        <v>5.0097256698078296E-16</v>
      </c>
      <c r="Q377" s="9">
        <v>3.0275392579022599E-14</v>
      </c>
      <c r="R377" s="6">
        <v>3.0209999999999999</v>
      </c>
      <c r="S377" s="5">
        <v>2.6280000000000001</v>
      </c>
      <c r="T377" s="5">
        <v>2.6110000000000002</v>
      </c>
      <c r="U377" s="5">
        <v>19.222999999999999</v>
      </c>
      <c r="V377" s="5">
        <v>19.715</v>
      </c>
      <c r="W377" s="7">
        <v>20.305</v>
      </c>
      <c r="X377" s="6">
        <v>2.5129999999999999</v>
      </c>
      <c r="Y377" s="5">
        <v>3.2549999999999999</v>
      </c>
      <c r="Z377" s="5">
        <v>2.492</v>
      </c>
      <c r="AA377" s="5">
        <v>13.803000000000001</v>
      </c>
      <c r="AB377" s="5">
        <v>18.375</v>
      </c>
      <c r="AC377" s="7">
        <v>13.295999999999999</v>
      </c>
      <c r="AD377" s="3" t="s">
        <v>2026</v>
      </c>
      <c r="AE377" s="3">
        <v>90751</v>
      </c>
      <c r="AF377" s="3" t="s">
        <v>2027</v>
      </c>
      <c r="AG377" s="3"/>
      <c r="AH377" s="3"/>
      <c r="AI377" s="3"/>
      <c r="AJ377" s="3" t="s">
        <v>2028</v>
      </c>
      <c r="AK377" s="3" t="s">
        <v>2029</v>
      </c>
      <c r="AL377" s="3" t="s">
        <v>2030</v>
      </c>
      <c r="AM377" s="3" t="s">
        <v>2031</v>
      </c>
      <c r="AN377" s="2" t="s">
        <v>2032</v>
      </c>
    </row>
    <row r="378" spans="1:40" ht="15.5" x14ac:dyDescent="0.35">
      <c r="A378" s="54" t="s">
        <v>2033</v>
      </c>
      <c r="B378" s="262">
        <v>4.95</v>
      </c>
      <c r="C378" s="263">
        <v>0.99321028320626648</v>
      </c>
      <c r="D378" s="263">
        <v>21.583333333333332</v>
      </c>
      <c r="E378" s="271">
        <v>7.7445952480136446</v>
      </c>
      <c r="F378" s="262">
        <v>3.7900000000000005</v>
      </c>
      <c r="G378" s="263">
        <v>1.1355175031676075</v>
      </c>
      <c r="H378" s="263">
        <v>22.753333333333334</v>
      </c>
      <c r="I378" s="271">
        <v>7.6779786112983857</v>
      </c>
      <c r="J378" s="65">
        <v>-2.4551727380339599</v>
      </c>
      <c r="K378" s="62">
        <v>3.90724259661916</v>
      </c>
      <c r="L378" s="62">
        <v>3.5510896012905799E-9</v>
      </c>
      <c r="M378" s="66">
        <v>1.2111040428233801E-7</v>
      </c>
      <c r="N378" s="65">
        <v>-2.9837728418302301</v>
      </c>
      <c r="O378" s="62">
        <v>3.9966466416747299</v>
      </c>
      <c r="P378" s="33">
        <v>9.106343866984699E-13</v>
      </c>
      <c r="Q378" s="34">
        <v>3.4730299474721103E-11</v>
      </c>
      <c r="R378" s="65">
        <v>4.2809999999999997</v>
      </c>
      <c r="S378" s="62">
        <v>3.8340000000000001</v>
      </c>
      <c r="T378" s="62">
        <v>4.84</v>
      </c>
      <c r="U378" s="62">
        <v>33.091000000000001</v>
      </c>
      <c r="V378" s="62">
        <v>23.151</v>
      </c>
      <c r="W378" s="66">
        <v>15.396000000000001</v>
      </c>
      <c r="X378" s="65">
        <v>2.97</v>
      </c>
      <c r="Y378" s="62">
        <v>5.1059999999999999</v>
      </c>
      <c r="Z378" s="62">
        <v>2.028</v>
      </c>
      <c r="AA378" s="62">
        <v>23.54</v>
      </c>
      <c r="AB378" s="62">
        <v>40.067</v>
      </c>
      <c r="AC378" s="66">
        <v>16.248999999999999</v>
      </c>
      <c r="AD378" s="3"/>
      <c r="AE378" s="3"/>
      <c r="AF378" s="3"/>
      <c r="AG378" s="3"/>
      <c r="AH378" s="3"/>
      <c r="AI378" s="3"/>
      <c r="AJ378" s="3"/>
      <c r="AK378" s="3"/>
      <c r="AL378" s="3"/>
      <c r="AM378" s="3"/>
      <c r="AN378" s="54"/>
    </row>
    <row r="379" spans="1:40" ht="15.5" x14ac:dyDescent="0.35">
      <c r="A379" s="55" t="s">
        <v>2034</v>
      </c>
      <c r="B379" s="264">
        <v>33.366666666666667</v>
      </c>
      <c r="C379" s="265">
        <v>11.122126095710703</v>
      </c>
      <c r="D379" s="265">
        <v>5.8266666666666671</v>
      </c>
      <c r="E379" s="272">
        <v>0.38767110917488934</v>
      </c>
      <c r="F379" s="264">
        <v>31.89</v>
      </c>
      <c r="G379" s="265">
        <v>11.973356533013897</v>
      </c>
      <c r="H379" s="265">
        <v>5.5399999999999991</v>
      </c>
      <c r="I379" s="272">
        <v>0.50338851794612882</v>
      </c>
      <c r="J379" s="68">
        <v>2.14017082389906</v>
      </c>
      <c r="K379" s="69">
        <v>3.8698441900690699</v>
      </c>
      <c r="L379" s="69">
        <v>1.11971547240102E-7</v>
      </c>
      <c r="M379" s="70">
        <v>2.6616787888336498E-6</v>
      </c>
      <c r="N379" s="68">
        <v>2.04094249912729</v>
      </c>
      <c r="O379" s="69">
        <v>3.7644013110263002</v>
      </c>
      <c r="P379" s="38">
        <v>1.4398136831286699E-9</v>
      </c>
      <c r="Q379" s="39">
        <v>3.0355326574118502E-8</v>
      </c>
      <c r="R379" s="68">
        <v>26.31</v>
      </c>
      <c r="S379" s="69">
        <v>21.129000000000001</v>
      </c>
      <c r="T379" s="69">
        <v>38.970999999999997</v>
      </c>
      <c r="U379" s="69">
        <v>5.8949999999999996</v>
      </c>
      <c r="V379" s="69">
        <v>6.3689999999999998</v>
      </c>
      <c r="W379" s="70">
        <v>7.4690000000000003</v>
      </c>
      <c r="X379" s="68">
        <v>15.564</v>
      </c>
      <c r="Y379" s="69">
        <v>31.280999999999999</v>
      </c>
      <c r="Z379" s="69">
        <v>33.317</v>
      </c>
      <c r="AA379" s="69">
        <v>6.2729999999999997</v>
      </c>
      <c r="AB379" s="69">
        <v>7.2389999999999999</v>
      </c>
      <c r="AC379" s="70">
        <v>5.7750000000000004</v>
      </c>
      <c r="AD379" s="10" t="s">
        <v>2035</v>
      </c>
      <c r="AE379" s="10">
        <v>179620</v>
      </c>
      <c r="AF379" s="10" t="s">
        <v>2036</v>
      </c>
      <c r="AG379" s="10"/>
      <c r="AH379" s="10"/>
      <c r="AI379" s="10"/>
      <c r="AJ379" s="10" t="s">
        <v>2037</v>
      </c>
      <c r="AK379" s="10" t="s">
        <v>2038</v>
      </c>
      <c r="AL379" s="10" t="s">
        <v>2039</v>
      </c>
      <c r="AM379" s="10" t="s">
        <v>2040</v>
      </c>
      <c r="AN379" s="55" t="s">
        <v>2041</v>
      </c>
    </row>
    <row r="380" spans="1:40" ht="15.5" x14ac:dyDescent="0.35">
      <c r="A380" s="54" t="s">
        <v>2042</v>
      </c>
      <c r="B380" s="262">
        <v>2.4133333333333336</v>
      </c>
      <c r="C380" s="263">
        <v>0.6209848808322318</v>
      </c>
      <c r="D380" s="263">
        <v>7.72</v>
      </c>
      <c r="E380" s="271">
        <v>1.1907420655484833</v>
      </c>
      <c r="F380" s="262">
        <v>4.456666666666667</v>
      </c>
      <c r="G380" s="263">
        <v>0.88789388755388621</v>
      </c>
      <c r="H380" s="263">
        <v>13.576666666666668</v>
      </c>
      <c r="I380" s="271">
        <v>2.203638405506263</v>
      </c>
      <c r="J380" s="65">
        <v>-2.03240704281402</v>
      </c>
      <c r="K380" s="62">
        <v>3.86576598696236</v>
      </c>
      <c r="L380" s="62">
        <v>1.02962230206786E-7</v>
      </c>
      <c r="M380" s="66">
        <v>2.4764485345717199E-6</v>
      </c>
      <c r="N380" s="65">
        <v>-2.0741234919490199</v>
      </c>
      <c r="O380" s="62">
        <v>4.7395546813724403</v>
      </c>
      <c r="P380" s="33">
        <v>3.4977496623903201E-12</v>
      </c>
      <c r="Q380" s="34">
        <v>1.20329678419326E-10</v>
      </c>
      <c r="R380" s="65">
        <v>2.0270000000000001</v>
      </c>
      <c r="S380" s="62">
        <v>1.702</v>
      </c>
      <c r="T380" s="62">
        <v>2.5529999999999999</v>
      </c>
      <c r="U380" s="62">
        <v>9.6270000000000007</v>
      </c>
      <c r="V380" s="62">
        <v>8.8109999999999999</v>
      </c>
      <c r="W380" s="66">
        <v>7.4690000000000003</v>
      </c>
      <c r="X380" s="65">
        <v>4.6079999999999997</v>
      </c>
      <c r="Y380" s="62">
        <v>3.0459999999999998</v>
      </c>
      <c r="Z380" s="62">
        <v>3.774</v>
      </c>
      <c r="AA380" s="62">
        <v>12.821</v>
      </c>
      <c r="AB380" s="62">
        <v>20.652000000000001</v>
      </c>
      <c r="AC380" s="66">
        <v>14.228999999999999</v>
      </c>
      <c r="AD380" s="3"/>
      <c r="AE380" s="3"/>
      <c r="AF380" s="3"/>
      <c r="AG380" s="3"/>
      <c r="AH380" s="3"/>
      <c r="AI380" s="3"/>
      <c r="AJ380" s="3"/>
      <c r="AK380" s="3"/>
      <c r="AL380" s="3"/>
      <c r="AM380" s="3"/>
      <c r="AN380" s="54"/>
    </row>
    <row r="381" spans="1:40" ht="15.5" x14ac:dyDescent="0.35">
      <c r="A381" s="2" t="s">
        <v>2043</v>
      </c>
      <c r="B381" s="262">
        <v>3.6933333333333334</v>
      </c>
      <c r="C381" s="263">
        <v>0.71806839661847177</v>
      </c>
      <c r="D381" s="263">
        <v>16.386666666666667</v>
      </c>
      <c r="E381" s="271">
        <v>2.1184323344292939</v>
      </c>
      <c r="F381" s="262">
        <v>4.2333333333333334</v>
      </c>
      <c r="G381" s="263">
        <v>0.95009941000344222</v>
      </c>
      <c r="H381" s="263">
        <v>22.993333333333329</v>
      </c>
      <c r="I381" s="271">
        <v>0.65596409115811172</v>
      </c>
      <c r="J381" s="6">
        <v>-2.4865118907212</v>
      </c>
      <c r="K381" s="5">
        <v>3.84789186915404</v>
      </c>
      <c r="L381" s="5">
        <v>9.5085358953782997E-11</v>
      </c>
      <c r="M381" s="7">
        <v>4.49952763718971E-9</v>
      </c>
      <c r="N381" s="6">
        <v>-2.9055817662095</v>
      </c>
      <c r="O381" s="5">
        <v>4.3361295346545896</v>
      </c>
      <c r="P381" s="8">
        <v>2.1774316593688602E-24</v>
      </c>
      <c r="Q381" s="9">
        <v>3.30937113244076E-22</v>
      </c>
      <c r="R381" s="6">
        <v>2.7469999999999999</v>
      </c>
      <c r="S381" s="5">
        <v>3.145</v>
      </c>
      <c r="T381" s="5">
        <v>3.867</v>
      </c>
      <c r="U381" s="5">
        <v>19.856999999999999</v>
      </c>
      <c r="V381" s="5">
        <v>18.850000000000001</v>
      </c>
      <c r="W381" s="7">
        <v>16.359000000000002</v>
      </c>
      <c r="X381" s="6">
        <v>2.9420000000000002</v>
      </c>
      <c r="Y381" s="5">
        <v>3.863</v>
      </c>
      <c r="Z381" s="5">
        <v>3.9630000000000001</v>
      </c>
      <c r="AA381" s="5">
        <v>25.24</v>
      </c>
      <c r="AB381" s="5">
        <v>27.681000000000001</v>
      </c>
      <c r="AC381" s="7">
        <v>27.154</v>
      </c>
      <c r="AD381" s="3" t="s">
        <v>2044</v>
      </c>
      <c r="AE381" s="3">
        <v>246125</v>
      </c>
      <c r="AF381" s="3" t="s">
        <v>2045</v>
      </c>
      <c r="AG381" s="3"/>
      <c r="AH381" s="3"/>
      <c r="AI381" s="3"/>
      <c r="AJ381" s="3"/>
      <c r="AK381" s="3"/>
      <c r="AL381" s="3"/>
      <c r="AM381" s="3"/>
      <c r="AN381" s="2"/>
    </row>
    <row r="382" spans="1:40" ht="15.5" x14ac:dyDescent="0.35">
      <c r="A382" s="54" t="s">
        <v>2046</v>
      </c>
      <c r="B382" s="262">
        <v>4.7933333333333339</v>
      </c>
      <c r="C382" s="263">
        <v>1.3579968908490003</v>
      </c>
      <c r="D382" s="263">
        <v>21.73</v>
      </c>
      <c r="E382" s="271">
        <v>2.0253559357966351</v>
      </c>
      <c r="F382" s="262">
        <v>4.3099999999999996</v>
      </c>
      <c r="G382" s="263">
        <v>1.2041040929532076</v>
      </c>
      <c r="H382" s="263">
        <v>27.613333333333333</v>
      </c>
      <c r="I382" s="271">
        <v>8.028301328563975</v>
      </c>
      <c r="J382" s="65">
        <v>-2.5431992183149101</v>
      </c>
      <c r="K382" s="62">
        <v>3.8176311946684698</v>
      </c>
      <c r="L382" s="62">
        <v>2.8943432876342398E-10</v>
      </c>
      <c r="M382" s="66">
        <v>1.2346770904985601E-8</v>
      </c>
      <c r="N382" s="65">
        <v>-3.1626777602807099</v>
      </c>
      <c r="O382" s="62">
        <v>4.1360617121034702</v>
      </c>
      <c r="P382" s="33">
        <v>3.7057766454162001E-19</v>
      </c>
      <c r="Q382" s="34">
        <v>3.1844661249175698E-17</v>
      </c>
      <c r="R382" s="65">
        <v>5.2510000000000003</v>
      </c>
      <c r="S382" s="62">
        <v>4.2430000000000003</v>
      </c>
      <c r="T382" s="62">
        <v>3.1019999999999999</v>
      </c>
      <c r="U382" s="62">
        <v>20.044</v>
      </c>
      <c r="V382" s="62">
        <v>28.327999999999999</v>
      </c>
      <c r="W382" s="66">
        <v>25.448</v>
      </c>
      <c r="X382" s="65">
        <v>2.7650000000000001</v>
      </c>
      <c r="Y382" s="62">
        <v>3.863</v>
      </c>
      <c r="Z382" s="62">
        <v>4.2670000000000003</v>
      </c>
      <c r="AA382" s="62">
        <v>27.236000000000001</v>
      </c>
      <c r="AB382" s="62">
        <v>47.305999999999997</v>
      </c>
      <c r="AC382" s="66">
        <v>22.503</v>
      </c>
      <c r="AD382" s="3" t="s">
        <v>2047</v>
      </c>
      <c r="AE382" s="3">
        <v>238249</v>
      </c>
      <c r="AF382" s="3" t="s">
        <v>2048</v>
      </c>
      <c r="AG382" s="3"/>
      <c r="AH382" s="3"/>
      <c r="AI382" s="3"/>
      <c r="AJ382" s="3" t="s">
        <v>2049</v>
      </c>
      <c r="AK382" s="3" t="s">
        <v>1372</v>
      </c>
      <c r="AL382" s="3" t="s">
        <v>2050</v>
      </c>
      <c r="AM382" s="3" t="s">
        <v>1373</v>
      </c>
      <c r="AN382" s="54"/>
    </row>
    <row r="383" spans="1:40" ht="15.5" x14ac:dyDescent="0.35">
      <c r="A383" s="54" t="s">
        <v>2051</v>
      </c>
      <c r="B383" s="262">
        <v>2.81</v>
      </c>
      <c r="C383" s="263">
        <v>0.27178422814186015</v>
      </c>
      <c r="D383" s="263">
        <v>22.573333333333334</v>
      </c>
      <c r="E383" s="271">
        <v>4.1818363855554708</v>
      </c>
      <c r="F383" s="262">
        <v>2.4333333333333336</v>
      </c>
      <c r="G383" s="263">
        <v>1.6887141722492749</v>
      </c>
      <c r="H383" s="263">
        <v>17.536666666666665</v>
      </c>
      <c r="I383" s="271">
        <v>4.0709076247059368</v>
      </c>
      <c r="J383" s="65">
        <v>-3.3253378122837698</v>
      </c>
      <c r="K383" s="62">
        <v>3.7846515634339699</v>
      </c>
      <c r="L383" s="62">
        <v>3.2134056520443499E-16</v>
      </c>
      <c r="M383" s="66">
        <v>3.6941456614575399E-14</v>
      </c>
      <c r="N383" s="65">
        <v>-3.39334893749986</v>
      </c>
      <c r="O383" s="62">
        <v>3.45974729442363</v>
      </c>
      <c r="P383" s="33">
        <v>1.0992664994062E-14</v>
      </c>
      <c r="Q383" s="34">
        <v>5.6250405846499298E-13</v>
      </c>
      <c r="R383" s="65">
        <v>2.089</v>
      </c>
      <c r="S383" s="62">
        <v>2.7679999999999998</v>
      </c>
      <c r="T383" s="62">
        <v>2.653</v>
      </c>
      <c r="U383" s="62">
        <v>28.33</v>
      </c>
      <c r="V383" s="62">
        <v>27.311</v>
      </c>
      <c r="W383" s="66">
        <v>20.082000000000001</v>
      </c>
      <c r="X383" s="65">
        <v>1.48</v>
      </c>
      <c r="Y383" s="62">
        <v>0.873</v>
      </c>
      <c r="Z383" s="62">
        <v>3.47</v>
      </c>
      <c r="AA383" s="62">
        <v>24.585000000000001</v>
      </c>
      <c r="AB383" s="62">
        <v>18.573</v>
      </c>
      <c r="AC383" s="66">
        <v>17.122</v>
      </c>
      <c r="AD383" s="3" t="s">
        <v>2052</v>
      </c>
      <c r="AE383" s="3">
        <v>214900</v>
      </c>
      <c r="AF383" s="3" t="s">
        <v>2053</v>
      </c>
      <c r="AG383" s="3"/>
      <c r="AH383" s="3"/>
      <c r="AI383" s="3"/>
      <c r="AJ383" s="3" t="s">
        <v>2054</v>
      </c>
      <c r="AK383" s="3" t="s">
        <v>2055</v>
      </c>
      <c r="AL383" s="3"/>
      <c r="AM383" s="3" t="s">
        <v>746</v>
      </c>
      <c r="AN383" s="54"/>
    </row>
    <row r="384" spans="1:40" ht="15.5" x14ac:dyDescent="0.35">
      <c r="A384" s="54" t="s">
        <v>2056</v>
      </c>
      <c r="B384" s="262">
        <v>1.9966666666666668</v>
      </c>
      <c r="C384" s="263">
        <v>0.21139746660943917</v>
      </c>
      <c r="D384" s="263">
        <v>30.526666666666667</v>
      </c>
      <c r="E384" s="271">
        <v>4.4445647205947711</v>
      </c>
      <c r="F384" s="262">
        <v>2.5566666666666666</v>
      </c>
      <c r="G384" s="263">
        <v>0.36554373503347398</v>
      </c>
      <c r="H384" s="263">
        <v>37.380000000000003</v>
      </c>
      <c r="I384" s="271">
        <v>2.8119151243710534</v>
      </c>
      <c r="J384" s="65">
        <v>-4.2322847993277</v>
      </c>
      <c r="K384" s="62">
        <v>3.76965562354787</v>
      </c>
      <c r="L384" s="62">
        <v>2.8428965071087198E-21</v>
      </c>
      <c r="M384" s="66">
        <v>6.3568415523789203E-19</v>
      </c>
      <c r="N384" s="65">
        <v>-4.3053029964636904</v>
      </c>
      <c r="O384" s="62">
        <v>4.1031059939937604</v>
      </c>
      <c r="P384" s="33">
        <v>2.3292022579797799E-42</v>
      </c>
      <c r="Q384" s="34">
        <v>2.3718266593008099E-39</v>
      </c>
      <c r="R384" s="65">
        <v>1.409</v>
      </c>
      <c r="S384" s="62">
        <v>2.4660000000000002</v>
      </c>
      <c r="T384" s="62">
        <v>1.58</v>
      </c>
      <c r="U384" s="62">
        <v>32.841999999999999</v>
      </c>
      <c r="V384" s="62">
        <v>28.783000000000001</v>
      </c>
      <c r="W384" s="66">
        <v>41.524999999999999</v>
      </c>
      <c r="X384" s="65">
        <v>2.6339999999999999</v>
      </c>
      <c r="Y384" s="62">
        <v>1.9359999999999999</v>
      </c>
      <c r="Z384" s="62">
        <v>2.028</v>
      </c>
      <c r="AA384" s="62">
        <v>43.582999999999998</v>
      </c>
      <c r="AB384" s="62">
        <v>42.962000000000003</v>
      </c>
      <c r="AC384" s="66">
        <v>43.223999999999997</v>
      </c>
      <c r="AD384" s="3"/>
      <c r="AE384" s="3"/>
      <c r="AF384" s="3"/>
      <c r="AG384" s="3"/>
      <c r="AH384" s="3"/>
      <c r="AI384" s="3"/>
      <c r="AJ384" s="3" t="s">
        <v>2057</v>
      </c>
      <c r="AK384" s="3"/>
      <c r="AL384" s="3"/>
      <c r="AM384" s="3"/>
      <c r="AN384" s="54"/>
    </row>
    <row r="385" spans="1:40" ht="15.5" x14ac:dyDescent="0.35">
      <c r="A385" s="2" t="s">
        <v>2058</v>
      </c>
      <c r="B385" s="262">
        <v>2.4733333333333332</v>
      </c>
      <c r="C385" s="263">
        <v>0.40069384267237795</v>
      </c>
      <c r="D385" s="263">
        <v>23.766666666666666</v>
      </c>
      <c r="E385" s="271">
        <v>3.2120433095184557</v>
      </c>
      <c r="F385" s="262">
        <v>2.7133333333333334</v>
      </c>
      <c r="G385" s="263">
        <v>0.49915484126226084</v>
      </c>
      <c r="H385" s="263">
        <v>27.52</v>
      </c>
      <c r="I385" s="271">
        <v>5.0478180104542858</v>
      </c>
      <c r="J385" s="6">
        <v>-3.5891564654447099</v>
      </c>
      <c r="K385" s="5">
        <v>3.76163029496526</v>
      </c>
      <c r="L385" s="5">
        <v>3.9744787265066798E-18</v>
      </c>
      <c r="M385" s="7">
        <v>5.6952600793632305E-16</v>
      </c>
      <c r="N385" s="6">
        <v>-3.8004012821378699</v>
      </c>
      <c r="O385" s="5">
        <v>4.0189012748813999</v>
      </c>
      <c r="P385" s="8">
        <v>1.3633590410968599E-30</v>
      </c>
      <c r="Q385" s="9">
        <v>4.0832603280851004E-28</v>
      </c>
      <c r="R385" s="6">
        <v>1.714</v>
      </c>
      <c r="S385" s="5">
        <v>2.3580000000000001</v>
      </c>
      <c r="T385" s="5">
        <v>2.528</v>
      </c>
      <c r="U385" s="5">
        <v>28.33</v>
      </c>
      <c r="V385" s="5">
        <v>28.69</v>
      </c>
      <c r="W385" s="7">
        <v>22.9</v>
      </c>
      <c r="X385" s="6">
        <v>1.9359999999999999</v>
      </c>
      <c r="Y385" s="5">
        <v>2.6190000000000002</v>
      </c>
      <c r="Z385" s="5">
        <v>2.391</v>
      </c>
      <c r="AA385" s="5">
        <v>28.355</v>
      </c>
      <c r="AB385" s="5">
        <v>42.084000000000003</v>
      </c>
      <c r="AC385" s="7">
        <v>25.946000000000002</v>
      </c>
      <c r="AD385" s="3" t="s">
        <v>2059</v>
      </c>
      <c r="AE385" s="3">
        <v>211213</v>
      </c>
      <c r="AF385" s="3" t="s">
        <v>2060</v>
      </c>
      <c r="AG385" s="3"/>
      <c r="AH385" s="3" t="s">
        <v>2061</v>
      </c>
      <c r="AI385" s="3"/>
      <c r="AJ385" s="3"/>
      <c r="AK385" s="3"/>
      <c r="AL385" s="3"/>
      <c r="AM385" s="3" t="s">
        <v>1813</v>
      </c>
      <c r="AN385" s="2"/>
    </row>
    <row r="386" spans="1:40" ht="15.5" x14ac:dyDescent="0.35">
      <c r="A386" s="54" t="s">
        <v>2062</v>
      </c>
      <c r="B386" s="262">
        <v>1.4033333333333333</v>
      </c>
      <c r="C386" s="263">
        <v>0.28940552094864286</v>
      </c>
      <c r="D386" s="263">
        <v>16.493333333333336</v>
      </c>
      <c r="E386" s="271">
        <v>2.9016010905858316</v>
      </c>
      <c r="F386" s="262">
        <v>1.6333333333333335</v>
      </c>
      <c r="G386" s="263">
        <v>0.24997777679003413</v>
      </c>
      <c r="H386" s="263">
        <v>26.996666666666666</v>
      </c>
      <c r="I386" s="271">
        <v>12.306752437404251</v>
      </c>
      <c r="J386" s="65">
        <v>-3.8804722743045001</v>
      </c>
      <c r="K386" s="62">
        <v>3.7565472896524499</v>
      </c>
      <c r="L386" s="62">
        <v>4.9283856706262399E-19</v>
      </c>
      <c r="M386" s="66">
        <v>8.0873219053147298E-17</v>
      </c>
      <c r="N386" s="65">
        <v>-4.5126655394730504</v>
      </c>
      <c r="O386" s="62">
        <v>4.5122337260608898</v>
      </c>
      <c r="P386" s="33">
        <v>6.7322279164358797E-25</v>
      </c>
      <c r="Q386" s="34">
        <v>1.10571414311398E-22</v>
      </c>
      <c r="R386" s="65">
        <v>0.90800000000000003</v>
      </c>
      <c r="S386" s="62">
        <v>1.335</v>
      </c>
      <c r="T386" s="62">
        <v>1.5049999999999999</v>
      </c>
      <c r="U386" s="62">
        <v>18.817</v>
      </c>
      <c r="V386" s="62">
        <v>22.157</v>
      </c>
      <c r="W386" s="66">
        <v>14.586</v>
      </c>
      <c r="X386" s="65">
        <v>1.1919999999999999</v>
      </c>
      <c r="Y386" s="62">
        <v>1.708</v>
      </c>
      <c r="Z386" s="62">
        <v>1.3180000000000001</v>
      </c>
      <c r="AA386" s="62">
        <v>17.372</v>
      </c>
      <c r="AB386" s="62">
        <v>54.767000000000003</v>
      </c>
      <c r="AC386" s="66">
        <v>24.248000000000001</v>
      </c>
      <c r="AD386" s="3" t="s">
        <v>2063</v>
      </c>
      <c r="AE386" s="3">
        <v>241236</v>
      </c>
      <c r="AF386" s="3" t="s">
        <v>2064</v>
      </c>
      <c r="AG386" s="3"/>
      <c r="AH386" s="3"/>
      <c r="AI386" s="3"/>
      <c r="AJ386" s="3"/>
      <c r="AK386" s="3"/>
      <c r="AL386" s="3"/>
      <c r="AM386" s="3"/>
      <c r="AN386" s="54"/>
    </row>
    <row r="387" spans="1:40" ht="15.5" x14ac:dyDescent="0.35">
      <c r="A387" s="2" t="s">
        <v>2065</v>
      </c>
      <c r="B387" s="262">
        <v>10.1</v>
      </c>
      <c r="C387" s="263">
        <v>6.8716276577435922</v>
      </c>
      <c r="D387" s="263">
        <v>51.333333333333336</v>
      </c>
      <c r="E387" s="271">
        <v>18.733174376549794</v>
      </c>
      <c r="F387" s="262">
        <v>6.5566666666666675</v>
      </c>
      <c r="G387" s="263">
        <v>0.74843540506549422</v>
      </c>
      <c r="H387" s="263">
        <v>61.226666666666667</v>
      </c>
      <c r="I387" s="271">
        <v>26.455902093021802</v>
      </c>
      <c r="J387" s="6">
        <v>-2.7324416649858199</v>
      </c>
      <c r="K387" s="5">
        <v>3.7475664913482198</v>
      </c>
      <c r="L387" s="5">
        <v>1.9345636635879899E-7</v>
      </c>
      <c r="M387" s="7">
        <v>4.2782634611567804E-6</v>
      </c>
      <c r="N387" s="6">
        <v>-3.69058308270179</v>
      </c>
      <c r="O387" s="5">
        <v>4.00729653480394</v>
      </c>
      <c r="P387" s="8">
        <v>1.8060693202788099E-19</v>
      </c>
      <c r="Q387" s="9">
        <v>1.6347736789688099E-17</v>
      </c>
      <c r="R387" s="6">
        <v>15.471</v>
      </c>
      <c r="S387" s="5">
        <v>4.7709999999999999</v>
      </c>
      <c r="T387" s="5">
        <v>5.0730000000000004</v>
      </c>
      <c r="U387" s="5">
        <v>80.903000000000006</v>
      </c>
      <c r="V387" s="5">
        <v>45.085999999999999</v>
      </c>
      <c r="W387" s="7">
        <v>44.155999999999999</v>
      </c>
      <c r="X387" s="6">
        <v>5.2220000000000004</v>
      </c>
      <c r="Y387" s="5">
        <v>6.2830000000000004</v>
      </c>
      <c r="Z387" s="5">
        <v>5.39</v>
      </c>
      <c r="AA387" s="5">
        <v>42.01</v>
      </c>
      <c r="AB387" s="5">
        <v>121.884</v>
      </c>
      <c r="AC387" s="7">
        <v>54.283999999999999</v>
      </c>
      <c r="AD387" s="3"/>
      <c r="AE387" s="3"/>
      <c r="AF387" s="3"/>
      <c r="AG387" s="3"/>
      <c r="AH387" s="3"/>
      <c r="AI387" s="3"/>
      <c r="AJ387" s="3" t="s">
        <v>2066</v>
      </c>
      <c r="AK387" s="3" t="s">
        <v>2067</v>
      </c>
      <c r="AL387" s="3" t="s">
        <v>2068</v>
      </c>
      <c r="AM387" s="3" t="s">
        <v>2069</v>
      </c>
      <c r="AN387" s="2" t="s">
        <v>2070</v>
      </c>
    </row>
    <row r="388" spans="1:40" ht="15.5" x14ac:dyDescent="0.35">
      <c r="A388" s="2" t="s">
        <v>2071</v>
      </c>
      <c r="B388" s="262">
        <v>7.8633333333333333</v>
      </c>
      <c r="C388" s="263">
        <v>4.8670068374264233</v>
      </c>
      <c r="D388" s="263">
        <v>54.97</v>
      </c>
      <c r="E388" s="271">
        <v>29.985719934662239</v>
      </c>
      <c r="F388" s="262">
        <v>2.0500000000000003</v>
      </c>
      <c r="G388" s="263">
        <v>0.37416573867739383</v>
      </c>
      <c r="H388" s="263">
        <v>19.756666666666664</v>
      </c>
      <c r="I388" s="271">
        <v>8.1737968873440696</v>
      </c>
      <c r="J388" s="6">
        <v>-3.2106924486178601</v>
      </c>
      <c r="K388" s="5">
        <v>3.7467995858152201</v>
      </c>
      <c r="L388" s="5">
        <v>1.14520406492821E-6</v>
      </c>
      <c r="M388" s="7">
        <v>2.0397160749611801E-5</v>
      </c>
      <c r="N388" s="6">
        <v>-3.6884271605300798</v>
      </c>
      <c r="O388" s="5">
        <v>2.3105890824987001</v>
      </c>
      <c r="P388" s="8">
        <v>3.6637769707576002E-15</v>
      </c>
      <c r="Q388" s="9">
        <v>2.0112259241630499E-13</v>
      </c>
      <c r="R388" s="6">
        <v>9.907</v>
      </c>
      <c r="S388" s="5">
        <v>1.282</v>
      </c>
      <c r="T388" s="5">
        <v>8.1</v>
      </c>
      <c r="U388" s="5">
        <v>99.834999999999994</v>
      </c>
      <c r="V388" s="5">
        <v>29.52</v>
      </c>
      <c r="W388" s="7">
        <v>51.225999999999999</v>
      </c>
      <c r="X388" s="6">
        <v>2.0009999999999999</v>
      </c>
      <c r="Y388" s="5">
        <v>1.4710000000000001</v>
      </c>
      <c r="Z388" s="5">
        <v>1.7749999999999999</v>
      </c>
      <c r="AA388" s="5">
        <v>24.068000000000001</v>
      </c>
      <c r="AB388" s="5">
        <v>10.617000000000001</v>
      </c>
      <c r="AC388" s="7">
        <v>33.36</v>
      </c>
      <c r="AD388" s="3" t="s">
        <v>2072</v>
      </c>
      <c r="AE388" s="3">
        <v>229551</v>
      </c>
      <c r="AF388" s="3" t="s">
        <v>2073</v>
      </c>
      <c r="AG388" s="3"/>
      <c r="AH388" s="3"/>
      <c r="AI388" s="3"/>
      <c r="AJ388" s="3" t="s">
        <v>2074</v>
      </c>
      <c r="AK388" s="3" t="s">
        <v>2075</v>
      </c>
      <c r="AL388" s="3" t="s">
        <v>2076</v>
      </c>
      <c r="AM388" s="3" t="s">
        <v>2077</v>
      </c>
      <c r="AN388" s="2"/>
    </row>
    <row r="389" spans="1:40" ht="15.5" x14ac:dyDescent="0.35">
      <c r="A389" s="54" t="s">
        <v>2078</v>
      </c>
      <c r="B389" s="262">
        <v>2.2666666666666666</v>
      </c>
      <c r="C389" s="263">
        <v>0.53773186213535451</v>
      </c>
      <c r="D389" s="263">
        <v>9.956666666666667</v>
      </c>
      <c r="E389" s="271">
        <v>2.2532692298574122</v>
      </c>
      <c r="F389" s="262">
        <v>4.2</v>
      </c>
      <c r="G389" s="263">
        <v>0.93512922458164294</v>
      </c>
      <c r="H389" s="263">
        <v>14.666666666666666</v>
      </c>
      <c r="I389" s="271">
        <v>2.0890880519712183</v>
      </c>
      <c r="J389" s="65">
        <v>-2.4748480969890601</v>
      </c>
      <c r="K389" s="62">
        <v>3.7390911471036299</v>
      </c>
      <c r="L389" s="62">
        <v>2.37486176246944E-9</v>
      </c>
      <c r="M389" s="66">
        <v>8.4629924943481796E-8</v>
      </c>
      <c r="N389" s="65">
        <v>-2.27612558733829</v>
      </c>
      <c r="O389" s="62">
        <v>4.38598905290206</v>
      </c>
      <c r="P389" s="33">
        <v>1.64713721403365E-15</v>
      </c>
      <c r="Q389" s="34">
        <v>9.3702783522372501E-14</v>
      </c>
      <c r="R389" s="65">
        <v>2.363</v>
      </c>
      <c r="S389" s="62">
        <v>2.1320000000000001</v>
      </c>
      <c r="T389" s="62">
        <v>1.4970000000000001</v>
      </c>
      <c r="U389" s="62">
        <v>11.372999999999999</v>
      </c>
      <c r="V389" s="62">
        <v>7.9930000000000003</v>
      </c>
      <c r="W389" s="66">
        <v>14.198</v>
      </c>
      <c r="X389" s="65">
        <v>3.23</v>
      </c>
      <c r="Y389" s="62">
        <v>3.4260000000000002</v>
      </c>
      <c r="Z389" s="62">
        <v>3.9990000000000001</v>
      </c>
      <c r="AA389" s="62">
        <v>15.323</v>
      </c>
      <c r="AB389" s="62">
        <v>21.407</v>
      </c>
      <c r="AC389" s="66">
        <v>14.574999999999999</v>
      </c>
      <c r="AD389" s="3"/>
      <c r="AE389" s="3"/>
      <c r="AF389" s="3"/>
      <c r="AG389" s="3"/>
      <c r="AH389" s="3"/>
      <c r="AI389" s="3"/>
      <c r="AJ389" s="3" t="s">
        <v>2079</v>
      </c>
      <c r="AK389" s="3" t="s">
        <v>1662</v>
      </c>
      <c r="AL389" s="3"/>
      <c r="AM389" s="3" t="s">
        <v>49</v>
      </c>
      <c r="AN389" s="54"/>
    </row>
    <row r="390" spans="1:40" ht="15.5" x14ac:dyDescent="0.35">
      <c r="A390" s="2" t="s">
        <v>2080</v>
      </c>
      <c r="B390" s="262">
        <v>2.7333333333333329</v>
      </c>
      <c r="C390" s="263">
        <v>0.20038851153585507</v>
      </c>
      <c r="D390" s="263">
        <v>10.770000000000001</v>
      </c>
      <c r="E390" s="271">
        <v>2.8952029289844239</v>
      </c>
      <c r="F390" s="262">
        <v>6.0233333333333334</v>
      </c>
      <c r="G390" s="263">
        <v>1.0162786144666329</v>
      </c>
      <c r="H390" s="263">
        <v>26.593333333333334</v>
      </c>
      <c r="I390" s="271">
        <v>8.2874738142706956</v>
      </c>
      <c r="J390" s="6">
        <v>-2.3034962812701099</v>
      </c>
      <c r="K390" s="5">
        <v>3.7363543479845198</v>
      </c>
      <c r="L390" s="5">
        <v>1.41496916921753E-8</v>
      </c>
      <c r="M390" s="7">
        <v>4.19094507354268E-7</v>
      </c>
      <c r="N390" s="6">
        <v>-2.61461980755363</v>
      </c>
      <c r="O390" s="5">
        <v>5.0631414684132201</v>
      </c>
      <c r="P390" s="8">
        <v>4.1281487390941101E-15</v>
      </c>
      <c r="Q390" s="9">
        <v>2.25399134639117E-13</v>
      </c>
      <c r="R390" s="6">
        <v>2.254</v>
      </c>
      <c r="S390" s="5">
        <v>2.6379999999999999</v>
      </c>
      <c r="T390" s="5">
        <v>2.387</v>
      </c>
      <c r="U390" s="5">
        <v>13.494</v>
      </c>
      <c r="V390" s="5">
        <v>14.782999999999999</v>
      </c>
      <c r="W390" s="7">
        <v>7.8449999999999998</v>
      </c>
      <c r="X390" s="6">
        <v>4.9059999999999997</v>
      </c>
      <c r="Y390" s="5">
        <v>5.0679999999999996</v>
      </c>
      <c r="Z390" s="5">
        <v>5.4039999999999999</v>
      </c>
      <c r="AA390" s="5">
        <v>24.247</v>
      </c>
      <c r="AB390" s="5">
        <v>47.094999999999999</v>
      </c>
      <c r="AC390" s="7">
        <v>22.431000000000001</v>
      </c>
      <c r="AD390" s="3"/>
      <c r="AE390" s="3"/>
      <c r="AF390" s="3"/>
      <c r="AG390" s="3"/>
      <c r="AH390" s="3"/>
      <c r="AI390" s="3"/>
      <c r="AJ390" s="3"/>
      <c r="AK390" s="3"/>
      <c r="AL390" s="3"/>
      <c r="AM390" s="3"/>
      <c r="AN390" s="2"/>
    </row>
    <row r="391" spans="1:40" ht="15.5" x14ac:dyDescent="0.35">
      <c r="A391" s="2" t="s">
        <v>2081</v>
      </c>
      <c r="B391" s="262">
        <v>2.7166666666666668</v>
      </c>
      <c r="C391" s="263">
        <v>1.0545246427761779</v>
      </c>
      <c r="D391" s="263">
        <v>26.203333333333333</v>
      </c>
      <c r="E391" s="271">
        <v>3.394754122989676</v>
      </c>
      <c r="F391" s="262">
        <v>4.2133333333333338</v>
      </c>
      <c r="G391" s="263">
        <v>0.49459298642643584</v>
      </c>
      <c r="H391" s="263">
        <v>22.103333333333335</v>
      </c>
      <c r="I391" s="271">
        <v>11.461391228332136</v>
      </c>
      <c r="J391" s="6">
        <v>-3.6443425349590801</v>
      </c>
      <c r="K391" s="5">
        <v>3.7357944153107501</v>
      </c>
      <c r="L391" s="5">
        <v>1.11300141589879E-16</v>
      </c>
      <c r="M391" s="7">
        <v>1.35612891082087E-14</v>
      </c>
      <c r="N391" s="6">
        <v>-2.81980687819404</v>
      </c>
      <c r="O391" s="5">
        <v>3.6391860585336802</v>
      </c>
      <c r="P391" s="8">
        <v>2.6113088857563499E-10</v>
      </c>
      <c r="Q391" s="9">
        <v>6.4074598514835998E-9</v>
      </c>
      <c r="R391" s="6">
        <v>3.2789999999999999</v>
      </c>
      <c r="S391" s="5">
        <v>1.917</v>
      </c>
      <c r="T391" s="5">
        <v>1.8129999999999999</v>
      </c>
      <c r="U391" s="5">
        <v>26.666</v>
      </c>
      <c r="V391" s="5">
        <v>26.119</v>
      </c>
      <c r="W391" s="7">
        <v>35.947000000000003</v>
      </c>
      <c r="X391" s="6">
        <v>4.17</v>
      </c>
      <c r="Y391" s="5">
        <v>4.4039999999999999</v>
      </c>
      <c r="Z391" s="5">
        <v>2.5499999999999998</v>
      </c>
      <c r="AA391" s="5">
        <v>16.411000000000001</v>
      </c>
      <c r="AB391" s="5">
        <v>47.292999999999999</v>
      </c>
      <c r="AC391" s="7">
        <v>15.006</v>
      </c>
      <c r="AD391" s="3"/>
      <c r="AE391" s="3"/>
      <c r="AF391" s="3"/>
      <c r="AG391" s="3"/>
      <c r="AH391" s="3"/>
      <c r="AI391" s="3"/>
      <c r="AJ391" s="3"/>
      <c r="AK391" s="3"/>
      <c r="AL391" s="3"/>
      <c r="AM391" s="3"/>
      <c r="AN391" s="2"/>
    </row>
    <row r="392" spans="1:40" ht="15.5" x14ac:dyDescent="0.35">
      <c r="A392" s="54" t="s">
        <v>2082</v>
      </c>
      <c r="B392" s="262">
        <v>1.42</v>
      </c>
      <c r="C392" s="263">
        <v>0.18239152027072777</v>
      </c>
      <c r="D392" s="263">
        <v>13.420000000000002</v>
      </c>
      <c r="E392" s="271">
        <v>4.4368081620311939</v>
      </c>
      <c r="F392" s="262">
        <v>0.91</v>
      </c>
      <c r="G392" s="263">
        <v>0.39631637193871583</v>
      </c>
      <c r="H392" s="263">
        <v>3.8533333333333331</v>
      </c>
      <c r="I392" s="271">
        <v>1.4804128553286162</v>
      </c>
      <c r="J392" s="65">
        <v>-3.5633771024138201</v>
      </c>
      <c r="K392" s="62">
        <v>3.70857421620321</v>
      </c>
      <c r="L392" s="62">
        <v>1.22834529443878E-13</v>
      </c>
      <c r="M392" s="66">
        <v>9.6503359271197694E-12</v>
      </c>
      <c r="N392" s="65">
        <v>-2.60169675674801</v>
      </c>
      <c r="O392" s="62">
        <v>2.0680459430610201</v>
      </c>
      <c r="P392" s="33">
        <v>9.2053450511427702E-9</v>
      </c>
      <c r="Q392" s="34">
        <v>1.6344904735098E-7</v>
      </c>
      <c r="R392" s="65">
        <v>0.91600000000000004</v>
      </c>
      <c r="S392" s="62">
        <v>1.7230000000000001</v>
      </c>
      <c r="T392" s="62">
        <v>1.2390000000000001</v>
      </c>
      <c r="U392" s="62">
        <v>9.7620000000000005</v>
      </c>
      <c r="V392" s="62">
        <v>13.17</v>
      </c>
      <c r="W392" s="66">
        <v>23.016999999999999</v>
      </c>
      <c r="X392" s="65">
        <v>0.47499999999999998</v>
      </c>
      <c r="Y392" s="62">
        <v>0.73099999999999998</v>
      </c>
      <c r="Z392" s="62">
        <v>1.05</v>
      </c>
      <c r="AA392" s="62">
        <v>2.6720000000000002</v>
      </c>
      <c r="AB392" s="62">
        <v>7.3250000000000002</v>
      </c>
      <c r="AC392" s="66">
        <v>3.7189999999999999</v>
      </c>
      <c r="AD392" s="3"/>
      <c r="AE392" s="3"/>
      <c r="AF392" s="3"/>
      <c r="AG392" s="3"/>
      <c r="AH392" s="3"/>
      <c r="AI392" s="3"/>
      <c r="AJ392" s="3"/>
      <c r="AK392" s="3"/>
      <c r="AL392" s="3"/>
      <c r="AM392" s="3"/>
      <c r="AN392" s="54"/>
    </row>
    <row r="393" spans="1:40" ht="15.5" x14ac:dyDescent="0.35">
      <c r="A393" s="54" t="s">
        <v>2083</v>
      </c>
      <c r="B393" s="262">
        <v>2.66</v>
      </c>
      <c r="C393" s="263">
        <v>0.20832666655999665</v>
      </c>
      <c r="D393" s="263">
        <v>9.9233333333333338</v>
      </c>
      <c r="E393" s="271">
        <v>1.5441574473550963</v>
      </c>
      <c r="F393" s="262">
        <v>3.92</v>
      </c>
      <c r="G393" s="263">
        <v>0.31633315770982129</v>
      </c>
      <c r="H393" s="263">
        <v>12.799999999999999</v>
      </c>
      <c r="I393" s="271">
        <v>2.1841398001654295</v>
      </c>
      <c r="J393" s="65">
        <v>-2.2350124088798098</v>
      </c>
      <c r="K393" s="62">
        <v>3.6902873921670398</v>
      </c>
      <c r="L393" s="62">
        <v>9.1739062552585599E-9</v>
      </c>
      <c r="M393" s="66">
        <v>2.8542912000305998E-7</v>
      </c>
      <c r="N393" s="65">
        <v>-2.1368122728876</v>
      </c>
      <c r="O393" s="62">
        <v>4.1289561670135999</v>
      </c>
      <c r="P393" s="33">
        <v>7.1575790842413702E-12</v>
      </c>
      <c r="Q393" s="34">
        <v>2.3360778145778798E-10</v>
      </c>
      <c r="R393" s="65">
        <v>2.2770000000000001</v>
      </c>
      <c r="S393" s="62">
        <v>2.585</v>
      </c>
      <c r="T393" s="62">
        <v>2.2210000000000001</v>
      </c>
      <c r="U393" s="62">
        <v>10.5</v>
      </c>
      <c r="V393" s="62">
        <v>9.2910000000000004</v>
      </c>
      <c r="W393" s="66">
        <v>13.763999999999999</v>
      </c>
      <c r="X393" s="65">
        <v>4.0309999999999997</v>
      </c>
      <c r="Y393" s="62">
        <v>3.673</v>
      </c>
      <c r="Z393" s="62">
        <v>2.5790000000000002</v>
      </c>
      <c r="AA393" s="62">
        <v>12.208</v>
      </c>
      <c r="AB393" s="62">
        <v>19.637</v>
      </c>
      <c r="AC393" s="66">
        <v>13.117000000000001</v>
      </c>
      <c r="AD393" s="3" t="s">
        <v>2084</v>
      </c>
      <c r="AE393" s="3">
        <v>214758</v>
      </c>
      <c r="AF393" s="3" t="s">
        <v>2085</v>
      </c>
      <c r="AG393" s="3"/>
      <c r="AH393" s="3"/>
      <c r="AI393" s="3"/>
      <c r="AJ393" s="3"/>
      <c r="AK393" s="3" t="s">
        <v>2086</v>
      </c>
      <c r="AL393" s="3"/>
      <c r="AM393" s="3"/>
      <c r="AN393" s="54"/>
    </row>
    <row r="394" spans="1:40" ht="15.5" x14ac:dyDescent="0.35">
      <c r="A394" s="2" t="s">
        <v>2087</v>
      </c>
      <c r="B394" s="262">
        <v>1.1666666666666667</v>
      </c>
      <c r="C394" s="263">
        <v>0.22171052197754545</v>
      </c>
      <c r="D394" s="263">
        <v>26.5</v>
      </c>
      <c r="E394" s="271">
        <v>2.4692913963321539</v>
      </c>
      <c r="F394" s="262">
        <v>3.85</v>
      </c>
      <c r="G394" s="263">
        <v>3.4068166959788142</v>
      </c>
      <c r="H394" s="263">
        <v>30.846666666666668</v>
      </c>
      <c r="I394" s="271">
        <v>19.520774119440606</v>
      </c>
      <c r="J394" s="6">
        <v>-4.8629325734521096</v>
      </c>
      <c r="K394" s="5">
        <v>3.68760556717899</v>
      </c>
      <c r="L394" s="5">
        <v>1.9798770349275002E-27</v>
      </c>
      <c r="M394" s="7">
        <v>7.6012335673027998E-25</v>
      </c>
      <c r="N394" s="6">
        <v>-3.3539835366303201</v>
      </c>
      <c r="O394" s="5">
        <v>4.0664867284192496</v>
      </c>
      <c r="P394" s="8">
        <v>5.0796283583988697E-6</v>
      </c>
      <c r="Q394" s="9">
        <v>4.4764911790199699E-5</v>
      </c>
      <c r="R394" s="6">
        <v>1.111</v>
      </c>
      <c r="S394" s="5">
        <v>0.94799999999999995</v>
      </c>
      <c r="T394" s="5">
        <v>0.998</v>
      </c>
      <c r="U394" s="5">
        <v>26.5</v>
      </c>
      <c r="V394" s="5">
        <v>34.942</v>
      </c>
      <c r="W394" s="7">
        <v>28.314</v>
      </c>
      <c r="X394" s="6">
        <v>1.6850000000000001</v>
      </c>
      <c r="Y394" s="5">
        <v>8.2089999999999996</v>
      </c>
      <c r="Z394" s="5">
        <v>0.79</v>
      </c>
      <c r="AA394" s="5">
        <v>19.875</v>
      </c>
      <c r="AB394" s="5">
        <v>72.239000000000004</v>
      </c>
      <c r="AC394" s="7">
        <v>18.341999999999999</v>
      </c>
      <c r="AD394" s="3"/>
      <c r="AE394" s="3"/>
      <c r="AF394" s="3"/>
      <c r="AG394" s="3"/>
      <c r="AH394" s="3"/>
      <c r="AI394" s="3"/>
      <c r="AJ394" s="3" t="s">
        <v>2088</v>
      </c>
      <c r="AK394" s="3" t="s">
        <v>2089</v>
      </c>
      <c r="AL394" s="3"/>
      <c r="AM394" s="3"/>
      <c r="AN394" s="2"/>
    </row>
    <row r="395" spans="1:40" ht="15.5" x14ac:dyDescent="0.35">
      <c r="A395" s="54" t="s">
        <v>2090</v>
      </c>
      <c r="B395" s="262">
        <v>8.6199999999999992</v>
      </c>
      <c r="C395" s="263">
        <v>2.4075298544358694</v>
      </c>
      <c r="D395" s="263">
        <v>31.210000000000004</v>
      </c>
      <c r="E395" s="271">
        <v>7.9783498711617336</v>
      </c>
      <c r="F395" s="262">
        <v>8.3933333333333326</v>
      </c>
      <c r="G395" s="263">
        <v>1.8623521566974293</v>
      </c>
      <c r="H395" s="263">
        <v>39.666666666666664</v>
      </c>
      <c r="I395" s="271">
        <v>8.7331641204981203</v>
      </c>
      <c r="J395" s="65">
        <v>-2.1362017230896102</v>
      </c>
      <c r="K395" s="62">
        <v>3.6856117683588998</v>
      </c>
      <c r="L395" s="62">
        <v>4.7023443507654899E-6</v>
      </c>
      <c r="M395" s="66">
        <v>6.8199075445029403E-5</v>
      </c>
      <c r="N395" s="65">
        <v>-2.7196054710195798</v>
      </c>
      <c r="O395" s="62">
        <v>3.99231567080284</v>
      </c>
      <c r="P395" s="33">
        <v>3.5185364138378498E-17</v>
      </c>
      <c r="Q395" s="34">
        <v>2.4373643742932499E-15</v>
      </c>
      <c r="R395" s="65">
        <v>4.625</v>
      </c>
      <c r="S395" s="62">
        <v>12.664999999999999</v>
      </c>
      <c r="T395" s="62">
        <v>6.8109999999999999</v>
      </c>
      <c r="U395" s="62">
        <v>28.443999999999999</v>
      </c>
      <c r="V395" s="62">
        <v>49.456000000000003</v>
      </c>
      <c r="W395" s="66">
        <v>28.126000000000001</v>
      </c>
      <c r="X395" s="65">
        <v>5.9950000000000001</v>
      </c>
      <c r="Y395" s="62">
        <v>7.4409999999999998</v>
      </c>
      <c r="Z395" s="62">
        <v>7.8959999999999999</v>
      </c>
      <c r="AA395" s="62">
        <v>33.762</v>
      </c>
      <c r="AB395" s="62">
        <v>64.195999999999998</v>
      </c>
      <c r="AC395" s="66">
        <v>42.027999999999999</v>
      </c>
      <c r="AD395" s="3"/>
      <c r="AE395" s="3"/>
      <c r="AF395" s="3"/>
      <c r="AG395" s="3"/>
      <c r="AH395" s="3"/>
      <c r="AI395" s="3"/>
      <c r="AJ395" s="3"/>
      <c r="AK395" s="3"/>
      <c r="AL395" s="3"/>
      <c r="AM395" s="3"/>
      <c r="AN395" s="54"/>
    </row>
    <row r="396" spans="1:40" ht="15.5" x14ac:dyDescent="0.35">
      <c r="A396" s="2" t="s">
        <v>2091</v>
      </c>
      <c r="B396" s="262">
        <v>7.4033333333333333</v>
      </c>
      <c r="C396" s="263">
        <v>1.4957792469330335</v>
      </c>
      <c r="D396" s="263">
        <v>42.293333333333329</v>
      </c>
      <c r="E396" s="271">
        <v>15.089124854970507</v>
      </c>
      <c r="F396" s="262">
        <v>5.7266666666666666</v>
      </c>
      <c r="G396" s="263">
        <v>1.1760479959971386</v>
      </c>
      <c r="H396" s="263">
        <v>53.490000000000009</v>
      </c>
      <c r="I396" s="271">
        <v>18.132528781171143</v>
      </c>
      <c r="J396" s="6">
        <v>-2.8428063982415299</v>
      </c>
      <c r="K396" s="5">
        <v>3.6730815771947301</v>
      </c>
      <c r="L396" s="5">
        <v>2.1138658806803E-11</v>
      </c>
      <c r="M396" s="7">
        <v>1.1349061461763301E-9</v>
      </c>
      <c r="N396" s="6">
        <v>-3.6465748612275202</v>
      </c>
      <c r="O396" s="5">
        <v>4.0090423600640701</v>
      </c>
      <c r="P396" s="8">
        <v>7.2700534138024396E-20</v>
      </c>
      <c r="Q396" s="9">
        <v>7.0171520296445703E-18</v>
      </c>
      <c r="R396" s="6">
        <v>7.3559999999999999</v>
      </c>
      <c r="S396" s="5">
        <v>6.2460000000000004</v>
      </c>
      <c r="T396" s="5">
        <v>5.83</v>
      </c>
      <c r="U396" s="5">
        <v>65.808000000000007</v>
      </c>
      <c r="V396" s="5">
        <v>33.353000000000002</v>
      </c>
      <c r="W396" s="7">
        <v>41.15</v>
      </c>
      <c r="X396" s="6">
        <v>3.9279999999999999</v>
      </c>
      <c r="Y396" s="5">
        <v>6.7290000000000001</v>
      </c>
      <c r="Z396" s="5">
        <v>4.2519999999999998</v>
      </c>
      <c r="AA396" s="5">
        <v>62.856999999999999</v>
      </c>
      <c r="AB396" s="5">
        <v>89.167000000000002</v>
      </c>
      <c r="AC396" s="7">
        <v>34.542999999999999</v>
      </c>
      <c r="AD396" s="3"/>
      <c r="AE396" s="3"/>
      <c r="AF396" s="3"/>
      <c r="AG396" s="3"/>
      <c r="AH396" s="3" t="s">
        <v>1711</v>
      </c>
      <c r="AI396" s="3"/>
      <c r="AJ396" s="3"/>
      <c r="AK396" s="3"/>
      <c r="AL396" s="3"/>
      <c r="AM396" s="3"/>
      <c r="AN396" s="2"/>
    </row>
    <row r="397" spans="1:40" ht="15.5" x14ac:dyDescent="0.35">
      <c r="A397" s="2" t="s">
        <v>2092</v>
      </c>
      <c r="B397" s="262">
        <v>2.0933333333333333</v>
      </c>
      <c r="C397" s="263">
        <v>0.69230693257318188</v>
      </c>
      <c r="D397" s="263">
        <v>7.0100000000000007</v>
      </c>
      <c r="E397" s="271">
        <v>0.32619012860600188</v>
      </c>
      <c r="F397" s="262">
        <v>2.2566666666666664</v>
      </c>
      <c r="G397" s="263">
        <v>0.201714870272097</v>
      </c>
      <c r="H397" s="263">
        <v>7.796666666666666</v>
      </c>
      <c r="I397" s="271">
        <v>1.1840420412956512</v>
      </c>
      <c r="J397" s="6">
        <v>-2.1066436859385398</v>
      </c>
      <c r="K397" s="5">
        <v>3.6684649326578098</v>
      </c>
      <c r="L397" s="5">
        <v>1.23432099621002E-7</v>
      </c>
      <c r="M397" s="7">
        <v>2.8935441971061599E-6</v>
      </c>
      <c r="N397" s="6">
        <v>-2.2119378700418699</v>
      </c>
      <c r="O397" s="5">
        <v>3.8517545224424299</v>
      </c>
      <c r="P397" s="8">
        <v>2.6289077794104001E-13</v>
      </c>
      <c r="Q397" s="9">
        <v>1.12716496495731E-11</v>
      </c>
      <c r="R397" s="6">
        <v>1.534</v>
      </c>
      <c r="S397" s="5">
        <v>1.4219999999999999</v>
      </c>
      <c r="T397" s="5">
        <v>2.4950000000000001</v>
      </c>
      <c r="U397" s="5">
        <v>7.7450000000000001</v>
      </c>
      <c r="V397" s="5">
        <v>8.0749999999999993</v>
      </c>
      <c r="W397" s="7">
        <v>7.8330000000000002</v>
      </c>
      <c r="X397" s="6">
        <v>1.89</v>
      </c>
      <c r="Y397" s="5">
        <v>2.3919999999999999</v>
      </c>
      <c r="Z397" s="5">
        <v>1.6080000000000001</v>
      </c>
      <c r="AA397" s="5">
        <v>9.2620000000000005</v>
      </c>
      <c r="AB397" s="5">
        <v>10.505000000000001</v>
      </c>
      <c r="AC397" s="7">
        <v>7.33</v>
      </c>
      <c r="AD397" s="3" t="s">
        <v>2093</v>
      </c>
      <c r="AE397" s="3">
        <v>64649</v>
      </c>
      <c r="AF397" s="3" t="s">
        <v>2094</v>
      </c>
      <c r="AG397" s="3"/>
      <c r="AH397" s="3"/>
      <c r="AI397" s="3"/>
      <c r="AJ397" s="3"/>
      <c r="AK397" s="3" t="s">
        <v>2095</v>
      </c>
      <c r="AL397" s="3" t="s">
        <v>2096</v>
      </c>
      <c r="AM397" s="3" t="s">
        <v>2097</v>
      </c>
      <c r="AN397" s="2" t="s">
        <v>2098</v>
      </c>
    </row>
    <row r="398" spans="1:40" ht="15.5" x14ac:dyDescent="0.35">
      <c r="A398" s="54" t="s">
        <v>2099</v>
      </c>
      <c r="B398" s="262">
        <v>3.7666666666666671</v>
      </c>
      <c r="C398" s="263">
        <v>0.641318087136866</v>
      </c>
      <c r="D398" s="263">
        <v>14.85</v>
      </c>
      <c r="E398" s="271">
        <v>2.969276006032461</v>
      </c>
      <c r="F398" s="262">
        <v>3.8233333333333328</v>
      </c>
      <c r="G398" s="263">
        <v>0.59946272240695442</v>
      </c>
      <c r="H398" s="263">
        <v>26.8</v>
      </c>
      <c r="I398" s="271">
        <v>2.0768726489604501</v>
      </c>
      <c r="J398" s="65">
        <v>-2.3287671174624198</v>
      </c>
      <c r="K398" s="62">
        <v>3.66507562402797</v>
      </c>
      <c r="L398" s="62">
        <v>3.2396513574945799E-9</v>
      </c>
      <c r="M398" s="66">
        <v>1.12109567724999E-7</v>
      </c>
      <c r="N398" s="65">
        <v>-3.2660134641971799</v>
      </c>
      <c r="O398" s="62">
        <v>4.4535985861019398</v>
      </c>
      <c r="P398" s="33">
        <v>8.2428420030528303E-29</v>
      </c>
      <c r="Q398" s="34">
        <v>2.0472404906606599E-26</v>
      </c>
      <c r="R398" s="65">
        <v>3.2869999999999999</v>
      </c>
      <c r="S398" s="62">
        <v>3.08</v>
      </c>
      <c r="T398" s="62">
        <v>3.5259999999999998</v>
      </c>
      <c r="U398" s="62">
        <v>17.018999999999998</v>
      </c>
      <c r="V398" s="62">
        <v>20.428000000000001</v>
      </c>
      <c r="W398" s="66">
        <v>12.566000000000001</v>
      </c>
      <c r="X398" s="65">
        <v>3.7789999999999999</v>
      </c>
      <c r="Y398" s="62">
        <v>2.847</v>
      </c>
      <c r="Z398" s="62">
        <v>3.1949999999999998</v>
      </c>
      <c r="AA398" s="62">
        <v>27.446999999999999</v>
      </c>
      <c r="AB398" s="62">
        <v>36.689</v>
      </c>
      <c r="AC398" s="66">
        <v>29.605</v>
      </c>
      <c r="AD398" s="3"/>
      <c r="AE398" s="3"/>
      <c r="AF398" s="3"/>
      <c r="AG398" s="3"/>
      <c r="AH398" s="3"/>
      <c r="AI398" s="3"/>
      <c r="AJ398" s="3"/>
      <c r="AK398" s="3"/>
      <c r="AL398" s="3"/>
      <c r="AM398" s="3"/>
      <c r="AN398" s="54"/>
    </row>
    <row r="399" spans="1:40" ht="15.5" x14ac:dyDescent="0.35">
      <c r="A399" s="54" t="s">
        <v>2100</v>
      </c>
      <c r="B399" s="262">
        <v>0.6</v>
      </c>
      <c r="C399" s="263">
        <v>6.1644140029690771E-2</v>
      </c>
      <c r="D399" s="263">
        <v>4.503333333333333</v>
      </c>
      <c r="E399" s="271">
        <v>2.0820716179378214</v>
      </c>
      <c r="F399" s="262">
        <v>3.6199999999999997</v>
      </c>
      <c r="G399" s="263">
        <v>0.87189448902949396</v>
      </c>
      <c r="H399" s="263">
        <v>14.956666666666665</v>
      </c>
      <c r="I399" s="271">
        <v>6.3897487344095847</v>
      </c>
      <c r="J399" s="65">
        <v>-3.22410014035224</v>
      </c>
      <c r="K399" s="62">
        <v>3.6620333136156802</v>
      </c>
      <c r="L399" s="62">
        <v>2.7360539961782501E-10</v>
      </c>
      <c r="M399" s="66">
        <v>1.1770238205969401E-8</v>
      </c>
      <c r="N399" s="65">
        <v>-2.4666883262978199</v>
      </c>
      <c r="O399" s="62">
        <v>5.58364510156881</v>
      </c>
      <c r="P399" s="33">
        <v>9.7878992617671503E-9</v>
      </c>
      <c r="Q399" s="34">
        <v>1.7243975464113301E-7</v>
      </c>
      <c r="R399" s="65">
        <v>0.53200000000000003</v>
      </c>
      <c r="S399" s="62">
        <v>0.57099999999999995</v>
      </c>
      <c r="T399" s="62">
        <v>0.49099999999999999</v>
      </c>
      <c r="U399" s="62">
        <v>6.5810000000000004</v>
      </c>
      <c r="V399" s="62">
        <v>6.5330000000000004</v>
      </c>
      <c r="W399" s="66">
        <v>1.867</v>
      </c>
      <c r="X399" s="65">
        <v>4.319</v>
      </c>
      <c r="Y399" s="62">
        <v>3.5209999999999999</v>
      </c>
      <c r="Z399" s="62">
        <v>1.8180000000000001</v>
      </c>
      <c r="AA399" s="62">
        <v>9.3879999999999999</v>
      </c>
      <c r="AB399" s="62">
        <v>29.437999999999999</v>
      </c>
      <c r="AC399" s="66">
        <v>14.574999999999999</v>
      </c>
      <c r="AD399" s="3"/>
      <c r="AE399" s="3"/>
      <c r="AF399" s="3"/>
      <c r="AG399" s="3"/>
      <c r="AH399" s="3"/>
      <c r="AI399" s="3"/>
      <c r="AJ399" s="3" t="s">
        <v>2101</v>
      </c>
      <c r="AK399" s="3"/>
      <c r="AL399" s="3"/>
      <c r="AM399" s="3" t="s">
        <v>2102</v>
      </c>
      <c r="AN399" s="54"/>
    </row>
    <row r="400" spans="1:40" ht="15.5" x14ac:dyDescent="0.35">
      <c r="A400" s="2" t="s">
        <v>2103</v>
      </c>
      <c r="B400" s="262">
        <v>1.6033333333333335</v>
      </c>
      <c r="C400" s="263">
        <v>0.18873850222522617</v>
      </c>
      <c r="D400" s="263">
        <v>10.396666666666667</v>
      </c>
      <c r="E400" s="271">
        <v>1.6065352643361299</v>
      </c>
      <c r="F400" s="262">
        <v>1.8833333333333335</v>
      </c>
      <c r="G400" s="263">
        <v>0.35798820588890201</v>
      </c>
      <c r="H400" s="263">
        <v>12.146666666666667</v>
      </c>
      <c r="I400" s="271">
        <v>2.5139786969839024</v>
      </c>
      <c r="J400" s="6">
        <v>-3.00227857519871</v>
      </c>
      <c r="K400" s="5">
        <v>3.6602578598791502</v>
      </c>
      <c r="L400" s="5">
        <v>1.7781745250256499E-12</v>
      </c>
      <c r="M400" s="7">
        <v>1.14139732603224E-10</v>
      </c>
      <c r="N400" s="6">
        <v>-3.1529190528121598</v>
      </c>
      <c r="O400" s="5">
        <v>3.91237913991373</v>
      </c>
      <c r="P400" s="8">
        <v>3.3178582648085E-23</v>
      </c>
      <c r="Q400" s="9">
        <v>4.5047667614059897E-21</v>
      </c>
      <c r="R400" s="6">
        <v>1.1579999999999999</v>
      </c>
      <c r="S400" s="5">
        <v>2.0139999999999998</v>
      </c>
      <c r="T400" s="5">
        <v>1.214</v>
      </c>
      <c r="U400" s="5">
        <v>10.686999999999999</v>
      </c>
      <c r="V400" s="5">
        <v>9.9220000000000006</v>
      </c>
      <c r="W400" s="7">
        <v>14.586</v>
      </c>
      <c r="X400" s="6">
        <v>1.601</v>
      </c>
      <c r="Y400" s="5">
        <v>1.4710000000000001</v>
      </c>
      <c r="Z400" s="5">
        <v>1.724</v>
      </c>
      <c r="AA400" s="5">
        <v>14.278</v>
      </c>
      <c r="AB400" s="5">
        <v>17.695</v>
      </c>
      <c r="AC400" s="7">
        <v>10.307</v>
      </c>
      <c r="AD400" s="3" t="s">
        <v>2104</v>
      </c>
      <c r="AE400" s="3">
        <v>220344</v>
      </c>
      <c r="AF400" s="3" t="s">
        <v>2105</v>
      </c>
      <c r="AG400" s="3"/>
      <c r="AH400" s="3"/>
      <c r="AI400" s="3"/>
      <c r="AJ400" s="3" t="s">
        <v>2106</v>
      </c>
      <c r="AK400" s="3" t="s">
        <v>2107</v>
      </c>
      <c r="AL400" s="3" t="s">
        <v>2108</v>
      </c>
      <c r="AM400" s="3" t="s">
        <v>2109</v>
      </c>
      <c r="AN400" s="2" t="s">
        <v>2110</v>
      </c>
    </row>
    <row r="401" spans="1:40" ht="15.5" x14ac:dyDescent="0.35">
      <c r="A401" s="55" t="s">
        <v>2111</v>
      </c>
      <c r="B401" s="264">
        <v>13.203333333333333</v>
      </c>
      <c r="C401" s="265">
        <v>2.910215723199153</v>
      </c>
      <c r="D401" s="265">
        <v>1.5433333333333332</v>
      </c>
      <c r="E401" s="272">
        <v>0.45433712397538278</v>
      </c>
      <c r="F401" s="264">
        <v>13.313333333333333</v>
      </c>
      <c r="G401" s="265">
        <v>3.6475775827557499</v>
      </c>
      <c r="H401" s="265">
        <v>2.1266666666666665</v>
      </c>
      <c r="I401" s="272">
        <v>0.12229290885229428</v>
      </c>
      <c r="J401" s="68">
        <v>2.7474282056034101</v>
      </c>
      <c r="K401" s="69">
        <v>3.66015242583308</v>
      </c>
      <c r="L401" s="69">
        <v>7.7935672580083695E-11</v>
      </c>
      <c r="M401" s="70">
        <v>3.7313766250812798E-9</v>
      </c>
      <c r="N401" s="68">
        <v>2.1669267854949199</v>
      </c>
      <c r="O401" s="69">
        <v>3.6966877082418601</v>
      </c>
      <c r="P401" s="38">
        <v>2.9203945614009799E-13</v>
      </c>
      <c r="Q401" s="39">
        <v>1.23395758584009E-11</v>
      </c>
      <c r="R401" s="68">
        <v>11.848000000000001</v>
      </c>
      <c r="S401" s="69">
        <v>9.7889999999999997</v>
      </c>
      <c r="T401" s="69">
        <v>12.791</v>
      </c>
      <c r="U401" s="69">
        <v>2.069</v>
      </c>
      <c r="V401" s="69">
        <v>1.075</v>
      </c>
      <c r="W401" s="70">
        <v>2.02</v>
      </c>
      <c r="X401" s="68">
        <v>12.036</v>
      </c>
      <c r="Y401" s="69">
        <v>8.5890000000000004</v>
      </c>
      <c r="Z401" s="69">
        <v>13.010999999999999</v>
      </c>
      <c r="AA401" s="69">
        <v>2.2919999999999998</v>
      </c>
      <c r="AB401" s="69">
        <v>2.4249999999999998</v>
      </c>
      <c r="AC401" s="70">
        <v>2.69</v>
      </c>
      <c r="AD401" s="10" t="s">
        <v>2112</v>
      </c>
      <c r="AE401" s="10">
        <v>132899</v>
      </c>
      <c r="AF401" s="10" t="s">
        <v>2113</v>
      </c>
      <c r="AG401" s="10"/>
      <c r="AH401" s="10"/>
      <c r="AI401" s="10"/>
      <c r="AJ401" s="10"/>
      <c r="AK401" s="10" t="s">
        <v>2114</v>
      </c>
      <c r="AL401" s="10" t="s">
        <v>2115</v>
      </c>
      <c r="AM401" s="10" t="s">
        <v>2116</v>
      </c>
      <c r="AN401" s="55" t="s">
        <v>2117</v>
      </c>
    </row>
    <row r="402" spans="1:40" ht="15.5" x14ac:dyDescent="0.35">
      <c r="A402" s="2" t="s">
        <v>2118</v>
      </c>
      <c r="B402" s="262">
        <v>5.1566666666666663</v>
      </c>
      <c r="C402" s="263">
        <v>1.1393662956027615</v>
      </c>
      <c r="D402" s="263">
        <v>20.136666666666667</v>
      </c>
      <c r="E402" s="271">
        <v>4.5319188969893238</v>
      </c>
      <c r="F402" s="262">
        <v>6.2433333333333332</v>
      </c>
      <c r="G402" s="263">
        <v>2.9898643596138093</v>
      </c>
      <c r="H402" s="263">
        <v>38.666666666666664</v>
      </c>
      <c r="I402" s="271">
        <v>22.743957927815082</v>
      </c>
      <c r="J402" s="6">
        <v>-2.2886130551767798</v>
      </c>
      <c r="K402" s="5">
        <v>3.6459862706528199</v>
      </c>
      <c r="L402" s="5">
        <v>2.8593407117337701E-8</v>
      </c>
      <c r="M402" s="7">
        <v>7.8624141624809201E-7</v>
      </c>
      <c r="N402" s="6">
        <v>-3.0085157700155301</v>
      </c>
      <c r="O402" s="5">
        <v>4.5655375373757501</v>
      </c>
      <c r="P402" s="8">
        <v>1.2110341052000499E-7</v>
      </c>
      <c r="Q402" s="9">
        <v>1.66535588025012E-6</v>
      </c>
      <c r="R402" s="6">
        <v>5.1959999999999997</v>
      </c>
      <c r="S402" s="5">
        <v>5.3419999999999996</v>
      </c>
      <c r="T402" s="5">
        <v>3.218</v>
      </c>
      <c r="U402" s="5">
        <v>25.949000000000002</v>
      </c>
      <c r="V402" s="5">
        <v>16.443000000000001</v>
      </c>
      <c r="W402" s="7">
        <v>25.108000000000001</v>
      </c>
      <c r="X402" s="6">
        <v>5.0359999999999996</v>
      </c>
      <c r="Y402" s="5">
        <v>9.7279999999999998</v>
      </c>
      <c r="Z402" s="5">
        <v>2.2240000000000002</v>
      </c>
      <c r="AA402" s="5">
        <v>32.22</v>
      </c>
      <c r="AB402" s="5">
        <v>86.233999999999995</v>
      </c>
      <c r="AC402" s="7">
        <v>18.891999999999999</v>
      </c>
      <c r="AD402" s="3"/>
      <c r="AE402" s="3"/>
      <c r="AF402" s="3"/>
      <c r="AG402" s="3"/>
      <c r="AH402" s="3"/>
      <c r="AI402" s="3"/>
      <c r="AJ402" s="3"/>
      <c r="AK402" s="3"/>
      <c r="AL402" s="3"/>
      <c r="AM402" s="3"/>
      <c r="AN402" s="2"/>
    </row>
    <row r="403" spans="1:40" ht="15.5" x14ac:dyDescent="0.35">
      <c r="A403" s="2" t="s">
        <v>2119</v>
      </c>
      <c r="B403" s="262">
        <v>1.5566666666666666</v>
      </c>
      <c r="C403" s="263">
        <v>0.29329545209945324</v>
      </c>
      <c r="D403" s="263">
        <v>14.036666666666667</v>
      </c>
      <c r="E403" s="271">
        <v>9.7230870726442742</v>
      </c>
      <c r="F403" s="262">
        <v>19.633333333333333</v>
      </c>
      <c r="G403" s="263">
        <v>2.1543341327555465</v>
      </c>
      <c r="H403" s="263">
        <v>78.930000000000007</v>
      </c>
      <c r="I403" s="271">
        <v>3.3261789889701716</v>
      </c>
      <c r="J403" s="6">
        <v>-3.4955586512009398</v>
      </c>
      <c r="K403" s="5">
        <v>3.6415165656670201</v>
      </c>
      <c r="L403" s="5">
        <v>8.3397757234655194E-9</v>
      </c>
      <c r="M403" s="7">
        <v>2.6147574178902399E-7</v>
      </c>
      <c r="N403" s="6">
        <v>-2.4611774070942798</v>
      </c>
      <c r="O403" s="5">
        <v>6.2763487985113597</v>
      </c>
      <c r="P403" s="8">
        <v>9.8467696671836392E-19</v>
      </c>
      <c r="Q403" s="9">
        <v>8.1520045138968198E-17</v>
      </c>
      <c r="R403" s="6">
        <v>1.2909999999999999</v>
      </c>
      <c r="S403" s="5">
        <v>2.0030000000000001</v>
      </c>
      <c r="T403" s="5">
        <v>0.96499999999999997</v>
      </c>
      <c r="U403" s="5">
        <v>7.8490000000000002</v>
      </c>
      <c r="V403" s="5">
        <v>32.465000000000003</v>
      </c>
      <c r="W403" s="7">
        <v>7.9619999999999997</v>
      </c>
      <c r="X403" s="6">
        <v>16.849</v>
      </c>
      <c r="Y403" s="5">
        <v>17.196999999999999</v>
      </c>
      <c r="Z403" s="5">
        <v>16.43</v>
      </c>
      <c r="AA403" s="5">
        <v>79.891000000000005</v>
      </c>
      <c r="AB403" s="5">
        <v>96.084000000000003</v>
      </c>
      <c r="AC403" s="7">
        <v>99.828000000000003</v>
      </c>
      <c r="AD403" s="3"/>
      <c r="AE403" s="3"/>
      <c r="AF403" s="3"/>
      <c r="AG403" s="3"/>
      <c r="AH403" s="3"/>
      <c r="AI403" s="3"/>
      <c r="AJ403" s="3"/>
      <c r="AK403" s="3"/>
      <c r="AL403" s="3"/>
      <c r="AM403" s="3"/>
      <c r="AN403" s="2"/>
    </row>
    <row r="404" spans="1:40" ht="15.5" x14ac:dyDescent="0.35">
      <c r="A404" s="55" t="s">
        <v>2120</v>
      </c>
      <c r="B404" s="264">
        <v>16.436666666666667</v>
      </c>
      <c r="C404" s="265">
        <v>3.2822891740707738</v>
      </c>
      <c r="D404" s="265">
        <v>2.686666666666667</v>
      </c>
      <c r="E404" s="272">
        <v>0.26386023236217732</v>
      </c>
      <c r="F404" s="264">
        <v>16.386666666666667</v>
      </c>
      <c r="G404" s="265">
        <v>1.6832772267877476</v>
      </c>
      <c r="H404" s="265">
        <v>2.91</v>
      </c>
      <c r="I404" s="272">
        <v>9.8994949366116719E-2</v>
      </c>
      <c r="J404" s="68">
        <v>2.25547749941382</v>
      </c>
      <c r="K404" s="69">
        <v>3.6092187341077802</v>
      </c>
      <c r="L404" s="69">
        <v>4.3077682246489302E-9</v>
      </c>
      <c r="M404" s="70">
        <v>1.4536395992563201E-7</v>
      </c>
      <c r="N404" s="68">
        <v>2.0587641342263399</v>
      </c>
      <c r="O404" s="69">
        <v>3.6179394942923202</v>
      </c>
      <c r="P404" s="38">
        <v>2.6905966815059302E-12</v>
      </c>
      <c r="Q404" s="39">
        <v>9.3669559000939802E-11</v>
      </c>
      <c r="R404" s="68">
        <v>15.33</v>
      </c>
      <c r="S404" s="69">
        <v>12.826000000000001</v>
      </c>
      <c r="T404" s="69">
        <v>14.811999999999999</v>
      </c>
      <c r="U404" s="69">
        <v>3.077</v>
      </c>
      <c r="V404" s="69">
        <v>2.7229999999999999</v>
      </c>
      <c r="W404" s="70">
        <v>3.2530000000000001</v>
      </c>
      <c r="X404" s="68">
        <v>17.128</v>
      </c>
      <c r="Y404" s="69">
        <v>13.553000000000001</v>
      </c>
      <c r="Z404" s="69">
        <v>11.939</v>
      </c>
      <c r="AA404" s="69">
        <v>3.21</v>
      </c>
      <c r="AB404" s="69">
        <v>3.4649999999999999</v>
      </c>
      <c r="AC404" s="70">
        <v>3.456</v>
      </c>
      <c r="AD404" s="10"/>
      <c r="AE404" s="10"/>
      <c r="AF404" s="10"/>
      <c r="AG404" s="10"/>
      <c r="AH404" s="10"/>
      <c r="AI404" s="10"/>
      <c r="AJ404" s="10" t="s">
        <v>2121</v>
      </c>
      <c r="AK404" s="10" t="s">
        <v>2122</v>
      </c>
      <c r="AL404" s="10"/>
      <c r="AM404" s="10" t="s">
        <v>2123</v>
      </c>
      <c r="AN404" s="55"/>
    </row>
    <row r="405" spans="1:40" ht="15.5" x14ac:dyDescent="0.35">
      <c r="A405" s="55" t="s">
        <v>2124</v>
      </c>
      <c r="B405" s="264">
        <v>32.413333333333334</v>
      </c>
      <c r="C405" s="265">
        <v>1.0630250336761695</v>
      </c>
      <c r="D405" s="265">
        <v>5.0599999999999996</v>
      </c>
      <c r="E405" s="272">
        <v>0.94088610717061094</v>
      </c>
      <c r="F405" s="264">
        <v>34.159999999999997</v>
      </c>
      <c r="G405" s="265">
        <v>0.7721830525637452</v>
      </c>
      <c r="H405" s="265">
        <v>5.6033333333333344</v>
      </c>
      <c r="I405" s="272">
        <v>0.61266267680963593</v>
      </c>
      <c r="J405" s="68">
        <v>2.35577393185492</v>
      </c>
      <c r="K405" s="69">
        <v>3.6038676290570302</v>
      </c>
      <c r="L405" s="69">
        <v>3.55692871398835E-9</v>
      </c>
      <c r="M405" s="70">
        <v>1.2111040428233801E-7</v>
      </c>
      <c r="N405" s="68">
        <v>2.17810196562758</v>
      </c>
      <c r="O405" s="69">
        <v>3.6613727512561201</v>
      </c>
      <c r="P405" s="38">
        <v>4.50697152527148E-13</v>
      </c>
      <c r="Q405" s="39">
        <v>1.8104335716702001E-11</v>
      </c>
      <c r="R405" s="68">
        <v>25.957000000000001</v>
      </c>
      <c r="S405" s="69">
        <v>33.287999999999997</v>
      </c>
      <c r="T405" s="69">
        <v>27.577999999999999</v>
      </c>
      <c r="U405" s="69">
        <v>5.915</v>
      </c>
      <c r="V405" s="69">
        <v>4.359</v>
      </c>
      <c r="W405" s="70">
        <v>6.7640000000000002</v>
      </c>
      <c r="X405" s="68">
        <v>31.687000000000001</v>
      </c>
      <c r="Y405" s="69">
        <v>33.369</v>
      </c>
      <c r="Z405" s="69">
        <v>24.109000000000002</v>
      </c>
      <c r="AA405" s="69">
        <v>6.2309999999999999</v>
      </c>
      <c r="AB405" s="69">
        <v>7.6219999999999999</v>
      </c>
      <c r="AC405" s="70">
        <v>5.6790000000000003</v>
      </c>
      <c r="AD405" s="10" t="s">
        <v>2125</v>
      </c>
      <c r="AE405" s="10">
        <v>245354</v>
      </c>
      <c r="AF405" s="10" t="s">
        <v>2126</v>
      </c>
      <c r="AG405" s="10"/>
      <c r="AH405" s="10"/>
      <c r="AI405" s="10"/>
      <c r="AJ405" s="10" t="s">
        <v>2127</v>
      </c>
      <c r="AK405" s="10" t="s">
        <v>2128</v>
      </c>
      <c r="AL405" s="10" t="s">
        <v>2129</v>
      </c>
      <c r="AM405" s="10" t="s">
        <v>2130</v>
      </c>
      <c r="AN405" s="55" t="s">
        <v>2131</v>
      </c>
    </row>
    <row r="406" spans="1:40" x14ac:dyDescent="0.35">
      <c r="A406" s="2" t="s">
        <v>2132</v>
      </c>
      <c r="B406" s="262">
        <v>1.6033333333333335</v>
      </c>
      <c r="C406" s="263">
        <v>0.88590192584857941</v>
      </c>
      <c r="D406" s="263">
        <v>55.473333333333336</v>
      </c>
      <c r="E406" s="271">
        <v>10.512117875205828</v>
      </c>
      <c r="F406" s="262">
        <v>1.2066666666666668</v>
      </c>
      <c r="G406" s="263">
        <v>0.70163301582015747</v>
      </c>
      <c r="H406" s="263">
        <v>56.57</v>
      </c>
      <c r="I406" s="271">
        <v>23.916090817690062</v>
      </c>
      <c r="J406" s="6">
        <v>-5.49544412576497</v>
      </c>
      <c r="K406" s="5">
        <v>3.5768454078279399</v>
      </c>
      <c r="L406" s="5">
        <v>5.1100547598822604E-25</v>
      </c>
      <c r="M406" s="7">
        <v>1.62467803522006E-22</v>
      </c>
      <c r="N406" s="6">
        <v>-5.9618779775053099</v>
      </c>
      <c r="O406" s="5">
        <v>3.6766156706956501</v>
      </c>
      <c r="P406" s="8">
        <v>3.09225438415748E-27</v>
      </c>
      <c r="Q406" s="9">
        <v>6.6996651901862897E-25</v>
      </c>
      <c r="R406" s="6">
        <v>2.105</v>
      </c>
      <c r="S406" s="5">
        <v>0.56000000000000005</v>
      </c>
      <c r="T406" s="5">
        <v>1.331</v>
      </c>
      <c r="U406" s="5">
        <v>69.031000000000006</v>
      </c>
      <c r="V406" s="5">
        <v>68.644999999999996</v>
      </c>
      <c r="W406" s="7">
        <v>48.478000000000002</v>
      </c>
      <c r="X406" s="6">
        <v>0.55900000000000005</v>
      </c>
      <c r="Y406" s="5">
        <v>2.0779999999999998</v>
      </c>
      <c r="Z406" s="5">
        <v>0.60099999999999998</v>
      </c>
      <c r="AA406" s="5">
        <v>42.728000000000002</v>
      </c>
      <c r="AB406" s="5">
        <v>111.836</v>
      </c>
      <c r="AC406" s="7">
        <v>46.475999999999999</v>
      </c>
      <c r="AD406" s="54"/>
      <c r="AE406" s="54"/>
      <c r="AF406" s="54"/>
      <c r="AG406" s="54"/>
      <c r="AH406" s="54"/>
      <c r="AI406" s="54"/>
      <c r="AJ406" s="54"/>
      <c r="AK406" s="54"/>
      <c r="AL406" s="54"/>
      <c r="AM406" s="54"/>
      <c r="AN406" s="2"/>
    </row>
    <row r="407" spans="1:40" ht="15.5" x14ac:dyDescent="0.35">
      <c r="A407" s="55" t="s">
        <v>2133</v>
      </c>
      <c r="B407" s="264">
        <v>19.319999999999997</v>
      </c>
      <c r="C407" s="265">
        <v>2.865007271660359</v>
      </c>
      <c r="D407" s="265">
        <v>1.1333333333333333</v>
      </c>
      <c r="E407" s="272">
        <v>0.10842303978193728</v>
      </c>
      <c r="F407" s="264">
        <v>9.2266666666666666</v>
      </c>
      <c r="G407" s="265">
        <v>0.83323999477274768</v>
      </c>
      <c r="H407" s="265">
        <v>0.73333333333333339</v>
      </c>
      <c r="I407" s="272">
        <v>0.10498677165349067</v>
      </c>
      <c r="J407" s="68">
        <v>3.7428960449411699</v>
      </c>
      <c r="K407" s="69">
        <v>3.5697294833279001</v>
      </c>
      <c r="L407" s="69">
        <v>3.9512781804824101E-19</v>
      </c>
      <c r="M407" s="70">
        <v>6.5366348306061901E-17</v>
      </c>
      <c r="N407" s="68">
        <v>3.2425890450389199</v>
      </c>
      <c r="O407" s="69">
        <v>2.5463268750823902</v>
      </c>
      <c r="P407" s="38">
        <v>4.7449350185248799E-18</v>
      </c>
      <c r="Q407" s="39">
        <v>3.5790869106399199E-16</v>
      </c>
      <c r="R407" s="68">
        <v>17.686</v>
      </c>
      <c r="S407" s="69">
        <v>16.821999999999999</v>
      </c>
      <c r="T407" s="69">
        <v>16.417000000000002</v>
      </c>
      <c r="U407" s="69">
        <v>1.258</v>
      </c>
      <c r="V407" s="69">
        <v>1.145</v>
      </c>
      <c r="W407" s="70">
        <v>1.421</v>
      </c>
      <c r="X407" s="68">
        <v>8.9459999999999997</v>
      </c>
      <c r="Y407" s="69">
        <v>9.4909999999999997</v>
      </c>
      <c r="Z407" s="69">
        <v>5.8460000000000001</v>
      </c>
      <c r="AA407" s="69">
        <v>0.92900000000000005</v>
      </c>
      <c r="AB407" s="69">
        <v>0.79200000000000004</v>
      </c>
      <c r="AC407" s="70">
        <v>0.81299999999999994</v>
      </c>
      <c r="AD407" s="10"/>
      <c r="AE407" s="10"/>
      <c r="AF407" s="10"/>
      <c r="AG407" s="10"/>
      <c r="AH407" s="10"/>
      <c r="AI407" s="10"/>
      <c r="AJ407" s="10"/>
      <c r="AK407" s="10"/>
      <c r="AL407" s="10"/>
      <c r="AM407" s="10"/>
      <c r="AN407" s="55"/>
    </row>
    <row r="408" spans="1:40" ht="15.5" x14ac:dyDescent="0.35">
      <c r="A408" s="55" t="s">
        <v>2134</v>
      </c>
      <c r="B408" s="264">
        <v>17.559999999999999</v>
      </c>
      <c r="C408" s="265">
        <v>11.336042813374807</v>
      </c>
      <c r="D408" s="265">
        <v>1.3399999999999999</v>
      </c>
      <c r="E408" s="272">
        <v>0.412067955560731</v>
      </c>
      <c r="F408" s="264">
        <v>28.039999999999996</v>
      </c>
      <c r="G408" s="265">
        <v>14.441539622445617</v>
      </c>
      <c r="H408" s="265">
        <v>3.4599999999999995</v>
      </c>
      <c r="I408" s="272">
        <v>0.47462265713582052</v>
      </c>
      <c r="J408" s="68">
        <v>3.2557044958408099</v>
      </c>
      <c r="K408" s="69">
        <v>3.5595858469855601</v>
      </c>
      <c r="L408" s="69">
        <v>4.33467896146591E-6</v>
      </c>
      <c r="M408" s="70">
        <v>6.3500394174159999E-5</v>
      </c>
      <c r="N408" s="68">
        <v>2.68183753320548</v>
      </c>
      <c r="O408" s="69">
        <v>4.4500636301507104</v>
      </c>
      <c r="P408" s="38">
        <v>5.1034467764351499E-8</v>
      </c>
      <c r="Q408" s="39">
        <v>7.6876329178164305E-7</v>
      </c>
      <c r="R408" s="68">
        <v>21.832999999999998</v>
      </c>
      <c r="S408" s="69">
        <v>1.917</v>
      </c>
      <c r="T408" s="69">
        <v>19.128</v>
      </c>
      <c r="U408" s="69">
        <v>1.206</v>
      </c>
      <c r="V408" s="69">
        <v>1.1100000000000001</v>
      </c>
      <c r="W408" s="70">
        <v>2.2429999999999999</v>
      </c>
      <c r="X408" s="68">
        <v>27.414000000000001</v>
      </c>
      <c r="Y408" s="69">
        <v>42.689</v>
      </c>
      <c r="Z408" s="69">
        <v>7.02</v>
      </c>
      <c r="AA408" s="69">
        <v>4.3620000000000001</v>
      </c>
      <c r="AB408" s="69">
        <v>3.8239999999999998</v>
      </c>
      <c r="AC408" s="70">
        <v>3.778</v>
      </c>
      <c r="AD408" s="10" t="s">
        <v>2135</v>
      </c>
      <c r="AE408" s="10">
        <v>243275</v>
      </c>
      <c r="AF408" s="10" t="s">
        <v>2136</v>
      </c>
      <c r="AG408" s="10"/>
      <c r="AH408" s="10"/>
      <c r="AI408" s="10"/>
      <c r="AJ408" s="10" t="s">
        <v>1481</v>
      </c>
      <c r="AK408" s="10"/>
      <c r="AL408" s="10"/>
      <c r="AM408" s="10"/>
      <c r="AN408" s="55"/>
    </row>
    <row r="409" spans="1:40" ht="15.5" x14ac:dyDescent="0.35">
      <c r="A409" s="2" t="s">
        <v>2137</v>
      </c>
      <c r="B409" s="262">
        <v>2.76</v>
      </c>
      <c r="C409" s="263">
        <v>1.1107655018049492</v>
      </c>
      <c r="D409" s="263">
        <v>12.723333333333334</v>
      </c>
      <c r="E409" s="271">
        <v>1.6255528973928206</v>
      </c>
      <c r="F409" s="262">
        <v>4.0466666666666669</v>
      </c>
      <c r="G409" s="263">
        <v>0.3466346139028178</v>
      </c>
      <c r="H409" s="263">
        <v>27.64</v>
      </c>
      <c r="I409" s="271">
        <v>8.813501006977873</v>
      </c>
      <c r="J409" s="6">
        <v>-2.56761711478301</v>
      </c>
      <c r="K409" s="5">
        <v>3.5583205618950702</v>
      </c>
      <c r="L409" s="5">
        <v>1.7152763480249001E-9</v>
      </c>
      <c r="M409" s="7">
        <v>6.3114725370001105E-8</v>
      </c>
      <c r="N409" s="6">
        <v>-3.2088401557449999</v>
      </c>
      <c r="O409" s="5">
        <v>4.6753909103238396</v>
      </c>
      <c r="P409" s="8">
        <v>6.6192448361806599E-18</v>
      </c>
      <c r="Q409" s="9">
        <v>4.93800514042693E-16</v>
      </c>
      <c r="R409" s="6">
        <v>3.3879999999999999</v>
      </c>
      <c r="S409" s="5">
        <v>2.1749999999999998</v>
      </c>
      <c r="T409" s="5">
        <v>1.605</v>
      </c>
      <c r="U409" s="5">
        <v>14.846</v>
      </c>
      <c r="V409" s="5">
        <v>15.670999999999999</v>
      </c>
      <c r="W409" s="7">
        <v>12.307</v>
      </c>
      <c r="X409" s="6">
        <v>4.1050000000000004</v>
      </c>
      <c r="Y409" s="5">
        <v>3.9390000000000001</v>
      </c>
      <c r="Z409" s="5">
        <v>2.593</v>
      </c>
      <c r="AA409" s="5">
        <v>18.608000000000001</v>
      </c>
      <c r="AB409" s="5">
        <v>48.344999999999999</v>
      </c>
      <c r="AC409" s="7">
        <v>31.363</v>
      </c>
      <c r="AD409" s="3" t="s">
        <v>2138</v>
      </c>
      <c r="AE409" s="3">
        <v>243701</v>
      </c>
      <c r="AF409" s="3" t="s">
        <v>2139</v>
      </c>
      <c r="AG409" s="3"/>
      <c r="AH409" s="3"/>
      <c r="AI409" s="3"/>
      <c r="AJ409" s="3"/>
      <c r="AK409" s="3"/>
      <c r="AL409" s="3"/>
      <c r="AM409" s="3"/>
      <c r="AN409" s="2"/>
    </row>
    <row r="410" spans="1:40" ht="15.5" x14ac:dyDescent="0.35">
      <c r="A410" s="54" t="s">
        <v>2140</v>
      </c>
      <c r="B410" s="262">
        <v>1.7333333333333334</v>
      </c>
      <c r="C410" s="263">
        <v>0.53921754010376488</v>
      </c>
      <c r="D410" s="263">
        <v>5.9233333333333329</v>
      </c>
      <c r="E410" s="271">
        <v>2.7112891562666075</v>
      </c>
      <c r="F410" s="262">
        <v>1.4333333333333333</v>
      </c>
      <c r="G410" s="263">
        <v>0.29408993333483729</v>
      </c>
      <c r="H410" s="263">
        <v>7.3033333333333337</v>
      </c>
      <c r="I410" s="271">
        <v>1.6606089913710038</v>
      </c>
      <c r="J410" s="65">
        <v>-2.1182553407225302</v>
      </c>
      <c r="K410" s="62">
        <v>3.55737541846498</v>
      </c>
      <c r="L410" s="62">
        <v>6.9807231548831096E-6</v>
      </c>
      <c r="M410" s="66">
        <v>9.6300850681736597E-5</v>
      </c>
      <c r="N410" s="65">
        <v>-2.8182272370534101</v>
      </c>
      <c r="O410" s="62">
        <v>3.84699868098788</v>
      </c>
      <c r="P410" s="33">
        <v>6.7867966093167602E-17</v>
      </c>
      <c r="Q410" s="34">
        <v>4.5467072284653001E-15</v>
      </c>
      <c r="R410" s="65">
        <v>1.8620000000000001</v>
      </c>
      <c r="S410" s="62">
        <v>1.1419999999999999</v>
      </c>
      <c r="T410" s="62">
        <v>1.464</v>
      </c>
      <c r="U410" s="62">
        <v>9.7200000000000006</v>
      </c>
      <c r="V410" s="62">
        <v>3.1789999999999998</v>
      </c>
      <c r="W410" s="66">
        <v>6.694</v>
      </c>
      <c r="X410" s="65">
        <v>1.4890000000000001</v>
      </c>
      <c r="Y410" s="62">
        <v>0.96799999999999997</v>
      </c>
      <c r="Z410" s="62">
        <v>1.2170000000000001</v>
      </c>
      <c r="AA410" s="62">
        <v>5.7240000000000002</v>
      </c>
      <c r="AB410" s="62">
        <v>11.706</v>
      </c>
      <c r="AC410" s="66">
        <v>8.4060000000000006</v>
      </c>
      <c r="AD410" s="3" t="s">
        <v>2141</v>
      </c>
      <c r="AE410" s="3">
        <v>117166</v>
      </c>
      <c r="AF410" s="3" t="s">
        <v>2142</v>
      </c>
      <c r="AG410" s="3"/>
      <c r="AH410" s="3"/>
      <c r="AI410" s="3"/>
      <c r="AJ410" s="3" t="s">
        <v>2143</v>
      </c>
      <c r="AK410" s="3" t="s">
        <v>2144</v>
      </c>
      <c r="AL410" s="3" t="s">
        <v>2145</v>
      </c>
      <c r="AM410" s="3" t="s">
        <v>2146</v>
      </c>
      <c r="AN410" s="54" t="s">
        <v>2147</v>
      </c>
    </row>
    <row r="411" spans="1:40" ht="15.5" x14ac:dyDescent="0.35">
      <c r="A411" s="2" t="s">
        <v>2148</v>
      </c>
      <c r="B411" s="262">
        <v>1.39</v>
      </c>
      <c r="C411" s="263">
        <v>9.933109617167557E-2</v>
      </c>
      <c r="D411" s="263">
        <v>7.2599999999999989</v>
      </c>
      <c r="E411" s="271">
        <v>1.8317750953651488</v>
      </c>
      <c r="F411" s="262">
        <v>1.9666666666666666</v>
      </c>
      <c r="G411" s="263">
        <v>0.73522483333709276</v>
      </c>
      <c r="H411" s="263">
        <v>18.173333333333336</v>
      </c>
      <c r="I411" s="271">
        <v>9.2319601867040593</v>
      </c>
      <c r="J411" s="6">
        <v>-2.7230550969431402</v>
      </c>
      <c r="K411" s="5">
        <v>3.5548148735885898</v>
      </c>
      <c r="L411" s="5">
        <v>9.6406669810673606E-11</v>
      </c>
      <c r="M411" s="7">
        <v>4.5514684856324503E-9</v>
      </c>
      <c r="N411" s="6">
        <v>-3.62455694115694</v>
      </c>
      <c r="O411" s="5">
        <v>4.8499205749651999</v>
      </c>
      <c r="P411" s="8">
        <v>1.9471404131141899E-13</v>
      </c>
      <c r="Q411" s="9">
        <v>8.5464357011818194E-12</v>
      </c>
      <c r="R411" s="6">
        <v>1.1499999999999999</v>
      </c>
      <c r="S411" s="5">
        <v>1.3460000000000001</v>
      </c>
      <c r="T411" s="5">
        <v>1.206</v>
      </c>
      <c r="U411" s="5">
        <v>6.82</v>
      </c>
      <c r="V411" s="5">
        <v>11.417999999999999</v>
      </c>
      <c r="W411" s="7">
        <v>6.4</v>
      </c>
      <c r="X411" s="6">
        <v>1.2569999999999999</v>
      </c>
      <c r="Y411" s="5">
        <v>2.847</v>
      </c>
      <c r="Z411" s="5">
        <v>1.123</v>
      </c>
      <c r="AA411" s="5">
        <v>13.972</v>
      </c>
      <c r="AB411" s="5">
        <v>38.494999999999997</v>
      </c>
      <c r="AC411" s="7">
        <v>12.172000000000001</v>
      </c>
      <c r="AD411" s="3" t="s">
        <v>2149</v>
      </c>
      <c r="AE411" s="3">
        <v>241972</v>
      </c>
      <c r="AF411" s="3" t="s">
        <v>2150</v>
      </c>
      <c r="AG411" s="3"/>
      <c r="AH411" s="3"/>
      <c r="AI411" s="3"/>
      <c r="AJ411" s="3" t="s">
        <v>2151</v>
      </c>
      <c r="AK411" s="3" t="s">
        <v>2152</v>
      </c>
      <c r="AL411" s="3" t="s">
        <v>2153</v>
      </c>
      <c r="AM411" s="3" t="s">
        <v>2154</v>
      </c>
      <c r="AN411" s="2" t="s">
        <v>2155</v>
      </c>
    </row>
    <row r="412" spans="1:40" ht="15.5" x14ac:dyDescent="0.35">
      <c r="A412" s="54" t="s">
        <v>2156</v>
      </c>
      <c r="B412" s="262">
        <v>2.6066666666666669</v>
      </c>
      <c r="C412" s="263">
        <v>0.24689178916188281</v>
      </c>
      <c r="D412" s="263">
        <v>10.496666666666666</v>
      </c>
      <c r="E412" s="271">
        <v>2.1280559725303836</v>
      </c>
      <c r="F412" s="262">
        <v>4.2833333333333332</v>
      </c>
      <c r="G412" s="263">
        <v>0.66253721069503446</v>
      </c>
      <c r="H412" s="263">
        <v>17.063333333333333</v>
      </c>
      <c r="I412" s="271">
        <v>3.558692019392649</v>
      </c>
      <c r="J412" s="65">
        <v>-2.3251504908679901</v>
      </c>
      <c r="K412" s="62">
        <v>3.5342369269185099</v>
      </c>
      <c r="L412" s="62">
        <v>3.7434027314429997E-9</v>
      </c>
      <c r="M412" s="66">
        <v>1.26740031246926E-7</v>
      </c>
      <c r="N412" s="65">
        <v>-2.42046076703978</v>
      </c>
      <c r="O412" s="62">
        <v>4.2909669309188399</v>
      </c>
      <c r="P412" s="33">
        <v>2.1206889425384699E-13</v>
      </c>
      <c r="Q412" s="34">
        <v>9.2682298291284203E-12</v>
      </c>
      <c r="R412" s="65">
        <v>2.3090000000000002</v>
      </c>
      <c r="S412" s="62">
        <v>2.6819999999999999</v>
      </c>
      <c r="T412" s="62">
        <v>1.9790000000000001</v>
      </c>
      <c r="U412" s="62">
        <v>14.025</v>
      </c>
      <c r="V412" s="62">
        <v>10.202</v>
      </c>
      <c r="W412" s="66">
        <v>10.885999999999999</v>
      </c>
      <c r="X412" s="65">
        <v>3.444</v>
      </c>
      <c r="Y412" s="62">
        <v>4.9450000000000003</v>
      </c>
      <c r="Z412" s="62">
        <v>2.8540000000000001</v>
      </c>
      <c r="AA412" s="62">
        <v>16.2</v>
      </c>
      <c r="AB412" s="62">
        <v>27.247</v>
      </c>
      <c r="AC412" s="66">
        <v>16.536000000000001</v>
      </c>
      <c r="AD412" s="3" t="s">
        <v>2157</v>
      </c>
      <c r="AE412" s="3">
        <v>198371</v>
      </c>
      <c r="AF412" s="3" t="s">
        <v>2158</v>
      </c>
      <c r="AG412" s="3"/>
      <c r="AH412" s="3"/>
      <c r="AI412" s="3"/>
      <c r="AJ412" s="3"/>
      <c r="AK412" s="3" t="s">
        <v>2159</v>
      </c>
      <c r="AL412" s="3"/>
      <c r="AM412" s="3"/>
      <c r="AN412" s="54"/>
    </row>
    <row r="413" spans="1:40" ht="15.5" x14ac:dyDescent="0.35">
      <c r="A413" s="2" t="s">
        <v>2160</v>
      </c>
      <c r="B413" s="262">
        <v>3.0166666666666671</v>
      </c>
      <c r="C413" s="263">
        <v>1.2339728071918314</v>
      </c>
      <c r="D413" s="263">
        <v>9.3633333333333333</v>
      </c>
      <c r="E413" s="271">
        <v>1.8754258775601393</v>
      </c>
      <c r="F413" s="262">
        <v>2.0366666666666666</v>
      </c>
      <c r="G413" s="263">
        <v>0.96624128571605872</v>
      </c>
      <c r="H413" s="263">
        <v>14.836666666666666</v>
      </c>
      <c r="I413" s="271">
        <v>4.0360073780353281</v>
      </c>
      <c r="J413" s="6">
        <v>-2.0188861583606599</v>
      </c>
      <c r="K413" s="5">
        <v>3.5322086205160201</v>
      </c>
      <c r="L413" s="5">
        <v>2.5588031487562602E-6</v>
      </c>
      <c r="M413" s="7">
        <v>4.06758349218818E-5</v>
      </c>
      <c r="N413" s="6">
        <v>-3.39117973673758</v>
      </c>
      <c r="O413" s="5">
        <v>4.0873949183425298</v>
      </c>
      <c r="P413" s="8">
        <v>5.9351227666861802E-18</v>
      </c>
      <c r="Q413" s="9">
        <v>4.4439231715562798E-16</v>
      </c>
      <c r="R413" s="6">
        <v>3.3809999999999998</v>
      </c>
      <c r="S413" s="5">
        <v>1.4650000000000001</v>
      </c>
      <c r="T413" s="5">
        <v>2.8029999999999999</v>
      </c>
      <c r="U413" s="5">
        <v>12.455</v>
      </c>
      <c r="V413" s="5">
        <v>9.8520000000000003</v>
      </c>
      <c r="W413" s="7">
        <v>9.0190000000000001</v>
      </c>
      <c r="X413" s="6">
        <v>1.0049999999999999</v>
      </c>
      <c r="Y413" s="5">
        <v>1.585</v>
      </c>
      <c r="Z413" s="5">
        <v>2.4340000000000002</v>
      </c>
      <c r="AA413" s="5">
        <v>11.564</v>
      </c>
      <c r="AB413" s="5">
        <v>25.242999999999999</v>
      </c>
      <c r="AC413" s="7">
        <v>15.734999999999999</v>
      </c>
      <c r="AD413" s="3" t="s">
        <v>2161</v>
      </c>
      <c r="AE413" s="3">
        <v>244883</v>
      </c>
      <c r="AF413" s="3" t="s">
        <v>2162</v>
      </c>
      <c r="AG413" s="3"/>
      <c r="AH413" s="3"/>
      <c r="AI413" s="3"/>
      <c r="AJ413" s="3" t="s">
        <v>2163</v>
      </c>
      <c r="AK413" s="3" t="s">
        <v>2164</v>
      </c>
      <c r="AL413" s="3" t="s">
        <v>2165</v>
      </c>
      <c r="AM413" s="3" t="s">
        <v>2166</v>
      </c>
      <c r="AN413" s="2" t="s">
        <v>2167</v>
      </c>
    </row>
    <row r="414" spans="1:40" ht="15.5" x14ac:dyDescent="0.35">
      <c r="A414" s="54" t="s">
        <v>2168</v>
      </c>
      <c r="B414" s="262">
        <v>4.25</v>
      </c>
      <c r="C414" s="263">
        <v>1.2546181357953776</v>
      </c>
      <c r="D414" s="263">
        <v>16.233333333333334</v>
      </c>
      <c r="E414" s="271">
        <v>4.6439733945070003</v>
      </c>
      <c r="F414" s="262">
        <v>3.3766666666666669</v>
      </c>
      <c r="G414" s="263">
        <v>1.5181201826235262</v>
      </c>
      <c r="H414" s="263">
        <v>25.08666666666667</v>
      </c>
      <c r="I414" s="271">
        <v>7.95018797821088</v>
      </c>
      <c r="J414" s="65">
        <v>-2.2834098525197</v>
      </c>
      <c r="K414" s="62">
        <v>3.5094329307549099</v>
      </c>
      <c r="L414" s="62">
        <v>5.4503202706257302E-8</v>
      </c>
      <c r="M414" s="66">
        <v>1.4002918796299501E-6</v>
      </c>
      <c r="N414" s="65">
        <v>-3.3596362382925502</v>
      </c>
      <c r="O414" s="62">
        <v>4.0715537328845803</v>
      </c>
      <c r="P414" s="33">
        <v>2.1547850157715799E-13</v>
      </c>
      <c r="Q414" s="34">
        <v>9.3970774370886597E-12</v>
      </c>
      <c r="R414" s="65">
        <v>3.6469999999999998</v>
      </c>
      <c r="S414" s="62">
        <v>2.746</v>
      </c>
      <c r="T414" s="62">
        <v>4.6070000000000002</v>
      </c>
      <c r="U414" s="62">
        <v>23.62</v>
      </c>
      <c r="V414" s="62">
        <v>14.14</v>
      </c>
      <c r="W414" s="66">
        <v>16.3</v>
      </c>
      <c r="X414" s="65">
        <v>1.145</v>
      </c>
      <c r="Y414" s="62">
        <v>4.1950000000000003</v>
      </c>
      <c r="Z414" s="62">
        <v>3.2450000000000001</v>
      </c>
      <c r="AA414" s="62">
        <v>29.042000000000002</v>
      </c>
      <c r="AB414" s="62">
        <v>41.317</v>
      </c>
      <c r="AC414" s="66">
        <v>17.181999999999999</v>
      </c>
      <c r="AD414" s="3" t="s">
        <v>2169</v>
      </c>
      <c r="AE414" s="3">
        <v>113453</v>
      </c>
      <c r="AF414" s="3" t="s">
        <v>2170</v>
      </c>
      <c r="AG414" s="3"/>
      <c r="AH414" s="3"/>
      <c r="AI414" s="3"/>
      <c r="AJ414" s="3" t="s">
        <v>2171</v>
      </c>
      <c r="AK414" s="3" t="s">
        <v>831</v>
      </c>
      <c r="AL414" s="3"/>
      <c r="AM414" s="3" t="s">
        <v>564</v>
      </c>
      <c r="AN414" s="54"/>
    </row>
    <row r="415" spans="1:40" ht="15.5" x14ac:dyDescent="0.35">
      <c r="A415" s="2" t="s">
        <v>2172</v>
      </c>
      <c r="B415" s="262">
        <v>7.2733333333333325</v>
      </c>
      <c r="C415" s="263">
        <v>1.7554929665354893</v>
      </c>
      <c r="D415" s="263">
        <v>38.843333333333334</v>
      </c>
      <c r="E415" s="271">
        <v>10.140086565486282</v>
      </c>
      <c r="F415" s="262">
        <v>8.2333333333333325</v>
      </c>
      <c r="G415" s="263">
        <v>1.7487582896316918</v>
      </c>
      <c r="H415" s="263">
        <v>66.910000000000011</v>
      </c>
      <c r="I415" s="271">
        <v>6.9769955329400979</v>
      </c>
      <c r="J415" s="6">
        <v>-2.72976702491211</v>
      </c>
      <c r="K415" s="5">
        <v>3.4875605863157602</v>
      </c>
      <c r="L415" s="5">
        <v>3.3430025373631899E-10</v>
      </c>
      <c r="M415" s="7">
        <v>1.4083522904816999E-8</v>
      </c>
      <c r="N415" s="6">
        <v>-3.4228667361200702</v>
      </c>
      <c r="O415" s="5">
        <v>4.2676047951235603</v>
      </c>
      <c r="P415" s="8">
        <v>6.8653228187022696E-23</v>
      </c>
      <c r="Q415" s="9">
        <v>9.0205912597219702E-21</v>
      </c>
      <c r="R415" s="6">
        <v>7.3789999999999996</v>
      </c>
      <c r="S415" s="5">
        <v>7.819</v>
      </c>
      <c r="T415" s="5">
        <v>4.266</v>
      </c>
      <c r="U415" s="5">
        <v>54.029000000000003</v>
      </c>
      <c r="V415" s="5">
        <v>43.567</v>
      </c>
      <c r="W415" s="7">
        <v>32.036999999999999</v>
      </c>
      <c r="X415" s="6">
        <v>7.8470000000000004</v>
      </c>
      <c r="Y415" s="5">
        <v>9.7469999999999999</v>
      </c>
      <c r="Z415" s="5">
        <v>4.3470000000000004</v>
      </c>
      <c r="AA415" s="5">
        <v>64.239999999999995</v>
      </c>
      <c r="AB415" s="5">
        <v>78.227999999999994</v>
      </c>
      <c r="AC415" s="7">
        <v>91.685000000000002</v>
      </c>
      <c r="AD415" s="3" t="s">
        <v>2173</v>
      </c>
      <c r="AE415" s="3">
        <v>146869</v>
      </c>
      <c r="AF415" s="3" t="s">
        <v>2174</v>
      </c>
      <c r="AG415" s="3"/>
      <c r="AH415" s="3"/>
      <c r="AI415" s="3"/>
      <c r="AJ415" s="3" t="s">
        <v>2175</v>
      </c>
      <c r="AK415" s="3" t="s">
        <v>2176</v>
      </c>
      <c r="AL415" s="3"/>
      <c r="AM415" s="3" t="s">
        <v>564</v>
      </c>
      <c r="AN415" s="2"/>
    </row>
    <row r="416" spans="1:40" ht="15.5" x14ac:dyDescent="0.35">
      <c r="A416" s="54" t="s">
        <v>2177</v>
      </c>
      <c r="B416" s="262">
        <v>4.32</v>
      </c>
      <c r="C416" s="263">
        <v>2.7789566387405178</v>
      </c>
      <c r="D416" s="263">
        <v>20.653333333333332</v>
      </c>
      <c r="E416" s="271">
        <v>6.8465676721178337</v>
      </c>
      <c r="F416" s="262">
        <v>14.936666666666667</v>
      </c>
      <c r="G416" s="263">
        <v>3.4650861781811724</v>
      </c>
      <c r="H416" s="263">
        <v>56.46</v>
      </c>
      <c r="I416" s="271">
        <v>5.9757900453970887</v>
      </c>
      <c r="J416" s="65">
        <v>-2.6194929888736498</v>
      </c>
      <c r="K416" s="62">
        <v>3.4643401259570799</v>
      </c>
      <c r="L416" s="62">
        <v>5.82718012272729E-7</v>
      </c>
      <c r="M416" s="66">
        <v>1.13091659111331E-5</v>
      </c>
      <c r="N416" s="65">
        <v>-2.3649857465461301</v>
      </c>
      <c r="O416" s="62">
        <v>5.0281275726403303</v>
      </c>
      <c r="P416" s="33">
        <v>1.5314148047091501E-14</v>
      </c>
      <c r="Q416" s="34">
        <v>7.6256219835468101E-13</v>
      </c>
      <c r="R416" s="65">
        <v>6.4329999999999998</v>
      </c>
      <c r="S416" s="62">
        <v>3.0049999999999999</v>
      </c>
      <c r="T416" s="62">
        <v>1.6220000000000001</v>
      </c>
      <c r="U416" s="62">
        <v>31.344999999999999</v>
      </c>
      <c r="V416" s="62">
        <v>20.498000000000001</v>
      </c>
      <c r="W416" s="66">
        <v>16.757999999999999</v>
      </c>
      <c r="X416" s="65">
        <v>9.3460000000000001</v>
      </c>
      <c r="Y416" s="62">
        <v>16.655999999999999</v>
      </c>
      <c r="Z416" s="62">
        <v>12.475</v>
      </c>
      <c r="AA416" s="62">
        <v>62.042999999999999</v>
      </c>
      <c r="AB416" s="62">
        <v>77.164000000000001</v>
      </c>
      <c r="AC416" s="66">
        <v>57.716000000000001</v>
      </c>
      <c r="AD416" s="3" t="s">
        <v>2178</v>
      </c>
      <c r="AE416" s="3">
        <v>248636</v>
      </c>
      <c r="AF416" s="3" t="s">
        <v>2179</v>
      </c>
      <c r="AG416" s="3"/>
      <c r="AH416" s="3"/>
      <c r="AI416" s="3"/>
      <c r="AJ416" s="3" t="s">
        <v>2180</v>
      </c>
      <c r="AK416" s="3" t="s">
        <v>2181</v>
      </c>
      <c r="AL416" s="3" t="s">
        <v>1938</v>
      </c>
      <c r="AM416" s="3" t="s">
        <v>1939</v>
      </c>
      <c r="AN416" s="54" t="s">
        <v>1940</v>
      </c>
    </row>
    <row r="417" spans="1:40" ht="15.5" x14ac:dyDescent="0.35">
      <c r="A417" s="2" t="s">
        <v>2182</v>
      </c>
      <c r="B417" s="262">
        <v>2.4300000000000002</v>
      </c>
      <c r="C417" s="263">
        <v>0.30243456592569884</v>
      </c>
      <c r="D417" s="263">
        <v>33.873333333333335</v>
      </c>
      <c r="E417" s="271">
        <v>8.0222620805411893</v>
      </c>
      <c r="F417" s="262">
        <v>2.9933333333333336</v>
      </c>
      <c r="G417" s="263">
        <v>0.71022688080797147</v>
      </c>
      <c r="H417" s="263">
        <v>45.45000000000001</v>
      </c>
      <c r="I417" s="271">
        <v>16.179672431789214</v>
      </c>
      <c r="J417" s="6">
        <v>-4.1478174529687202</v>
      </c>
      <c r="K417" s="5">
        <v>3.4642261309714502</v>
      </c>
      <c r="L417" s="5">
        <v>1.0895288879574901E-19</v>
      </c>
      <c r="M417" s="7">
        <v>1.9111839493240601E-17</v>
      </c>
      <c r="N417" s="6">
        <v>-4.40335352560861</v>
      </c>
      <c r="O417" s="5">
        <v>3.9304638262509002</v>
      </c>
      <c r="P417" s="8">
        <v>2.9446641032530801E-28</v>
      </c>
      <c r="Q417" s="9">
        <v>6.8932217387186504E-26</v>
      </c>
      <c r="R417" s="6">
        <v>2.0110000000000001</v>
      </c>
      <c r="S417" s="5">
        <v>2.165</v>
      </c>
      <c r="T417" s="5">
        <v>2.254</v>
      </c>
      <c r="U417" s="5">
        <v>31.667000000000002</v>
      </c>
      <c r="V417" s="5">
        <v>52.53</v>
      </c>
      <c r="W417" s="7">
        <v>30.78</v>
      </c>
      <c r="X417" s="6">
        <v>2.0939999999999999</v>
      </c>
      <c r="Y417" s="5">
        <v>2.6379999999999999</v>
      </c>
      <c r="Z417" s="5">
        <v>2.8620000000000001</v>
      </c>
      <c r="AA417" s="5">
        <v>41.218000000000004</v>
      </c>
      <c r="AB417" s="5">
        <v>83.747</v>
      </c>
      <c r="AC417" s="7">
        <v>35.44</v>
      </c>
      <c r="AD417" s="3"/>
      <c r="AE417" s="3"/>
      <c r="AF417" s="3"/>
      <c r="AG417" s="3"/>
      <c r="AH417" s="3"/>
      <c r="AI417" s="3"/>
      <c r="AJ417" s="3"/>
      <c r="AK417" s="3"/>
      <c r="AL417" s="3"/>
      <c r="AM417" s="3"/>
      <c r="AN417" s="2"/>
    </row>
    <row r="418" spans="1:40" ht="15.5" x14ac:dyDescent="0.35">
      <c r="A418" s="2" t="s">
        <v>2183</v>
      </c>
      <c r="B418" s="262">
        <v>2.1333333333333333</v>
      </c>
      <c r="C418" s="263">
        <v>0.85378894087213086</v>
      </c>
      <c r="D418" s="263">
        <v>8.3133333333333344</v>
      </c>
      <c r="E418" s="271">
        <v>2.3639279928871662</v>
      </c>
      <c r="F418" s="262">
        <v>3.6733333333333333</v>
      </c>
      <c r="G418" s="263">
        <v>1.2466577539788355</v>
      </c>
      <c r="H418" s="263">
        <v>14.29</v>
      </c>
      <c r="I418" s="271">
        <v>2.6329577791272434</v>
      </c>
      <c r="J418" s="6">
        <v>-2.3273332076932598</v>
      </c>
      <c r="K418" s="5">
        <v>3.4558442782861798</v>
      </c>
      <c r="L418" s="5">
        <v>3.8409222294238298E-7</v>
      </c>
      <c r="M418" s="7">
        <v>7.8547824647553896E-6</v>
      </c>
      <c r="N418" s="6">
        <v>-2.4258911214393302</v>
      </c>
      <c r="O418" s="5">
        <v>4.2883505572753204</v>
      </c>
      <c r="P418" s="8">
        <v>5.2829341085161701E-12</v>
      </c>
      <c r="Q418" s="9">
        <v>1.7551751395438901E-10</v>
      </c>
      <c r="R418" s="6">
        <v>1.6359999999999999</v>
      </c>
      <c r="S418" s="5">
        <v>1.1950000000000001</v>
      </c>
      <c r="T418" s="5">
        <v>2.661</v>
      </c>
      <c r="U418" s="5">
        <v>10.916</v>
      </c>
      <c r="V418" s="5">
        <v>5.8780000000000001</v>
      </c>
      <c r="W418" s="7">
        <v>11.051</v>
      </c>
      <c r="X418" s="6">
        <v>1.7869999999999999</v>
      </c>
      <c r="Y418" s="5">
        <v>4.1660000000000004</v>
      </c>
      <c r="Z418" s="5">
        <v>3.4119999999999999</v>
      </c>
      <c r="AA418" s="5">
        <v>14.278</v>
      </c>
      <c r="AB418" s="5">
        <v>22.062999999999999</v>
      </c>
      <c r="AC418" s="7">
        <v>13.773999999999999</v>
      </c>
      <c r="AD418" s="3" t="s">
        <v>2184</v>
      </c>
      <c r="AE418" s="3">
        <v>247282</v>
      </c>
      <c r="AF418" s="3" t="s">
        <v>2185</v>
      </c>
      <c r="AG418" s="3"/>
      <c r="AH418" s="3"/>
      <c r="AI418" s="3"/>
      <c r="AJ418" s="3"/>
      <c r="AK418" s="3" t="s">
        <v>2186</v>
      </c>
      <c r="AL418" s="3"/>
      <c r="AM418" s="3"/>
      <c r="AN418" s="2"/>
    </row>
    <row r="419" spans="1:40" ht="15.5" x14ac:dyDescent="0.35">
      <c r="A419" s="2" t="s">
        <v>2187</v>
      </c>
      <c r="B419" s="262">
        <v>3.02</v>
      </c>
      <c r="C419" s="263">
        <v>0.69861768276122616</v>
      </c>
      <c r="D419" s="263">
        <v>10.606666666666667</v>
      </c>
      <c r="E419" s="271">
        <v>1.3782678339938887</v>
      </c>
      <c r="F419" s="262">
        <v>1.9100000000000001</v>
      </c>
      <c r="G419" s="263">
        <v>0.17454703282114725</v>
      </c>
      <c r="H419" s="263">
        <v>10.326666666666666</v>
      </c>
      <c r="I419" s="271">
        <v>0.44017673218328529</v>
      </c>
      <c r="J419" s="6">
        <v>-2.1658557886691301</v>
      </c>
      <c r="K419" s="5">
        <v>3.45192608326367</v>
      </c>
      <c r="L419" s="5">
        <v>3.1649671012945403E-8</v>
      </c>
      <c r="M419" s="7">
        <v>8.5982310516877499E-7</v>
      </c>
      <c r="N419" s="6">
        <v>-2.8829249974458802</v>
      </c>
      <c r="O419" s="5">
        <v>3.3652672236153198</v>
      </c>
      <c r="P419" s="8">
        <v>1.22349462149521E-21</v>
      </c>
      <c r="Q419" s="9">
        <v>1.4320512334121499E-19</v>
      </c>
      <c r="R419" s="6">
        <v>2.5510000000000002</v>
      </c>
      <c r="S419" s="5">
        <v>2.2290000000000001</v>
      </c>
      <c r="T419" s="5">
        <v>3.1019999999999999</v>
      </c>
      <c r="U419" s="5">
        <v>12.984999999999999</v>
      </c>
      <c r="V419" s="5">
        <v>11.803000000000001</v>
      </c>
      <c r="W419" s="7">
        <v>10.839</v>
      </c>
      <c r="X419" s="6">
        <v>1.62</v>
      </c>
      <c r="Y419" s="5">
        <v>1.746</v>
      </c>
      <c r="Z419" s="5">
        <v>1.5580000000000001</v>
      </c>
      <c r="AA419" s="5">
        <v>10.824999999999999</v>
      </c>
      <c r="AB419" s="5">
        <v>13.488</v>
      </c>
      <c r="AC419" s="7">
        <v>11.754</v>
      </c>
      <c r="AD419" s="3" t="s">
        <v>2188</v>
      </c>
      <c r="AE419" s="3">
        <v>161310</v>
      </c>
      <c r="AF419" s="3" t="s">
        <v>2189</v>
      </c>
      <c r="AG419" s="3"/>
      <c r="AH419" s="3"/>
      <c r="AI419" s="3"/>
      <c r="AJ419" s="3" t="s">
        <v>2190</v>
      </c>
      <c r="AK419" s="3" t="s">
        <v>2191</v>
      </c>
      <c r="AL419" s="3"/>
      <c r="AM419" s="3" t="s">
        <v>2192</v>
      </c>
      <c r="AN419" s="2" t="s">
        <v>2193</v>
      </c>
    </row>
    <row r="420" spans="1:40" ht="15.5" x14ac:dyDescent="0.35">
      <c r="A420" s="2" t="s">
        <v>2194</v>
      </c>
      <c r="B420" s="262">
        <v>5.84</v>
      </c>
      <c r="C420" s="263">
        <v>0.89230039784816806</v>
      </c>
      <c r="D420" s="263">
        <v>28.573333333333334</v>
      </c>
      <c r="E420" s="271">
        <v>3.8802090436241006</v>
      </c>
      <c r="F420" s="262">
        <v>8.9366666666666674</v>
      </c>
      <c r="G420" s="263">
        <v>1.6954121098488757</v>
      </c>
      <c r="H420" s="263">
        <v>37.336666666666666</v>
      </c>
      <c r="I420" s="271">
        <v>14.069499714709909</v>
      </c>
      <c r="J420" s="6">
        <v>-2.5907328321966099</v>
      </c>
      <c r="K420" s="5">
        <v>3.44092961369252</v>
      </c>
      <c r="L420" s="5">
        <v>9.8783979551366509E-10</v>
      </c>
      <c r="M420" s="7">
        <v>3.8506827891019298E-8</v>
      </c>
      <c r="N420" s="6">
        <v>-2.47483614911155</v>
      </c>
      <c r="O420" s="5">
        <v>3.9059903410725401</v>
      </c>
      <c r="P420" s="8">
        <v>5.5958593330643301E-10</v>
      </c>
      <c r="Q420" s="9">
        <v>1.2862897424061899E-8</v>
      </c>
      <c r="R420" s="6">
        <v>3.5840000000000001</v>
      </c>
      <c r="S420" s="5">
        <v>7.032</v>
      </c>
      <c r="T420" s="5">
        <v>5.3310000000000004</v>
      </c>
      <c r="U420" s="5">
        <v>32.082999999999998</v>
      </c>
      <c r="V420" s="5">
        <v>37.103999999999999</v>
      </c>
      <c r="W420" s="7">
        <v>27.138999999999999</v>
      </c>
      <c r="X420" s="6">
        <v>7.875</v>
      </c>
      <c r="Y420" s="5">
        <v>10.638999999999999</v>
      </c>
      <c r="Z420" s="5">
        <v>5.1719999999999997</v>
      </c>
      <c r="AA420" s="5">
        <v>36.265000000000001</v>
      </c>
      <c r="AB420" s="5">
        <v>69.132999999999996</v>
      </c>
      <c r="AC420" s="7">
        <v>26.065999999999999</v>
      </c>
      <c r="AD420" s="3" t="s">
        <v>2195</v>
      </c>
      <c r="AE420" s="3">
        <v>199659</v>
      </c>
      <c r="AF420" s="3" t="s">
        <v>2196</v>
      </c>
      <c r="AG420" s="3"/>
      <c r="AH420" s="3" t="s">
        <v>2197</v>
      </c>
      <c r="AI420" s="3"/>
      <c r="AJ420" s="3" t="s">
        <v>2198</v>
      </c>
      <c r="AK420" s="3" t="s">
        <v>2199</v>
      </c>
      <c r="AL420" s="3"/>
      <c r="AM420" s="3" t="s">
        <v>2200</v>
      </c>
      <c r="AN420" s="2"/>
    </row>
    <row r="421" spans="1:40" ht="15.5" x14ac:dyDescent="0.35">
      <c r="A421" s="55" t="s">
        <v>2201</v>
      </c>
      <c r="B421" s="264">
        <v>15.13</v>
      </c>
      <c r="C421" s="265">
        <v>5.808665939783423</v>
      </c>
      <c r="D421" s="265">
        <v>1.2933333333333332</v>
      </c>
      <c r="E421" s="272">
        <v>0.15084944665312969</v>
      </c>
      <c r="F421" s="264">
        <v>16.293333333333333</v>
      </c>
      <c r="G421" s="265">
        <v>6.7199222879104541</v>
      </c>
      <c r="H421" s="265">
        <v>2.7833333333333332</v>
      </c>
      <c r="I421" s="272">
        <v>0.73277251282751943</v>
      </c>
      <c r="J421" s="68">
        <v>3.1521454221809799</v>
      </c>
      <c r="K421" s="69">
        <v>3.4282930607459399</v>
      </c>
      <c r="L421" s="69">
        <v>1.99802887655657E-12</v>
      </c>
      <c r="M421" s="70">
        <v>1.2586963337514899E-10</v>
      </c>
      <c r="N421" s="68">
        <v>2.1878257833580599</v>
      </c>
      <c r="O421" s="69">
        <v>3.75116176139346</v>
      </c>
      <c r="P421" s="38">
        <v>2.8968036730302201E-6</v>
      </c>
      <c r="Q421" s="39">
        <v>2.7504104244724201E-5</v>
      </c>
      <c r="R421" s="68">
        <v>17.294</v>
      </c>
      <c r="S421" s="69">
        <v>8.4860000000000007</v>
      </c>
      <c r="T421" s="69">
        <v>12.816000000000001</v>
      </c>
      <c r="U421" s="69">
        <v>1.4550000000000001</v>
      </c>
      <c r="V421" s="69">
        <v>1.6359999999999999</v>
      </c>
      <c r="W421" s="70">
        <v>1.268</v>
      </c>
      <c r="X421" s="68">
        <v>18.869</v>
      </c>
      <c r="Y421" s="69">
        <v>20.670999999999999</v>
      </c>
      <c r="Z421" s="69">
        <v>4.9480000000000004</v>
      </c>
      <c r="AA421" s="69">
        <v>3.02</v>
      </c>
      <c r="AB421" s="69">
        <v>4.5039999999999996</v>
      </c>
      <c r="AC421" s="70">
        <v>2.2120000000000002</v>
      </c>
      <c r="AD421" s="10" t="s">
        <v>2202</v>
      </c>
      <c r="AE421" s="10">
        <v>227851</v>
      </c>
      <c r="AF421" s="10" t="s">
        <v>2203</v>
      </c>
      <c r="AG421" s="10"/>
      <c r="AH421" s="10"/>
      <c r="AI421" s="10"/>
      <c r="AJ421" s="10" t="s">
        <v>2204</v>
      </c>
      <c r="AK421" s="10" t="s">
        <v>2205</v>
      </c>
      <c r="AL421" s="10"/>
      <c r="AM421" s="10" t="s">
        <v>2206</v>
      </c>
      <c r="AN421" s="55"/>
    </row>
    <row r="422" spans="1:40" ht="15.5" x14ac:dyDescent="0.35">
      <c r="A422" s="2" t="s">
        <v>2207</v>
      </c>
      <c r="B422" s="262">
        <v>6.5133333333333328</v>
      </c>
      <c r="C422" s="263">
        <v>2.3743396742860723</v>
      </c>
      <c r="D422" s="263">
        <v>23.663333333333338</v>
      </c>
      <c r="E422" s="271">
        <v>7.4392487673300796</v>
      </c>
      <c r="F422" s="262">
        <v>8.2566666666666677</v>
      </c>
      <c r="G422" s="263">
        <v>1.7380129139016416</v>
      </c>
      <c r="H422" s="263">
        <v>26.12</v>
      </c>
      <c r="I422" s="271">
        <v>0.6794115100585203</v>
      </c>
      <c r="J422" s="6">
        <v>-2.23290146820518</v>
      </c>
      <c r="K422" s="5">
        <v>3.4243550825002602</v>
      </c>
      <c r="L422" s="5">
        <v>5.7838762821445398E-7</v>
      </c>
      <c r="M422" s="7">
        <v>1.1262231061155699E-5</v>
      </c>
      <c r="N422" s="6">
        <v>-2.1014646568744899</v>
      </c>
      <c r="O422" s="5">
        <v>3.6599872739749899</v>
      </c>
      <c r="P422" s="8">
        <v>7.8469678049355896E-12</v>
      </c>
      <c r="Q422" s="9">
        <v>2.5366880367510798E-10</v>
      </c>
      <c r="R422" s="6">
        <v>7.2389999999999999</v>
      </c>
      <c r="S422" s="5">
        <v>3.726</v>
      </c>
      <c r="T422" s="5">
        <v>5.68</v>
      </c>
      <c r="U422" s="5">
        <v>33.548999999999999</v>
      </c>
      <c r="V422" s="5">
        <v>16.501000000000001</v>
      </c>
      <c r="W422" s="7">
        <v>28.888999999999999</v>
      </c>
      <c r="X422" s="6">
        <v>9.5969999999999995</v>
      </c>
      <c r="Y422" s="5">
        <v>5.7510000000000003</v>
      </c>
      <c r="Z422" s="5">
        <v>6.085</v>
      </c>
      <c r="AA422" s="5">
        <v>27.352</v>
      </c>
      <c r="AB422" s="5">
        <v>33.459000000000003</v>
      </c>
      <c r="AC422" s="7">
        <v>30.393999999999998</v>
      </c>
      <c r="AD422" s="3"/>
      <c r="AE422" s="3"/>
      <c r="AF422" s="3"/>
      <c r="AG422" s="3"/>
      <c r="AH422" s="3"/>
      <c r="AI422" s="3"/>
      <c r="AJ422" s="3"/>
      <c r="AK422" s="3"/>
      <c r="AL422" s="3"/>
      <c r="AM422" s="3"/>
      <c r="AN422" s="2"/>
    </row>
    <row r="423" spans="1:40" ht="15.5" x14ac:dyDescent="0.35">
      <c r="A423" s="54" t="s">
        <v>2208</v>
      </c>
      <c r="B423" s="262">
        <v>5.583333333333333</v>
      </c>
      <c r="C423" s="263">
        <v>1.0397542444678438</v>
      </c>
      <c r="D423" s="263">
        <v>23.543333333333333</v>
      </c>
      <c r="E423" s="271">
        <v>2.6133035712591055</v>
      </c>
      <c r="F423" s="262">
        <v>6.0966666666666667</v>
      </c>
      <c r="G423" s="263">
        <v>1.1805177771733164</v>
      </c>
      <c r="H423" s="263">
        <v>27.22</v>
      </c>
      <c r="I423" s="271">
        <v>4.8345699567455531</v>
      </c>
      <c r="J423" s="65">
        <v>-2.42475748104264</v>
      </c>
      <c r="K423" s="62">
        <v>3.4226408176459202</v>
      </c>
      <c r="L423" s="62">
        <v>5.1801498817016704E-10</v>
      </c>
      <c r="M423" s="66">
        <v>2.09971493611286E-8</v>
      </c>
      <c r="N423" s="65">
        <v>-2.6273200310733702</v>
      </c>
      <c r="O423" s="62">
        <v>3.6619444759111501</v>
      </c>
      <c r="P423" s="33">
        <v>4.6414313370586801E-17</v>
      </c>
      <c r="Q423" s="34">
        <v>3.1614511909878601E-15</v>
      </c>
      <c r="R423" s="65">
        <v>4.8440000000000003</v>
      </c>
      <c r="S423" s="62">
        <v>4.4370000000000003</v>
      </c>
      <c r="T423" s="62">
        <v>5.3559999999999999</v>
      </c>
      <c r="U423" s="62">
        <v>27.841000000000001</v>
      </c>
      <c r="V423" s="62">
        <v>27.428000000000001</v>
      </c>
      <c r="W423" s="66">
        <v>23.933</v>
      </c>
      <c r="X423" s="65">
        <v>5.6230000000000002</v>
      </c>
      <c r="Y423" s="62">
        <v>4.4420000000000002</v>
      </c>
      <c r="Z423" s="62">
        <v>5.484</v>
      </c>
      <c r="AA423" s="62">
        <v>28.007000000000001</v>
      </c>
      <c r="AB423" s="62">
        <v>41.402999999999999</v>
      </c>
      <c r="AC423" s="66">
        <v>25.922000000000001</v>
      </c>
      <c r="AD423" s="3" t="s">
        <v>2209</v>
      </c>
      <c r="AE423" s="3">
        <v>242869</v>
      </c>
      <c r="AF423" s="3" t="s">
        <v>2210</v>
      </c>
      <c r="AG423" s="3"/>
      <c r="AH423" s="3"/>
      <c r="AI423" s="3"/>
      <c r="AJ423" s="3"/>
      <c r="AK423" s="3"/>
      <c r="AL423" s="3"/>
      <c r="AM423" s="3"/>
      <c r="AN423" s="54"/>
    </row>
    <row r="424" spans="1:40" ht="15.5" x14ac:dyDescent="0.35">
      <c r="A424" s="2" t="s">
        <v>2211</v>
      </c>
      <c r="B424" s="262">
        <v>26.560000000000002</v>
      </c>
      <c r="C424" s="263">
        <v>7.1870856402299843</v>
      </c>
      <c r="D424" s="263">
        <v>132.04</v>
      </c>
      <c r="E424" s="271">
        <v>19.619026479415272</v>
      </c>
      <c r="F424" s="262">
        <v>31.406666666666666</v>
      </c>
      <c r="G424" s="263">
        <v>15.412623253539799</v>
      </c>
      <c r="H424" s="263">
        <v>110.43666666666667</v>
      </c>
      <c r="I424" s="271">
        <v>11.788730023015848</v>
      </c>
      <c r="J424" s="6">
        <v>-2.67448470915045</v>
      </c>
      <c r="K424" s="5">
        <v>3.4192972568750601</v>
      </c>
      <c r="L424" s="5">
        <v>5.04617003142168E-11</v>
      </c>
      <c r="M424" s="7">
        <v>2.4982838880624898E-9</v>
      </c>
      <c r="N424" s="6">
        <v>-2.3172188027773299</v>
      </c>
      <c r="O424" s="5">
        <v>3.2662187928444699</v>
      </c>
      <c r="P424" s="8">
        <v>6.2091488341894499E-10</v>
      </c>
      <c r="Q424" s="9">
        <v>1.41766283808411E-8</v>
      </c>
      <c r="R424" s="6">
        <v>26.74</v>
      </c>
      <c r="S424" s="5">
        <v>18.222000000000001</v>
      </c>
      <c r="T424" s="5">
        <v>23.777000000000001</v>
      </c>
      <c r="U424" s="5">
        <v>158.65700000000001</v>
      </c>
      <c r="V424" s="5">
        <v>161.131</v>
      </c>
      <c r="W424" s="7">
        <v>124.048</v>
      </c>
      <c r="X424" s="6">
        <v>29.77</v>
      </c>
      <c r="Y424" s="5">
        <v>11.625999999999999</v>
      </c>
      <c r="Z424" s="5">
        <v>36.213999999999999</v>
      </c>
      <c r="AA424" s="5">
        <v>133.59100000000001</v>
      </c>
      <c r="AB424" s="5">
        <v>121.93300000000001</v>
      </c>
      <c r="AC424" s="7">
        <v>127.065</v>
      </c>
      <c r="AD424" s="3"/>
      <c r="AE424" s="3"/>
      <c r="AF424" s="3"/>
      <c r="AG424" s="3"/>
      <c r="AH424" s="3"/>
      <c r="AI424" s="3"/>
      <c r="AJ424" s="3"/>
      <c r="AK424" s="3"/>
      <c r="AL424" s="3"/>
      <c r="AM424" s="3"/>
      <c r="AN424" s="2"/>
    </row>
    <row r="425" spans="1:40" ht="15.5" x14ac:dyDescent="0.35">
      <c r="A425" s="55" t="s">
        <v>2212</v>
      </c>
      <c r="B425" s="264">
        <v>11.433333333333332</v>
      </c>
      <c r="C425" s="265">
        <v>1.6290965458055544</v>
      </c>
      <c r="D425" s="265">
        <v>1.7866666666666668</v>
      </c>
      <c r="E425" s="272">
        <v>0.11813363431112894</v>
      </c>
      <c r="F425" s="264">
        <v>13.446666666666667</v>
      </c>
      <c r="G425" s="265">
        <v>4.1430611334562215</v>
      </c>
      <c r="H425" s="265">
        <v>2.41</v>
      </c>
      <c r="I425" s="272">
        <v>0.35185224171518309</v>
      </c>
      <c r="J425" s="68">
        <v>2.3323853479927399</v>
      </c>
      <c r="K425" s="69">
        <v>3.4184809631487498</v>
      </c>
      <c r="L425" s="69">
        <v>2.8116964584719502E-9</v>
      </c>
      <c r="M425" s="70">
        <v>9.9327082529491803E-8</v>
      </c>
      <c r="N425" s="68">
        <v>2.0207218504733402</v>
      </c>
      <c r="O425" s="69">
        <v>3.6391995254222498</v>
      </c>
      <c r="P425" s="38">
        <v>1.83743696567496E-9</v>
      </c>
      <c r="Q425" s="39">
        <v>3.8029716710300898E-8</v>
      </c>
      <c r="R425" s="68">
        <v>9.0779999999999994</v>
      </c>
      <c r="S425" s="69">
        <v>10.08</v>
      </c>
      <c r="T425" s="69">
        <v>11.093999999999999</v>
      </c>
      <c r="U425" s="69">
        <v>1.954</v>
      </c>
      <c r="V425" s="69">
        <v>1.893</v>
      </c>
      <c r="W425" s="70">
        <v>2.1840000000000002</v>
      </c>
      <c r="X425" s="68">
        <v>7.1580000000000004</v>
      </c>
      <c r="Y425" s="69">
        <v>14.597</v>
      </c>
      <c r="Z425" s="69">
        <v>12.510999999999999</v>
      </c>
      <c r="AA425" s="69">
        <v>2.883</v>
      </c>
      <c r="AB425" s="69">
        <v>3.1920000000000002</v>
      </c>
      <c r="AC425" s="70">
        <v>2.2959999999999998</v>
      </c>
      <c r="AD425" s="10" t="s">
        <v>2213</v>
      </c>
      <c r="AE425" s="10">
        <v>229971</v>
      </c>
      <c r="AF425" s="10" t="s">
        <v>2214</v>
      </c>
      <c r="AG425" s="10"/>
      <c r="AH425" s="10" t="s">
        <v>2215</v>
      </c>
      <c r="AI425" s="10"/>
      <c r="AJ425" s="10" t="s">
        <v>2216</v>
      </c>
      <c r="AK425" s="10" t="s">
        <v>2217</v>
      </c>
      <c r="AL425" s="10"/>
      <c r="AM425" s="10"/>
      <c r="AN425" s="55"/>
    </row>
    <row r="426" spans="1:40" ht="15.5" x14ac:dyDescent="0.35">
      <c r="A426" s="54" t="s">
        <v>2218</v>
      </c>
      <c r="B426" s="262">
        <v>1.8833333333333335</v>
      </c>
      <c r="C426" s="263">
        <v>0.42240054713769259</v>
      </c>
      <c r="D426" s="263">
        <v>22.296666666666667</v>
      </c>
      <c r="E426" s="271">
        <v>1.5032483346259047</v>
      </c>
      <c r="F426" s="262">
        <v>3.686666666666667</v>
      </c>
      <c r="G426" s="263">
        <v>1.303772304592417</v>
      </c>
      <c r="H426" s="263">
        <v>22.373333333333335</v>
      </c>
      <c r="I426" s="271">
        <v>9.099495712522879</v>
      </c>
      <c r="J426" s="65">
        <v>-3.9177181054968599</v>
      </c>
      <c r="K426" s="62">
        <v>3.4132075419596002</v>
      </c>
      <c r="L426" s="62">
        <v>5.0306674078195698E-20</v>
      </c>
      <c r="M426" s="66">
        <v>9.2219838211092399E-18</v>
      </c>
      <c r="N426" s="65">
        <v>-3.0931115686511799</v>
      </c>
      <c r="O426" s="62">
        <v>3.5444068828090498</v>
      </c>
      <c r="P426" s="33">
        <v>3.8505817143733601E-13</v>
      </c>
      <c r="Q426" s="34">
        <v>1.56841894389856E-11</v>
      </c>
      <c r="R426" s="65">
        <v>1.659</v>
      </c>
      <c r="S426" s="62">
        <v>1.389</v>
      </c>
      <c r="T426" s="62">
        <v>1.863</v>
      </c>
      <c r="U426" s="62">
        <v>25.376999999999999</v>
      </c>
      <c r="V426" s="62">
        <v>25.055</v>
      </c>
      <c r="W426" s="66">
        <v>24.709</v>
      </c>
      <c r="X426" s="65">
        <v>2.085</v>
      </c>
      <c r="Y426" s="62">
        <v>3.246</v>
      </c>
      <c r="Z426" s="62">
        <v>3.9119999999999999</v>
      </c>
      <c r="AA426" s="62">
        <v>24.617000000000001</v>
      </c>
      <c r="AB426" s="62">
        <v>40.859000000000002</v>
      </c>
      <c r="AC426" s="66">
        <v>12.901</v>
      </c>
      <c r="AD426" s="3" t="s">
        <v>2219</v>
      </c>
      <c r="AE426" s="3">
        <v>232345</v>
      </c>
      <c r="AF426" s="3" t="s">
        <v>2220</v>
      </c>
      <c r="AG426" s="3"/>
      <c r="AH426" s="3"/>
      <c r="AI426" s="3"/>
      <c r="AJ426" s="3" t="s">
        <v>2221</v>
      </c>
      <c r="AK426" s="3"/>
      <c r="AL426" s="3"/>
      <c r="AM426" s="3"/>
      <c r="AN426" s="54"/>
    </row>
    <row r="427" spans="1:40" ht="15.5" x14ac:dyDescent="0.35">
      <c r="A427" s="54" t="s">
        <v>2222</v>
      </c>
      <c r="B427" s="262">
        <v>3.0366666666666666</v>
      </c>
      <c r="C427" s="263">
        <v>0.20138409955990944</v>
      </c>
      <c r="D427" s="263">
        <v>10.363333333333333</v>
      </c>
      <c r="E427" s="271">
        <v>1.8952631010554284</v>
      </c>
      <c r="F427" s="262">
        <v>5.78</v>
      </c>
      <c r="G427" s="263">
        <v>2.2238255327250847</v>
      </c>
      <c r="H427" s="263">
        <v>26.64</v>
      </c>
      <c r="I427" s="271">
        <v>15.430793887548361</v>
      </c>
      <c r="J427" s="65">
        <v>-2.08771910646696</v>
      </c>
      <c r="K427" s="62">
        <v>3.3950897841115202</v>
      </c>
      <c r="L427" s="62">
        <v>1.5110213736527901E-7</v>
      </c>
      <c r="M427" s="66">
        <v>3.4315025570409502E-6</v>
      </c>
      <c r="N427" s="65">
        <v>-2.6243548614608101</v>
      </c>
      <c r="O427" s="62">
        <v>4.7480732468051903</v>
      </c>
      <c r="P427" s="33">
        <v>2.02224179711145E-7</v>
      </c>
      <c r="Q427" s="34">
        <v>2.6349952936642199E-6</v>
      </c>
      <c r="R427" s="65">
        <v>2.2850000000000001</v>
      </c>
      <c r="S427" s="62">
        <v>3.0910000000000002</v>
      </c>
      <c r="T427" s="62">
        <v>2.7610000000000001</v>
      </c>
      <c r="U427" s="62">
        <v>13.141</v>
      </c>
      <c r="V427" s="62">
        <v>9.3490000000000002</v>
      </c>
      <c r="W427" s="66">
        <v>12.272</v>
      </c>
      <c r="X427" s="65">
        <v>3.556</v>
      </c>
      <c r="Y427" s="62">
        <v>8.4369999999999994</v>
      </c>
      <c r="Z427" s="62">
        <v>3.3540000000000001</v>
      </c>
      <c r="AA427" s="62">
        <v>20.942</v>
      </c>
      <c r="AB427" s="62">
        <v>59.395000000000003</v>
      </c>
      <c r="AC427" s="66">
        <v>14.456</v>
      </c>
      <c r="AD427" s="3"/>
      <c r="AE427" s="3"/>
      <c r="AF427" s="3"/>
      <c r="AG427" s="3"/>
      <c r="AH427" s="3"/>
      <c r="AI427" s="3"/>
      <c r="AJ427" s="3"/>
      <c r="AK427" s="3"/>
      <c r="AL427" s="3"/>
      <c r="AM427" s="3"/>
      <c r="AN427" s="54"/>
    </row>
    <row r="428" spans="1:40" ht="15.5" x14ac:dyDescent="0.35">
      <c r="A428" s="2" t="s">
        <v>2223</v>
      </c>
      <c r="B428" s="262">
        <v>2.8966666666666665</v>
      </c>
      <c r="C428" s="263">
        <v>1.6956676823271983</v>
      </c>
      <c r="D428" s="263">
        <v>23.083333333333332</v>
      </c>
      <c r="E428" s="271">
        <v>8.2898585968371989</v>
      </c>
      <c r="F428" s="262">
        <v>1.3699999999999999</v>
      </c>
      <c r="G428" s="263">
        <v>2.8284271247461822E-2</v>
      </c>
      <c r="H428" s="263">
        <v>26.166666666666668</v>
      </c>
      <c r="I428" s="271">
        <v>13.091173447106339</v>
      </c>
      <c r="J428" s="6">
        <v>-3.3914627619297102</v>
      </c>
      <c r="K428" s="5">
        <v>3.3881975552638899</v>
      </c>
      <c r="L428" s="5">
        <v>3.5463053556653899E-9</v>
      </c>
      <c r="M428" s="7">
        <v>1.2111040428233801E-7</v>
      </c>
      <c r="N428" s="6">
        <v>-4.6860927374147598</v>
      </c>
      <c r="O428" s="5">
        <v>3.5812932056345401</v>
      </c>
      <c r="P428" s="8">
        <v>1.94832421972637E-22</v>
      </c>
      <c r="Q428" s="9">
        <v>2.4343295128188501E-20</v>
      </c>
      <c r="R428" s="6">
        <v>3.8109999999999999</v>
      </c>
      <c r="S428" s="5">
        <v>0.78600000000000003</v>
      </c>
      <c r="T428" s="5">
        <v>2.57</v>
      </c>
      <c r="U428" s="5">
        <v>32.561</v>
      </c>
      <c r="V428" s="5">
        <v>30.606000000000002</v>
      </c>
      <c r="W428" s="7">
        <v>13.787000000000001</v>
      </c>
      <c r="X428" s="6">
        <v>1.294</v>
      </c>
      <c r="Y428" s="5">
        <v>1.319</v>
      </c>
      <c r="Z428" s="5">
        <v>0.96299999999999997</v>
      </c>
      <c r="AA428" s="5">
        <v>21.808</v>
      </c>
      <c r="AB428" s="5">
        <v>54.73</v>
      </c>
      <c r="AC428" s="7">
        <v>16.285</v>
      </c>
      <c r="AD428" s="3" t="s">
        <v>2224</v>
      </c>
      <c r="AE428" s="3">
        <v>142985</v>
      </c>
      <c r="AF428" s="3" t="s">
        <v>2225</v>
      </c>
      <c r="AG428" s="3"/>
      <c r="AH428" s="3"/>
      <c r="AI428" s="3"/>
      <c r="AJ428" s="3" t="s">
        <v>2226</v>
      </c>
      <c r="AK428" s="3" t="s">
        <v>715</v>
      </c>
      <c r="AL428" s="3"/>
      <c r="AM428" s="3"/>
      <c r="AN428" s="2"/>
    </row>
    <row r="429" spans="1:40" ht="15.5" x14ac:dyDescent="0.35">
      <c r="A429" s="54" t="s">
        <v>2227</v>
      </c>
      <c r="B429" s="262">
        <v>4.9833333333333334</v>
      </c>
      <c r="C429" s="263">
        <v>1.8040756328072529</v>
      </c>
      <c r="D429" s="263">
        <v>27.943333333333339</v>
      </c>
      <c r="E429" s="271">
        <v>3.1388568336612819</v>
      </c>
      <c r="F429" s="262">
        <v>5.21</v>
      </c>
      <c r="G429" s="263">
        <v>1.3308894269121918</v>
      </c>
      <c r="H429" s="263">
        <v>28.706666666666667</v>
      </c>
      <c r="I429" s="271">
        <v>2.9924386190678822</v>
      </c>
      <c r="J429" s="65">
        <v>-2.85716792892479</v>
      </c>
      <c r="K429" s="62">
        <v>3.35951543397357</v>
      </c>
      <c r="L429" s="62">
        <v>1.1468859143140699E-11</v>
      </c>
      <c r="M429" s="66">
        <v>6.4824540512396202E-10</v>
      </c>
      <c r="N429" s="65">
        <v>-2.91456778650439</v>
      </c>
      <c r="O429" s="62">
        <v>3.4497328697032299</v>
      </c>
      <c r="P429" s="33">
        <v>1.0755243614511501E-18</v>
      </c>
      <c r="Q429" s="34">
        <v>8.8323101392395206E-17</v>
      </c>
      <c r="R429" s="65">
        <v>5.8070000000000004</v>
      </c>
      <c r="S429" s="62">
        <v>3.3490000000000002</v>
      </c>
      <c r="T429" s="62">
        <v>3.6760000000000002</v>
      </c>
      <c r="U429" s="62">
        <v>33.662999999999997</v>
      </c>
      <c r="V429" s="62">
        <v>30.209</v>
      </c>
      <c r="W429" s="66">
        <v>30.064</v>
      </c>
      <c r="X429" s="65">
        <v>3.109</v>
      </c>
      <c r="Y429" s="62">
        <v>5.6559999999999997</v>
      </c>
      <c r="Z429" s="62">
        <v>4.5860000000000003</v>
      </c>
      <c r="AA429" s="62">
        <v>30.974</v>
      </c>
      <c r="AB429" s="62">
        <v>39.621000000000002</v>
      </c>
      <c r="AC429" s="66">
        <v>29.617000000000001</v>
      </c>
      <c r="AD429" s="3" t="s">
        <v>2228</v>
      </c>
      <c r="AE429" s="3">
        <v>241780</v>
      </c>
      <c r="AF429" s="3" t="s">
        <v>2229</v>
      </c>
      <c r="AG429" s="3" t="s">
        <v>43</v>
      </c>
      <c r="AH429" s="3"/>
      <c r="AI429" s="3"/>
      <c r="AJ429" s="3" t="s">
        <v>2230</v>
      </c>
      <c r="AK429" s="3" t="s">
        <v>2231</v>
      </c>
      <c r="AL429" s="3" t="s">
        <v>2232</v>
      </c>
      <c r="AM429" s="3" t="s">
        <v>2233</v>
      </c>
      <c r="AN429" s="54" t="s">
        <v>446</v>
      </c>
    </row>
    <row r="430" spans="1:40" ht="15.5" x14ac:dyDescent="0.35">
      <c r="A430" s="54" t="s">
        <v>2234</v>
      </c>
      <c r="B430" s="262">
        <v>3.9333333333333336</v>
      </c>
      <c r="C430" s="263">
        <v>0.42050234508527812</v>
      </c>
      <c r="D430" s="263">
        <v>19.080000000000002</v>
      </c>
      <c r="E430" s="271">
        <v>1.9972647963318941</v>
      </c>
      <c r="F430" s="262">
        <v>2.84</v>
      </c>
      <c r="G430" s="263">
        <v>0.83821238358783645</v>
      </c>
      <c r="H430" s="263">
        <v>17.243333333333336</v>
      </c>
      <c r="I430" s="271">
        <v>6.3333842103219622</v>
      </c>
      <c r="J430" s="65">
        <v>-2.61503201140841</v>
      </c>
      <c r="K430" s="62">
        <v>3.3475309757898901</v>
      </c>
      <c r="L430" s="62">
        <v>4.0308455261067902E-11</v>
      </c>
      <c r="M430" s="66">
        <v>2.05563019461707E-9</v>
      </c>
      <c r="N430" s="65">
        <v>-2.9977609625542199</v>
      </c>
      <c r="O430" s="62">
        <v>3.2259043308995499</v>
      </c>
      <c r="P430" s="33">
        <v>2.21103040536404E-11</v>
      </c>
      <c r="Q430" s="34">
        <v>6.64157009375282E-10</v>
      </c>
      <c r="R430" s="65">
        <v>3.4279999999999999</v>
      </c>
      <c r="S430" s="62">
        <v>3.629</v>
      </c>
      <c r="T430" s="62">
        <v>3.3679999999999999</v>
      </c>
      <c r="U430" s="62">
        <v>22.268999999999998</v>
      </c>
      <c r="V430" s="62">
        <v>19.329000000000001</v>
      </c>
      <c r="W430" s="66">
        <v>22.641999999999999</v>
      </c>
      <c r="X430" s="65">
        <v>3.0350000000000001</v>
      </c>
      <c r="Y430" s="62">
        <v>3.407</v>
      </c>
      <c r="Z430" s="62">
        <v>1.21</v>
      </c>
      <c r="AA430" s="62">
        <v>13.518000000000001</v>
      </c>
      <c r="AB430" s="62">
        <v>32.42</v>
      </c>
      <c r="AC430" s="66">
        <v>15.221</v>
      </c>
      <c r="AD430" s="3"/>
      <c r="AE430" s="3"/>
      <c r="AF430" s="3"/>
      <c r="AG430" s="3"/>
      <c r="AH430" s="3"/>
      <c r="AI430" s="3"/>
      <c r="AJ430" s="3"/>
      <c r="AK430" s="3"/>
      <c r="AL430" s="3"/>
      <c r="AM430" s="3"/>
      <c r="AN430" s="54"/>
    </row>
    <row r="431" spans="1:40" ht="15.5" x14ac:dyDescent="0.35">
      <c r="A431" s="55" t="s">
        <v>2235</v>
      </c>
      <c r="B431" s="264">
        <v>29.713333333333338</v>
      </c>
      <c r="C431" s="265">
        <v>17.411523642563715</v>
      </c>
      <c r="D431" s="265">
        <v>1.26</v>
      </c>
      <c r="E431" s="272">
        <v>0.34765883660086483</v>
      </c>
      <c r="F431" s="264">
        <v>25.669999999999998</v>
      </c>
      <c r="G431" s="265">
        <v>15.771932876685305</v>
      </c>
      <c r="H431" s="265">
        <v>1.0566666666666666</v>
      </c>
      <c r="I431" s="272">
        <v>0.3681787005729088</v>
      </c>
      <c r="J431" s="68">
        <v>4.1312401935843699</v>
      </c>
      <c r="K431" s="69">
        <v>3.33913308060571</v>
      </c>
      <c r="L431" s="69">
        <v>3.2326608172258199E-10</v>
      </c>
      <c r="M431" s="70">
        <v>1.3675297777320401E-8</v>
      </c>
      <c r="N431" s="68">
        <v>4.2511546655531403</v>
      </c>
      <c r="O431" s="69">
        <v>3.2742749048053699</v>
      </c>
      <c r="P431" s="38">
        <v>1.76364564614496E-11</v>
      </c>
      <c r="Q431" s="39">
        <v>5.3609563028937695E-10</v>
      </c>
      <c r="R431" s="68">
        <v>31.6</v>
      </c>
      <c r="S431" s="69">
        <v>5.5570000000000004</v>
      </c>
      <c r="T431" s="69">
        <v>36.26</v>
      </c>
      <c r="U431" s="69">
        <v>1.6839999999999999</v>
      </c>
      <c r="V431" s="69">
        <v>0.92300000000000004</v>
      </c>
      <c r="W431" s="70">
        <v>1.609</v>
      </c>
      <c r="X431" s="68">
        <v>21.716999999999999</v>
      </c>
      <c r="Y431" s="69">
        <v>43.704000000000001</v>
      </c>
      <c r="Z431" s="69">
        <v>5.5270000000000001</v>
      </c>
      <c r="AA431" s="69">
        <v>1.151</v>
      </c>
      <c r="AB431" s="69">
        <v>1.8440000000000001</v>
      </c>
      <c r="AC431" s="70">
        <v>0.70499999999999996</v>
      </c>
      <c r="AD431" s="10"/>
      <c r="AE431" s="10"/>
      <c r="AF431" s="10"/>
      <c r="AG431" s="10"/>
      <c r="AH431" s="10"/>
      <c r="AI431" s="10"/>
      <c r="AJ431" s="10"/>
      <c r="AK431" s="10"/>
      <c r="AL431" s="10"/>
      <c r="AM431" s="10"/>
      <c r="AN431" s="55"/>
    </row>
    <row r="432" spans="1:40" ht="15.5" x14ac:dyDescent="0.35">
      <c r="A432" s="55" t="s">
        <v>2236</v>
      </c>
      <c r="B432" s="264">
        <v>13.199999999999998</v>
      </c>
      <c r="C432" s="265">
        <v>2.9312227255305374</v>
      </c>
      <c r="D432" s="265">
        <v>2.2333333333333334</v>
      </c>
      <c r="E432" s="272">
        <v>0.29780679792256093</v>
      </c>
      <c r="F432" s="264">
        <v>11.729999999999999</v>
      </c>
      <c r="G432" s="265">
        <v>2.4245549419773273</v>
      </c>
      <c r="H432" s="265">
        <v>1.4733333333333334</v>
      </c>
      <c r="I432" s="272">
        <v>0.12119772641798562</v>
      </c>
      <c r="J432" s="68">
        <v>2.1872555745987001</v>
      </c>
      <c r="K432" s="69">
        <v>3.33267731165237</v>
      </c>
      <c r="L432" s="69">
        <v>7.2893897023020199E-8</v>
      </c>
      <c r="M432" s="70">
        <v>1.80883538612734E-6</v>
      </c>
      <c r="N432" s="68">
        <v>2.5843145730711599</v>
      </c>
      <c r="O432" s="69">
        <v>3.10766709203636</v>
      </c>
      <c r="P432" s="38">
        <v>3.0651229263086198E-13</v>
      </c>
      <c r="Q432" s="39">
        <v>1.28975813052069E-11</v>
      </c>
      <c r="R432" s="68">
        <v>13.138999999999999</v>
      </c>
      <c r="S432" s="69">
        <v>10.349</v>
      </c>
      <c r="T432" s="69">
        <v>10.978</v>
      </c>
      <c r="U432" s="69">
        <v>1.903</v>
      </c>
      <c r="V432" s="69">
        <v>2.968</v>
      </c>
      <c r="W432" s="70">
        <v>2.7360000000000002</v>
      </c>
      <c r="X432" s="68">
        <v>14</v>
      </c>
      <c r="Y432" s="69">
        <v>10.297000000000001</v>
      </c>
      <c r="Z432" s="69">
        <v>6.7370000000000001</v>
      </c>
      <c r="AA432" s="69">
        <v>1.69</v>
      </c>
      <c r="AB432" s="69">
        <v>1.8680000000000001</v>
      </c>
      <c r="AC432" s="70">
        <v>1.5660000000000001</v>
      </c>
      <c r="AD432" s="10"/>
      <c r="AE432" s="10"/>
      <c r="AF432" s="10"/>
      <c r="AG432" s="10"/>
      <c r="AH432" s="10"/>
      <c r="AI432" s="10"/>
      <c r="AJ432" s="10"/>
      <c r="AK432" s="10"/>
      <c r="AL432" s="10"/>
      <c r="AM432" s="10"/>
      <c r="AN432" s="55"/>
    </row>
    <row r="433" spans="1:40" ht="15.5" x14ac:dyDescent="0.35">
      <c r="A433" s="55" t="s">
        <v>2237</v>
      </c>
      <c r="B433" s="264">
        <v>14.716666666666667</v>
      </c>
      <c r="C433" s="265">
        <v>3.5081080687775654</v>
      </c>
      <c r="D433" s="265">
        <v>1.6899999999999997</v>
      </c>
      <c r="E433" s="272">
        <v>0.46050696701208227</v>
      </c>
      <c r="F433" s="264">
        <v>16.53</v>
      </c>
      <c r="G433" s="265">
        <v>3.6856749721048363</v>
      </c>
      <c r="H433" s="265">
        <v>2.3199999999999998</v>
      </c>
      <c r="I433" s="272">
        <v>0.53721504074253101</v>
      </c>
      <c r="J433" s="68">
        <v>2.7657282102238301</v>
      </c>
      <c r="K433" s="69">
        <v>3.33130434946984</v>
      </c>
      <c r="L433" s="69">
        <v>1.8382406660819499E-10</v>
      </c>
      <c r="M433" s="70">
        <v>8.2753365206715705E-9</v>
      </c>
      <c r="N433" s="68">
        <v>2.37853671116771</v>
      </c>
      <c r="O433" s="69">
        <v>3.49674192587812</v>
      </c>
      <c r="P433" s="38">
        <v>2.5315643728539702E-14</v>
      </c>
      <c r="Q433" s="39">
        <v>1.2188614661357899E-12</v>
      </c>
      <c r="R433" s="68">
        <v>11.801</v>
      </c>
      <c r="S433" s="69">
        <v>11.039</v>
      </c>
      <c r="T433" s="69">
        <v>15.651999999999999</v>
      </c>
      <c r="U433" s="69">
        <v>2.1309999999999998</v>
      </c>
      <c r="V433" s="69">
        <v>2.3140000000000001</v>
      </c>
      <c r="W433" s="70">
        <v>1.2210000000000001</v>
      </c>
      <c r="X433" s="68">
        <v>11.692</v>
      </c>
      <c r="Y433" s="69">
        <v>14.795999999999999</v>
      </c>
      <c r="Z433" s="69">
        <v>15.532</v>
      </c>
      <c r="AA433" s="69">
        <v>3.21</v>
      </c>
      <c r="AB433" s="69">
        <v>2.165</v>
      </c>
      <c r="AC433" s="70">
        <v>2.5950000000000002</v>
      </c>
      <c r="AD433" s="10" t="s">
        <v>2238</v>
      </c>
      <c r="AE433" s="10">
        <v>202059</v>
      </c>
      <c r="AF433" s="10" t="s">
        <v>2239</v>
      </c>
      <c r="AG433" s="10"/>
      <c r="AH433" s="10"/>
      <c r="AI433" s="10"/>
      <c r="AJ433" s="10" t="s">
        <v>2240</v>
      </c>
      <c r="AK433" s="10" t="s">
        <v>2241</v>
      </c>
      <c r="AL433" s="10"/>
      <c r="AM433" s="10" t="s">
        <v>2242</v>
      </c>
      <c r="AN433" s="55" t="s">
        <v>2243</v>
      </c>
    </row>
    <row r="434" spans="1:40" ht="15.5" x14ac:dyDescent="0.35">
      <c r="A434" s="2" t="s">
        <v>2244</v>
      </c>
      <c r="B434" s="262">
        <v>0.80666666666666664</v>
      </c>
      <c r="C434" s="263">
        <v>0.11440668201153671</v>
      </c>
      <c r="D434" s="263">
        <v>6.4433333333333342</v>
      </c>
      <c r="E434" s="271">
        <v>0.7345898326428234</v>
      </c>
      <c r="F434" s="262">
        <v>5.9766666666666666</v>
      </c>
      <c r="G434" s="263">
        <v>1.7088267580093937</v>
      </c>
      <c r="H434" s="263">
        <v>46.566666666666663</v>
      </c>
      <c r="I434" s="271">
        <v>13.721380720936553</v>
      </c>
      <c r="J434" s="6">
        <v>-3.29676892306103</v>
      </c>
      <c r="K434" s="5">
        <v>3.3303578760258401</v>
      </c>
      <c r="L434" s="5">
        <v>5.0229648677782598E-14</v>
      </c>
      <c r="M434" s="7">
        <v>4.2060612810515204E-12</v>
      </c>
      <c r="N434" s="6">
        <v>-3.3968496892907201</v>
      </c>
      <c r="O434" s="5">
        <v>6.2327632232310304</v>
      </c>
      <c r="P434" s="8">
        <v>3.12042723833454E-18</v>
      </c>
      <c r="Q434" s="9">
        <v>2.4348896986942999E-16</v>
      </c>
      <c r="R434" s="6">
        <v>0.626</v>
      </c>
      <c r="S434" s="5">
        <v>1.0229999999999999</v>
      </c>
      <c r="T434" s="5">
        <v>0.55700000000000005</v>
      </c>
      <c r="U434" s="5">
        <v>7.3920000000000003</v>
      </c>
      <c r="V434" s="5">
        <v>6.3339999999999996</v>
      </c>
      <c r="W434" s="7">
        <v>7.9859999999999998</v>
      </c>
      <c r="X434" s="6">
        <v>7.6980000000000004</v>
      </c>
      <c r="Y434" s="5">
        <v>3.9580000000000002</v>
      </c>
      <c r="Z434" s="5">
        <v>3.9769999999999999</v>
      </c>
      <c r="AA434" s="5">
        <v>46.731000000000002</v>
      </c>
      <c r="AB434" s="5">
        <v>79.700999999999993</v>
      </c>
      <c r="AC434" s="7">
        <v>37.113999999999997</v>
      </c>
      <c r="AD434" s="3" t="s">
        <v>2245</v>
      </c>
      <c r="AE434" s="3">
        <v>74338</v>
      </c>
      <c r="AF434" s="3" t="s">
        <v>2246</v>
      </c>
      <c r="AG434" s="3"/>
      <c r="AH434" s="3"/>
      <c r="AI434" s="3"/>
      <c r="AJ434" s="3"/>
      <c r="AK434" s="3"/>
      <c r="AL434" s="3"/>
      <c r="AM434" s="3"/>
      <c r="AN434" s="2"/>
    </row>
    <row r="435" spans="1:40" ht="15.5" x14ac:dyDescent="0.35">
      <c r="A435" s="54" t="s">
        <v>2247</v>
      </c>
      <c r="B435" s="262">
        <v>2.436666666666667</v>
      </c>
      <c r="C435" s="263">
        <v>0.38964371189872998</v>
      </c>
      <c r="D435" s="263">
        <v>11.016666666666666</v>
      </c>
      <c r="E435" s="271">
        <v>1.4000555544533235</v>
      </c>
      <c r="F435" s="262">
        <v>2.6166666666666667</v>
      </c>
      <c r="G435" s="263">
        <v>0.30269162892657248</v>
      </c>
      <c r="H435" s="263">
        <v>8.0400000000000009</v>
      </c>
      <c r="I435" s="271">
        <v>1.6701097768310547</v>
      </c>
      <c r="J435" s="65">
        <v>-2.4875133227158401</v>
      </c>
      <c r="K435" s="62">
        <v>3.32529120803926</v>
      </c>
      <c r="L435" s="62">
        <v>5.70947444336878E-9</v>
      </c>
      <c r="M435" s="66">
        <v>1.8768398380237199E-7</v>
      </c>
      <c r="N435" s="65">
        <v>-2.07175833789969</v>
      </c>
      <c r="O435" s="62">
        <v>2.99951189235854</v>
      </c>
      <c r="P435" s="33">
        <v>4.3826312347667298E-10</v>
      </c>
      <c r="Q435" s="34">
        <v>1.0294886704412799E-8</v>
      </c>
      <c r="R435" s="65">
        <v>1.4790000000000001</v>
      </c>
      <c r="S435" s="62">
        <v>2.8540000000000001</v>
      </c>
      <c r="T435" s="62">
        <v>2.3039999999999998</v>
      </c>
      <c r="U435" s="62">
        <v>11.301</v>
      </c>
      <c r="V435" s="62">
        <v>10.962</v>
      </c>
      <c r="W435" s="66">
        <v>15.032</v>
      </c>
      <c r="X435" s="65">
        <v>2.048</v>
      </c>
      <c r="Y435" s="62">
        <v>2.6</v>
      </c>
      <c r="Z435" s="62">
        <v>2.1080000000000001</v>
      </c>
      <c r="AA435" s="62">
        <v>7.4660000000000002</v>
      </c>
      <c r="AB435" s="62">
        <v>12.856999999999999</v>
      </c>
      <c r="AC435" s="66">
        <v>7.9630000000000001</v>
      </c>
      <c r="AD435" s="3" t="s">
        <v>2248</v>
      </c>
      <c r="AE435" s="3">
        <v>239232</v>
      </c>
      <c r="AF435" s="3" t="s">
        <v>2249</v>
      </c>
      <c r="AG435" s="3"/>
      <c r="AH435" s="3"/>
      <c r="AI435" s="3"/>
      <c r="AJ435" s="3"/>
      <c r="AK435" s="3"/>
      <c r="AL435" s="3"/>
      <c r="AM435" s="3"/>
      <c r="AN435" s="54"/>
    </row>
    <row r="436" spans="1:40" ht="15.5" x14ac:dyDescent="0.35">
      <c r="A436" s="54" t="s">
        <v>2250</v>
      </c>
      <c r="B436" s="262">
        <v>4.01</v>
      </c>
      <c r="C436" s="263">
        <v>1.0237512718754822</v>
      </c>
      <c r="D436" s="263">
        <v>28.626666666666665</v>
      </c>
      <c r="E436" s="271">
        <v>3.1685994101846218</v>
      </c>
      <c r="F436" s="262">
        <v>4.3999999999999995</v>
      </c>
      <c r="G436" s="263">
        <v>1.5105848756910913</v>
      </c>
      <c r="H436" s="263">
        <v>33.793333333333329</v>
      </c>
      <c r="I436" s="271">
        <v>6.0207714529692176</v>
      </c>
      <c r="J436" s="65">
        <v>-3.1956982366779001</v>
      </c>
      <c r="K436" s="62">
        <v>3.3248892453752501</v>
      </c>
      <c r="L436" s="62">
        <v>1.7329818185548499E-14</v>
      </c>
      <c r="M436" s="66">
        <v>1.60285063836155E-12</v>
      </c>
      <c r="N436" s="65">
        <v>-3.4223362827044101</v>
      </c>
      <c r="O436" s="62">
        <v>3.5915752895922699</v>
      </c>
      <c r="P436" s="33">
        <v>1.0048560025300101E-23</v>
      </c>
      <c r="Q436" s="34">
        <v>1.48296357590769E-21</v>
      </c>
      <c r="R436" s="65">
        <v>4.202</v>
      </c>
      <c r="S436" s="62">
        <v>3.1230000000000002</v>
      </c>
      <c r="T436" s="62">
        <v>3.1269999999999998</v>
      </c>
      <c r="U436" s="62">
        <v>33.840000000000003</v>
      </c>
      <c r="V436" s="62">
        <v>33.353000000000002</v>
      </c>
      <c r="W436" s="66">
        <v>29.111999999999998</v>
      </c>
      <c r="X436" s="65">
        <v>4.077</v>
      </c>
      <c r="Y436" s="62">
        <v>2.4300000000000002</v>
      </c>
      <c r="Z436" s="62">
        <v>4.5350000000000001</v>
      </c>
      <c r="AA436" s="62">
        <v>40.32</v>
      </c>
      <c r="AB436" s="62">
        <v>31.280999999999999</v>
      </c>
      <c r="AC436" s="66">
        <v>45.34</v>
      </c>
      <c r="AD436" s="3" t="s">
        <v>2251</v>
      </c>
      <c r="AE436" s="3">
        <v>223498</v>
      </c>
      <c r="AF436" s="3" t="s">
        <v>2252</v>
      </c>
      <c r="AG436" s="3"/>
      <c r="AH436" s="3"/>
      <c r="AI436" s="3"/>
      <c r="AJ436" s="3" t="s">
        <v>2253</v>
      </c>
      <c r="AK436" s="3" t="s">
        <v>690</v>
      </c>
      <c r="AL436" s="3" t="s">
        <v>2254</v>
      </c>
      <c r="AM436" s="3" t="s">
        <v>2255</v>
      </c>
      <c r="AN436" s="54" t="s">
        <v>2256</v>
      </c>
    </row>
    <row r="437" spans="1:40" ht="15.5" x14ac:dyDescent="0.35">
      <c r="A437" s="55" t="s">
        <v>2257</v>
      </c>
      <c r="B437" s="264">
        <v>26.790000000000003</v>
      </c>
      <c r="C437" s="265">
        <v>1.3963762625691787</v>
      </c>
      <c r="D437" s="265">
        <v>3.5566666666666666</v>
      </c>
      <c r="E437" s="272">
        <v>0.71200811481018667</v>
      </c>
      <c r="F437" s="264">
        <v>33.79</v>
      </c>
      <c r="G437" s="265">
        <v>2.0006165716265234</v>
      </c>
      <c r="H437" s="265">
        <v>4.3099999999999996</v>
      </c>
      <c r="I437" s="272">
        <v>0.61746794788609316</v>
      </c>
      <c r="J437" s="68">
        <v>2.5668149696541098</v>
      </c>
      <c r="K437" s="69">
        <v>3.3193568406491898</v>
      </c>
      <c r="L437" s="69">
        <v>1.81993052459739E-9</v>
      </c>
      <c r="M437" s="70">
        <v>6.6128475561620998E-8</v>
      </c>
      <c r="N437" s="68">
        <v>2.5341715666782298</v>
      </c>
      <c r="O437" s="69">
        <v>3.59596410757216</v>
      </c>
      <c r="P437" s="38">
        <v>2.2486709111859601E-17</v>
      </c>
      <c r="Q437" s="39">
        <v>1.57808266400038E-15</v>
      </c>
      <c r="R437" s="68">
        <v>22.466999999999999</v>
      </c>
      <c r="S437" s="69">
        <v>27.385999999999999</v>
      </c>
      <c r="T437" s="69">
        <v>21.814</v>
      </c>
      <c r="U437" s="69">
        <v>2.6509999999999998</v>
      </c>
      <c r="V437" s="69">
        <v>4.7679999999999998</v>
      </c>
      <c r="W437" s="70">
        <v>4.7439999999999998</v>
      </c>
      <c r="X437" s="68">
        <v>31.417000000000002</v>
      </c>
      <c r="Y437" s="69">
        <v>29.763000000000002</v>
      </c>
      <c r="Z437" s="69">
        <v>26.268000000000001</v>
      </c>
      <c r="AA437" s="69">
        <v>5.08</v>
      </c>
      <c r="AB437" s="69">
        <v>4.2569999999999997</v>
      </c>
      <c r="AC437" s="70">
        <v>5.5960000000000001</v>
      </c>
      <c r="AD437" s="10" t="s">
        <v>2258</v>
      </c>
      <c r="AE437" s="10">
        <v>227023</v>
      </c>
      <c r="AF437" s="10" t="s">
        <v>2259</v>
      </c>
      <c r="AG437" s="10"/>
      <c r="AH437" s="10"/>
      <c r="AI437" s="10"/>
      <c r="AJ437" s="10"/>
      <c r="AK437" s="10"/>
      <c r="AL437" s="10"/>
      <c r="AM437" s="10"/>
      <c r="AN437" s="55"/>
    </row>
    <row r="438" spans="1:40" ht="15.5" x14ac:dyDescent="0.35">
      <c r="A438" s="55" t="s">
        <v>2260</v>
      </c>
      <c r="B438" s="264">
        <v>33.43333333333333</v>
      </c>
      <c r="C438" s="265">
        <v>2.2030332624714393</v>
      </c>
      <c r="D438" s="265">
        <v>5.59</v>
      </c>
      <c r="E438" s="272">
        <v>0.64812550224988996</v>
      </c>
      <c r="F438" s="264">
        <v>22.960000000000004</v>
      </c>
      <c r="G438" s="265">
        <v>6.1726547503214908</v>
      </c>
      <c r="H438" s="265">
        <v>3.67</v>
      </c>
      <c r="I438" s="272">
        <v>0.94942087611343284</v>
      </c>
      <c r="J438" s="68">
        <v>2.2589166025074801</v>
      </c>
      <c r="K438" s="69">
        <v>3.3151914001617899</v>
      </c>
      <c r="L438" s="69">
        <v>7.1861347767870001E-8</v>
      </c>
      <c r="M438" s="70">
        <v>1.7897609600741999E-6</v>
      </c>
      <c r="N438" s="68">
        <v>2.1733630484467601</v>
      </c>
      <c r="O438" s="69">
        <v>2.6994518455715699</v>
      </c>
      <c r="P438" s="38">
        <v>6.9995049172286898E-9</v>
      </c>
      <c r="Q438" s="39">
        <v>1.2716495730979401E-7</v>
      </c>
      <c r="R438" s="68">
        <v>25.292000000000002</v>
      </c>
      <c r="S438" s="69">
        <v>39.319000000000003</v>
      </c>
      <c r="T438" s="69">
        <v>26.172000000000001</v>
      </c>
      <c r="U438" s="69">
        <v>4.8650000000000002</v>
      </c>
      <c r="V438" s="69">
        <v>6.9530000000000003</v>
      </c>
      <c r="W438" s="70">
        <v>7.2110000000000003</v>
      </c>
      <c r="X438" s="68">
        <v>13.414</v>
      </c>
      <c r="Y438" s="69">
        <v>24.4</v>
      </c>
      <c r="Z438" s="69">
        <v>20.835000000000001</v>
      </c>
      <c r="AA438" s="69">
        <v>3.4529999999999998</v>
      </c>
      <c r="AB438" s="69">
        <v>6.1619999999999999</v>
      </c>
      <c r="AC438" s="70">
        <v>3.3</v>
      </c>
      <c r="AD438" s="10"/>
      <c r="AE438" s="10"/>
      <c r="AF438" s="10"/>
      <c r="AG438" s="10"/>
      <c r="AH438" s="10" t="s">
        <v>2261</v>
      </c>
      <c r="AI438" s="10"/>
      <c r="AJ438" s="10"/>
      <c r="AK438" s="10"/>
      <c r="AL438" s="10"/>
      <c r="AM438" s="10"/>
      <c r="AN438" s="55"/>
    </row>
    <row r="439" spans="1:40" ht="15.5" x14ac:dyDescent="0.35">
      <c r="A439" s="55" t="s">
        <v>2262</v>
      </c>
      <c r="B439" s="264">
        <v>11.323333333333332</v>
      </c>
      <c r="C439" s="265">
        <v>3.6346327951466542</v>
      </c>
      <c r="D439" s="265">
        <v>1.0833333333333333</v>
      </c>
      <c r="E439" s="272">
        <v>0.33068951533962443</v>
      </c>
      <c r="F439" s="264">
        <v>9.01</v>
      </c>
      <c r="G439" s="265">
        <v>7.5847346690573154</v>
      </c>
      <c r="H439" s="265">
        <v>1.3933333333333333</v>
      </c>
      <c r="I439" s="272">
        <v>0.43029705501613169</v>
      </c>
      <c r="J439" s="68">
        <v>2.9921030395672701</v>
      </c>
      <c r="K439" s="69">
        <v>3.3084345622615898</v>
      </c>
      <c r="L439" s="69">
        <v>2.6653715482480701E-10</v>
      </c>
      <c r="M439" s="70">
        <v>1.15393575029259E-8</v>
      </c>
      <c r="N439" s="68">
        <v>2.1258967757137301</v>
      </c>
      <c r="O439" s="69">
        <v>2.9396619120612102</v>
      </c>
      <c r="P439" s="38">
        <v>4.8986588449765899E-5</v>
      </c>
      <c r="Q439" s="70">
        <v>3.1452107830010501E-4</v>
      </c>
      <c r="R439" s="68">
        <v>8.7569999999999997</v>
      </c>
      <c r="S439" s="69">
        <v>7.4740000000000002</v>
      </c>
      <c r="T439" s="69">
        <v>13.173</v>
      </c>
      <c r="U439" s="69">
        <v>0.749</v>
      </c>
      <c r="V439" s="69">
        <v>1.776</v>
      </c>
      <c r="W439" s="70">
        <v>1.1859999999999999</v>
      </c>
      <c r="X439" s="68">
        <v>2.7</v>
      </c>
      <c r="Y439" s="69">
        <v>4.2039999999999997</v>
      </c>
      <c r="Z439" s="69">
        <v>14.271000000000001</v>
      </c>
      <c r="AA439" s="69">
        <v>2.0910000000000002</v>
      </c>
      <c r="AB439" s="69">
        <v>1.1879999999999999</v>
      </c>
      <c r="AC439" s="70">
        <v>1.4830000000000001</v>
      </c>
      <c r="AD439" s="10" t="s">
        <v>2263</v>
      </c>
      <c r="AE439" s="10">
        <v>214879</v>
      </c>
      <c r="AF439" s="10" t="s">
        <v>2264</v>
      </c>
      <c r="AG439" s="10"/>
      <c r="AH439" s="10" t="s">
        <v>2265</v>
      </c>
      <c r="AI439" s="10"/>
      <c r="AJ439" s="10" t="s">
        <v>2266</v>
      </c>
      <c r="AK439" s="10"/>
      <c r="AL439" s="10"/>
      <c r="AM439" s="10" t="s">
        <v>2267</v>
      </c>
      <c r="AN439" s="55"/>
    </row>
    <row r="440" spans="1:40" ht="15.5" x14ac:dyDescent="0.35">
      <c r="A440" s="2" t="s">
        <v>2268</v>
      </c>
      <c r="B440" s="262">
        <v>1.4400000000000002</v>
      </c>
      <c r="C440" s="263">
        <v>0.18457157599876048</v>
      </c>
      <c r="D440" s="263">
        <v>10.94</v>
      </c>
      <c r="E440" s="271">
        <v>1.2940118495078219</v>
      </c>
      <c r="F440" s="262">
        <v>1.7366666666666666</v>
      </c>
      <c r="G440" s="263">
        <v>0.70674527864633729</v>
      </c>
      <c r="H440" s="263">
        <v>6.8433333333333337</v>
      </c>
      <c r="I440" s="271">
        <v>1.2098025550569071</v>
      </c>
      <c r="J440" s="6">
        <v>-3.22147313961508</v>
      </c>
      <c r="K440" s="5">
        <v>3.3025820432702502</v>
      </c>
      <c r="L440" s="5">
        <v>2.1975792161610201E-13</v>
      </c>
      <c r="M440" s="7">
        <v>1.65004951625257E-11</v>
      </c>
      <c r="N440" s="6">
        <v>-2.4153793215199202</v>
      </c>
      <c r="O440" s="5">
        <v>2.78090948504033</v>
      </c>
      <c r="P440" s="8">
        <v>4.2755744629464004E-9</v>
      </c>
      <c r="Q440" s="9">
        <v>8.1152236265020006E-8</v>
      </c>
      <c r="R440" s="6">
        <v>0.97799999999999998</v>
      </c>
      <c r="S440" s="5">
        <v>1.82</v>
      </c>
      <c r="T440" s="5">
        <v>1.1479999999999999</v>
      </c>
      <c r="U440" s="5">
        <v>12.32</v>
      </c>
      <c r="V440" s="5">
        <v>13.86</v>
      </c>
      <c r="W440" s="7">
        <v>10.698</v>
      </c>
      <c r="X440" s="6">
        <v>0.71699999999999997</v>
      </c>
      <c r="Y440" s="5">
        <v>2.3159999999999998</v>
      </c>
      <c r="Z440" s="5">
        <v>1.4490000000000001</v>
      </c>
      <c r="AA440" s="5">
        <v>7.8360000000000003</v>
      </c>
      <c r="AB440" s="5">
        <v>9.8369999999999997</v>
      </c>
      <c r="AC440" s="7">
        <v>6.17</v>
      </c>
      <c r="AD440" s="3"/>
      <c r="AE440" s="3"/>
      <c r="AF440" s="3"/>
      <c r="AG440" s="3"/>
      <c r="AH440" s="3"/>
      <c r="AI440" s="3"/>
      <c r="AJ440" s="3"/>
      <c r="AK440" s="3"/>
      <c r="AL440" s="3"/>
      <c r="AM440" s="3"/>
      <c r="AN440" s="2"/>
    </row>
    <row r="441" spans="1:40" ht="15.5" x14ac:dyDescent="0.35">
      <c r="A441" s="55" t="s">
        <v>2269</v>
      </c>
      <c r="B441" s="264">
        <v>6.81</v>
      </c>
      <c r="C441" s="265">
        <v>1.2218292297480298</v>
      </c>
      <c r="D441" s="265">
        <v>1.1399999999999999</v>
      </c>
      <c r="E441" s="272">
        <v>8.0415587212098766E-2</v>
      </c>
      <c r="F441" s="264">
        <v>7.78</v>
      </c>
      <c r="G441" s="265">
        <v>0.8741090702347577</v>
      </c>
      <c r="H441" s="265">
        <v>1.1733333333333333</v>
      </c>
      <c r="I441" s="272">
        <v>0.28051539866625691</v>
      </c>
      <c r="J441" s="68">
        <v>2.22094965202536</v>
      </c>
      <c r="K441" s="69">
        <v>3.2896511182536101</v>
      </c>
      <c r="L441" s="69">
        <v>1.89407567107191E-8</v>
      </c>
      <c r="M441" s="70">
        <v>5.4206261258750001E-7</v>
      </c>
      <c r="N441" s="68">
        <v>2.2840798471848101</v>
      </c>
      <c r="O441" s="69">
        <v>3.4482636266356401</v>
      </c>
      <c r="P441" s="38">
        <v>1.11630036443859E-11</v>
      </c>
      <c r="Q441" s="39">
        <v>3.5030159048006499E-10</v>
      </c>
      <c r="R441" s="68">
        <v>6.26</v>
      </c>
      <c r="S441" s="69">
        <v>5.5250000000000004</v>
      </c>
      <c r="T441" s="69">
        <v>6.0709999999999997</v>
      </c>
      <c r="U441" s="69">
        <v>1.216</v>
      </c>
      <c r="V441" s="69">
        <v>1.4259999999999999</v>
      </c>
      <c r="W441" s="70">
        <v>1.21</v>
      </c>
      <c r="X441" s="68">
        <v>6.2279999999999998</v>
      </c>
      <c r="Y441" s="69">
        <v>8.3800000000000008</v>
      </c>
      <c r="Z441" s="69">
        <v>5.665</v>
      </c>
      <c r="AA441" s="69">
        <v>1.024</v>
      </c>
      <c r="AB441" s="69">
        <v>1.9430000000000001</v>
      </c>
      <c r="AC441" s="70">
        <v>1.1719999999999999</v>
      </c>
      <c r="AD441" s="10" t="s">
        <v>2270</v>
      </c>
      <c r="AE441" s="10">
        <v>247538</v>
      </c>
      <c r="AF441" s="10" t="s">
        <v>2271</v>
      </c>
      <c r="AG441" s="10" t="s">
        <v>43</v>
      </c>
      <c r="AH441" s="10"/>
      <c r="AI441" s="10"/>
      <c r="AJ441" s="10"/>
      <c r="AK441" s="10"/>
      <c r="AL441" s="10"/>
      <c r="AM441" s="10" t="s">
        <v>2272</v>
      </c>
      <c r="AN441" s="55"/>
    </row>
    <row r="442" spans="1:40" ht="15.5" x14ac:dyDescent="0.35">
      <c r="A442" s="55" t="s">
        <v>2273</v>
      </c>
      <c r="B442" s="264">
        <v>10.71</v>
      </c>
      <c r="C442" s="265">
        <v>3.5461622448312546</v>
      </c>
      <c r="D442" s="265">
        <v>0.80666666666666664</v>
      </c>
      <c r="E442" s="272">
        <v>0.15369522511198042</v>
      </c>
      <c r="F442" s="264">
        <v>11.756666666666668</v>
      </c>
      <c r="G442" s="265">
        <v>1.0047995930643192</v>
      </c>
      <c r="H442" s="265">
        <v>1.21</v>
      </c>
      <c r="I442" s="272">
        <v>0.11313708498984761</v>
      </c>
      <c r="J442" s="68">
        <v>3.3254920141378399</v>
      </c>
      <c r="K442" s="69">
        <v>3.27092775471159</v>
      </c>
      <c r="L442" s="69">
        <v>6.8716478715260101E-13</v>
      </c>
      <c r="M442" s="70">
        <v>4.7559282615582003E-11</v>
      </c>
      <c r="N442" s="68">
        <v>2.8445450366891101</v>
      </c>
      <c r="O442" s="69">
        <v>3.4558614232699298</v>
      </c>
      <c r="P442" s="38">
        <v>1.2006245304627099E-19</v>
      </c>
      <c r="Q442" s="39">
        <v>1.12164766914695E-17</v>
      </c>
      <c r="R442" s="68">
        <v>11.535</v>
      </c>
      <c r="S442" s="69">
        <v>6.58</v>
      </c>
      <c r="T442" s="69">
        <v>9.3810000000000002</v>
      </c>
      <c r="U442" s="69">
        <v>0.61299999999999999</v>
      </c>
      <c r="V442" s="69">
        <v>1.052</v>
      </c>
      <c r="W442" s="70">
        <v>1.0920000000000001</v>
      </c>
      <c r="X442" s="68">
        <v>9.6630000000000003</v>
      </c>
      <c r="Y442" s="69">
        <v>12.101000000000001</v>
      </c>
      <c r="Z442" s="69">
        <v>8.7949999999999999</v>
      </c>
      <c r="AA442" s="69">
        <v>1.3620000000000001</v>
      </c>
      <c r="AB442" s="69">
        <v>1.5960000000000001</v>
      </c>
      <c r="AC442" s="70">
        <v>1.2549999999999999</v>
      </c>
      <c r="AD442" s="10" t="s">
        <v>2274</v>
      </c>
      <c r="AE442" s="10">
        <v>195930</v>
      </c>
      <c r="AF442" s="10" t="s">
        <v>2275</v>
      </c>
      <c r="AG442" s="10"/>
      <c r="AH442" s="10"/>
      <c r="AI442" s="10"/>
      <c r="AJ442" s="10" t="s">
        <v>2276</v>
      </c>
      <c r="AK442" s="10" t="s">
        <v>2277</v>
      </c>
      <c r="AL442" s="10" t="s">
        <v>2278</v>
      </c>
      <c r="AM442" s="10" t="s">
        <v>2279</v>
      </c>
      <c r="AN442" s="55" t="s">
        <v>2280</v>
      </c>
    </row>
    <row r="443" spans="1:40" ht="15.5" x14ac:dyDescent="0.35">
      <c r="A443" s="55" t="s">
        <v>2281</v>
      </c>
      <c r="B443" s="264">
        <v>27.24</v>
      </c>
      <c r="C443" s="265">
        <v>15.278461964477971</v>
      </c>
      <c r="D443" s="265">
        <v>1.9233333333333331</v>
      </c>
      <c r="E443" s="272">
        <v>0.43021958217739065</v>
      </c>
      <c r="F443" s="264">
        <v>22.056666666666668</v>
      </c>
      <c r="G443" s="265">
        <v>10.091267952486888</v>
      </c>
      <c r="H443" s="265">
        <v>1.8933333333333333</v>
      </c>
      <c r="I443" s="272">
        <v>0.10964589468932351</v>
      </c>
      <c r="J443" s="68">
        <v>3.3988945274888702</v>
      </c>
      <c r="K443" s="69">
        <v>3.25081105869761</v>
      </c>
      <c r="L443" s="69">
        <v>1.01064212705493E-8</v>
      </c>
      <c r="M443" s="70">
        <v>3.1158403032293401E-7</v>
      </c>
      <c r="N443" s="68">
        <v>3.18714824236626</v>
      </c>
      <c r="O443" s="69">
        <v>3.10041223326184</v>
      </c>
      <c r="P443" s="38">
        <v>1.2093042428213001E-10</v>
      </c>
      <c r="Q443" s="39">
        <v>3.1697155996523301E-9</v>
      </c>
      <c r="R443" s="68">
        <v>31.184999999999999</v>
      </c>
      <c r="S443" s="69">
        <v>6.1820000000000004</v>
      </c>
      <c r="T443" s="69">
        <v>30.047999999999998</v>
      </c>
      <c r="U443" s="69">
        <v>2.63</v>
      </c>
      <c r="V443" s="69">
        <v>1.94</v>
      </c>
      <c r="W443" s="70">
        <v>1.855</v>
      </c>
      <c r="X443" s="68">
        <v>22.033999999999999</v>
      </c>
      <c r="Y443" s="69">
        <v>31.821999999999999</v>
      </c>
      <c r="Z443" s="69">
        <v>6.4980000000000002</v>
      </c>
      <c r="AA443" s="69">
        <v>2.1019999999999999</v>
      </c>
      <c r="AB443" s="69">
        <v>2.153</v>
      </c>
      <c r="AC443" s="70">
        <v>2.3319999999999999</v>
      </c>
      <c r="AD443" s="10" t="s">
        <v>2282</v>
      </c>
      <c r="AE443" s="10">
        <v>244111</v>
      </c>
      <c r="AF443" s="10" t="s">
        <v>2283</v>
      </c>
      <c r="AG443" s="10"/>
      <c r="AH443" s="10"/>
      <c r="AI443" s="10"/>
      <c r="AJ443" s="10"/>
      <c r="AK443" s="10"/>
      <c r="AL443" s="10"/>
      <c r="AM443" s="10" t="s">
        <v>2284</v>
      </c>
      <c r="AN443" s="55"/>
    </row>
    <row r="444" spans="1:40" ht="15.5" x14ac:dyDescent="0.35">
      <c r="A444" s="2" t="s">
        <v>2285</v>
      </c>
      <c r="B444" s="262">
        <v>4.706666666666667</v>
      </c>
      <c r="C444" s="263">
        <v>0.73784972875390809</v>
      </c>
      <c r="D444" s="263">
        <v>18.886666666666667</v>
      </c>
      <c r="E444" s="271">
        <v>1.7612937164356082</v>
      </c>
      <c r="F444" s="262">
        <v>3.7866666666666671</v>
      </c>
      <c r="G444" s="263">
        <v>0.51674193000202917</v>
      </c>
      <c r="H444" s="263">
        <v>25.040000000000003</v>
      </c>
      <c r="I444" s="271">
        <v>4.3561527368386157</v>
      </c>
      <c r="J444" s="6">
        <v>-2.2976941715685801</v>
      </c>
      <c r="K444" s="5">
        <v>3.2436012851790998</v>
      </c>
      <c r="L444" s="5">
        <v>5.7693957546987497E-8</v>
      </c>
      <c r="M444" s="7">
        <v>1.46928241322416E-6</v>
      </c>
      <c r="N444" s="6">
        <v>-3.1621098933147902</v>
      </c>
      <c r="O444" s="5">
        <v>3.5945894016925299</v>
      </c>
      <c r="P444" s="8">
        <v>4.8595037609591298E-21</v>
      </c>
      <c r="Q444" s="9">
        <v>5.34965695111857E-19</v>
      </c>
      <c r="R444" s="6">
        <v>3.2629999999999999</v>
      </c>
      <c r="S444" s="5">
        <v>6.1920000000000002</v>
      </c>
      <c r="T444" s="5">
        <v>3.4929999999999999</v>
      </c>
      <c r="U444" s="5">
        <v>21.696999999999999</v>
      </c>
      <c r="V444" s="5">
        <v>22.437999999999999</v>
      </c>
      <c r="W444" s="7">
        <v>19.483000000000001</v>
      </c>
      <c r="X444" s="6">
        <v>4.17</v>
      </c>
      <c r="Y444" s="5">
        <v>3.0750000000000002</v>
      </c>
      <c r="Z444" s="5">
        <v>2.637</v>
      </c>
      <c r="AA444" s="5">
        <v>24.553000000000001</v>
      </c>
      <c r="AB444" s="5">
        <v>38.408999999999999</v>
      </c>
      <c r="AC444" s="7">
        <v>24.905999999999999</v>
      </c>
      <c r="AD444" s="3" t="s">
        <v>2286</v>
      </c>
      <c r="AE444" s="3">
        <v>120526</v>
      </c>
      <c r="AF444" s="3" t="s">
        <v>2287</v>
      </c>
      <c r="AG444" s="3"/>
      <c r="AH444" s="3"/>
      <c r="AI444" s="3"/>
      <c r="AJ444" s="3" t="s">
        <v>2288</v>
      </c>
      <c r="AK444" s="3" t="s">
        <v>2289</v>
      </c>
      <c r="AL444" s="3" t="s">
        <v>2290</v>
      </c>
      <c r="AM444" s="3" t="s">
        <v>2291</v>
      </c>
      <c r="AN444" s="2" t="s">
        <v>2292</v>
      </c>
    </row>
    <row r="445" spans="1:40" ht="15.5" x14ac:dyDescent="0.35">
      <c r="A445" s="54" t="s">
        <v>2293</v>
      </c>
      <c r="B445" s="262">
        <v>3.2566666666666664</v>
      </c>
      <c r="C445" s="263">
        <v>0.32262809686834293</v>
      </c>
      <c r="D445" s="263">
        <v>12.339999999999998</v>
      </c>
      <c r="E445" s="271">
        <v>8.1723599202841477</v>
      </c>
      <c r="F445" s="262">
        <v>3.8633333333333333</v>
      </c>
      <c r="G445" s="263">
        <v>1.0783114371810949</v>
      </c>
      <c r="H445" s="263">
        <v>19.106666666666666</v>
      </c>
      <c r="I445" s="271">
        <v>8.499322848844427</v>
      </c>
      <c r="J445" s="65">
        <v>-2.2522358748925999</v>
      </c>
      <c r="K445" s="62">
        <v>3.2353573845096602</v>
      </c>
      <c r="L445" s="62">
        <v>7.8694292483717004E-5</v>
      </c>
      <c r="M445" s="66">
        <v>7.4476299846605598E-4</v>
      </c>
      <c r="N445" s="65">
        <v>-2.7516206992549002</v>
      </c>
      <c r="O445" s="62">
        <v>3.8338635027980601</v>
      </c>
      <c r="P445" s="33">
        <v>2.9209071876677801E-10</v>
      </c>
      <c r="Q445" s="34">
        <v>7.0902497954757997E-9</v>
      </c>
      <c r="R445" s="65">
        <v>2.2149999999999999</v>
      </c>
      <c r="S445" s="62">
        <v>3.5859999999999999</v>
      </c>
      <c r="T445" s="62">
        <v>3.0019999999999998</v>
      </c>
      <c r="U445" s="62">
        <v>9.2319999999999993</v>
      </c>
      <c r="V445" s="62">
        <v>27.603000000000002</v>
      </c>
      <c r="W445" s="66">
        <v>5.3079999999999998</v>
      </c>
      <c r="X445" s="65">
        <v>2.2429999999999999</v>
      </c>
      <c r="Y445" s="62">
        <v>4.7359999999999998</v>
      </c>
      <c r="Z445" s="62">
        <v>3.0350000000000001</v>
      </c>
      <c r="AA445" s="62">
        <v>18.713000000000001</v>
      </c>
      <c r="AB445" s="62">
        <v>37.295000000000002</v>
      </c>
      <c r="AC445" s="66">
        <v>11.311</v>
      </c>
      <c r="AD445" s="3" t="s">
        <v>2294</v>
      </c>
      <c r="AE445" s="3">
        <v>242498</v>
      </c>
      <c r="AF445" s="3" t="s">
        <v>2295</v>
      </c>
      <c r="AG445" s="3"/>
      <c r="AH445" s="3"/>
      <c r="AI445" s="3"/>
      <c r="AJ445" s="3"/>
      <c r="AK445" s="3"/>
      <c r="AL445" s="3"/>
      <c r="AM445" s="3" t="s">
        <v>2296</v>
      </c>
      <c r="AN445" s="54"/>
    </row>
    <row r="446" spans="1:40" ht="15.5" x14ac:dyDescent="0.35">
      <c r="A446" s="54" t="s">
        <v>2297</v>
      </c>
      <c r="B446" s="262">
        <v>0.72333333333333327</v>
      </c>
      <c r="C446" s="263">
        <v>7.363574011458171E-2</v>
      </c>
      <c r="D446" s="263">
        <v>8.9266666666666676</v>
      </c>
      <c r="E446" s="271">
        <v>4.2877525840727122</v>
      </c>
      <c r="F446" s="262">
        <v>7.0333333333333341</v>
      </c>
      <c r="G446" s="263">
        <v>1.622679539801033</v>
      </c>
      <c r="H446" s="263">
        <v>30.246666666666666</v>
      </c>
      <c r="I446" s="271">
        <v>11.22682007021084</v>
      </c>
      <c r="J446" s="65">
        <v>-3.9365005123035299</v>
      </c>
      <c r="K446" s="62">
        <v>3.2331242464755801</v>
      </c>
      <c r="L446" s="62">
        <v>1.29378515276225E-12</v>
      </c>
      <c r="M446" s="66">
        <v>8.4922388027116995E-11</v>
      </c>
      <c r="N446" s="65">
        <v>-2.5299386243581998</v>
      </c>
      <c r="O446" s="62">
        <v>5.2304042427072401</v>
      </c>
      <c r="P446" s="33">
        <v>6.8804630562491499E-10</v>
      </c>
      <c r="Q446" s="34">
        <v>1.5587042336325899E-8</v>
      </c>
      <c r="R446" s="65">
        <v>0.57099999999999995</v>
      </c>
      <c r="S446" s="62">
        <v>0.67800000000000005</v>
      </c>
      <c r="T446" s="62">
        <v>0.67400000000000004</v>
      </c>
      <c r="U446" s="62">
        <v>13.65</v>
      </c>
      <c r="V446" s="62">
        <v>12.398999999999999</v>
      </c>
      <c r="W446" s="66">
        <v>3.57</v>
      </c>
      <c r="X446" s="65">
        <v>8.5359999999999996</v>
      </c>
      <c r="Y446" s="62">
        <v>6.3490000000000002</v>
      </c>
      <c r="Z446" s="62">
        <v>3.7959999999999998</v>
      </c>
      <c r="AA446" s="62">
        <v>19.125</v>
      </c>
      <c r="AB446" s="62">
        <v>55.905999999999999</v>
      </c>
      <c r="AC446" s="66">
        <v>32.822000000000003</v>
      </c>
      <c r="AD446" s="3"/>
      <c r="AE446" s="3"/>
      <c r="AF446" s="3"/>
      <c r="AG446" s="3"/>
      <c r="AH446" s="3"/>
      <c r="AI446" s="3"/>
      <c r="AJ446" s="3" t="s">
        <v>2298</v>
      </c>
      <c r="AK446" s="3"/>
      <c r="AL446" s="3"/>
      <c r="AM446" s="3" t="s">
        <v>2102</v>
      </c>
      <c r="AN446" s="54"/>
    </row>
    <row r="447" spans="1:40" ht="15.5" x14ac:dyDescent="0.35">
      <c r="A447" s="54" t="s">
        <v>2299</v>
      </c>
      <c r="B447" s="262">
        <v>4.4633333333333338</v>
      </c>
      <c r="C447" s="263">
        <v>1.3980065172316705</v>
      </c>
      <c r="D447" s="263">
        <v>13.933333333333332</v>
      </c>
      <c r="E447" s="271">
        <v>0.99867690248425978</v>
      </c>
      <c r="F447" s="262">
        <v>3.7099999999999995</v>
      </c>
      <c r="G447" s="263">
        <v>1.7025275328170173</v>
      </c>
      <c r="H447" s="263">
        <v>17.706666666666667</v>
      </c>
      <c r="I447" s="271">
        <v>3.3422680256908617</v>
      </c>
      <c r="J447" s="65">
        <v>-2.0211208444744702</v>
      </c>
      <c r="K447" s="62">
        <v>3.23271980872576</v>
      </c>
      <c r="L447" s="62">
        <v>6.4727881965341198E-7</v>
      </c>
      <c r="M447" s="66">
        <v>1.23902440473261E-5</v>
      </c>
      <c r="N447" s="65">
        <v>-2.7492768466369899</v>
      </c>
      <c r="O447" s="62">
        <v>3.5085635068874601</v>
      </c>
      <c r="P447" s="33">
        <v>5.8628592282285496E-13</v>
      </c>
      <c r="Q447" s="34">
        <v>2.30507704714484E-11</v>
      </c>
      <c r="R447" s="65">
        <v>4.5</v>
      </c>
      <c r="S447" s="62">
        <v>2.714</v>
      </c>
      <c r="T447" s="62">
        <v>4.258</v>
      </c>
      <c r="U447" s="62">
        <v>15.875</v>
      </c>
      <c r="V447" s="62">
        <v>15.04</v>
      </c>
      <c r="W447" s="66">
        <v>16.042000000000002</v>
      </c>
      <c r="X447" s="65">
        <v>1.5269999999999999</v>
      </c>
      <c r="Y447" s="62">
        <v>3.4929999999999999</v>
      </c>
      <c r="Z447" s="62">
        <v>4.2089999999999996</v>
      </c>
      <c r="AA447" s="62">
        <v>21.206</v>
      </c>
      <c r="AB447" s="62">
        <v>24.821999999999999</v>
      </c>
      <c r="AC447" s="66">
        <v>15.52</v>
      </c>
      <c r="AD447" s="3" t="s">
        <v>2300</v>
      </c>
      <c r="AE447" s="3">
        <v>127691</v>
      </c>
      <c r="AF447" s="3" t="s">
        <v>2301</v>
      </c>
      <c r="AG447" s="3"/>
      <c r="AH447" s="3"/>
      <c r="AI447" s="3"/>
      <c r="AJ447" s="3" t="s">
        <v>2302</v>
      </c>
      <c r="AK447" s="3" t="s">
        <v>2303</v>
      </c>
      <c r="AL447" s="3" t="s">
        <v>2304</v>
      </c>
      <c r="AM447" s="3" t="s">
        <v>2305</v>
      </c>
      <c r="AN447" s="54" t="s">
        <v>2306</v>
      </c>
    </row>
    <row r="448" spans="1:40" ht="15.5" x14ac:dyDescent="0.35">
      <c r="A448" s="2" t="s">
        <v>2307</v>
      </c>
      <c r="B448" s="262">
        <v>1.2666666666666666</v>
      </c>
      <c r="C448" s="263">
        <v>0.28940552094864319</v>
      </c>
      <c r="D448" s="263">
        <v>13.589999999999998</v>
      </c>
      <c r="E448" s="271">
        <v>2.384323803513277</v>
      </c>
      <c r="F448" s="262">
        <v>3.1100000000000008</v>
      </c>
      <c r="G448" s="263">
        <v>1.2438917423420193</v>
      </c>
      <c r="H448" s="263">
        <v>17.003333333333334</v>
      </c>
      <c r="I448" s="271">
        <v>1.4693384754900951</v>
      </c>
      <c r="J448" s="6">
        <v>-3.7342594446728099</v>
      </c>
      <c r="K448" s="5">
        <v>3.2102621597910699</v>
      </c>
      <c r="L448" s="5">
        <v>9.6914069878105607E-15</v>
      </c>
      <c r="M448" s="7">
        <v>9.301922140941949E-13</v>
      </c>
      <c r="N448" s="6">
        <v>-2.9523202146520902</v>
      </c>
      <c r="O448" s="5">
        <v>3.6410805212914301</v>
      </c>
      <c r="P448" s="8">
        <v>4.8127095626016001E-20</v>
      </c>
      <c r="Q448" s="9">
        <v>4.7812508757045899E-18</v>
      </c>
      <c r="R448" s="6">
        <v>0.67300000000000004</v>
      </c>
      <c r="S448" s="5">
        <v>1.54</v>
      </c>
      <c r="T448" s="5">
        <v>1.256</v>
      </c>
      <c r="U448" s="5">
        <v>11.789</v>
      </c>
      <c r="V448" s="5">
        <v>19.738</v>
      </c>
      <c r="W448" s="7">
        <v>14.726000000000001</v>
      </c>
      <c r="X448" s="6">
        <v>2.2250000000000001</v>
      </c>
      <c r="Y448" s="5">
        <v>1.974</v>
      </c>
      <c r="Z448" s="5">
        <v>3.5209999999999999</v>
      </c>
      <c r="AA448" s="5">
        <v>18.925000000000001</v>
      </c>
      <c r="AB448" s="5">
        <v>22.471</v>
      </c>
      <c r="AC448" s="7">
        <v>17.852</v>
      </c>
      <c r="AD448" s="3" t="s">
        <v>2308</v>
      </c>
      <c r="AE448" s="3">
        <v>210038</v>
      </c>
      <c r="AF448" s="3" t="s">
        <v>2309</v>
      </c>
      <c r="AG448" s="3"/>
      <c r="AH448" s="3"/>
      <c r="AI448" s="3"/>
      <c r="AJ448" s="3" t="s">
        <v>2310</v>
      </c>
      <c r="AK448" s="3" t="s">
        <v>2311</v>
      </c>
      <c r="AL448" s="3"/>
      <c r="AM448" s="3" t="s">
        <v>2312</v>
      </c>
      <c r="AN448" s="2"/>
    </row>
    <row r="449" spans="1:40" ht="15.5" x14ac:dyDescent="0.35">
      <c r="A449" s="55" t="s">
        <v>2313</v>
      </c>
      <c r="B449" s="264">
        <v>32.536666666666669</v>
      </c>
      <c r="C449" s="265">
        <v>3.3791155976412433</v>
      </c>
      <c r="D449" s="265">
        <v>4.3500000000000005</v>
      </c>
      <c r="E449" s="272">
        <v>1.774880277652551</v>
      </c>
      <c r="F449" s="264">
        <v>29.266666666666666</v>
      </c>
      <c r="G449" s="265">
        <v>4.1091794260600967</v>
      </c>
      <c r="H449" s="265">
        <v>4.583333333333333</v>
      </c>
      <c r="I449" s="272">
        <v>0.61211836182954937</v>
      </c>
      <c r="J449" s="68">
        <v>2.5499676502072699</v>
      </c>
      <c r="K449" s="69">
        <v>3.2082261913282499</v>
      </c>
      <c r="L449" s="69">
        <v>5.4007684395061998E-8</v>
      </c>
      <c r="M449" s="70">
        <v>1.3893152491412399E-6</v>
      </c>
      <c r="N449" s="68">
        <v>2.2216724226434299</v>
      </c>
      <c r="O449" s="69">
        <v>3.0591797215366801</v>
      </c>
      <c r="P449" s="38">
        <v>9.8072929801033893E-12</v>
      </c>
      <c r="Q449" s="39">
        <v>3.10930186070585E-10</v>
      </c>
      <c r="R449" s="68">
        <v>29.001999999999999</v>
      </c>
      <c r="S449" s="69">
        <v>31.166</v>
      </c>
      <c r="T449" s="69">
        <v>26.289000000000001</v>
      </c>
      <c r="U449" s="69">
        <v>3.2330000000000001</v>
      </c>
      <c r="V449" s="69">
        <v>3.5990000000000002</v>
      </c>
      <c r="W449" s="70">
        <v>8.0559999999999992</v>
      </c>
      <c r="X449" s="68">
        <v>21.838000000000001</v>
      </c>
      <c r="Y449" s="69">
        <v>30.721</v>
      </c>
      <c r="Z449" s="69">
        <v>23.16</v>
      </c>
      <c r="AA449" s="69">
        <v>3.9289999999999998</v>
      </c>
      <c r="AB449" s="69">
        <v>6.1369999999999996</v>
      </c>
      <c r="AC449" s="70">
        <v>6.0620000000000003</v>
      </c>
      <c r="AD449" s="10" t="s">
        <v>2314</v>
      </c>
      <c r="AE449" s="10">
        <v>233216</v>
      </c>
      <c r="AF449" s="10" t="s">
        <v>2315</v>
      </c>
      <c r="AG449" s="10"/>
      <c r="AH449" s="10"/>
      <c r="AI449" s="10"/>
      <c r="AJ449" s="10" t="s">
        <v>2316</v>
      </c>
      <c r="AK449" s="10" t="s">
        <v>2317</v>
      </c>
      <c r="AL449" s="10" t="s">
        <v>2318</v>
      </c>
      <c r="AM449" s="10" t="s">
        <v>2319</v>
      </c>
      <c r="AN449" s="55"/>
    </row>
    <row r="450" spans="1:40" ht="15.5" x14ac:dyDescent="0.35">
      <c r="A450" s="2" t="s">
        <v>2320</v>
      </c>
      <c r="B450" s="262">
        <v>4.1633333333333331</v>
      </c>
      <c r="C450" s="263">
        <v>0.13572848714334892</v>
      </c>
      <c r="D450" s="263">
        <v>16.709999999999997</v>
      </c>
      <c r="E450" s="271">
        <v>0.92401298692172051</v>
      </c>
      <c r="F450" s="262">
        <v>4.4466666666666663</v>
      </c>
      <c r="G450" s="263">
        <v>1.5112981910338612</v>
      </c>
      <c r="H450" s="263">
        <v>25.883333333333336</v>
      </c>
      <c r="I450" s="271">
        <v>10.571213532776428</v>
      </c>
      <c r="J450" s="6">
        <v>-2.32497727786714</v>
      </c>
      <c r="K450" s="5">
        <v>3.2062115245198699</v>
      </c>
      <c r="L450" s="5">
        <v>7.6041723757936696E-9</v>
      </c>
      <c r="M450" s="7">
        <v>2.4214350469898199E-7</v>
      </c>
      <c r="N450" s="6">
        <v>-3.0095081960941101</v>
      </c>
      <c r="O450" s="5">
        <v>3.8100410135937199</v>
      </c>
      <c r="P450" s="8">
        <v>3.1320998046966199E-12</v>
      </c>
      <c r="Q450" s="9">
        <v>1.08115838343138E-10</v>
      </c>
      <c r="R450" s="6">
        <v>3.1379999999999999</v>
      </c>
      <c r="S450" s="5">
        <v>4.4589999999999996</v>
      </c>
      <c r="T450" s="5">
        <v>3.609</v>
      </c>
      <c r="U450" s="5">
        <v>18.681999999999999</v>
      </c>
      <c r="V450" s="5">
        <v>18.440999999999999</v>
      </c>
      <c r="W450" s="7">
        <v>19.236000000000001</v>
      </c>
      <c r="X450" s="6">
        <v>2.15</v>
      </c>
      <c r="Y450" s="5">
        <v>5.2770000000000001</v>
      </c>
      <c r="Z450" s="5">
        <v>3.9630000000000001</v>
      </c>
      <c r="AA450" s="5">
        <v>21.332000000000001</v>
      </c>
      <c r="AB450" s="5">
        <v>50.362000000000002</v>
      </c>
      <c r="AC450" s="7">
        <v>20.027999999999999</v>
      </c>
      <c r="AD450" s="3"/>
      <c r="AE450" s="3"/>
      <c r="AF450" s="3"/>
      <c r="AG450" s="3"/>
      <c r="AH450" s="3" t="s">
        <v>2321</v>
      </c>
      <c r="AI450" s="3"/>
      <c r="AJ450" s="3"/>
      <c r="AK450" s="3"/>
      <c r="AL450" s="3"/>
      <c r="AM450" s="3"/>
      <c r="AN450" s="2"/>
    </row>
    <row r="451" spans="1:40" ht="15.5" x14ac:dyDescent="0.35">
      <c r="A451" s="2" t="s">
        <v>2322</v>
      </c>
      <c r="B451" s="262">
        <v>2.41</v>
      </c>
      <c r="C451" s="263">
        <v>0.80510868831481364</v>
      </c>
      <c r="D451" s="263">
        <v>16.739999999999998</v>
      </c>
      <c r="E451" s="271">
        <v>3.161212847415797</v>
      </c>
      <c r="F451" s="262">
        <v>3.1166666666666667</v>
      </c>
      <c r="G451" s="263">
        <v>1.3622611921197625</v>
      </c>
      <c r="H451" s="263">
        <v>14.863333333333335</v>
      </c>
      <c r="I451" s="271">
        <v>5.3583662518428978</v>
      </c>
      <c r="J451" s="6">
        <v>-3.1531397239672101</v>
      </c>
      <c r="K451" s="5">
        <v>3.2010555815807198</v>
      </c>
      <c r="L451" s="5">
        <v>1.10605922722947E-12</v>
      </c>
      <c r="M451" s="7">
        <v>7.3549324038121799E-11</v>
      </c>
      <c r="N451" s="6">
        <v>-2.7647836707122999</v>
      </c>
      <c r="O451" s="5">
        <v>3.1586450174751599</v>
      </c>
      <c r="P451" s="8">
        <v>3.3640821117867201E-10</v>
      </c>
      <c r="Q451" s="9">
        <v>8.0414197521887708E-9</v>
      </c>
      <c r="R451" s="6">
        <v>2.0190000000000001</v>
      </c>
      <c r="S451" s="5">
        <v>1.454</v>
      </c>
      <c r="T451" s="5">
        <v>2.7440000000000002</v>
      </c>
      <c r="U451" s="5">
        <v>22.05</v>
      </c>
      <c r="V451" s="5">
        <v>16.875</v>
      </c>
      <c r="W451" s="7">
        <v>17.11</v>
      </c>
      <c r="X451" s="6">
        <v>1.294</v>
      </c>
      <c r="Y451" s="5">
        <v>3.0750000000000002</v>
      </c>
      <c r="Z451" s="5">
        <v>3.419</v>
      </c>
      <c r="AA451" s="5">
        <v>10.000999999999999</v>
      </c>
      <c r="AB451" s="5">
        <v>27.433</v>
      </c>
      <c r="AC451" s="7">
        <v>15.484</v>
      </c>
      <c r="AD451" s="3" t="s">
        <v>2323</v>
      </c>
      <c r="AE451" s="3">
        <v>248720</v>
      </c>
      <c r="AF451" s="3" t="s">
        <v>2324</v>
      </c>
      <c r="AG451" s="3"/>
      <c r="AH451" s="3" t="s">
        <v>2325</v>
      </c>
      <c r="AI451" s="3"/>
      <c r="AJ451" s="3" t="s">
        <v>2326</v>
      </c>
      <c r="AK451" s="3" t="s">
        <v>1706</v>
      </c>
      <c r="AL451" s="3" t="s">
        <v>2327</v>
      </c>
      <c r="AM451" s="3" t="s">
        <v>2328</v>
      </c>
      <c r="AN451" s="2" t="s">
        <v>2329</v>
      </c>
    </row>
    <row r="452" spans="1:40" ht="15.5" x14ac:dyDescent="0.35">
      <c r="A452" s="2" t="s">
        <v>2330</v>
      </c>
      <c r="B452" s="262">
        <v>4.5</v>
      </c>
      <c r="C452" s="263">
        <v>1.1189578484762801</v>
      </c>
      <c r="D452" s="263">
        <v>22.176666666666666</v>
      </c>
      <c r="E452" s="271">
        <v>4.4495717646633191</v>
      </c>
      <c r="F452" s="262">
        <v>4.3133333333333335</v>
      </c>
      <c r="G452" s="263">
        <v>0.64323833495490124</v>
      </c>
      <c r="H452" s="263">
        <v>25.02</v>
      </c>
      <c r="I452" s="271">
        <v>3.5001999942860267</v>
      </c>
      <c r="J452" s="6">
        <v>-2.6667279561134301</v>
      </c>
      <c r="K452" s="5">
        <v>3.19440652447767</v>
      </c>
      <c r="L452" s="5">
        <v>5.34603010956764E-10</v>
      </c>
      <c r="M452" s="7">
        <v>2.1540796172174698E-8</v>
      </c>
      <c r="N452" s="6">
        <v>-2.9954044381301599</v>
      </c>
      <c r="O452" s="5">
        <v>3.3800553837805301</v>
      </c>
      <c r="P452" s="8">
        <v>2.2557476810028699E-21</v>
      </c>
      <c r="Q452" s="9">
        <v>2.5242064434782601E-19</v>
      </c>
      <c r="R452" s="6">
        <v>4.609</v>
      </c>
      <c r="S452" s="5">
        <v>3.3919999999999999</v>
      </c>
      <c r="T452" s="5">
        <v>3.7090000000000001</v>
      </c>
      <c r="U452" s="5">
        <v>23.890999999999998</v>
      </c>
      <c r="V452" s="5">
        <v>19.13</v>
      </c>
      <c r="W452" s="7">
        <v>31.919</v>
      </c>
      <c r="X452" s="6">
        <v>3.863</v>
      </c>
      <c r="Y452" s="5">
        <v>3.4359999999999999</v>
      </c>
      <c r="Z452" s="5">
        <v>3.7450000000000001</v>
      </c>
      <c r="AA452" s="5">
        <v>25.693999999999999</v>
      </c>
      <c r="AB452" s="5">
        <v>36.639000000000003</v>
      </c>
      <c r="AC452" s="7">
        <v>25.253</v>
      </c>
      <c r="AD452" s="3" t="s">
        <v>2331</v>
      </c>
      <c r="AE452" s="3">
        <v>190741</v>
      </c>
      <c r="AF452" s="3" t="s">
        <v>2332</v>
      </c>
      <c r="AG452" s="3"/>
      <c r="AH452" s="3"/>
      <c r="AI452" s="3"/>
      <c r="AJ452" s="3" t="s">
        <v>2333</v>
      </c>
      <c r="AK452" s="3" t="s">
        <v>2334</v>
      </c>
      <c r="AL452" s="3" t="s">
        <v>2335</v>
      </c>
      <c r="AM452" s="3" t="s">
        <v>2336</v>
      </c>
      <c r="AN452" s="2" t="s">
        <v>2337</v>
      </c>
    </row>
    <row r="453" spans="1:40" ht="15.5" x14ac:dyDescent="0.35">
      <c r="A453" s="54" t="s">
        <v>2338</v>
      </c>
      <c r="B453" s="262">
        <v>2.0433333333333334</v>
      </c>
      <c r="C453" s="263">
        <v>0.48964839993157838</v>
      </c>
      <c r="D453" s="263">
        <v>24.22</v>
      </c>
      <c r="E453" s="271">
        <v>3.269016161885208</v>
      </c>
      <c r="F453" s="262">
        <v>2.4600000000000004</v>
      </c>
      <c r="G453" s="263">
        <v>0.33950945004029809</v>
      </c>
      <c r="H453" s="263">
        <v>26.950000000000003</v>
      </c>
      <c r="I453" s="271">
        <v>4.1873698984764474</v>
      </c>
      <c r="J453" s="65">
        <v>-3.9190405121592402</v>
      </c>
      <c r="K453" s="62">
        <v>3.1855011372585298</v>
      </c>
      <c r="L453" s="62">
        <v>9.4817413683009691E-19</v>
      </c>
      <c r="M453" s="66">
        <v>1.4616247981984001E-16</v>
      </c>
      <c r="N453" s="65">
        <v>-3.8852813789331799</v>
      </c>
      <c r="O453" s="62">
        <v>3.40731009751374</v>
      </c>
      <c r="P453" s="33">
        <v>3.0752328921208501E-28</v>
      </c>
      <c r="Q453" s="34">
        <v>7.1170673955605897E-26</v>
      </c>
      <c r="R453" s="65">
        <v>1.972</v>
      </c>
      <c r="S453" s="62">
        <v>1.4750000000000001</v>
      </c>
      <c r="T453" s="62">
        <v>1.863</v>
      </c>
      <c r="U453" s="62">
        <v>29.931000000000001</v>
      </c>
      <c r="V453" s="62">
        <v>24.927</v>
      </c>
      <c r="W453" s="66">
        <v>26.47</v>
      </c>
      <c r="X453" s="65">
        <v>1.9179999999999999</v>
      </c>
      <c r="Y453" s="62">
        <v>2.7429999999999999</v>
      </c>
      <c r="Z453" s="62">
        <v>1.76</v>
      </c>
      <c r="AA453" s="62">
        <v>25.81</v>
      </c>
      <c r="AB453" s="62">
        <v>40.648000000000003</v>
      </c>
      <c r="AC453" s="66">
        <v>28.17</v>
      </c>
      <c r="AD453" s="3"/>
      <c r="AE453" s="3"/>
      <c r="AF453" s="3"/>
      <c r="AG453" s="3"/>
      <c r="AH453" s="3"/>
      <c r="AI453" s="3" t="s">
        <v>2339</v>
      </c>
      <c r="AJ453" s="3" t="s">
        <v>2340</v>
      </c>
      <c r="AK453" s="3" t="s">
        <v>2341</v>
      </c>
      <c r="AL453" s="3"/>
      <c r="AM453" s="3"/>
      <c r="AN453" s="54"/>
    </row>
    <row r="454" spans="1:40" ht="15.5" x14ac:dyDescent="0.35">
      <c r="A454" s="55" t="s">
        <v>2342</v>
      </c>
      <c r="B454" s="264">
        <v>15.376666666666667</v>
      </c>
      <c r="C454" s="265">
        <v>1.9412939556445841</v>
      </c>
      <c r="D454" s="265">
        <v>2.2333333333333329</v>
      </c>
      <c r="E454" s="272">
        <v>0.70172802582070393</v>
      </c>
      <c r="F454" s="264">
        <v>16.016666666666666</v>
      </c>
      <c r="G454" s="265">
        <v>3.2960616229406647</v>
      </c>
      <c r="H454" s="265">
        <v>2.6433333333333331</v>
      </c>
      <c r="I454" s="272">
        <v>0.34922135609890004</v>
      </c>
      <c r="J454" s="68">
        <v>2.4501645728930899</v>
      </c>
      <c r="K454" s="69">
        <v>3.16958229485485</v>
      </c>
      <c r="L454" s="69">
        <v>1.4197244695739901E-8</v>
      </c>
      <c r="M454" s="70">
        <v>4.1970934599637099E-7</v>
      </c>
      <c r="N454" s="68">
        <v>2.15491555786233</v>
      </c>
      <c r="O454" s="69">
        <v>3.2240221784628602</v>
      </c>
      <c r="P454" s="38">
        <v>1.4221295146771101E-11</v>
      </c>
      <c r="Q454" s="39">
        <v>4.3684901502132901E-10</v>
      </c>
      <c r="R454" s="68">
        <v>12.294</v>
      </c>
      <c r="S454" s="69">
        <v>13.839</v>
      </c>
      <c r="T454" s="69">
        <v>14.612</v>
      </c>
      <c r="U454" s="69">
        <v>3.129</v>
      </c>
      <c r="V454" s="69">
        <v>2.7810000000000001</v>
      </c>
      <c r="W454" s="70">
        <v>1.538</v>
      </c>
      <c r="X454" s="68">
        <v>10.584</v>
      </c>
      <c r="Y454" s="69">
        <v>17.102</v>
      </c>
      <c r="Z454" s="69">
        <v>13.518000000000001</v>
      </c>
      <c r="AA454" s="69">
        <v>3.2839999999999998</v>
      </c>
      <c r="AB454" s="69">
        <v>3.1549999999999998</v>
      </c>
      <c r="AC454" s="70">
        <v>2.714</v>
      </c>
      <c r="AD454" s="10" t="s">
        <v>2343</v>
      </c>
      <c r="AE454" s="10">
        <v>199483</v>
      </c>
      <c r="AF454" s="10" t="s">
        <v>2344</v>
      </c>
      <c r="AG454" s="10"/>
      <c r="AH454" s="10"/>
      <c r="AI454" s="10"/>
      <c r="AJ454" s="10" t="s">
        <v>2345</v>
      </c>
      <c r="AK454" s="10" t="s">
        <v>2346</v>
      </c>
      <c r="AL454" s="10"/>
      <c r="AM454" s="10" t="s">
        <v>2347</v>
      </c>
      <c r="AN454" s="55"/>
    </row>
    <row r="455" spans="1:40" ht="15.5" x14ac:dyDescent="0.35">
      <c r="A455" s="55" t="s">
        <v>2348</v>
      </c>
      <c r="B455" s="264">
        <v>47.466666666666661</v>
      </c>
      <c r="C455" s="265">
        <v>4.9753414176539561</v>
      </c>
      <c r="D455" s="265">
        <v>6.34</v>
      </c>
      <c r="E455" s="272">
        <v>0.16391054470858987</v>
      </c>
      <c r="F455" s="264">
        <v>49.660000000000004</v>
      </c>
      <c r="G455" s="265">
        <v>13.714656393800013</v>
      </c>
      <c r="H455" s="265">
        <v>8.94</v>
      </c>
      <c r="I455" s="272">
        <v>2.5001733273248581</v>
      </c>
      <c r="J455" s="68">
        <v>2.5605649451199</v>
      </c>
      <c r="K455" s="69">
        <v>3.1564509510019101</v>
      </c>
      <c r="L455" s="69">
        <v>3.4187870106756401E-10</v>
      </c>
      <c r="M455" s="70">
        <v>1.43730326638901E-8</v>
      </c>
      <c r="N455" s="68">
        <v>2.0303721310021601</v>
      </c>
      <c r="O455" s="69">
        <v>3.25715376158076</v>
      </c>
      <c r="P455" s="38">
        <v>4.4755535532016498E-8</v>
      </c>
      <c r="Q455" s="39">
        <v>6.8276497126969904E-7</v>
      </c>
      <c r="R455" s="68">
        <v>39.378</v>
      </c>
      <c r="S455" s="69">
        <v>43.582999999999998</v>
      </c>
      <c r="T455" s="69">
        <v>42.921999999999997</v>
      </c>
      <c r="U455" s="69">
        <v>6.7370000000000001</v>
      </c>
      <c r="V455" s="69">
        <v>7.14</v>
      </c>
      <c r="W455" s="70">
        <v>7.5510000000000002</v>
      </c>
      <c r="X455" s="68">
        <v>28.28</v>
      </c>
      <c r="Y455" s="69">
        <v>58.015999999999998</v>
      </c>
      <c r="Z455" s="69">
        <v>41.633000000000003</v>
      </c>
      <c r="AA455" s="69">
        <v>11.12</v>
      </c>
      <c r="AB455" s="69">
        <v>13.462999999999999</v>
      </c>
      <c r="AC455" s="70">
        <v>6.4690000000000003</v>
      </c>
      <c r="AD455" s="10" t="s">
        <v>2349</v>
      </c>
      <c r="AE455" s="10">
        <v>232793</v>
      </c>
      <c r="AF455" s="10" t="s">
        <v>2350</v>
      </c>
      <c r="AG455" s="10"/>
      <c r="AH455" s="10"/>
      <c r="AI455" s="10"/>
      <c r="AJ455" s="10" t="s">
        <v>2351</v>
      </c>
      <c r="AK455" s="10" t="s">
        <v>2352</v>
      </c>
      <c r="AL455" s="10" t="s">
        <v>2353</v>
      </c>
      <c r="AM455" s="10" t="s">
        <v>2354</v>
      </c>
      <c r="AN455" s="55" t="s">
        <v>2355</v>
      </c>
    </row>
    <row r="456" spans="1:40" ht="15.5" x14ac:dyDescent="0.35">
      <c r="A456" s="55" t="s">
        <v>2356</v>
      </c>
      <c r="B456" s="264">
        <v>12.366666666666667</v>
      </c>
      <c r="C456" s="265">
        <v>2.3738061326813384</v>
      </c>
      <c r="D456" s="265">
        <v>1.4633333333333332</v>
      </c>
      <c r="E456" s="272">
        <v>0.34883934538536376</v>
      </c>
      <c r="F456" s="264">
        <v>12.043333333333331</v>
      </c>
      <c r="G456" s="265">
        <v>0.90753634760389745</v>
      </c>
      <c r="H456" s="265">
        <v>2.2066666666666666</v>
      </c>
      <c r="I456" s="272">
        <v>0.25849994627121686</v>
      </c>
      <c r="J456" s="68">
        <v>2.70146718529901</v>
      </c>
      <c r="K456" s="69">
        <v>3.1487373657706099</v>
      </c>
      <c r="L456" s="69">
        <v>1.4155187700079599E-9</v>
      </c>
      <c r="M456" s="70">
        <v>5.3044154571126898E-8</v>
      </c>
      <c r="N456" s="68">
        <v>2.01357665562935</v>
      </c>
      <c r="O456" s="69">
        <v>3.191511364583</v>
      </c>
      <c r="P456" s="38">
        <v>1.8714986413499199E-11</v>
      </c>
      <c r="Q456" s="39">
        <v>5.68031912514643E-10</v>
      </c>
      <c r="R456" s="68">
        <v>11.026</v>
      </c>
      <c r="S456" s="69">
        <v>9.7029999999999994</v>
      </c>
      <c r="T456" s="69">
        <v>11.643000000000001</v>
      </c>
      <c r="U456" s="69">
        <v>1.008</v>
      </c>
      <c r="V456" s="69">
        <v>1.998</v>
      </c>
      <c r="W456" s="70">
        <v>2.008</v>
      </c>
      <c r="X456" s="68">
        <v>11.794</v>
      </c>
      <c r="Y456" s="69">
        <v>10.212</v>
      </c>
      <c r="Z456" s="69">
        <v>9.1999999999999993</v>
      </c>
      <c r="AA456" s="69">
        <v>2.6819999999999999</v>
      </c>
      <c r="AB456" s="69">
        <v>2.363</v>
      </c>
      <c r="AC456" s="70">
        <v>2.5950000000000002</v>
      </c>
      <c r="AD456" s="10" t="s">
        <v>2357</v>
      </c>
      <c r="AE456" s="10">
        <v>89632</v>
      </c>
      <c r="AF456" s="10" t="s">
        <v>2358</v>
      </c>
      <c r="AG456" s="10"/>
      <c r="AH456" s="10"/>
      <c r="AI456" s="10"/>
      <c r="AJ456" s="10" t="s">
        <v>2359</v>
      </c>
      <c r="AK456" s="10" t="s">
        <v>2360</v>
      </c>
      <c r="AL456" s="10" t="s">
        <v>2361</v>
      </c>
      <c r="AM456" s="10" t="s">
        <v>2362</v>
      </c>
      <c r="AN456" s="55" t="s">
        <v>2363</v>
      </c>
    </row>
    <row r="457" spans="1:40" ht="15.5" x14ac:dyDescent="0.35">
      <c r="A457" s="55" t="s">
        <v>2364</v>
      </c>
      <c r="B457" s="264">
        <v>24.929999999999996</v>
      </c>
      <c r="C457" s="265">
        <v>8.8679648172509182</v>
      </c>
      <c r="D457" s="265">
        <v>3.5233333333333334</v>
      </c>
      <c r="E457" s="272">
        <v>0.39372861493955769</v>
      </c>
      <c r="F457" s="264">
        <v>75.413333333333341</v>
      </c>
      <c r="G457" s="265">
        <v>38.270420547583349</v>
      </c>
      <c r="H457" s="265">
        <v>8.2933333333333348</v>
      </c>
      <c r="I457" s="272">
        <v>1.7601199454077585</v>
      </c>
      <c r="J457" s="68">
        <v>2.4889316536831299</v>
      </c>
      <c r="K457" s="69">
        <v>3.14674480768408</v>
      </c>
      <c r="L457" s="69">
        <v>1.2646337870089701E-7</v>
      </c>
      <c r="M457" s="70">
        <v>2.9577894595469599E-6</v>
      </c>
      <c r="N457" s="68">
        <v>2.7544714531743399</v>
      </c>
      <c r="O457" s="69">
        <v>4.6349406888534901</v>
      </c>
      <c r="P457" s="38">
        <v>4.0499437710976201E-10</v>
      </c>
      <c r="Q457" s="39">
        <v>9.5796927807403205E-9</v>
      </c>
      <c r="R457" s="68">
        <v>12.137</v>
      </c>
      <c r="S457" s="69">
        <v>24.199000000000002</v>
      </c>
      <c r="T457" s="69">
        <v>30.613</v>
      </c>
      <c r="U457" s="69">
        <v>3.1920000000000002</v>
      </c>
      <c r="V457" s="69">
        <v>4.71</v>
      </c>
      <c r="W457" s="70">
        <v>4.0750000000000002</v>
      </c>
      <c r="X457" s="68">
        <v>115.904</v>
      </c>
      <c r="Y457" s="69">
        <v>29.553999999999998</v>
      </c>
      <c r="Z457" s="69">
        <v>51.137999999999998</v>
      </c>
      <c r="AA457" s="69">
        <v>9.3249999999999993</v>
      </c>
      <c r="AB457" s="69">
        <v>7.3250000000000002</v>
      </c>
      <c r="AC457" s="70">
        <v>12.112</v>
      </c>
      <c r="AD457" s="10"/>
      <c r="AE457" s="10"/>
      <c r="AF457" s="10"/>
      <c r="AG457" s="10"/>
      <c r="AH457" s="10"/>
      <c r="AI457" s="10"/>
      <c r="AJ457" s="10"/>
      <c r="AK457" s="10"/>
      <c r="AL457" s="10"/>
      <c r="AM457" s="10"/>
      <c r="AN457" s="55"/>
    </row>
    <row r="458" spans="1:40" ht="15.5" x14ac:dyDescent="0.35">
      <c r="A458" s="54" t="s">
        <v>2365</v>
      </c>
      <c r="B458" s="262">
        <v>2.7133333333333334</v>
      </c>
      <c r="C458" s="263">
        <v>1.501562149525915</v>
      </c>
      <c r="D458" s="263">
        <v>20.2</v>
      </c>
      <c r="E458" s="271">
        <v>3.5413839102814193</v>
      </c>
      <c r="F458" s="262">
        <v>0.67</v>
      </c>
      <c r="G458" s="263">
        <v>0.12328828005937914</v>
      </c>
      <c r="H458" s="263">
        <v>8.1933333333333334</v>
      </c>
      <c r="I458" s="271">
        <v>1.3623835322290485</v>
      </c>
      <c r="J458" s="65">
        <v>-3.1893714549212802</v>
      </c>
      <c r="K458" s="62">
        <v>3.1466665187324701</v>
      </c>
      <c r="L458" s="62">
        <v>1.90774683830387E-7</v>
      </c>
      <c r="M458" s="66">
        <v>4.2471370531517604E-6</v>
      </c>
      <c r="N458" s="65">
        <v>-4.0669058882587104</v>
      </c>
      <c r="O458" s="62">
        <v>1.8330839412014199</v>
      </c>
      <c r="P458" s="33">
        <v>1.3464479758032899E-21</v>
      </c>
      <c r="Q458" s="34">
        <v>1.5669576842977099E-19</v>
      </c>
      <c r="R458" s="65">
        <v>2.9740000000000002</v>
      </c>
      <c r="S458" s="62">
        <v>4.0389999999999997</v>
      </c>
      <c r="T458" s="62">
        <v>0.49099999999999999</v>
      </c>
      <c r="U458" s="62">
        <v>20.366</v>
      </c>
      <c r="V458" s="62">
        <v>18.931999999999999</v>
      </c>
      <c r="W458" s="66">
        <v>29.135999999999999</v>
      </c>
      <c r="X458" s="65">
        <v>0.60499999999999998</v>
      </c>
      <c r="Y458" s="62">
        <v>0.503</v>
      </c>
      <c r="Z458" s="62">
        <v>0.60099999999999998</v>
      </c>
      <c r="AA458" s="62">
        <v>7.899</v>
      </c>
      <c r="AB458" s="62">
        <v>12.497999999999999</v>
      </c>
      <c r="AC458" s="66">
        <v>8.3699999999999992</v>
      </c>
      <c r="AD458" s="3" t="s">
        <v>2366</v>
      </c>
      <c r="AE458" s="3">
        <v>136943</v>
      </c>
      <c r="AF458" s="3" t="s">
        <v>2367</v>
      </c>
      <c r="AG458" s="3"/>
      <c r="AH458" s="3"/>
      <c r="AI458" s="3"/>
      <c r="AJ458" s="3" t="s">
        <v>2368</v>
      </c>
      <c r="AK458" s="3" t="s">
        <v>2369</v>
      </c>
      <c r="AL458" s="3" t="s">
        <v>2370</v>
      </c>
      <c r="AM458" s="3" t="s">
        <v>2371</v>
      </c>
      <c r="AN458" s="54" t="s">
        <v>2372</v>
      </c>
    </row>
    <row r="459" spans="1:40" ht="15.5" x14ac:dyDescent="0.35">
      <c r="A459" s="55" t="s">
        <v>2373</v>
      </c>
      <c r="B459" s="264">
        <v>3.5966666666666662</v>
      </c>
      <c r="C459" s="265">
        <v>0.35873233599564003</v>
      </c>
      <c r="D459" s="265">
        <v>0.69000000000000006</v>
      </c>
      <c r="E459" s="272">
        <v>0.11430952132988138</v>
      </c>
      <c r="F459" s="264">
        <v>2.523333333333333</v>
      </c>
      <c r="G459" s="265">
        <v>0.55089825638577672</v>
      </c>
      <c r="H459" s="265">
        <v>0.30333333333333334</v>
      </c>
      <c r="I459" s="272">
        <v>0.10842303978193729</v>
      </c>
      <c r="J459" s="68">
        <v>2.0617692051983898</v>
      </c>
      <c r="K459" s="69">
        <v>3.1158143805198799</v>
      </c>
      <c r="L459" s="69">
        <v>2.8176252635218301E-6</v>
      </c>
      <c r="M459" s="70">
        <v>4.4001685058032201E-5</v>
      </c>
      <c r="N459" s="68">
        <v>2.60157737296137</v>
      </c>
      <c r="O459" s="69">
        <v>2.4111088791937001</v>
      </c>
      <c r="P459" s="38">
        <v>9.2617573298398301E-12</v>
      </c>
      <c r="Q459" s="39">
        <v>2.9611452084696698E-10</v>
      </c>
      <c r="R459" s="68">
        <v>2.661</v>
      </c>
      <c r="S459" s="69">
        <v>4.415</v>
      </c>
      <c r="T459" s="69">
        <v>2.7360000000000002</v>
      </c>
      <c r="U459" s="69">
        <v>0.55100000000000005</v>
      </c>
      <c r="V459" s="69">
        <v>0.876</v>
      </c>
      <c r="W459" s="70">
        <v>0.92800000000000005</v>
      </c>
      <c r="X459" s="68">
        <v>2.1040000000000001</v>
      </c>
      <c r="Y459" s="69">
        <v>1.917</v>
      </c>
      <c r="Z459" s="69">
        <v>2.383</v>
      </c>
      <c r="AA459" s="69">
        <v>0.40100000000000002</v>
      </c>
      <c r="AB459" s="69">
        <v>0.186</v>
      </c>
      <c r="AC459" s="70">
        <v>0.45400000000000001</v>
      </c>
      <c r="AD459" s="10"/>
      <c r="AE459" s="10"/>
      <c r="AF459" s="10"/>
      <c r="AG459" s="10"/>
      <c r="AH459" s="10"/>
      <c r="AI459" s="10"/>
      <c r="AJ459" s="10"/>
      <c r="AK459" s="10" t="s">
        <v>2374</v>
      </c>
      <c r="AL459" s="10"/>
      <c r="AM459" s="10" t="s">
        <v>676</v>
      </c>
      <c r="AN459" s="55"/>
    </row>
    <row r="460" spans="1:40" ht="15.5" x14ac:dyDescent="0.35">
      <c r="A460" s="2" t="s">
        <v>2375</v>
      </c>
      <c r="B460" s="262">
        <v>5.873333333333334</v>
      </c>
      <c r="C460" s="263">
        <v>0.75212292139575865</v>
      </c>
      <c r="D460" s="263">
        <v>19.306666666666668</v>
      </c>
      <c r="E460" s="271">
        <v>2.9287350322091088</v>
      </c>
      <c r="F460" s="262">
        <v>2.65</v>
      </c>
      <c r="G460" s="263">
        <v>0.62965599073356493</v>
      </c>
      <c r="H460" s="263">
        <v>11.770000000000001</v>
      </c>
      <c r="I460" s="271">
        <v>1.5184860881812481</v>
      </c>
      <c r="J460" s="6">
        <v>-2.0508643171331098</v>
      </c>
      <c r="K460" s="5">
        <v>3.1006095241243199</v>
      </c>
      <c r="L460" s="5">
        <v>2.7931525737107798E-7</v>
      </c>
      <c r="M460" s="7">
        <v>5.9450908545885999E-6</v>
      </c>
      <c r="N460" s="6">
        <v>-2.6063478922803398</v>
      </c>
      <c r="O460" s="5">
        <v>2.3446581319784001</v>
      </c>
      <c r="P460" s="8">
        <v>1.26431083325759E-14</v>
      </c>
      <c r="Q460" s="9">
        <v>6.4211856434224701E-13</v>
      </c>
      <c r="R460" s="6">
        <v>5.3369999999999997</v>
      </c>
      <c r="S460" s="5">
        <v>5.3630000000000004</v>
      </c>
      <c r="T460" s="5">
        <v>4.84</v>
      </c>
      <c r="U460" s="5">
        <v>24.369</v>
      </c>
      <c r="V460" s="5">
        <v>19.878</v>
      </c>
      <c r="W460" s="7">
        <v>20.515999999999998</v>
      </c>
      <c r="X460" s="6">
        <v>1.88</v>
      </c>
      <c r="Y460" s="5">
        <v>2.2970000000000002</v>
      </c>
      <c r="Z460" s="5">
        <v>2.5430000000000001</v>
      </c>
      <c r="AA460" s="5">
        <v>14.616</v>
      </c>
      <c r="AB460" s="5">
        <v>12.670999999999999</v>
      </c>
      <c r="AC460" s="7">
        <v>13.428000000000001</v>
      </c>
      <c r="AD460" s="3"/>
      <c r="AE460" s="3"/>
      <c r="AF460" s="3"/>
      <c r="AG460" s="3"/>
      <c r="AH460" s="3"/>
      <c r="AI460" s="3"/>
      <c r="AJ460" s="3" t="s">
        <v>2376</v>
      </c>
      <c r="AK460" s="3" t="s">
        <v>2377</v>
      </c>
      <c r="AL460" s="3"/>
      <c r="AM460" s="3"/>
      <c r="AN460" s="2"/>
    </row>
    <row r="461" spans="1:40" ht="15.5" x14ac:dyDescent="0.35">
      <c r="A461" s="2" t="s">
        <v>2378</v>
      </c>
      <c r="B461" s="262">
        <v>1.1766666666666667</v>
      </c>
      <c r="C461" s="263">
        <v>0.45973422273695835</v>
      </c>
      <c r="D461" s="263">
        <v>5.38</v>
      </c>
      <c r="E461" s="271">
        <v>1.8039031755243009</v>
      </c>
      <c r="F461" s="262">
        <v>0.8933333333333332</v>
      </c>
      <c r="G461" s="263">
        <v>0.30739045022396033</v>
      </c>
      <c r="H461" s="263">
        <v>3.2366666666666664</v>
      </c>
      <c r="I461" s="271">
        <v>0.54835106354313889</v>
      </c>
      <c r="J461" s="6">
        <v>-2.5967242150688099</v>
      </c>
      <c r="K461" s="5">
        <v>3.0685555064957901</v>
      </c>
      <c r="L461" s="5">
        <v>1.6291279371492499E-7</v>
      </c>
      <c r="M461" s="7">
        <v>3.69148054177205E-6</v>
      </c>
      <c r="N461" s="6">
        <v>-2.2320010131194001</v>
      </c>
      <c r="O461" s="5">
        <v>2.43602426596255</v>
      </c>
      <c r="P461" s="8">
        <v>1.9663127301194001E-7</v>
      </c>
      <c r="Q461" s="9">
        <v>2.5736455695123298E-6</v>
      </c>
      <c r="R461" s="6">
        <v>1.0489999999999999</v>
      </c>
      <c r="S461" s="5">
        <v>0.59199999999999997</v>
      </c>
      <c r="T461" s="5">
        <v>1.3640000000000001</v>
      </c>
      <c r="U461" s="5">
        <v>4.2</v>
      </c>
      <c r="V461" s="5">
        <v>9.2669999999999995</v>
      </c>
      <c r="W461" s="7">
        <v>4.8970000000000002</v>
      </c>
      <c r="X461" s="6">
        <v>1.0049999999999999</v>
      </c>
      <c r="Y461" s="5">
        <v>1.0820000000000001</v>
      </c>
      <c r="Z461" s="5">
        <v>0.33300000000000002</v>
      </c>
      <c r="AA461" s="5">
        <v>3.0630000000000002</v>
      </c>
      <c r="AB461" s="5">
        <v>3.4649999999999999</v>
      </c>
      <c r="AC461" s="7">
        <v>4.7949999999999999</v>
      </c>
      <c r="AD461" s="3" t="s">
        <v>2379</v>
      </c>
      <c r="AE461" s="3">
        <v>217560</v>
      </c>
      <c r="AF461" s="3" t="s">
        <v>2380</v>
      </c>
      <c r="AG461" s="3"/>
      <c r="AH461" s="3"/>
      <c r="AI461" s="3"/>
      <c r="AJ461" s="3" t="s">
        <v>2381</v>
      </c>
      <c r="AK461" s="3"/>
      <c r="AL461" s="3"/>
      <c r="AM461" s="3" t="s">
        <v>2382</v>
      </c>
      <c r="AN461" s="2"/>
    </row>
    <row r="462" spans="1:40" ht="15.5" x14ac:dyDescent="0.35">
      <c r="A462" s="2" t="s">
        <v>2383</v>
      </c>
      <c r="B462" s="262">
        <v>2.8466666666666662</v>
      </c>
      <c r="C462" s="263">
        <v>0.85947012099833209</v>
      </c>
      <c r="D462" s="263">
        <v>15.346666666666666</v>
      </c>
      <c r="E462" s="271">
        <v>2.0328196072341438</v>
      </c>
      <c r="F462" s="262">
        <v>3.3366666666666664</v>
      </c>
      <c r="G462" s="263">
        <v>0.49868716535408364</v>
      </c>
      <c r="H462" s="263">
        <v>11.18</v>
      </c>
      <c r="I462" s="271">
        <v>2.4890694378957545</v>
      </c>
      <c r="J462" s="6">
        <v>-2.7984550665096402</v>
      </c>
      <c r="K462" s="5">
        <v>3.0639943932528499</v>
      </c>
      <c r="L462" s="5">
        <v>1.0490998416717E-10</v>
      </c>
      <c r="M462" s="7">
        <v>4.9300423968442998E-9</v>
      </c>
      <c r="N462" s="6">
        <v>-2.1749211759068898</v>
      </c>
      <c r="O462" s="5">
        <v>2.7591732085301199</v>
      </c>
      <c r="P462" s="8">
        <v>1.3380367395334699E-9</v>
      </c>
      <c r="Q462" s="9">
        <v>2.8415491384086201E-8</v>
      </c>
      <c r="R462" s="6">
        <v>3.1379999999999999</v>
      </c>
      <c r="S462" s="5">
        <v>2.1110000000000002</v>
      </c>
      <c r="T462" s="5">
        <v>2.137</v>
      </c>
      <c r="U462" s="5">
        <v>16.218</v>
      </c>
      <c r="V462" s="5">
        <v>14.888</v>
      </c>
      <c r="W462" s="7">
        <v>20.786000000000001</v>
      </c>
      <c r="X462" s="6">
        <v>2.5880000000000001</v>
      </c>
      <c r="Y462" s="5">
        <v>3.7869999999999999</v>
      </c>
      <c r="Z462" s="5">
        <v>2.347</v>
      </c>
      <c r="AA462" s="5">
        <v>11.3</v>
      </c>
      <c r="AB462" s="5">
        <v>17.867999999999999</v>
      </c>
      <c r="AC462" s="7">
        <v>10.044</v>
      </c>
      <c r="AD462" s="3" t="s">
        <v>2384</v>
      </c>
      <c r="AE462" s="3">
        <v>172228</v>
      </c>
      <c r="AF462" s="3" t="s">
        <v>2385</v>
      </c>
      <c r="AG462" s="3"/>
      <c r="AH462" s="3"/>
      <c r="AI462" s="3"/>
      <c r="AJ462" s="3" t="s">
        <v>2386</v>
      </c>
      <c r="AK462" s="3" t="s">
        <v>2387</v>
      </c>
      <c r="AL462" s="3" t="s">
        <v>2388</v>
      </c>
      <c r="AM462" s="3" t="s">
        <v>2389</v>
      </c>
      <c r="AN462" s="2" t="s">
        <v>2390</v>
      </c>
    </row>
    <row r="463" spans="1:40" ht="15.5" x14ac:dyDescent="0.35">
      <c r="A463" s="2" t="s">
        <v>2391</v>
      </c>
      <c r="B463" s="262">
        <v>0.66666666666666663</v>
      </c>
      <c r="C463" s="263">
        <v>0.27207025236549148</v>
      </c>
      <c r="D463" s="263">
        <v>16.986666666666668</v>
      </c>
      <c r="E463" s="271">
        <v>5.460929916740878</v>
      </c>
      <c r="F463" s="262">
        <v>0.45999999999999996</v>
      </c>
      <c r="G463" s="263">
        <v>0.26993826454703806</v>
      </c>
      <c r="H463" s="263">
        <v>5.5533333333333337</v>
      </c>
      <c r="I463" s="271">
        <v>1.5058626173134853</v>
      </c>
      <c r="J463" s="6">
        <v>-4.9364668364803297</v>
      </c>
      <c r="K463" s="5">
        <v>3.0596051591056601</v>
      </c>
      <c r="L463" s="5">
        <v>1.43726758007918E-19</v>
      </c>
      <c r="M463" s="7">
        <v>2.4996171555086499E-17</v>
      </c>
      <c r="N463" s="6">
        <v>-4.03444125495378</v>
      </c>
      <c r="O463" s="5">
        <v>1.54752489384412</v>
      </c>
      <c r="P463" s="8">
        <v>5.6834826126454199E-15</v>
      </c>
      <c r="Q463" s="9">
        <v>3.0380526742555499E-13</v>
      </c>
      <c r="R463" s="6">
        <v>0.75900000000000001</v>
      </c>
      <c r="S463" s="5">
        <v>0.77500000000000002</v>
      </c>
      <c r="T463" s="5">
        <v>0.25800000000000001</v>
      </c>
      <c r="U463" s="5">
        <v>25.533000000000001</v>
      </c>
      <c r="V463" s="5">
        <v>16.957000000000001</v>
      </c>
      <c r="W463" s="7">
        <v>13.962999999999999</v>
      </c>
      <c r="X463" s="6">
        <v>9.2999999999999999E-2</v>
      </c>
      <c r="Y463" s="5">
        <v>0.503</v>
      </c>
      <c r="Z463" s="5">
        <v>0.54300000000000004</v>
      </c>
      <c r="AA463" s="5">
        <v>8.0890000000000004</v>
      </c>
      <c r="AB463" s="5">
        <v>5.9020000000000001</v>
      </c>
      <c r="AC463" s="7">
        <v>5.0579999999999998</v>
      </c>
      <c r="AD463" s="3" t="s">
        <v>2392</v>
      </c>
      <c r="AE463" s="3">
        <v>150375</v>
      </c>
      <c r="AF463" s="3" t="s">
        <v>2393</v>
      </c>
      <c r="AG463" s="3" t="s">
        <v>43</v>
      </c>
      <c r="AH463" s="3"/>
      <c r="AI463" s="3"/>
      <c r="AJ463" s="3" t="s">
        <v>2394</v>
      </c>
      <c r="AK463" s="3" t="s">
        <v>1075</v>
      </c>
      <c r="AL463" s="3"/>
      <c r="AM463" s="3"/>
      <c r="AN463" s="2"/>
    </row>
    <row r="464" spans="1:40" ht="15.5" x14ac:dyDescent="0.35">
      <c r="A464" s="2" t="s">
        <v>2395</v>
      </c>
      <c r="B464" s="262">
        <v>1.9333333333333333</v>
      </c>
      <c r="C464" s="263">
        <v>0.46657141885127124</v>
      </c>
      <c r="D464" s="263">
        <v>7.02</v>
      </c>
      <c r="E464" s="271">
        <v>0.33476359818036744</v>
      </c>
      <c r="F464" s="262">
        <v>1.986666666666667</v>
      </c>
      <c r="G464" s="263">
        <v>0.34198765409814808</v>
      </c>
      <c r="H464" s="263">
        <v>7.2600000000000007</v>
      </c>
      <c r="I464" s="271">
        <v>0.42457822208241752</v>
      </c>
      <c r="J464" s="6">
        <v>-2.2211235169212702</v>
      </c>
      <c r="K464" s="5">
        <v>3.05014148888471</v>
      </c>
      <c r="L464" s="5">
        <v>4.0629554872927602E-8</v>
      </c>
      <c r="M464" s="7">
        <v>1.07647159186762E-6</v>
      </c>
      <c r="N464" s="6">
        <v>-2.3342418788151802</v>
      </c>
      <c r="O464" s="5">
        <v>3.13327615799464</v>
      </c>
      <c r="P464" s="8">
        <v>1.00128067571748E-14</v>
      </c>
      <c r="Q464" s="9">
        <v>5.17565539128484E-13</v>
      </c>
      <c r="R464" s="6">
        <v>1.706</v>
      </c>
      <c r="S464" s="5">
        <v>1.3779999999999999</v>
      </c>
      <c r="T464" s="5">
        <v>1.946</v>
      </c>
      <c r="U464" s="5">
        <v>7.7240000000000002</v>
      </c>
      <c r="V464" s="5">
        <v>8.2040000000000006</v>
      </c>
      <c r="W464" s="7">
        <v>7.7629999999999999</v>
      </c>
      <c r="X464" s="6">
        <v>1.61</v>
      </c>
      <c r="Y464" s="5">
        <v>1.67</v>
      </c>
      <c r="Z464" s="5">
        <v>1.7889999999999999</v>
      </c>
      <c r="AA464" s="5">
        <v>7.3289999999999997</v>
      </c>
      <c r="AB464" s="5">
        <v>9.7260000000000009</v>
      </c>
      <c r="AC464" s="7">
        <v>8.3460000000000001</v>
      </c>
      <c r="AD464" s="3" t="s">
        <v>2396</v>
      </c>
      <c r="AE464" s="3">
        <v>56483</v>
      </c>
      <c r="AF464" s="3" t="s">
        <v>2397</v>
      </c>
      <c r="AG464" s="3"/>
      <c r="AH464" s="3"/>
      <c r="AI464" s="3"/>
      <c r="AJ464" s="3" t="s">
        <v>2398</v>
      </c>
      <c r="AK464" s="3" t="s">
        <v>2399</v>
      </c>
      <c r="AL464" s="3"/>
      <c r="AM464" s="3" t="s">
        <v>2400</v>
      </c>
      <c r="AN464" s="2"/>
    </row>
    <row r="465" spans="1:40" ht="15.5" x14ac:dyDescent="0.35">
      <c r="A465" s="12" t="s">
        <v>2401</v>
      </c>
      <c r="B465" s="266">
        <v>45.743333333333332</v>
      </c>
      <c r="C465" s="267">
        <v>20.627380401355438</v>
      </c>
      <c r="D465" s="267">
        <v>7.07</v>
      </c>
      <c r="E465" s="273">
        <v>0.48641546028061255</v>
      </c>
      <c r="F465" s="266">
        <v>2.6133333333333333</v>
      </c>
      <c r="G465" s="267">
        <v>1.3784612999847174</v>
      </c>
      <c r="H465" s="267">
        <v>9.7866666666666671</v>
      </c>
      <c r="I465" s="273">
        <v>4.2086603833312815</v>
      </c>
      <c r="J465" s="13">
        <v>2.3036151315335198</v>
      </c>
      <c r="K465" s="14">
        <v>3.03803066466264</v>
      </c>
      <c r="L465" s="14">
        <v>1.10472316934602E-6</v>
      </c>
      <c r="M465" s="15">
        <v>1.9770366798463299E-5</v>
      </c>
      <c r="N465" s="13">
        <v>-2.3480036803898701</v>
      </c>
      <c r="O465" s="14">
        <v>1.22496532143642</v>
      </c>
      <c r="P465" s="16">
        <v>3.2113018134059903E-5</v>
      </c>
      <c r="Q465" s="15">
        <v>2.1902670037450201E-4</v>
      </c>
      <c r="R465" s="13">
        <v>37.649000000000001</v>
      </c>
      <c r="S465" s="14">
        <v>20.870999999999999</v>
      </c>
      <c r="T465" s="14">
        <v>57.999000000000002</v>
      </c>
      <c r="U465" s="14">
        <v>8.0470000000000006</v>
      </c>
      <c r="V465" s="14">
        <v>7.7130000000000001</v>
      </c>
      <c r="W465" s="15">
        <v>8.0679999999999996</v>
      </c>
      <c r="X465" s="13">
        <v>0.66100000000000003</v>
      </c>
      <c r="Y465" s="14">
        <v>3.0369999999999999</v>
      </c>
      <c r="Z465" s="14">
        <v>2.847</v>
      </c>
      <c r="AA465" s="14">
        <v>15.999000000000001</v>
      </c>
      <c r="AB465" s="14">
        <v>11.557</v>
      </c>
      <c r="AC465" s="15">
        <v>5.8230000000000004</v>
      </c>
      <c r="AD465" s="17"/>
      <c r="AE465" s="17"/>
      <c r="AF465" s="17"/>
      <c r="AG465" s="17"/>
      <c r="AH465" s="17"/>
      <c r="AI465" s="17"/>
      <c r="AJ465" s="17"/>
      <c r="AK465" s="17"/>
      <c r="AL465" s="17"/>
      <c r="AM465" s="17"/>
      <c r="AN465" s="12"/>
    </row>
    <row r="466" spans="1:40" ht="15.5" x14ac:dyDescent="0.35">
      <c r="A466" s="2" t="s">
        <v>2402</v>
      </c>
      <c r="B466" s="262">
        <v>0.46333333333333337</v>
      </c>
      <c r="C466" s="263">
        <v>0.23907228102721456</v>
      </c>
      <c r="D466" s="263">
        <v>7.31</v>
      </c>
      <c r="E466" s="271">
        <v>3.8585057556866067</v>
      </c>
      <c r="F466" s="262">
        <v>5.666666666666667</v>
      </c>
      <c r="G466" s="263">
        <v>1.0428273533470858</v>
      </c>
      <c r="H466" s="263">
        <v>29.486666666666665</v>
      </c>
      <c r="I466" s="271">
        <v>14.910124822489658</v>
      </c>
      <c r="J466" s="6">
        <v>-4.3352149217383902</v>
      </c>
      <c r="K466" s="5">
        <v>3.03695521970667</v>
      </c>
      <c r="L466" s="5">
        <v>4.8741693034015799E-11</v>
      </c>
      <c r="M466" s="7">
        <v>2.4368451347816999E-9</v>
      </c>
      <c r="N466" s="6">
        <v>-2.8097692906263898</v>
      </c>
      <c r="O466" s="5">
        <v>5.2810398211094602</v>
      </c>
      <c r="P466" s="8">
        <v>7.3098380939323904E-10</v>
      </c>
      <c r="Q466" s="9">
        <v>1.6449962720555499E-8</v>
      </c>
      <c r="R466" s="6">
        <v>0.39900000000000002</v>
      </c>
      <c r="S466" s="5">
        <v>0.16200000000000001</v>
      </c>
      <c r="T466" s="5">
        <v>0.60699999999999998</v>
      </c>
      <c r="U466" s="5">
        <v>11.769</v>
      </c>
      <c r="V466" s="5">
        <v>9.9450000000000003</v>
      </c>
      <c r="W466" s="7">
        <v>2.4660000000000002</v>
      </c>
      <c r="X466" s="6">
        <v>6.2649999999999997</v>
      </c>
      <c r="Y466" s="5">
        <v>5.7130000000000001</v>
      </c>
      <c r="Z466" s="5">
        <v>3.0790000000000002</v>
      </c>
      <c r="AA466" s="5">
        <v>15.651</v>
      </c>
      <c r="AB466" s="5">
        <v>61.795999999999999</v>
      </c>
      <c r="AC466" s="7">
        <v>28.338000000000001</v>
      </c>
      <c r="AD466" s="3"/>
      <c r="AE466" s="3"/>
      <c r="AF466" s="3"/>
      <c r="AG466" s="3"/>
      <c r="AH466" s="3"/>
      <c r="AI466" s="3"/>
      <c r="AJ466" s="3" t="s">
        <v>2101</v>
      </c>
      <c r="AK466" s="3"/>
      <c r="AL466" s="3"/>
      <c r="AM466" s="3"/>
      <c r="AN466" s="2"/>
    </row>
    <row r="467" spans="1:40" ht="15.5" x14ac:dyDescent="0.35">
      <c r="A467" s="2" t="s">
        <v>2403</v>
      </c>
      <c r="B467" s="262">
        <v>1.49</v>
      </c>
      <c r="C467" s="263">
        <v>0.36175498153676672</v>
      </c>
      <c r="D467" s="263">
        <v>5.4899999999999993</v>
      </c>
      <c r="E467" s="271">
        <v>0.14306175822583275</v>
      </c>
      <c r="F467" s="262">
        <v>1.3333333333333333</v>
      </c>
      <c r="G467" s="263">
        <v>0.15107025591499448</v>
      </c>
      <c r="H467" s="263">
        <v>4.1466666666666665</v>
      </c>
      <c r="I467" s="271">
        <v>0.49995555358007299</v>
      </c>
      <c r="J467" s="6">
        <v>-2.2432063126901398</v>
      </c>
      <c r="K467" s="5">
        <v>3.0340847258669901</v>
      </c>
      <c r="L467" s="5">
        <v>3.3679026622637298E-8</v>
      </c>
      <c r="M467" s="7">
        <v>9.1009406868183903E-7</v>
      </c>
      <c r="N467" s="6">
        <v>-2.0732292908452798</v>
      </c>
      <c r="O467" s="5">
        <v>2.7125123301140901</v>
      </c>
      <c r="P467" s="8">
        <v>2.69032264159849E-10</v>
      </c>
      <c r="Q467" s="9">
        <v>6.5696775682008298E-9</v>
      </c>
      <c r="R467" s="6">
        <v>1.534</v>
      </c>
      <c r="S467" s="5">
        <v>1.163</v>
      </c>
      <c r="T467" s="5">
        <v>1.1890000000000001</v>
      </c>
      <c r="U467" s="5">
        <v>5.6970000000000001</v>
      </c>
      <c r="V467" s="5">
        <v>6.6260000000000003</v>
      </c>
      <c r="W467" s="7">
        <v>6.2480000000000002</v>
      </c>
      <c r="X467" s="6">
        <v>1.415</v>
      </c>
      <c r="Y467" s="5">
        <v>1.091</v>
      </c>
      <c r="Z467" s="5">
        <v>0.96299999999999997</v>
      </c>
      <c r="AA467" s="5">
        <v>4.1399999999999997</v>
      </c>
      <c r="AB467" s="5">
        <v>4.5540000000000003</v>
      </c>
      <c r="AC467" s="7">
        <v>5.7869999999999999</v>
      </c>
      <c r="AD467" s="3" t="s">
        <v>2404</v>
      </c>
      <c r="AE467" s="3">
        <v>197202</v>
      </c>
      <c r="AF467" s="3" t="s">
        <v>2405</v>
      </c>
      <c r="AG467" s="3"/>
      <c r="AH467" s="3"/>
      <c r="AI467" s="3"/>
      <c r="AJ467" s="3" t="s">
        <v>2406</v>
      </c>
      <c r="AK467" s="3" t="s">
        <v>2407</v>
      </c>
      <c r="AL467" s="3" t="s">
        <v>2408</v>
      </c>
      <c r="AM467" s="3" t="s">
        <v>2409</v>
      </c>
      <c r="AN467" s="2" t="s">
        <v>2410</v>
      </c>
    </row>
    <row r="468" spans="1:40" ht="15.5" x14ac:dyDescent="0.35">
      <c r="A468" s="55" t="s">
        <v>2411</v>
      </c>
      <c r="B468" s="264">
        <v>29.703333333333333</v>
      </c>
      <c r="C468" s="265">
        <v>7.2403744531772904</v>
      </c>
      <c r="D468" s="265">
        <v>2.3966666666666665</v>
      </c>
      <c r="E468" s="272">
        <v>0.43492017147466966</v>
      </c>
      <c r="F468" s="264">
        <v>27.713333333333335</v>
      </c>
      <c r="G468" s="265">
        <v>10.945736866723754</v>
      </c>
      <c r="H468" s="265">
        <v>2.0766666666666667</v>
      </c>
      <c r="I468" s="272">
        <v>0.51699989254243373</v>
      </c>
      <c r="J468" s="68">
        <v>3.2481813314547998</v>
      </c>
      <c r="K468" s="69">
        <v>3.0313047689972601</v>
      </c>
      <c r="L468" s="69">
        <v>3.9712782939587098E-13</v>
      </c>
      <c r="M468" s="70">
        <v>2.8155947987969301E-11</v>
      </c>
      <c r="N468" s="68">
        <v>3.2594845954992002</v>
      </c>
      <c r="O468" s="69">
        <v>2.8706922704903999</v>
      </c>
      <c r="P468" s="38">
        <v>2.7070623393953801E-15</v>
      </c>
      <c r="Q468" s="39">
        <v>1.5104666192911299E-13</v>
      </c>
      <c r="R468" s="68">
        <v>28.946999999999999</v>
      </c>
      <c r="S468" s="69">
        <v>21.356000000000002</v>
      </c>
      <c r="T468" s="69">
        <v>26.853999999999999</v>
      </c>
      <c r="U468" s="69">
        <v>2.1309999999999998</v>
      </c>
      <c r="V468" s="69">
        <v>3.5179999999999998</v>
      </c>
      <c r="W468" s="70">
        <v>2.5009999999999999</v>
      </c>
      <c r="X468" s="68">
        <v>12.548</v>
      </c>
      <c r="Y468" s="69">
        <v>28.053999999999998</v>
      </c>
      <c r="Z468" s="69">
        <v>29.05</v>
      </c>
      <c r="AA468" s="69">
        <v>2.82</v>
      </c>
      <c r="AB468" s="69">
        <v>2.66</v>
      </c>
      <c r="AC468" s="70">
        <v>1.6859999999999999</v>
      </c>
      <c r="AD468" s="10"/>
      <c r="AE468" s="10"/>
      <c r="AF468" s="10"/>
      <c r="AG468" s="10"/>
      <c r="AH468" s="10"/>
      <c r="AI468" s="10"/>
      <c r="AJ468" s="10"/>
      <c r="AK468" s="10"/>
      <c r="AL468" s="10"/>
      <c r="AM468" s="10"/>
      <c r="AN468" s="55"/>
    </row>
    <row r="469" spans="1:40" ht="15.5" x14ac:dyDescent="0.35">
      <c r="A469" s="54" t="s">
        <v>2412</v>
      </c>
      <c r="B469" s="262">
        <v>0.64</v>
      </c>
      <c r="C469" s="263">
        <v>0.46611872593435533</v>
      </c>
      <c r="D469" s="263">
        <v>6.6766666666666667</v>
      </c>
      <c r="E469" s="271">
        <v>0.35798820588890296</v>
      </c>
      <c r="F469" s="262">
        <v>4.2233333333333336</v>
      </c>
      <c r="G469" s="263">
        <v>1.7946649331343776</v>
      </c>
      <c r="H469" s="263">
        <v>21.38</v>
      </c>
      <c r="I469" s="271">
        <v>5.7661136536376736</v>
      </c>
      <c r="J469" s="65">
        <v>-3.5835221396099399</v>
      </c>
      <c r="K469" s="62">
        <v>3.0303151308093401</v>
      </c>
      <c r="L469" s="62">
        <v>2.7062155990159698E-8</v>
      </c>
      <c r="M469" s="66">
        <v>7.4615277789670705E-7</v>
      </c>
      <c r="N469" s="65">
        <v>-2.76557568531689</v>
      </c>
      <c r="O469" s="62">
        <v>4.8457209441009201</v>
      </c>
      <c r="P469" s="33">
        <v>1.69412061325751E-11</v>
      </c>
      <c r="Q469" s="34">
        <v>5.16503898347343E-10</v>
      </c>
      <c r="R469" s="65">
        <v>0.32100000000000001</v>
      </c>
      <c r="S469" s="62">
        <v>1.389</v>
      </c>
      <c r="T469" s="62">
        <v>0.183</v>
      </c>
      <c r="U469" s="62">
        <v>7.1109999999999998</v>
      </c>
      <c r="V469" s="62">
        <v>8.1920000000000002</v>
      </c>
      <c r="W469" s="66">
        <v>7.258</v>
      </c>
      <c r="X469" s="65">
        <v>6.2460000000000004</v>
      </c>
      <c r="Y469" s="62">
        <v>2.411</v>
      </c>
      <c r="Z469" s="62">
        <v>2.4780000000000002</v>
      </c>
      <c r="AA469" s="62">
        <v>20.773</v>
      </c>
      <c r="AB469" s="62">
        <v>36.058</v>
      </c>
      <c r="AC469" s="66">
        <v>18.329999999999998</v>
      </c>
      <c r="AD469" s="3"/>
      <c r="AE469" s="3"/>
      <c r="AF469" s="3"/>
      <c r="AG469" s="3"/>
      <c r="AH469" s="3"/>
      <c r="AI469" s="3"/>
      <c r="AJ469" s="3" t="s">
        <v>2413</v>
      </c>
      <c r="AK469" s="3"/>
      <c r="AL469" s="3"/>
      <c r="AM469" s="3" t="s">
        <v>2414</v>
      </c>
      <c r="AN469" s="54"/>
    </row>
    <row r="470" spans="1:40" ht="15.5" x14ac:dyDescent="0.35">
      <c r="A470" s="2" t="s">
        <v>2415</v>
      </c>
      <c r="B470" s="262">
        <v>1.8099999999999998</v>
      </c>
      <c r="C470" s="263">
        <v>0.29977769541222915</v>
      </c>
      <c r="D470" s="263">
        <v>16.673333333333336</v>
      </c>
      <c r="E470" s="271">
        <v>2.2577619203292612</v>
      </c>
      <c r="F470" s="262">
        <v>1.9399999999999997</v>
      </c>
      <c r="G470" s="263">
        <v>1.3664796620025736</v>
      </c>
      <c r="H470" s="263">
        <v>16.02333333333333</v>
      </c>
      <c r="I470" s="271">
        <v>5.3683040980265808</v>
      </c>
      <c r="J470" s="6">
        <v>-3.5357284362547201</v>
      </c>
      <c r="K470" s="5">
        <v>3.0062728738896198</v>
      </c>
      <c r="L470" s="5">
        <v>3.36483761610658E-16</v>
      </c>
      <c r="M470" s="7">
        <v>3.8465008883447601E-14</v>
      </c>
      <c r="N470" s="6">
        <v>-3.4065126213858599</v>
      </c>
      <c r="O470" s="5">
        <v>3.0296663995036401</v>
      </c>
      <c r="P470" s="8">
        <v>2.0033242769283298E-9</v>
      </c>
      <c r="Q470" s="9">
        <v>4.1087313417847401E-8</v>
      </c>
      <c r="R470" s="6">
        <v>1.7450000000000001</v>
      </c>
      <c r="S470" s="5">
        <v>1.669</v>
      </c>
      <c r="T470" s="5">
        <v>1.3720000000000001</v>
      </c>
      <c r="U470" s="5">
        <v>20.189</v>
      </c>
      <c r="V470" s="5">
        <v>19.527999999999999</v>
      </c>
      <c r="W470" s="7">
        <v>16.312000000000001</v>
      </c>
      <c r="X470" s="6">
        <v>0.98699999999999999</v>
      </c>
      <c r="Y470" s="5">
        <v>3.673</v>
      </c>
      <c r="Z470" s="5">
        <v>0.64500000000000002</v>
      </c>
      <c r="AA470" s="5">
        <v>14.340999999999999</v>
      </c>
      <c r="AB470" s="5">
        <v>29.042000000000002</v>
      </c>
      <c r="AC470" s="7">
        <v>13.176</v>
      </c>
      <c r="AD470" s="3" t="s">
        <v>2416</v>
      </c>
      <c r="AE470" s="3">
        <v>131352</v>
      </c>
      <c r="AF470" s="3" t="s">
        <v>2417</v>
      </c>
      <c r="AG470" s="3"/>
      <c r="AH470" s="3"/>
      <c r="AI470" s="3"/>
      <c r="AJ470" s="3" t="s">
        <v>2418</v>
      </c>
      <c r="AK470" s="3" t="s">
        <v>2419</v>
      </c>
      <c r="AL470" s="3"/>
      <c r="AM470" s="3" t="s">
        <v>2420</v>
      </c>
      <c r="AN470" s="2"/>
    </row>
    <row r="471" spans="1:40" ht="15.5" x14ac:dyDescent="0.35">
      <c r="A471" s="2" t="s">
        <v>2421</v>
      </c>
      <c r="B471" s="262">
        <v>3.7966666666666669</v>
      </c>
      <c r="C471" s="263">
        <v>0.75548365670976292</v>
      </c>
      <c r="D471" s="263">
        <v>24.16</v>
      </c>
      <c r="E471" s="271">
        <v>4.9605107263936716</v>
      </c>
      <c r="F471" s="262">
        <v>5.6933333333333342</v>
      </c>
      <c r="G471" s="263">
        <v>3.1750730525279072</v>
      </c>
      <c r="H471" s="263">
        <v>43.396666666666668</v>
      </c>
      <c r="I471" s="271">
        <v>1.6376066547115484</v>
      </c>
      <c r="J471" s="6">
        <v>-2.94258456425958</v>
      </c>
      <c r="K471" s="5">
        <v>3.0004424135711201</v>
      </c>
      <c r="L471" s="5">
        <v>1.13553443362716E-10</v>
      </c>
      <c r="M471" s="7">
        <v>5.2632926322199301E-9</v>
      </c>
      <c r="N471" s="6">
        <v>-3.4581876701865299</v>
      </c>
      <c r="O471" s="5">
        <v>3.8570319745288999</v>
      </c>
      <c r="P471" s="8">
        <v>2.58881983368782E-19</v>
      </c>
      <c r="Q471" s="9">
        <v>2.2725821005554401E-17</v>
      </c>
      <c r="R471" s="6">
        <v>2.1829999999999998</v>
      </c>
      <c r="S471" s="5">
        <v>4.9649999999999999</v>
      </c>
      <c r="T471" s="5">
        <v>3.3180000000000001</v>
      </c>
      <c r="U471" s="5">
        <v>32.395000000000003</v>
      </c>
      <c r="V471" s="5">
        <v>24.611000000000001</v>
      </c>
      <c r="W471" s="7">
        <v>23.792999999999999</v>
      </c>
      <c r="X471" s="6">
        <v>2.206</v>
      </c>
      <c r="Y471" s="5">
        <v>4.4989999999999997</v>
      </c>
      <c r="Z471" s="5">
        <v>7.2229999999999999</v>
      </c>
      <c r="AA471" s="5">
        <v>45.082999999999998</v>
      </c>
      <c r="AB471" s="5">
        <v>51.773000000000003</v>
      </c>
      <c r="AC471" s="7">
        <v>54.594999999999999</v>
      </c>
      <c r="AD471" s="3" t="s">
        <v>2422</v>
      </c>
      <c r="AE471" s="3">
        <v>8923</v>
      </c>
      <c r="AF471" s="3" t="s">
        <v>2423</v>
      </c>
      <c r="AG471" s="3" t="s">
        <v>43</v>
      </c>
      <c r="AH471" s="3"/>
      <c r="AI471" s="3"/>
      <c r="AJ471" s="3" t="s">
        <v>2424</v>
      </c>
      <c r="AK471" s="3" t="s">
        <v>2425</v>
      </c>
      <c r="AL471" s="3" t="s">
        <v>2426</v>
      </c>
      <c r="AM471" s="3" t="s">
        <v>1438</v>
      </c>
      <c r="AN471" s="2" t="s">
        <v>2427</v>
      </c>
    </row>
    <row r="472" spans="1:40" ht="15.5" x14ac:dyDescent="0.35">
      <c r="A472" s="2" t="s">
        <v>2428</v>
      </c>
      <c r="B472" s="262">
        <v>1.57</v>
      </c>
      <c r="C472" s="263">
        <v>0.39302247603243495</v>
      </c>
      <c r="D472" s="263">
        <v>6.1833333333333336</v>
      </c>
      <c r="E472" s="271">
        <v>1.051517422056756</v>
      </c>
      <c r="F472" s="262">
        <v>1.8233333333333333</v>
      </c>
      <c r="G472" s="263">
        <v>0.14337208778404384</v>
      </c>
      <c r="H472" s="263">
        <v>5.9866666666666672</v>
      </c>
      <c r="I472" s="271">
        <v>0.83814610235261755</v>
      </c>
      <c r="J472" s="6">
        <v>-2.2889802307023999</v>
      </c>
      <c r="K472" s="5">
        <v>2.9940125422111299</v>
      </c>
      <c r="L472" s="5">
        <v>1.3058449021939501E-7</v>
      </c>
      <c r="M472" s="7">
        <v>3.04368064946649E-6</v>
      </c>
      <c r="N472" s="6">
        <v>-2.1532958417954302</v>
      </c>
      <c r="O472" s="5">
        <v>3.02612297638071</v>
      </c>
      <c r="P472" s="8">
        <v>2.5365630611739398E-12</v>
      </c>
      <c r="Q472" s="9">
        <v>8.8915048715780502E-11</v>
      </c>
      <c r="R472" s="6">
        <v>0.89200000000000002</v>
      </c>
      <c r="S472" s="5">
        <v>1.5940000000000001</v>
      </c>
      <c r="T472" s="5">
        <v>1.738</v>
      </c>
      <c r="U472" s="5">
        <v>7.62</v>
      </c>
      <c r="V472" s="5">
        <v>7.5140000000000002</v>
      </c>
      <c r="W472" s="7">
        <v>5.625</v>
      </c>
      <c r="X472" s="6">
        <v>1.7130000000000001</v>
      </c>
      <c r="Y472" s="5">
        <v>1.556</v>
      </c>
      <c r="Z472" s="5">
        <v>1.4419999999999999</v>
      </c>
      <c r="AA472" s="5">
        <v>6.6529999999999996</v>
      </c>
      <c r="AB472" s="5">
        <v>5.9889999999999999</v>
      </c>
      <c r="AC472" s="7">
        <v>8.1549999999999994</v>
      </c>
      <c r="AD472" s="3"/>
      <c r="AE472" s="3"/>
      <c r="AF472" s="3"/>
      <c r="AG472" s="3"/>
      <c r="AH472" s="3"/>
      <c r="AI472" s="3"/>
      <c r="AJ472" s="3"/>
      <c r="AK472" s="3"/>
      <c r="AL472" s="3"/>
      <c r="AM472" s="3"/>
      <c r="AN472" s="2"/>
    </row>
    <row r="473" spans="1:40" ht="15.5" x14ac:dyDescent="0.35">
      <c r="A473" s="2" t="s">
        <v>2429</v>
      </c>
      <c r="B473" s="262">
        <v>2.9666666666666668</v>
      </c>
      <c r="C473" s="263">
        <v>0.75278741281246797</v>
      </c>
      <c r="D473" s="263">
        <v>11.316666666666665</v>
      </c>
      <c r="E473" s="271">
        <v>3.1491198064785593</v>
      </c>
      <c r="F473" s="262">
        <v>3.1666666666666665</v>
      </c>
      <c r="G473" s="263">
        <v>0.46420780787152643</v>
      </c>
      <c r="H473" s="263">
        <v>11.173333333333332</v>
      </c>
      <c r="I473" s="271">
        <v>2.172499840173888</v>
      </c>
      <c r="J473" s="6">
        <v>-2.28338780273421</v>
      </c>
      <c r="K473" s="5">
        <v>2.9840174182788699</v>
      </c>
      <c r="L473" s="5">
        <v>6.7092103430360199E-7</v>
      </c>
      <c r="M473" s="7">
        <v>1.27707214275114E-5</v>
      </c>
      <c r="N473" s="6">
        <v>-2.2572906023704</v>
      </c>
      <c r="O473" s="5">
        <v>2.9932403310534501</v>
      </c>
      <c r="P473" s="8">
        <v>1.78115085485198E-12</v>
      </c>
      <c r="Q473" s="9">
        <v>6.4431471243188897E-11</v>
      </c>
      <c r="R473" s="6">
        <v>1.87</v>
      </c>
      <c r="S473" s="5">
        <v>2.6709999999999998</v>
      </c>
      <c r="T473" s="5">
        <v>3.3519999999999999</v>
      </c>
      <c r="U473" s="5">
        <v>8.5869999999999997</v>
      </c>
      <c r="V473" s="5">
        <v>11.733000000000001</v>
      </c>
      <c r="W473" s="7">
        <v>18.379000000000001</v>
      </c>
      <c r="X473" s="6">
        <v>2.3740000000000001</v>
      </c>
      <c r="Y473" s="5">
        <v>3.113</v>
      </c>
      <c r="Z473" s="5">
        <v>2.6589999999999998</v>
      </c>
      <c r="AA473" s="5">
        <v>14.648</v>
      </c>
      <c r="AB473" s="5">
        <v>13.734999999999999</v>
      </c>
      <c r="AC473" s="7">
        <v>10.223000000000001</v>
      </c>
      <c r="AD473" s="3" t="s">
        <v>2430</v>
      </c>
      <c r="AE473" s="3">
        <v>137654</v>
      </c>
      <c r="AF473" s="3" t="s">
        <v>2431</v>
      </c>
      <c r="AG473" s="3"/>
      <c r="AH473" s="3"/>
      <c r="AI473" s="3"/>
      <c r="AJ473" s="3" t="s">
        <v>2432</v>
      </c>
      <c r="AK473" s="3" t="s">
        <v>2433</v>
      </c>
      <c r="AL473" s="3" t="s">
        <v>2434</v>
      </c>
      <c r="AM473" s="3" t="s">
        <v>2435</v>
      </c>
      <c r="AN473" s="2" t="s">
        <v>2436</v>
      </c>
    </row>
    <row r="474" spans="1:40" ht="15.5" x14ac:dyDescent="0.35">
      <c r="A474" s="2" t="s">
        <v>2437</v>
      </c>
      <c r="B474" s="262">
        <v>3.543333333333333</v>
      </c>
      <c r="C474" s="263">
        <v>0.41651997417757719</v>
      </c>
      <c r="D474" s="263">
        <v>11.373333333333333</v>
      </c>
      <c r="E474" s="271">
        <v>1.6248555491352428</v>
      </c>
      <c r="F474" s="262">
        <v>4.3066666666666658</v>
      </c>
      <c r="G474" s="263">
        <v>0.5738950736463585</v>
      </c>
      <c r="H474" s="263">
        <v>15.936666666666667</v>
      </c>
      <c r="I474" s="271">
        <v>0.39406711216351031</v>
      </c>
      <c r="J474" s="6">
        <v>-2.0139588873241099</v>
      </c>
      <c r="K474" s="5">
        <v>2.9840073791885802</v>
      </c>
      <c r="L474" s="5">
        <v>5.0947563305753405E-7</v>
      </c>
      <c r="M474" s="7">
        <v>1.00551020188697E-5</v>
      </c>
      <c r="N474" s="6">
        <v>-2.3421471697005001</v>
      </c>
      <c r="O474" s="5">
        <v>3.46612996901752</v>
      </c>
      <c r="P474" s="8">
        <v>8.1084919493193797E-16</v>
      </c>
      <c r="Q474" s="9">
        <v>4.8285832467789002E-14</v>
      </c>
      <c r="R474" s="6">
        <v>2.762</v>
      </c>
      <c r="S474" s="5">
        <v>3.274</v>
      </c>
      <c r="T474" s="5">
        <v>3.3769999999999998</v>
      </c>
      <c r="U474" s="5">
        <v>13.401</v>
      </c>
      <c r="V474" s="5">
        <v>14.151999999999999</v>
      </c>
      <c r="W474" s="7">
        <v>10.71</v>
      </c>
      <c r="X474" s="6">
        <v>4.077</v>
      </c>
      <c r="Y474" s="5">
        <v>3.3879999999999999</v>
      </c>
      <c r="Z474" s="5">
        <v>3.6</v>
      </c>
      <c r="AA474" s="5">
        <v>16.696000000000002</v>
      </c>
      <c r="AB474" s="5">
        <v>20.38</v>
      </c>
      <c r="AC474" s="7">
        <v>18.568999999999999</v>
      </c>
      <c r="AD474" s="3" t="s">
        <v>2438</v>
      </c>
      <c r="AE474" s="3">
        <v>212994</v>
      </c>
      <c r="AF474" s="3" t="s">
        <v>2439</v>
      </c>
      <c r="AG474" s="3"/>
      <c r="AH474" s="3"/>
      <c r="AI474" s="3"/>
      <c r="AJ474" s="3"/>
      <c r="AK474" s="3"/>
      <c r="AL474" s="3"/>
      <c r="AM474" s="3"/>
      <c r="AN474" s="2"/>
    </row>
    <row r="475" spans="1:40" ht="15.5" x14ac:dyDescent="0.35">
      <c r="A475" s="54" t="s">
        <v>2440</v>
      </c>
      <c r="B475" s="262">
        <v>5.8633333333333333</v>
      </c>
      <c r="C475" s="263">
        <v>0.33319997332266127</v>
      </c>
      <c r="D475" s="263">
        <v>21.793333333333333</v>
      </c>
      <c r="E475" s="271">
        <v>3.5404550868810953</v>
      </c>
      <c r="F475" s="262">
        <v>6.8266666666666671</v>
      </c>
      <c r="G475" s="263">
        <v>0.96042814526763209</v>
      </c>
      <c r="H475" s="263">
        <v>28.66</v>
      </c>
      <c r="I475" s="271">
        <v>10.469106934213633</v>
      </c>
      <c r="J475" s="65">
        <v>-2.2055848781009</v>
      </c>
      <c r="K475" s="62">
        <v>2.9739963402922398</v>
      </c>
      <c r="L475" s="62">
        <v>6.4075680178800001E-8</v>
      </c>
      <c r="M475" s="66">
        <v>1.6156281787834199E-6</v>
      </c>
      <c r="N475" s="65">
        <v>-2.5461246446150798</v>
      </c>
      <c r="O475" s="62">
        <v>3.3939047000383602</v>
      </c>
      <c r="P475" s="33">
        <v>1.20336602910947E-11</v>
      </c>
      <c r="Q475" s="34">
        <v>3.7302515295043398E-10</v>
      </c>
      <c r="R475" s="65">
        <v>4.3120000000000003</v>
      </c>
      <c r="S475" s="62">
        <v>6.2140000000000004</v>
      </c>
      <c r="T475" s="62">
        <v>5.2480000000000002</v>
      </c>
      <c r="U475" s="62">
        <v>27.56</v>
      </c>
      <c r="V475" s="62">
        <v>21.012</v>
      </c>
      <c r="W475" s="66">
        <v>24.532</v>
      </c>
      <c r="X475" s="65">
        <v>5.492</v>
      </c>
      <c r="Y475" s="62">
        <v>6.1020000000000003</v>
      </c>
      <c r="Z475" s="62">
        <v>5.9039999999999999</v>
      </c>
      <c r="AA475" s="62">
        <v>19.041</v>
      </c>
      <c r="AB475" s="62">
        <v>53.084000000000003</v>
      </c>
      <c r="AC475" s="66">
        <v>29.952000000000002</v>
      </c>
      <c r="AD475" s="3"/>
      <c r="AE475" s="3"/>
      <c r="AF475" s="3"/>
      <c r="AG475" s="3"/>
      <c r="AH475" s="3"/>
      <c r="AI475" s="3"/>
      <c r="AJ475" s="3"/>
      <c r="AK475" s="3"/>
      <c r="AL475" s="3"/>
      <c r="AM475" s="3"/>
      <c r="AN475" s="54"/>
    </row>
    <row r="476" spans="1:40" ht="15.5" x14ac:dyDescent="0.35">
      <c r="A476" s="55" t="s">
        <v>2441</v>
      </c>
      <c r="B476" s="264">
        <v>4.5666666666666664</v>
      </c>
      <c r="C476" s="265">
        <v>0.33068951533962426</v>
      </c>
      <c r="D476" s="265">
        <v>0.83333333333333337</v>
      </c>
      <c r="E476" s="272">
        <v>2.4944382578492914E-2</v>
      </c>
      <c r="F476" s="264">
        <v>5.2033333333333331</v>
      </c>
      <c r="G476" s="265">
        <v>0.64240866190369006</v>
      </c>
      <c r="H476" s="265">
        <v>0.94000000000000006</v>
      </c>
      <c r="I476" s="272">
        <v>0.2864728026648718</v>
      </c>
      <c r="J476" s="68">
        <v>2.1489303662697199</v>
      </c>
      <c r="K476" s="69">
        <v>2.9686618038385899</v>
      </c>
      <c r="L476" s="69">
        <v>2.4622238073765399E-7</v>
      </c>
      <c r="M476" s="70">
        <v>5.3073442831035801E-6</v>
      </c>
      <c r="N476" s="68">
        <v>2.0136816992398301</v>
      </c>
      <c r="O476" s="69">
        <v>3.08923904530839</v>
      </c>
      <c r="P476" s="38">
        <v>2.9253165173460499E-9</v>
      </c>
      <c r="Q476" s="39">
        <v>5.8123898724165603E-8</v>
      </c>
      <c r="R476" s="68">
        <v>3.3490000000000002</v>
      </c>
      <c r="S476" s="69">
        <v>5.4169999999999998</v>
      </c>
      <c r="T476" s="69">
        <v>3.6509999999999998</v>
      </c>
      <c r="U476" s="69">
        <v>0.89400000000000002</v>
      </c>
      <c r="V476" s="69">
        <v>0.93500000000000005</v>
      </c>
      <c r="W476" s="70">
        <v>0.98599999999999999</v>
      </c>
      <c r="X476" s="68">
        <v>5.0170000000000003</v>
      </c>
      <c r="Y476" s="69">
        <v>4.1189999999999998</v>
      </c>
      <c r="Z476" s="69">
        <v>4.26</v>
      </c>
      <c r="AA476" s="69">
        <v>0.88700000000000001</v>
      </c>
      <c r="AB476" s="69">
        <v>0.80400000000000005</v>
      </c>
      <c r="AC476" s="70">
        <v>1.59</v>
      </c>
      <c r="AD476" s="10" t="s">
        <v>2442</v>
      </c>
      <c r="AE476" s="11">
        <v>10511451341</v>
      </c>
      <c r="AF476" s="10" t="s">
        <v>2443</v>
      </c>
      <c r="AG476" s="10"/>
      <c r="AH476" s="10"/>
      <c r="AI476" s="10"/>
      <c r="AJ476" s="10" t="s">
        <v>2444</v>
      </c>
      <c r="AK476" s="10" t="s">
        <v>2445</v>
      </c>
      <c r="AL476" s="10"/>
      <c r="AM476" s="10"/>
      <c r="AN476" s="55"/>
    </row>
    <row r="477" spans="1:40" ht="15.5" x14ac:dyDescent="0.35">
      <c r="A477" s="54" t="s">
        <v>2446</v>
      </c>
      <c r="B477" s="262">
        <v>1.0999999999999999</v>
      </c>
      <c r="C477" s="263">
        <v>0.31283648551066889</v>
      </c>
      <c r="D477" s="263">
        <v>7.1533333333333333</v>
      </c>
      <c r="E477" s="271">
        <v>0.57308133997035904</v>
      </c>
      <c r="F477" s="262">
        <v>0.75333333333333341</v>
      </c>
      <c r="G477" s="263">
        <v>9.7410927974682496E-2</v>
      </c>
      <c r="H477" s="263">
        <v>10.453333333333333</v>
      </c>
      <c r="I477" s="271">
        <v>1.6343262288240499</v>
      </c>
      <c r="J477" s="65">
        <v>-3.07218418389107</v>
      </c>
      <c r="K477" s="62">
        <v>2.9581076522375298</v>
      </c>
      <c r="L477" s="62">
        <v>1.01766877183988E-12</v>
      </c>
      <c r="M477" s="66">
        <v>6.8116855820387502E-11</v>
      </c>
      <c r="N477" s="65">
        <v>-4.23045424649683</v>
      </c>
      <c r="O477" s="62">
        <v>3.4554176753441199</v>
      </c>
      <c r="P477" s="33">
        <v>4.1224878899236598E-37</v>
      </c>
      <c r="Q477" s="34">
        <v>2.5441996474601601E-34</v>
      </c>
      <c r="R477" s="65">
        <v>1.002</v>
      </c>
      <c r="S477" s="62">
        <v>0.71099999999999997</v>
      </c>
      <c r="T477" s="62">
        <v>1.131</v>
      </c>
      <c r="U477" s="62">
        <v>7.62</v>
      </c>
      <c r="V477" s="62">
        <v>9.0570000000000004</v>
      </c>
      <c r="W477" s="66">
        <v>7.492</v>
      </c>
      <c r="X477" s="65">
        <v>0.624</v>
      </c>
      <c r="Y477" s="62">
        <v>0.66400000000000003</v>
      </c>
      <c r="Z477" s="62">
        <v>0.64500000000000002</v>
      </c>
      <c r="AA477" s="62">
        <v>13.412000000000001</v>
      </c>
      <c r="AB477" s="62">
        <v>10.962999999999999</v>
      </c>
      <c r="AC477" s="66">
        <v>11.718</v>
      </c>
      <c r="AD477" s="3" t="s">
        <v>2447</v>
      </c>
      <c r="AE477" s="3">
        <v>210729</v>
      </c>
      <c r="AF477" s="3" t="s">
        <v>2448</v>
      </c>
      <c r="AG477" s="3"/>
      <c r="AH477" s="3"/>
      <c r="AI477" s="3"/>
      <c r="AJ477" s="3" t="s">
        <v>2449</v>
      </c>
      <c r="AK477" s="3"/>
      <c r="AL477" s="3"/>
      <c r="AM477" s="3"/>
      <c r="AN477" s="54"/>
    </row>
    <row r="478" spans="1:40" ht="15.5" x14ac:dyDescent="0.35">
      <c r="A478" s="54" t="s">
        <v>2450</v>
      </c>
      <c r="B478" s="262">
        <v>1.7333333333333334</v>
      </c>
      <c r="C478" s="263">
        <v>0.84916952894512698</v>
      </c>
      <c r="D478" s="263">
        <v>10.736666666666666</v>
      </c>
      <c r="E478" s="271">
        <v>2.304840317438253</v>
      </c>
      <c r="F478" s="262">
        <v>2.4266666666666667</v>
      </c>
      <c r="G478" s="263">
        <v>0.86549921368473204</v>
      </c>
      <c r="H478" s="263">
        <v>17.726666666666667</v>
      </c>
      <c r="I478" s="271">
        <v>1.7810920495271683</v>
      </c>
      <c r="J478" s="65">
        <v>-2.8732507687361699</v>
      </c>
      <c r="K478" s="62">
        <v>2.9579150327343799</v>
      </c>
      <c r="L478" s="62">
        <v>3.6482423051003602E-7</v>
      </c>
      <c r="M478" s="66">
        <v>7.4984277196143601E-6</v>
      </c>
      <c r="N478" s="65">
        <v>-3.3542257753680098</v>
      </c>
      <c r="O478" s="62">
        <v>3.6802772994224702</v>
      </c>
      <c r="P478" s="33">
        <v>1.0107723272479799E-22</v>
      </c>
      <c r="Q478" s="34">
        <v>1.28658682604578E-20</v>
      </c>
      <c r="R478" s="65">
        <v>0.54</v>
      </c>
      <c r="S478" s="62">
        <v>2.9830000000000001</v>
      </c>
      <c r="T478" s="62">
        <v>1.4470000000000001</v>
      </c>
      <c r="U478" s="62">
        <v>10.686999999999999</v>
      </c>
      <c r="V478" s="62">
        <v>16.079999999999998</v>
      </c>
      <c r="W478" s="66">
        <v>9.5950000000000006</v>
      </c>
      <c r="X478" s="65">
        <v>1.2749999999999999</v>
      </c>
      <c r="Y478" s="62">
        <v>2.2970000000000002</v>
      </c>
      <c r="Z478" s="62">
        <v>2.528</v>
      </c>
      <c r="AA478" s="62">
        <v>17.024000000000001</v>
      </c>
      <c r="AB478" s="62">
        <v>25.007999999999999</v>
      </c>
      <c r="AC478" s="66">
        <v>20.146999999999998</v>
      </c>
      <c r="AD478" s="3" t="s">
        <v>2451</v>
      </c>
      <c r="AE478" s="4">
        <v>26719122520</v>
      </c>
      <c r="AF478" s="3" t="s">
        <v>2452</v>
      </c>
      <c r="AG478" s="3"/>
      <c r="AH478" s="3"/>
      <c r="AI478" s="3"/>
      <c r="AJ478" s="3" t="s">
        <v>2453</v>
      </c>
      <c r="AK478" s="3" t="s">
        <v>2454</v>
      </c>
      <c r="AL478" s="3"/>
      <c r="AM478" s="3" t="s">
        <v>2455</v>
      </c>
      <c r="AN478" s="54"/>
    </row>
    <row r="479" spans="1:40" ht="15.5" x14ac:dyDescent="0.35">
      <c r="A479" s="54" t="s">
        <v>2456</v>
      </c>
      <c r="B479" s="262">
        <v>4.833333333333333</v>
      </c>
      <c r="C479" s="263">
        <v>0.73108747006694796</v>
      </c>
      <c r="D479" s="263">
        <v>15.556666666666667</v>
      </c>
      <c r="E479" s="271">
        <v>2.7441128904539558</v>
      </c>
      <c r="F479" s="262">
        <v>5.1833333333333327</v>
      </c>
      <c r="G479" s="263">
        <v>0.5551176051572797</v>
      </c>
      <c r="H479" s="263">
        <v>16.996666666666666</v>
      </c>
      <c r="I479" s="271">
        <v>2.4171240946399224</v>
      </c>
      <c r="J479" s="65">
        <v>-2.0229859846677001</v>
      </c>
      <c r="K479" s="62">
        <v>2.9555021739713601</v>
      </c>
      <c r="L479" s="62">
        <v>4.7062027069230702E-7</v>
      </c>
      <c r="M479" s="66">
        <v>9.3884130078892703E-6</v>
      </c>
      <c r="N479" s="65">
        <v>-2.1607433847862398</v>
      </c>
      <c r="O479" s="62">
        <v>3.1136328699020699</v>
      </c>
      <c r="P479" s="33">
        <v>1.59222654851921E-12</v>
      </c>
      <c r="Q479" s="34">
        <v>5.8322456631550699E-11</v>
      </c>
      <c r="R479" s="65">
        <v>4.5229999999999997</v>
      </c>
      <c r="S479" s="62">
        <v>4.3079999999999998</v>
      </c>
      <c r="T479" s="62">
        <v>3.9249999999999998</v>
      </c>
      <c r="U479" s="62">
        <v>19.710999999999999</v>
      </c>
      <c r="V479" s="62">
        <v>14.304</v>
      </c>
      <c r="W479" s="66">
        <v>18.167000000000002</v>
      </c>
      <c r="X479" s="65">
        <v>4.7009999999999996</v>
      </c>
      <c r="Y479" s="62">
        <v>4.3470000000000004</v>
      </c>
      <c r="Z479" s="62">
        <v>4.2889999999999997</v>
      </c>
      <c r="AA479" s="62">
        <v>18.006</v>
      </c>
      <c r="AB479" s="62">
        <v>17.335999999999999</v>
      </c>
      <c r="AC479" s="66">
        <v>23.83</v>
      </c>
      <c r="AD479" s="3"/>
      <c r="AE479" s="3"/>
      <c r="AF479" s="3"/>
      <c r="AG479" s="3"/>
      <c r="AH479" s="3"/>
      <c r="AI479" s="3"/>
      <c r="AJ479" s="3"/>
      <c r="AK479" s="3"/>
      <c r="AL479" s="3"/>
      <c r="AM479" s="3"/>
      <c r="AN479" s="54"/>
    </row>
    <row r="480" spans="1:40" ht="15.5" x14ac:dyDescent="0.35">
      <c r="A480" s="55" t="s">
        <v>2457</v>
      </c>
      <c r="B480" s="264">
        <v>14.986666666666666</v>
      </c>
      <c r="C480" s="265">
        <v>1.4691115985141796</v>
      </c>
      <c r="D480" s="265">
        <v>2.9299999999999997</v>
      </c>
      <c r="E480" s="272">
        <v>0.42237424163886067</v>
      </c>
      <c r="F480" s="264">
        <v>15.466666666666667</v>
      </c>
      <c r="G480" s="265">
        <v>4.7225228662466208</v>
      </c>
      <c r="H480" s="265">
        <v>2.5966666666666667</v>
      </c>
      <c r="I480" s="272">
        <v>0.62270021322909141</v>
      </c>
      <c r="J480" s="68">
        <v>2.0170381069749501</v>
      </c>
      <c r="K480" s="69">
        <v>2.9319418328967202</v>
      </c>
      <c r="L480" s="69">
        <v>4.40648937362192E-7</v>
      </c>
      <c r="M480" s="70">
        <v>8.8687681280374695E-6</v>
      </c>
      <c r="N480" s="68">
        <v>2.0979788104652299</v>
      </c>
      <c r="O480" s="69">
        <v>2.87135557395926</v>
      </c>
      <c r="P480" s="38">
        <v>5.7196756769191501E-10</v>
      </c>
      <c r="Q480" s="39">
        <v>1.3103140026561899E-8</v>
      </c>
      <c r="R480" s="68">
        <v>12.583</v>
      </c>
      <c r="S480" s="69">
        <v>13.903</v>
      </c>
      <c r="T480" s="69">
        <v>13.281000000000001</v>
      </c>
      <c r="U480" s="69">
        <v>3.524</v>
      </c>
      <c r="V480" s="69">
        <v>3.5409999999999999</v>
      </c>
      <c r="W480" s="70">
        <v>2.7829999999999999</v>
      </c>
      <c r="X480" s="68">
        <v>10.24</v>
      </c>
      <c r="Y480" s="69">
        <v>12.717000000000001</v>
      </c>
      <c r="Z480" s="69">
        <v>15.938000000000001</v>
      </c>
      <c r="AA480" s="69">
        <v>3.5059999999999998</v>
      </c>
      <c r="AB480" s="69">
        <v>3.3039999999999998</v>
      </c>
      <c r="AC480" s="70">
        <v>2.1520000000000001</v>
      </c>
      <c r="AD480" s="10" t="s">
        <v>2458</v>
      </c>
      <c r="AE480" s="10">
        <v>172167</v>
      </c>
      <c r="AF480" s="10" t="s">
        <v>2459</v>
      </c>
      <c r="AG480" s="10"/>
      <c r="AH480" s="10"/>
      <c r="AI480" s="10"/>
      <c r="AJ480" s="10" t="s">
        <v>2460</v>
      </c>
      <c r="AK480" s="10" t="s">
        <v>2461</v>
      </c>
      <c r="AL480" s="10" t="s">
        <v>2462</v>
      </c>
      <c r="AM480" s="10" t="s">
        <v>2463</v>
      </c>
      <c r="AN480" s="55" t="s">
        <v>2464</v>
      </c>
    </row>
    <row r="481" spans="1:40" ht="15.5" x14ac:dyDescent="0.35">
      <c r="A481" s="2" t="s">
        <v>2465</v>
      </c>
      <c r="B481" s="262">
        <v>4.1433333333333335</v>
      </c>
      <c r="C481" s="263">
        <v>1.3973864493721453</v>
      </c>
      <c r="D481" s="263">
        <v>24.353333333333335</v>
      </c>
      <c r="E481" s="271">
        <v>0.98975866867748297</v>
      </c>
      <c r="F481" s="262">
        <v>4.2666666666666666</v>
      </c>
      <c r="G481" s="263">
        <v>1.1074394891921724</v>
      </c>
      <c r="H481" s="263">
        <v>23.633333333333336</v>
      </c>
      <c r="I481" s="271">
        <v>2.8705671139263669</v>
      </c>
      <c r="J481" s="6">
        <v>-2.8853428589993602</v>
      </c>
      <c r="K481" s="5">
        <v>2.9187298373683199</v>
      </c>
      <c r="L481" s="5">
        <v>2.18094108102376E-10</v>
      </c>
      <c r="M481" s="7">
        <v>9.6683636419763499E-9</v>
      </c>
      <c r="N481" s="6">
        <v>-2.9383867505958601</v>
      </c>
      <c r="O481" s="5">
        <v>2.9068663903273899</v>
      </c>
      <c r="P481" s="8">
        <v>1.0460660245239499E-19</v>
      </c>
      <c r="Q481" s="9">
        <v>9.9089212350952302E-18</v>
      </c>
      <c r="R481" s="6">
        <v>2.1440000000000001</v>
      </c>
      <c r="S481" s="5">
        <v>3.92</v>
      </c>
      <c r="T481" s="5">
        <v>5.0309999999999997</v>
      </c>
      <c r="U481" s="5">
        <v>23.88</v>
      </c>
      <c r="V481" s="5">
        <v>29.052</v>
      </c>
      <c r="W481" s="7">
        <v>29.629000000000001</v>
      </c>
      <c r="X481" s="6">
        <v>3.714</v>
      </c>
      <c r="Y481" s="5">
        <v>2.9140000000000001</v>
      </c>
      <c r="Z481" s="5">
        <v>4.1580000000000004</v>
      </c>
      <c r="AA481" s="5">
        <v>27.954000000000001</v>
      </c>
      <c r="AB481" s="5">
        <v>24.376999999999999</v>
      </c>
      <c r="AC481" s="7">
        <v>29.568999999999999</v>
      </c>
      <c r="AD481" s="3" t="s">
        <v>2466</v>
      </c>
      <c r="AE481" s="3">
        <v>65301</v>
      </c>
      <c r="AF481" s="3" t="s">
        <v>2467</v>
      </c>
      <c r="AG481" s="3"/>
      <c r="AH481" s="3"/>
      <c r="AI481" s="3"/>
      <c r="AJ481" s="3" t="s">
        <v>2468</v>
      </c>
      <c r="AK481" s="3" t="s">
        <v>1516</v>
      </c>
      <c r="AL481" s="3"/>
      <c r="AM481" s="3" t="s">
        <v>1517</v>
      </c>
      <c r="AN481" s="2" t="s">
        <v>1518</v>
      </c>
    </row>
    <row r="482" spans="1:40" ht="15.5" x14ac:dyDescent="0.35">
      <c r="A482" s="2" t="s">
        <v>2469</v>
      </c>
      <c r="B482" s="262">
        <v>1.3966666666666665</v>
      </c>
      <c r="C482" s="263">
        <v>0.22125902367034872</v>
      </c>
      <c r="D482" s="263">
        <v>7.2733333333333334</v>
      </c>
      <c r="E482" s="271">
        <v>1.572732936289214</v>
      </c>
      <c r="F482" s="262">
        <v>1.3866666666666667</v>
      </c>
      <c r="G482" s="263">
        <v>0.2099735433069804</v>
      </c>
      <c r="H482" s="263">
        <v>5.9433333333333342</v>
      </c>
      <c r="I482" s="271">
        <v>0.75464487601048746</v>
      </c>
      <c r="J482" s="6">
        <v>-2.6828939933935798</v>
      </c>
      <c r="K482" s="5">
        <v>2.9145633576694001</v>
      </c>
      <c r="L482" s="5">
        <v>5.2059454353839903E-9</v>
      </c>
      <c r="M482" s="7">
        <v>1.7224484181982699E-7</v>
      </c>
      <c r="N482" s="6">
        <v>-2.5189262663215302</v>
      </c>
      <c r="O482" s="5">
        <v>2.6912862134294602</v>
      </c>
      <c r="P482" s="8">
        <v>5.9059383118147699E-13</v>
      </c>
      <c r="Q482" s="9">
        <v>2.31754026316801E-11</v>
      </c>
      <c r="R482" s="6">
        <v>0.89200000000000002</v>
      </c>
      <c r="S482" s="5">
        <v>1.8089999999999999</v>
      </c>
      <c r="T482" s="5">
        <v>1.139</v>
      </c>
      <c r="U482" s="5">
        <v>7.0069999999999997</v>
      </c>
      <c r="V482" s="5">
        <v>6.6260000000000003</v>
      </c>
      <c r="W482" s="7">
        <v>11.051</v>
      </c>
      <c r="X482" s="6">
        <v>1.117</v>
      </c>
      <c r="Y482" s="5">
        <v>1.5940000000000001</v>
      </c>
      <c r="Z482" s="5">
        <v>0.92700000000000005</v>
      </c>
      <c r="AA482" s="5">
        <v>6.4740000000000002</v>
      </c>
      <c r="AB482" s="5">
        <v>8.3650000000000002</v>
      </c>
      <c r="AC482" s="7">
        <v>5.907</v>
      </c>
      <c r="AD482" s="3"/>
      <c r="AE482" s="3"/>
      <c r="AF482" s="3"/>
      <c r="AG482" s="3"/>
      <c r="AH482" s="3"/>
      <c r="AI482" s="3"/>
      <c r="AJ482" s="3"/>
      <c r="AK482" s="3"/>
      <c r="AL482" s="3"/>
      <c r="AM482" s="3"/>
      <c r="AN482" s="2"/>
    </row>
    <row r="483" spans="1:40" ht="15.5" x14ac:dyDescent="0.35">
      <c r="A483" s="2" t="s">
        <v>2470</v>
      </c>
      <c r="B483" s="262">
        <v>0.8833333333333333</v>
      </c>
      <c r="C483" s="263">
        <v>0.45146674542232029</v>
      </c>
      <c r="D483" s="263">
        <v>13.586666666666666</v>
      </c>
      <c r="E483" s="271">
        <v>5.8201393645016966</v>
      </c>
      <c r="F483" s="262">
        <v>10.073333333333332</v>
      </c>
      <c r="G483" s="263">
        <v>2.7188764019147471</v>
      </c>
      <c r="H483" s="263">
        <v>46.48</v>
      </c>
      <c r="I483" s="271">
        <v>21.385576135953567</v>
      </c>
      <c r="J483" s="6">
        <v>-4.3298731709912204</v>
      </c>
      <c r="K483" s="5">
        <v>2.9138201155358301</v>
      </c>
      <c r="L483" s="5">
        <v>3.8584333199019599E-13</v>
      </c>
      <c r="M483" s="7">
        <v>2.7547860067847399E-11</v>
      </c>
      <c r="N483" s="6">
        <v>-2.6128354968389602</v>
      </c>
      <c r="O483" s="5">
        <v>4.9351388804670799</v>
      </c>
      <c r="P483" s="8">
        <v>6.5228555588194503E-9</v>
      </c>
      <c r="Q483" s="9">
        <v>1.1946445711413399E-7</v>
      </c>
      <c r="R483" s="6">
        <v>0.99399999999999999</v>
      </c>
      <c r="S483" s="5">
        <v>0.26900000000000002</v>
      </c>
      <c r="T483" s="5">
        <v>0.94</v>
      </c>
      <c r="U483" s="5">
        <v>21.167000000000002</v>
      </c>
      <c r="V483" s="5">
        <v>16.652999999999999</v>
      </c>
      <c r="W483" s="7">
        <v>7.2220000000000004</v>
      </c>
      <c r="X483" s="6">
        <v>10.919</v>
      </c>
      <c r="Y483" s="5">
        <v>11.625999999999999</v>
      </c>
      <c r="Z483" s="5">
        <v>4.5199999999999996</v>
      </c>
      <c r="AA483" s="5">
        <v>31.353999999999999</v>
      </c>
      <c r="AB483" s="5">
        <v>94.858999999999995</v>
      </c>
      <c r="AC483" s="7">
        <v>39.564999999999998</v>
      </c>
      <c r="AD483" s="3"/>
      <c r="AE483" s="3"/>
      <c r="AF483" s="3"/>
      <c r="AG483" s="3"/>
      <c r="AH483" s="3"/>
      <c r="AI483" s="3"/>
      <c r="AJ483" s="3" t="s">
        <v>2381</v>
      </c>
      <c r="AK483" s="3"/>
      <c r="AL483" s="3"/>
      <c r="AM483" s="3" t="s">
        <v>2102</v>
      </c>
      <c r="AN483" s="2"/>
    </row>
    <row r="484" spans="1:40" ht="15.5" x14ac:dyDescent="0.35">
      <c r="A484" s="2" t="s">
        <v>2471</v>
      </c>
      <c r="B484" s="262">
        <v>1.1033333333333333</v>
      </c>
      <c r="C484" s="263">
        <v>0.16579773487261268</v>
      </c>
      <c r="D484" s="263">
        <v>10.700000000000001</v>
      </c>
      <c r="E484" s="271">
        <v>0.69531767320172921</v>
      </c>
      <c r="F484" s="262">
        <v>1.4000000000000001</v>
      </c>
      <c r="G484" s="263">
        <v>0.66095889937776509</v>
      </c>
      <c r="H484" s="263">
        <v>9.25</v>
      </c>
      <c r="I484" s="271">
        <v>1.414519942124068</v>
      </c>
      <c r="J484" s="6">
        <v>-3.5815083334101199</v>
      </c>
      <c r="K484" s="5">
        <v>2.9086717737250001</v>
      </c>
      <c r="L484" s="5">
        <v>3.9178429972762298E-15</v>
      </c>
      <c r="M484" s="7">
        <v>3.9271068624914599E-13</v>
      </c>
      <c r="N484" s="6">
        <v>-3.2252951856036098</v>
      </c>
      <c r="O484" s="5">
        <v>2.76726641394258</v>
      </c>
      <c r="P484" s="8">
        <v>3.9239105419970701E-18</v>
      </c>
      <c r="Q484" s="9">
        <v>2.9930472695997101E-16</v>
      </c>
      <c r="R484" s="6">
        <v>0.68100000000000005</v>
      </c>
      <c r="S484" s="5">
        <v>1.335</v>
      </c>
      <c r="T484" s="5">
        <v>0.998</v>
      </c>
      <c r="U484" s="5">
        <v>10.895</v>
      </c>
      <c r="V484" s="5">
        <v>13.603</v>
      </c>
      <c r="W484" s="7">
        <v>11.72</v>
      </c>
      <c r="X484" s="6">
        <v>1.052</v>
      </c>
      <c r="Y484" s="5">
        <v>0.72099999999999997</v>
      </c>
      <c r="Z484" s="5">
        <v>1.673</v>
      </c>
      <c r="AA484" s="5">
        <v>11.321</v>
      </c>
      <c r="AB484" s="5">
        <v>9.0820000000000007</v>
      </c>
      <c r="AC484" s="7">
        <v>11.586</v>
      </c>
      <c r="AD484" s="3" t="s">
        <v>2472</v>
      </c>
      <c r="AE484" s="3">
        <v>223586</v>
      </c>
      <c r="AF484" s="3" t="s">
        <v>2473</v>
      </c>
      <c r="AG484" s="3"/>
      <c r="AH484" s="3"/>
      <c r="AI484" s="3"/>
      <c r="AJ484" s="3" t="s">
        <v>2474</v>
      </c>
      <c r="AK484" s="3" t="s">
        <v>1516</v>
      </c>
      <c r="AL484" s="3"/>
      <c r="AM484" s="3" t="s">
        <v>1517</v>
      </c>
      <c r="AN484" s="2" t="s">
        <v>1518</v>
      </c>
    </row>
    <row r="485" spans="1:40" ht="15.5" x14ac:dyDescent="0.35">
      <c r="A485" s="54" t="s">
        <v>2475</v>
      </c>
      <c r="B485" s="262">
        <v>1.4666666666666668</v>
      </c>
      <c r="C485" s="263">
        <v>0.29691001255524441</v>
      </c>
      <c r="D485" s="263">
        <v>10.41</v>
      </c>
      <c r="E485" s="271">
        <v>1.6893983149827794</v>
      </c>
      <c r="F485" s="262">
        <v>2.5366666666666666</v>
      </c>
      <c r="G485" s="263">
        <v>0.14817407180595243</v>
      </c>
      <c r="H485" s="263">
        <v>12.090000000000002</v>
      </c>
      <c r="I485" s="271">
        <v>2.4143045927692461</v>
      </c>
      <c r="J485" s="65">
        <v>-3.1715836982729901</v>
      </c>
      <c r="K485" s="62">
        <v>2.8794309599731198</v>
      </c>
      <c r="L485" s="62">
        <v>1.01346435354554E-13</v>
      </c>
      <c r="M485" s="66">
        <v>8.1188868763561608E-12</v>
      </c>
      <c r="N485" s="65">
        <v>-2.69237322680778</v>
      </c>
      <c r="O485" s="62">
        <v>3.2227100251301599</v>
      </c>
      <c r="P485" s="33">
        <v>2.0643254119283801E-15</v>
      </c>
      <c r="Q485" s="34">
        <v>1.15818323248852E-13</v>
      </c>
      <c r="R485" s="65">
        <v>1.3460000000000001</v>
      </c>
      <c r="S485" s="62">
        <v>1.131</v>
      </c>
      <c r="T485" s="62">
        <v>1.3560000000000001</v>
      </c>
      <c r="U485" s="62">
        <v>13.214</v>
      </c>
      <c r="V485" s="62">
        <v>11.476000000000001</v>
      </c>
      <c r="W485" s="66">
        <v>10.217000000000001</v>
      </c>
      <c r="X485" s="65">
        <v>2.206</v>
      </c>
      <c r="Y485" s="62">
        <v>2.5910000000000002</v>
      </c>
      <c r="Z485" s="62">
        <v>1.8180000000000001</v>
      </c>
      <c r="AA485" s="62">
        <v>10.487</v>
      </c>
      <c r="AB485" s="62">
        <v>19.13</v>
      </c>
      <c r="AC485" s="66">
        <v>13.009</v>
      </c>
      <c r="AD485" s="3"/>
      <c r="AE485" s="3"/>
      <c r="AF485" s="3"/>
      <c r="AG485" s="3"/>
      <c r="AH485" s="3"/>
      <c r="AI485" s="3"/>
      <c r="AJ485" s="3"/>
      <c r="AK485" s="3"/>
      <c r="AL485" s="3"/>
      <c r="AM485" s="3"/>
      <c r="AN485" s="54"/>
    </row>
    <row r="486" spans="1:40" ht="15.5" x14ac:dyDescent="0.35">
      <c r="A486" s="55" t="s">
        <v>2476</v>
      </c>
      <c r="B486" s="264">
        <v>33.339999999999996</v>
      </c>
      <c r="C486" s="265">
        <v>10.982322158815046</v>
      </c>
      <c r="D486" s="265">
        <v>6.003333333333333</v>
      </c>
      <c r="E486" s="272">
        <v>6.5489609014628386E-2</v>
      </c>
      <c r="F486" s="264">
        <v>39.616666666666667</v>
      </c>
      <c r="G486" s="265">
        <v>14.846378533351348</v>
      </c>
      <c r="H486" s="265">
        <v>6.6533333333333333</v>
      </c>
      <c r="I486" s="272">
        <v>1.0818605373255004</v>
      </c>
      <c r="J486" s="68">
        <v>2.0844094989225099</v>
      </c>
      <c r="K486" s="69">
        <v>2.8673514078350602</v>
      </c>
      <c r="L486" s="69">
        <v>1.1632527635535299E-6</v>
      </c>
      <c r="M486" s="70">
        <v>2.0654334409063801E-5</v>
      </c>
      <c r="N486" s="68">
        <v>2.1227869069897198</v>
      </c>
      <c r="O486" s="69">
        <v>3.0828260543917398</v>
      </c>
      <c r="P486" s="38">
        <v>3.2207197339378102E-8</v>
      </c>
      <c r="Q486" s="39">
        <v>5.0926380513491798E-7</v>
      </c>
      <c r="R486" s="68">
        <v>32.710999999999999</v>
      </c>
      <c r="S486" s="69">
        <v>19.202000000000002</v>
      </c>
      <c r="T486" s="69">
        <v>33.590000000000003</v>
      </c>
      <c r="U486" s="69">
        <v>6.2480000000000002</v>
      </c>
      <c r="V486" s="69">
        <v>7.1050000000000004</v>
      </c>
      <c r="W486" s="70">
        <v>6.952</v>
      </c>
      <c r="X486" s="68">
        <v>17.361000000000001</v>
      </c>
      <c r="Y486" s="69">
        <v>46.637</v>
      </c>
      <c r="Z486" s="69">
        <v>36.99</v>
      </c>
      <c r="AA486" s="69">
        <v>8.6069999999999993</v>
      </c>
      <c r="AB486" s="69">
        <v>6.9669999999999996</v>
      </c>
      <c r="AC486" s="70">
        <v>7.3890000000000002</v>
      </c>
      <c r="AD486" s="10" t="s">
        <v>2477</v>
      </c>
      <c r="AE486" s="10">
        <v>244146</v>
      </c>
      <c r="AF486" s="10" t="s">
        <v>2478</v>
      </c>
      <c r="AG486" s="10"/>
      <c r="AH486" s="10"/>
      <c r="AI486" s="10"/>
      <c r="AJ486" s="10" t="s">
        <v>2479</v>
      </c>
      <c r="AK486" s="10" t="s">
        <v>2480</v>
      </c>
      <c r="AL486" s="10" t="s">
        <v>2481</v>
      </c>
      <c r="AM486" s="10" t="s">
        <v>2482</v>
      </c>
      <c r="AN486" s="55" t="s">
        <v>2483</v>
      </c>
    </row>
    <row r="487" spans="1:40" ht="15.5" x14ac:dyDescent="0.35">
      <c r="A487" s="55" t="s">
        <v>2484</v>
      </c>
      <c r="B487" s="264">
        <v>5.4933333333333332</v>
      </c>
      <c r="C487" s="265">
        <v>0.49270229911738361</v>
      </c>
      <c r="D487" s="265">
        <v>0.49</v>
      </c>
      <c r="E487" s="272">
        <v>5.0990195135927945E-2</v>
      </c>
      <c r="F487" s="264">
        <v>6.4000000000000012</v>
      </c>
      <c r="G487" s="265">
        <v>0.99652730352292096</v>
      </c>
      <c r="H487" s="265">
        <v>0.82</v>
      </c>
      <c r="I487" s="272">
        <v>7.2571803523590814E-2</v>
      </c>
      <c r="J487" s="68">
        <v>3.1404413726400402</v>
      </c>
      <c r="K487" s="69">
        <v>2.8218122714113698</v>
      </c>
      <c r="L487" s="69">
        <v>4.09379550166713E-13</v>
      </c>
      <c r="M487" s="70">
        <v>2.8724327885490599E-11</v>
      </c>
      <c r="N487" s="68">
        <v>2.5100303248013298</v>
      </c>
      <c r="O487" s="69">
        <v>3.0468529475238699</v>
      </c>
      <c r="P487" s="38">
        <v>1.69186067472654E-16</v>
      </c>
      <c r="Q487" s="39">
        <v>1.0869537697627999E-14</v>
      </c>
      <c r="R487" s="68">
        <v>4.5229999999999997</v>
      </c>
      <c r="S487" s="69">
        <v>5.1689999999999996</v>
      </c>
      <c r="T487" s="69">
        <v>4.907</v>
      </c>
      <c r="U487" s="69">
        <v>0.437</v>
      </c>
      <c r="V487" s="69">
        <v>0.63100000000000001</v>
      </c>
      <c r="W487" s="70">
        <v>0.59899999999999998</v>
      </c>
      <c r="X487" s="68">
        <v>5.6230000000000002</v>
      </c>
      <c r="Y487" s="69">
        <v>5.125</v>
      </c>
      <c r="Z487" s="69">
        <v>5.6219999999999999</v>
      </c>
      <c r="AA487" s="69">
        <v>0.97199999999999998</v>
      </c>
      <c r="AB487" s="69">
        <v>0.92800000000000005</v>
      </c>
      <c r="AC487" s="70">
        <v>0.94499999999999995</v>
      </c>
      <c r="AD487" s="10" t="s">
        <v>2485</v>
      </c>
      <c r="AE487" s="10">
        <v>217703</v>
      </c>
      <c r="AF487" s="10" t="s">
        <v>2486</v>
      </c>
      <c r="AG487" s="10"/>
      <c r="AH487" s="10"/>
      <c r="AI487" s="10"/>
      <c r="AJ487" s="10"/>
      <c r="AK487" s="10" t="s">
        <v>2487</v>
      </c>
      <c r="AL487" s="10"/>
      <c r="AM487" s="10"/>
      <c r="AN487" s="55"/>
    </row>
    <row r="488" spans="1:40" ht="15.5" x14ac:dyDescent="0.35">
      <c r="A488" s="54" t="s">
        <v>2488</v>
      </c>
      <c r="B488" s="262">
        <v>1.5466666666666669</v>
      </c>
      <c r="C488" s="263">
        <v>0.28592928418676339</v>
      </c>
      <c r="D488" s="263">
        <v>8.66</v>
      </c>
      <c r="E488" s="271">
        <v>1.1631279665912366</v>
      </c>
      <c r="F488" s="262">
        <v>2.0033333333333334</v>
      </c>
      <c r="G488" s="263">
        <v>0.35490217744549679</v>
      </c>
      <c r="H488" s="263">
        <v>7.4766666666666666</v>
      </c>
      <c r="I488" s="271">
        <v>0.37606146069787894</v>
      </c>
      <c r="J488" s="65">
        <v>-2.7694142342720198</v>
      </c>
      <c r="K488" s="62">
        <v>2.8121784796743698</v>
      </c>
      <c r="L488" s="62">
        <v>6.0056509517316705E-10</v>
      </c>
      <c r="M488" s="66">
        <v>2.3961369718791398E-8</v>
      </c>
      <c r="N488" s="65">
        <v>-2.3049269885303501</v>
      </c>
      <c r="O488" s="62">
        <v>2.7308468369342198</v>
      </c>
      <c r="P488" s="33">
        <v>6.7766569503202096E-11</v>
      </c>
      <c r="Q488" s="34">
        <v>1.8575154165574901E-9</v>
      </c>
      <c r="R488" s="65">
        <v>1.0329999999999999</v>
      </c>
      <c r="S488" s="62">
        <v>2.1</v>
      </c>
      <c r="T488" s="62">
        <v>1.139</v>
      </c>
      <c r="U488" s="62">
        <v>10.573</v>
      </c>
      <c r="V488" s="62">
        <v>9.8979999999999997</v>
      </c>
      <c r="W488" s="66">
        <v>8.6199999999999992</v>
      </c>
      <c r="X488" s="65">
        <v>2.02</v>
      </c>
      <c r="Y488" s="62">
        <v>2.2109999999999999</v>
      </c>
      <c r="Z488" s="62">
        <v>1.0940000000000001</v>
      </c>
      <c r="AA488" s="62">
        <v>7.3609999999999998</v>
      </c>
      <c r="AB488" s="62">
        <v>9.7379999999999995</v>
      </c>
      <c r="AC488" s="66">
        <v>9.0749999999999993</v>
      </c>
      <c r="AD488" s="3" t="s">
        <v>2489</v>
      </c>
      <c r="AE488" s="3">
        <v>82035</v>
      </c>
      <c r="AF488" s="3" t="s">
        <v>2490</v>
      </c>
      <c r="AG488" s="3"/>
      <c r="AH488" s="3"/>
      <c r="AI488" s="3"/>
      <c r="AJ488" s="3" t="s">
        <v>2491</v>
      </c>
      <c r="AK488" s="3" t="s">
        <v>2492</v>
      </c>
      <c r="AL488" s="3" t="s">
        <v>2493</v>
      </c>
      <c r="AM488" s="3" t="s">
        <v>2494</v>
      </c>
      <c r="AN488" s="54" t="s">
        <v>2495</v>
      </c>
    </row>
    <row r="489" spans="1:40" ht="15.5" x14ac:dyDescent="0.35">
      <c r="A489" s="54" t="s">
        <v>2496</v>
      </c>
      <c r="B489" s="262">
        <v>6.94</v>
      </c>
      <c r="C489" s="263">
        <v>1.9324768217669972</v>
      </c>
      <c r="D489" s="263">
        <v>34.556666666666665</v>
      </c>
      <c r="E489" s="271">
        <v>11.899877683778469</v>
      </c>
      <c r="F489" s="262">
        <v>5.9966666666666661</v>
      </c>
      <c r="G489" s="263">
        <v>0.23228335186912472</v>
      </c>
      <c r="H489" s="263">
        <v>24.16</v>
      </c>
      <c r="I489" s="271">
        <v>0.6256196927846811</v>
      </c>
      <c r="J489" s="65">
        <v>-2.6657295318489198</v>
      </c>
      <c r="K489" s="62">
        <v>2.80939654935273</v>
      </c>
      <c r="L489" s="62">
        <v>3.3349157904595298E-9</v>
      </c>
      <c r="M489" s="66">
        <v>1.14626463689646E-7</v>
      </c>
      <c r="N489" s="65">
        <v>-2.4405780064376201</v>
      </c>
      <c r="O489" s="62">
        <v>2.40068507335699</v>
      </c>
      <c r="P489" s="33">
        <v>2.1824302621963499E-13</v>
      </c>
      <c r="Q489" s="34">
        <v>9.49730229057496E-12</v>
      </c>
      <c r="R489" s="65">
        <v>6.6749999999999998</v>
      </c>
      <c r="S489" s="62">
        <v>4.5449999999999999</v>
      </c>
      <c r="T489" s="62">
        <v>6.7110000000000003</v>
      </c>
      <c r="U489" s="62">
        <v>53.103999999999999</v>
      </c>
      <c r="V489" s="62">
        <v>27.498000000000001</v>
      </c>
      <c r="W489" s="66">
        <v>34.127000000000002</v>
      </c>
      <c r="X489" s="65">
        <v>5.7619999999999996</v>
      </c>
      <c r="Y489" s="62">
        <v>5.3810000000000002</v>
      </c>
      <c r="Z489" s="62">
        <v>4.4409999999999998</v>
      </c>
      <c r="AA489" s="62">
        <v>25.567</v>
      </c>
      <c r="AB489" s="62">
        <v>30.811</v>
      </c>
      <c r="AC489" s="66">
        <v>27.943000000000001</v>
      </c>
      <c r="AD489" s="3"/>
      <c r="AE489" s="3"/>
      <c r="AF489" s="3"/>
      <c r="AG489" s="3"/>
      <c r="AH489" s="3"/>
      <c r="AI489" s="3"/>
      <c r="AJ489" s="3"/>
      <c r="AK489" s="3"/>
      <c r="AL489" s="3" t="s">
        <v>1938</v>
      </c>
      <c r="AM489" s="3" t="s">
        <v>1939</v>
      </c>
      <c r="AN489" s="54" t="s">
        <v>1940</v>
      </c>
    </row>
    <row r="490" spans="1:40" ht="15.5" x14ac:dyDescent="0.35">
      <c r="A490" s="55" t="s">
        <v>2497</v>
      </c>
      <c r="B490" s="264">
        <v>13.193333333333333</v>
      </c>
      <c r="C490" s="265">
        <v>2.5833354838700719</v>
      </c>
      <c r="D490" s="265">
        <v>1.8699999999999999</v>
      </c>
      <c r="E490" s="272">
        <v>0.12027745701779145</v>
      </c>
      <c r="F490" s="264">
        <v>14.43</v>
      </c>
      <c r="G490" s="265">
        <v>4.3964606977279663</v>
      </c>
      <c r="H490" s="265">
        <v>2.4699999999999998</v>
      </c>
      <c r="I490" s="272">
        <v>0.31538336460039701</v>
      </c>
      <c r="J490" s="68">
        <v>2.45319860358669</v>
      </c>
      <c r="K490" s="69">
        <v>2.7994242118077199</v>
      </c>
      <c r="L490" s="69">
        <v>3.3200330232915899E-9</v>
      </c>
      <c r="M490" s="70">
        <v>1.1450174908125E-7</v>
      </c>
      <c r="N490" s="68">
        <v>2.0701644206074299</v>
      </c>
      <c r="O490" s="69">
        <v>2.9293510812659602</v>
      </c>
      <c r="P490" s="38">
        <v>2.02192878779573E-9</v>
      </c>
      <c r="Q490" s="39">
        <v>4.14271646803297E-8</v>
      </c>
      <c r="R490" s="68">
        <v>12.058999999999999</v>
      </c>
      <c r="S490" s="69">
        <v>10.305999999999999</v>
      </c>
      <c r="T490" s="69">
        <v>12.141999999999999</v>
      </c>
      <c r="U490" s="69">
        <v>1.778</v>
      </c>
      <c r="V490" s="69">
        <v>2.2200000000000002</v>
      </c>
      <c r="W490" s="70">
        <v>2.3490000000000002</v>
      </c>
      <c r="X490" s="68">
        <v>15.257</v>
      </c>
      <c r="Y490" s="69">
        <v>7.915</v>
      </c>
      <c r="Z490" s="69">
        <v>13.446</v>
      </c>
      <c r="AA490" s="69">
        <v>2.6930000000000001</v>
      </c>
      <c r="AB490" s="69">
        <v>3.4769999999999999</v>
      </c>
      <c r="AC490" s="70">
        <v>2.4510000000000001</v>
      </c>
      <c r="AD490" s="10"/>
      <c r="AE490" s="10"/>
      <c r="AF490" s="10"/>
      <c r="AG490" s="10"/>
      <c r="AH490" s="10"/>
      <c r="AI490" s="10"/>
      <c r="AJ490" s="10" t="s">
        <v>2498</v>
      </c>
      <c r="AK490" s="10" t="s">
        <v>2499</v>
      </c>
      <c r="AL490" s="10"/>
      <c r="AM490" s="10"/>
      <c r="AN490" s="55"/>
    </row>
    <row r="491" spans="1:40" ht="15.5" x14ac:dyDescent="0.35">
      <c r="A491" s="55" t="s">
        <v>2500</v>
      </c>
      <c r="B491" s="264">
        <v>8.4466666666666672</v>
      </c>
      <c r="C491" s="265">
        <v>2.1827403774969585</v>
      </c>
      <c r="D491" s="265">
        <v>1.2166666666666668</v>
      </c>
      <c r="E491" s="272">
        <v>8.1785627642568637E-2</v>
      </c>
      <c r="F491" s="264">
        <v>7.2866666666666662</v>
      </c>
      <c r="G491" s="265">
        <v>1.5406780614031244</v>
      </c>
      <c r="H491" s="265">
        <v>1.0933333333333335</v>
      </c>
      <c r="I491" s="272">
        <v>0.28802006102970545</v>
      </c>
      <c r="J491" s="68">
        <v>2.4155414785679001</v>
      </c>
      <c r="K491" s="69">
        <v>2.7943710132442399</v>
      </c>
      <c r="L491" s="69">
        <v>9.7104808337175494E-9</v>
      </c>
      <c r="M491" s="70">
        <v>3.0074408524274702E-7</v>
      </c>
      <c r="N491" s="68">
        <v>2.28709511098943</v>
      </c>
      <c r="O491" s="69">
        <v>2.5652754790945198</v>
      </c>
      <c r="P491" s="38">
        <v>3.2591660605991201E-11</v>
      </c>
      <c r="Q491" s="39">
        <v>9.4873345705248209E-10</v>
      </c>
      <c r="R491" s="68">
        <v>7.7939999999999996</v>
      </c>
      <c r="S491" s="69">
        <v>5.7720000000000002</v>
      </c>
      <c r="T491" s="69">
        <v>8.3330000000000002</v>
      </c>
      <c r="U491" s="69">
        <v>1.1639999999999999</v>
      </c>
      <c r="V491" s="69">
        <v>1.5429999999999999</v>
      </c>
      <c r="W491" s="70">
        <v>1.421</v>
      </c>
      <c r="X491" s="68">
        <v>5.12</v>
      </c>
      <c r="Y491" s="69">
        <v>6.7380000000000004</v>
      </c>
      <c r="Z491" s="69">
        <v>6.7080000000000002</v>
      </c>
      <c r="AA491" s="69">
        <v>1.5840000000000001</v>
      </c>
      <c r="AB491" s="69">
        <v>1.1259999999999999</v>
      </c>
      <c r="AC491" s="70">
        <v>1.04</v>
      </c>
      <c r="AD491" s="10" t="s">
        <v>2501</v>
      </c>
      <c r="AE491" s="10">
        <v>214753</v>
      </c>
      <c r="AF491" s="10" t="s">
        <v>2502</v>
      </c>
      <c r="AG491" s="10"/>
      <c r="AH491" s="10"/>
      <c r="AI491" s="10"/>
      <c r="AJ491" s="10" t="s">
        <v>2503</v>
      </c>
      <c r="AK491" s="10" t="s">
        <v>2504</v>
      </c>
      <c r="AL491" s="10"/>
      <c r="AM491" s="10" t="s">
        <v>2505</v>
      </c>
      <c r="AN491" s="55" t="s">
        <v>2506</v>
      </c>
    </row>
    <row r="492" spans="1:40" ht="15.5" x14ac:dyDescent="0.35">
      <c r="A492" s="54" t="s">
        <v>2507</v>
      </c>
      <c r="B492" s="262">
        <v>1.93</v>
      </c>
      <c r="C492" s="263">
        <v>0.52782572881586631</v>
      </c>
      <c r="D492" s="263">
        <v>8.17</v>
      </c>
      <c r="E492" s="271">
        <v>1.4637167303364031</v>
      </c>
      <c r="F492" s="262">
        <v>2.7833333333333332</v>
      </c>
      <c r="G492" s="263">
        <v>0.59606114526018916</v>
      </c>
      <c r="H492" s="263">
        <v>20.043333333333333</v>
      </c>
      <c r="I492" s="271">
        <v>12.294026553122816</v>
      </c>
      <c r="J492" s="65">
        <v>-2.43032392755797</v>
      </c>
      <c r="K492" s="62">
        <v>2.7892216840123498</v>
      </c>
      <c r="L492" s="62">
        <v>7.0107053227334902E-9</v>
      </c>
      <c r="M492" s="66">
        <v>2.2536150380249799E-7</v>
      </c>
      <c r="N492" s="65">
        <v>-3.3218066832016802</v>
      </c>
      <c r="O492" s="62">
        <v>4.0661105348743298</v>
      </c>
      <c r="P492" s="33">
        <v>2.9299997214756699E-11</v>
      </c>
      <c r="Q492" s="34">
        <v>8.66072196336334E-10</v>
      </c>
      <c r="R492" s="65">
        <v>2.0819999999999999</v>
      </c>
      <c r="S492" s="62">
        <v>1.54</v>
      </c>
      <c r="T492" s="62">
        <v>1.4139999999999999</v>
      </c>
      <c r="U492" s="62">
        <v>10.49</v>
      </c>
      <c r="V492" s="62">
        <v>7.6429999999999998</v>
      </c>
      <c r="W492" s="66">
        <v>9.2539999999999996</v>
      </c>
      <c r="X492" s="65">
        <v>1.8149999999999999</v>
      </c>
      <c r="Y492" s="62">
        <v>3.141</v>
      </c>
      <c r="Z492" s="62">
        <v>2.2389999999999999</v>
      </c>
      <c r="AA492" s="62">
        <v>9.2929999999999993</v>
      </c>
      <c r="AB492" s="62">
        <v>45.969000000000001</v>
      </c>
      <c r="AC492" s="66">
        <v>16.954999999999998</v>
      </c>
      <c r="AD492" s="3" t="s">
        <v>2508</v>
      </c>
      <c r="AE492" s="3">
        <v>247210</v>
      </c>
      <c r="AF492" s="3" t="s">
        <v>2509</v>
      </c>
      <c r="AG492" s="3"/>
      <c r="AH492" s="3"/>
      <c r="AI492" s="3"/>
      <c r="AJ492" s="3" t="s">
        <v>2510</v>
      </c>
      <c r="AK492" s="3" t="s">
        <v>2511</v>
      </c>
      <c r="AL492" s="3"/>
      <c r="AM492" s="3"/>
      <c r="AN492" s="54"/>
    </row>
    <row r="493" spans="1:40" ht="15.5" x14ac:dyDescent="0.35">
      <c r="A493" s="2" t="s">
        <v>2512</v>
      </c>
      <c r="B493" s="262">
        <v>6.2033333333333331</v>
      </c>
      <c r="C493" s="263">
        <v>0.9863175057871727</v>
      </c>
      <c r="D493" s="263">
        <v>22.17</v>
      </c>
      <c r="E493" s="271">
        <v>1.3095800853708788</v>
      </c>
      <c r="F493" s="262">
        <v>8.24</v>
      </c>
      <c r="G493" s="263">
        <v>2.4448449166903541</v>
      </c>
      <c r="H493" s="263">
        <v>43.363333333333337</v>
      </c>
      <c r="I493" s="271">
        <v>4.4042580406793954</v>
      </c>
      <c r="J493" s="6">
        <v>-2.1890079133946001</v>
      </c>
      <c r="K493" s="5">
        <v>2.7770411286135901</v>
      </c>
      <c r="L493" s="5">
        <v>4.6083959650716003E-8</v>
      </c>
      <c r="M493" s="7">
        <v>1.19759439460124E-6</v>
      </c>
      <c r="N493" s="6">
        <v>-2.8738804368843698</v>
      </c>
      <c r="O493" s="5">
        <v>3.6834138632378401</v>
      </c>
      <c r="P493" s="8">
        <v>1.47503089058996E-21</v>
      </c>
      <c r="Q493" s="9">
        <v>1.7068454044179001E-19</v>
      </c>
      <c r="R493" s="6">
        <v>5.274</v>
      </c>
      <c r="S493" s="5">
        <v>5.1909999999999998</v>
      </c>
      <c r="T493" s="5">
        <v>5.8630000000000004</v>
      </c>
      <c r="U493" s="5">
        <v>23.411999999999999</v>
      </c>
      <c r="V493" s="5">
        <v>27.545000000000002</v>
      </c>
      <c r="W493" s="7">
        <v>23.98</v>
      </c>
      <c r="X493" s="6">
        <v>5.6689999999999996</v>
      </c>
      <c r="Y493" s="5">
        <v>6.6150000000000002</v>
      </c>
      <c r="Z493" s="5">
        <v>8.4469999999999992</v>
      </c>
      <c r="AA493" s="5">
        <v>52.148000000000003</v>
      </c>
      <c r="AB493" s="5">
        <v>51.661000000000001</v>
      </c>
      <c r="AC493" s="7">
        <v>46.584000000000003</v>
      </c>
      <c r="AD493" s="3"/>
      <c r="AE493" s="3"/>
      <c r="AF493" s="3"/>
      <c r="AG493" s="3"/>
      <c r="AH493" s="3"/>
      <c r="AI493" s="3"/>
      <c r="AJ493" s="3" t="s">
        <v>2513</v>
      </c>
      <c r="AK493" s="3" t="s">
        <v>2514</v>
      </c>
      <c r="AL493" s="3" t="s">
        <v>2515</v>
      </c>
      <c r="AM493" s="3" t="s">
        <v>875</v>
      </c>
      <c r="AN493" s="2"/>
    </row>
    <row r="494" spans="1:40" ht="15.5" x14ac:dyDescent="0.35">
      <c r="A494" s="2" t="s">
        <v>2516</v>
      </c>
      <c r="B494" s="262">
        <v>2.9866666666666668</v>
      </c>
      <c r="C494" s="263">
        <v>0.69134329790311466</v>
      </c>
      <c r="D494" s="263">
        <v>10.426666666666668</v>
      </c>
      <c r="E494" s="271">
        <v>2.5189592207011922</v>
      </c>
      <c r="F494" s="262">
        <v>1.5266666666666666</v>
      </c>
      <c r="G494" s="263">
        <v>0.32355662392986001</v>
      </c>
      <c r="H494" s="263">
        <v>9.8466666666666658</v>
      </c>
      <c r="I494" s="271">
        <v>2.9212135986416494</v>
      </c>
      <c r="J494" s="6">
        <v>-2.1540806369910799</v>
      </c>
      <c r="K494" s="5">
        <v>2.7652159873163802</v>
      </c>
      <c r="L494" s="5">
        <v>2.9861331688267499E-7</v>
      </c>
      <c r="M494" s="7">
        <v>6.2835406121289197E-6</v>
      </c>
      <c r="N494" s="6">
        <v>-3.13046117977136</v>
      </c>
      <c r="O494" s="5">
        <v>2.6058882719132699</v>
      </c>
      <c r="P494" s="8">
        <v>8.1104459421066197E-15</v>
      </c>
      <c r="Q494" s="9">
        <v>4.2681483735644301E-13</v>
      </c>
      <c r="R494" s="6">
        <v>2.911</v>
      </c>
      <c r="S494" s="5">
        <v>2.218</v>
      </c>
      <c r="T494" s="5">
        <v>2.645</v>
      </c>
      <c r="U494" s="5">
        <v>13.785</v>
      </c>
      <c r="V494" s="5">
        <v>12.715</v>
      </c>
      <c r="W494" s="7">
        <v>8.3849999999999998</v>
      </c>
      <c r="X494" s="6">
        <v>0.996</v>
      </c>
      <c r="Y494" s="5">
        <v>1.6419999999999999</v>
      </c>
      <c r="Z494" s="5">
        <v>1.2889999999999999</v>
      </c>
      <c r="AA494" s="5">
        <v>11.881</v>
      </c>
      <c r="AB494" s="5">
        <v>15.48</v>
      </c>
      <c r="AC494" s="7">
        <v>6.9109999999999996</v>
      </c>
      <c r="AD494" s="3" t="s">
        <v>2517</v>
      </c>
      <c r="AE494" s="3">
        <v>246292</v>
      </c>
      <c r="AF494" s="3" t="s">
        <v>2518</v>
      </c>
      <c r="AG494" s="3"/>
      <c r="AH494" s="3"/>
      <c r="AI494" s="3"/>
      <c r="AJ494" s="3"/>
      <c r="AK494" s="3"/>
      <c r="AL494" s="3"/>
      <c r="AM494" s="3"/>
      <c r="AN494" s="2"/>
    </row>
    <row r="495" spans="1:40" ht="15.5" x14ac:dyDescent="0.35">
      <c r="A495" s="54" t="s">
        <v>2519</v>
      </c>
      <c r="B495" s="262">
        <v>1.4333333333333333</v>
      </c>
      <c r="C495" s="263">
        <v>0.47988424530181173</v>
      </c>
      <c r="D495" s="263">
        <v>7.003333333333333</v>
      </c>
      <c r="E495" s="271">
        <v>0.65996632910744457</v>
      </c>
      <c r="F495" s="262">
        <v>0.96</v>
      </c>
      <c r="G495" s="263">
        <v>0</v>
      </c>
      <c r="H495" s="263">
        <v>5.8633333333333333</v>
      </c>
      <c r="I495" s="271">
        <v>1.3155564939936606</v>
      </c>
      <c r="J495" s="65">
        <v>-2.65091389348453</v>
      </c>
      <c r="K495" s="62">
        <v>2.7585663817277601</v>
      </c>
      <c r="L495" s="62">
        <v>5.25621821314654E-10</v>
      </c>
      <c r="M495" s="66">
        <v>2.1263126878947501E-8</v>
      </c>
      <c r="N495" s="65">
        <v>-3.0585010291580499</v>
      </c>
      <c r="O495" s="62">
        <v>2.5234042135785901</v>
      </c>
      <c r="P495" s="33">
        <v>9.5221846376045694E-16</v>
      </c>
      <c r="Q495" s="34">
        <v>5.6539012340948901E-14</v>
      </c>
      <c r="R495" s="65">
        <v>1.643</v>
      </c>
      <c r="S495" s="62">
        <v>1.0660000000000001</v>
      </c>
      <c r="T495" s="62">
        <v>1.006</v>
      </c>
      <c r="U495" s="62">
        <v>8.1820000000000004</v>
      </c>
      <c r="V495" s="62">
        <v>8.0280000000000005</v>
      </c>
      <c r="W495" s="66">
        <v>7.3630000000000004</v>
      </c>
      <c r="X495" s="65">
        <v>0.89400000000000002</v>
      </c>
      <c r="Y495" s="62">
        <v>0.91100000000000003</v>
      </c>
      <c r="Z495" s="62">
        <v>0.69499999999999995</v>
      </c>
      <c r="AA495" s="62">
        <v>4.5830000000000002</v>
      </c>
      <c r="AB495" s="62">
        <v>9.3420000000000005</v>
      </c>
      <c r="AC495" s="66">
        <v>6.8150000000000004</v>
      </c>
      <c r="AD495" s="3" t="s">
        <v>2520</v>
      </c>
      <c r="AE495" s="3">
        <v>147392</v>
      </c>
      <c r="AF495" s="3" t="s">
        <v>2521</v>
      </c>
      <c r="AG495" s="3"/>
      <c r="AH495" s="3"/>
      <c r="AI495" s="3"/>
      <c r="AJ495" s="3" t="s">
        <v>2522</v>
      </c>
      <c r="AK495" s="3" t="s">
        <v>2523</v>
      </c>
      <c r="AL495" s="3"/>
      <c r="AM495" s="3" t="s">
        <v>2524</v>
      </c>
      <c r="AN495" s="54"/>
    </row>
    <row r="496" spans="1:40" ht="15.5" x14ac:dyDescent="0.35">
      <c r="A496" s="55" t="s">
        <v>2525</v>
      </c>
      <c r="B496" s="264">
        <v>8.9699999999999989</v>
      </c>
      <c r="C496" s="265">
        <v>0.80266223697559524</v>
      </c>
      <c r="D496" s="265">
        <v>1.51</v>
      </c>
      <c r="E496" s="272">
        <v>0.23622023622035396</v>
      </c>
      <c r="F496" s="264">
        <v>10.18</v>
      </c>
      <c r="G496" s="265">
        <v>2.8117254489014392</v>
      </c>
      <c r="H496" s="265">
        <v>1.49</v>
      </c>
      <c r="I496" s="272">
        <v>0.25152865973218014</v>
      </c>
      <c r="J496" s="68">
        <v>2.2396250523169101</v>
      </c>
      <c r="K496" s="69">
        <v>2.74898905409129</v>
      </c>
      <c r="L496" s="69">
        <v>3.4667888661720099E-8</v>
      </c>
      <c r="M496" s="70">
        <v>9.3309814614904705E-7</v>
      </c>
      <c r="N496" s="68">
        <v>2.2944360376938202</v>
      </c>
      <c r="O496" s="69">
        <v>2.8310787303114999</v>
      </c>
      <c r="P496" s="38">
        <v>1.7398186767155201E-12</v>
      </c>
      <c r="Q496" s="39">
        <v>6.3160690142581706E-11</v>
      </c>
      <c r="R496" s="68">
        <v>7.5830000000000002</v>
      </c>
      <c r="S496" s="69">
        <v>8.4540000000000006</v>
      </c>
      <c r="T496" s="69">
        <v>7.7930000000000001</v>
      </c>
      <c r="U496" s="69">
        <v>1.913</v>
      </c>
      <c r="V496" s="69">
        <v>1.5189999999999999</v>
      </c>
      <c r="W496" s="70">
        <v>1.6319999999999999</v>
      </c>
      <c r="X496" s="68">
        <v>7.4470000000000001</v>
      </c>
      <c r="Y496" s="69">
        <v>7.9630000000000001</v>
      </c>
      <c r="Z496" s="69">
        <v>10.250999999999999</v>
      </c>
      <c r="AA496" s="69">
        <v>1.869</v>
      </c>
      <c r="AB496" s="69">
        <v>1.9059999999999999</v>
      </c>
      <c r="AC496" s="70">
        <v>1.387</v>
      </c>
      <c r="AD496" s="10" t="s">
        <v>2526</v>
      </c>
      <c r="AE496" s="10">
        <v>247969</v>
      </c>
      <c r="AF496" s="10" t="s">
        <v>2527</v>
      </c>
      <c r="AG496" s="10"/>
      <c r="AH496" s="10" t="s">
        <v>2528</v>
      </c>
      <c r="AI496" s="10"/>
      <c r="AJ496" s="10"/>
      <c r="AK496" s="10"/>
      <c r="AL496" s="10"/>
      <c r="AM496" s="10"/>
      <c r="AN496" s="55"/>
    </row>
    <row r="497" spans="1:40" ht="15.5" x14ac:dyDescent="0.35">
      <c r="A497" s="54" t="s">
        <v>2529</v>
      </c>
      <c r="B497" s="262">
        <v>0.59</v>
      </c>
      <c r="C497" s="263">
        <v>4.3204937989385725E-2</v>
      </c>
      <c r="D497" s="263">
        <v>14.126666666666667</v>
      </c>
      <c r="E497" s="271">
        <v>1.8698722475672531</v>
      </c>
      <c r="F497" s="262">
        <v>1.1933333333333334</v>
      </c>
      <c r="G497" s="263">
        <v>0.63468277290487596</v>
      </c>
      <c r="H497" s="263">
        <v>8.9966666666666679</v>
      </c>
      <c r="I497" s="271">
        <v>2.9035418983640553</v>
      </c>
      <c r="J497" s="65">
        <v>-4.9078555330234899</v>
      </c>
      <c r="K497" s="62">
        <v>2.74169081126918</v>
      </c>
      <c r="L497" s="62">
        <v>2.7664965813458598E-22</v>
      </c>
      <c r="M497" s="66">
        <v>6.9497126465710595E-20</v>
      </c>
      <c r="N497" s="65">
        <v>-3.3150890252252201</v>
      </c>
      <c r="O497" s="62">
        <v>2.2406056510560699</v>
      </c>
      <c r="P497" s="33">
        <v>4.1608766942472598E-11</v>
      </c>
      <c r="Q497" s="34">
        <v>1.18187468277601E-9</v>
      </c>
      <c r="R497" s="65">
        <v>0.49299999999999999</v>
      </c>
      <c r="S497" s="62">
        <v>0.65700000000000003</v>
      </c>
      <c r="T497" s="62">
        <v>0.441</v>
      </c>
      <c r="U497" s="62">
        <v>12.028</v>
      </c>
      <c r="V497" s="62">
        <v>18.686</v>
      </c>
      <c r="W497" s="66">
        <v>17.404</v>
      </c>
      <c r="X497" s="65">
        <v>1.946</v>
      </c>
      <c r="Y497" s="62">
        <v>0.74</v>
      </c>
      <c r="Z497" s="62">
        <v>0.51400000000000001</v>
      </c>
      <c r="AA497" s="62">
        <v>6.9489999999999998</v>
      </c>
      <c r="AB497" s="62">
        <v>16.184999999999999</v>
      </c>
      <c r="AC497" s="66">
        <v>8.7639999999999993</v>
      </c>
      <c r="AD497" s="3" t="s">
        <v>2530</v>
      </c>
      <c r="AE497" s="3">
        <v>140045</v>
      </c>
      <c r="AF497" s="3" t="s">
        <v>2531</v>
      </c>
      <c r="AG497" s="3"/>
      <c r="AH497" s="3"/>
      <c r="AI497" s="3"/>
      <c r="AJ497" s="3" t="s">
        <v>2532</v>
      </c>
      <c r="AK497" s="3" t="s">
        <v>646</v>
      </c>
      <c r="AL497" s="3"/>
      <c r="AM497" s="3" t="s">
        <v>647</v>
      </c>
      <c r="AN497" s="54"/>
    </row>
    <row r="498" spans="1:40" ht="15.5" x14ac:dyDescent="0.35">
      <c r="A498" s="2" t="s">
        <v>2533</v>
      </c>
      <c r="B498" s="262">
        <v>1.1866666666666668</v>
      </c>
      <c r="C498" s="263">
        <v>0.18190351532856244</v>
      </c>
      <c r="D498" s="263">
        <v>5.7266666666666666</v>
      </c>
      <c r="E498" s="271">
        <v>0.96143411399615131</v>
      </c>
      <c r="F498" s="262">
        <v>2.5999999999999996</v>
      </c>
      <c r="G498" s="263">
        <v>0.71474937332373234</v>
      </c>
      <c r="H498" s="263">
        <v>9.0933333333333337</v>
      </c>
      <c r="I498" s="271">
        <v>0.35910382280832914</v>
      </c>
      <c r="J498" s="6">
        <v>-2.62250935140418</v>
      </c>
      <c r="K498" s="5">
        <v>2.7415684403566001</v>
      </c>
      <c r="L498" s="5">
        <v>5.4958862780738104E-10</v>
      </c>
      <c r="M498" s="7">
        <v>2.2100848613882601E-8</v>
      </c>
      <c r="N498" s="6">
        <v>-2.28663458480277</v>
      </c>
      <c r="O498" s="5">
        <v>3.5069354876290499</v>
      </c>
      <c r="P498" s="8">
        <v>5.92031050902848E-15</v>
      </c>
      <c r="Q498" s="9">
        <v>3.1563624038448699E-13</v>
      </c>
      <c r="R498" s="6">
        <v>1.0409999999999999</v>
      </c>
      <c r="S498" s="5">
        <v>1.002</v>
      </c>
      <c r="T498" s="5">
        <v>1.081</v>
      </c>
      <c r="U498" s="5">
        <v>6.1130000000000004</v>
      </c>
      <c r="V498" s="5">
        <v>5.2350000000000003</v>
      </c>
      <c r="W498" s="7">
        <v>8.0090000000000003</v>
      </c>
      <c r="X498" s="6">
        <v>1.9830000000000001</v>
      </c>
      <c r="Y498" s="5">
        <v>1.9550000000000001</v>
      </c>
      <c r="Z498" s="5">
        <v>2.6150000000000002</v>
      </c>
      <c r="AA498" s="5">
        <v>10.000999999999999</v>
      </c>
      <c r="AB498" s="5">
        <v>11.384</v>
      </c>
      <c r="AC498" s="7">
        <v>10.295</v>
      </c>
      <c r="AD498" s="3" t="s">
        <v>2534</v>
      </c>
      <c r="AE498" s="3">
        <v>238029</v>
      </c>
      <c r="AF498" s="3" t="s">
        <v>2535</v>
      </c>
      <c r="AG498" s="3"/>
      <c r="AH498" s="3"/>
      <c r="AI498" s="3"/>
      <c r="AJ498" s="3"/>
      <c r="AK498" s="3" t="s">
        <v>2536</v>
      </c>
      <c r="AL498" s="3" t="s">
        <v>2537</v>
      </c>
      <c r="AM498" s="3" t="s">
        <v>2538</v>
      </c>
      <c r="AN498" s="2" t="s">
        <v>2539</v>
      </c>
    </row>
    <row r="499" spans="1:40" ht="15.5" x14ac:dyDescent="0.35">
      <c r="A499" s="2" t="s">
        <v>2540</v>
      </c>
      <c r="B499" s="262">
        <v>1.5633333333333332</v>
      </c>
      <c r="C499" s="263">
        <v>0.77585794805206165</v>
      </c>
      <c r="D499" s="263">
        <v>5.8966666666666656</v>
      </c>
      <c r="E499" s="271">
        <v>2.2815248312379954</v>
      </c>
      <c r="F499" s="262">
        <v>0.87</v>
      </c>
      <c r="G499" s="263">
        <v>0.18457157599876209</v>
      </c>
      <c r="H499" s="263">
        <v>6.1099999999999994</v>
      </c>
      <c r="I499" s="271">
        <v>1.8366454929209044</v>
      </c>
      <c r="J499" s="6">
        <v>-2.3408552703757399</v>
      </c>
      <c r="K499" s="5">
        <v>2.7363765119546</v>
      </c>
      <c r="L499" s="5">
        <v>1.73547606636835E-5</v>
      </c>
      <c r="M499" s="7">
        <v>2.1019920832418499E-4</v>
      </c>
      <c r="N499" s="6">
        <v>-3.2695462369721402</v>
      </c>
      <c r="O499" s="5">
        <v>2.7078232746024198</v>
      </c>
      <c r="P499" s="8">
        <v>1.5876087160602999E-16</v>
      </c>
      <c r="Q499" s="9">
        <v>1.0297209908052299E-14</v>
      </c>
      <c r="R499" s="6">
        <v>1.589</v>
      </c>
      <c r="S499" s="5">
        <v>0.50600000000000001</v>
      </c>
      <c r="T499" s="5">
        <v>1.821</v>
      </c>
      <c r="U499" s="5">
        <v>4.3250000000000002</v>
      </c>
      <c r="V499" s="5">
        <v>10.657999999999999</v>
      </c>
      <c r="W499" s="7">
        <v>5.1790000000000003</v>
      </c>
      <c r="X499" s="6">
        <v>0.94899999999999995</v>
      </c>
      <c r="Y499" s="5">
        <v>0.57899999999999996</v>
      </c>
      <c r="Z499" s="5">
        <v>0.71</v>
      </c>
      <c r="AA499" s="5">
        <v>4.8159999999999998</v>
      </c>
      <c r="AB499" s="5">
        <v>6.2859999999999996</v>
      </c>
      <c r="AC499" s="7">
        <v>10.39</v>
      </c>
      <c r="AD499" s="3"/>
      <c r="AE499" s="3"/>
      <c r="AF499" s="3"/>
      <c r="AG499" s="3"/>
      <c r="AH499" s="3"/>
      <c r="AI499" s="3"/>
      <c r="AJ499" s="3" t="s">
        <v>2541</v>
      </c>
      <c r="AK499" s="3" t="s">
        <v>2542</v>
      </c>
      <c r="AL499" s="3"/>
      <c r="AM499" s="3" t="s">
        <v>2543</v>
      </c>
      <c r="AN499" s="2"/>
    </row>
    <row r="500" spans="1:40" ht="15.5" x14ac:dyDescent="0.35">
      <c r="A500" s="2" t="s">
        <v>2544</v>
      </c>
      <c r="B500" s="262">
        <v>1.7466666666666668</v>
      </c>
      <c r="C500" s="263">
        <v>0.24499433100017168</v>
      </c>
      <c r="D500" s="263">
        <v>15.050000000000002</v>
      </c>
      <c r="E500" s="271">
        <v>2.4861751078044843</v>
      </c>
      <c r="F500" s="262">
        <v>2.59</v>
      </c>
      <c r="G500" s="263">
        <v>0.51890911214457081</v>
      </c>
      <c r="H500" s="263">
        <v>21.436666666666667</v>
      </c>
      <c r="I500" s="271">
        <v>1.7014764830059281</v>
      </c>
      <c r="J500" s="6">
        <v>-3.4143886236660199</v>
      </c>
      <c r="K500" s="5">
        <v>2.7339208482670401</v>
      </c>
      <c r="L500" s="5">
        <v>3.54136189971825E-13</v>
      </c>
      <c r="M500" s="7">
        <v>2.55530609700237E-11</v>
      </c>
      <c r="N500" s="6">
        <v>-3.49520765446271</v>
      </c>
      <c r="O500" s="5">
        <v>3.2777973093553499</v>
      </c>
      <c r="P500" s="8">
        <v>5.8594748243298301E-26</v>
      </c>
      <c r="Q500" s="9">
        <v>1.07508166011082E-23</v>
      </c>
      <c r="R500" s="6">
        <v>1.135</v>
      </c>
      <c r="S500" s="5">
        <v>2.2080000000000002</v>
      </c>
      <c r="T500" s="5">
        <v>1.4470000000000001</v>
      </c>
      <c r="U500" s="5">
        <v>13.526</v>
      </c>
      <c r="V500" s="5">
        <v>21.678000000000001</v>
      </c>
      <c r="W500" s="7">
        <v>15.96</v>
      </c>
      <c r="X500" s="6">
        <v>1.7310000000000001</v>
      </c>
      <c r="Y500" s="5">
        <v>2.7429999999999999</v>
      </c>
      <c r="Z500" s="5">
        <v>2.1880000000000002</v>
      </c>
      <c r="AA500" s="5">
        <v>22.483000000000001</v>
      </c>
      <c r="AB500" s="5">
        <v>29.19</v>
      </c>
      <c r="AC500" s="7">
        <v>23.231999999999999</v>
      </c>
      <c r="AD500" s="3"/>
      <c r="AE500" s="3"/>
      <c r="AF500" s="3"/>
      <c r="AG500" s="3"/>
      <c r="AH500" s="3"/>
      <c r="AI500" s="3"/>
      <c r="AJ500" s="3" t="s">
        <v>2545</v>
      </c>
      <c r="AK500" s="3" t="s">
        <v>2546</v>
      </c>
      <c r="AL500" s="3"/>
      <c r="AM500" s="3"/>
      <c r="AN500" s="2"/>
    </row>
    <row r="501" spans="1:40" ht="15.5" x14ac:dyDescent="0.35">
      <c r="A501" s="55" t="s">
        <v>2547</v>
      </c>
      <c r="B501" s="264">
        <v>18.37</v>
      </c>
      <c r="C501" s="265">
        <v>9.5348868198142078</v>
      </c>
      <c r="D501" s="265">
        <v>0.24333333333333332</v>
      </c>
      <c r="E501" s="272">
        <v>0.34412530017745313</v>
      </c>
      <c r="F501" s="264">
        <v>20.49</v>
      </c>
      <c r="G501" s="265">
        <v>9.6144093248970126</v>
      </c>
      <c r="H501" s="265">
        <v>1.38</v>
      </c>
      <c r="I501" s="272">
        <v>0.67146605771748957</v>
      </c>
      <c r="J501" s="68">
        <v>5.7109194937626402</v>
      </c>
      <c r="K501" s="69">
        <v>2.7277071050131401</v>
      </c>
      <c r="L501" s="69">
        <v>2.2259056031352598E-9</v>
      </c>
      <c r="M501" s="70">
        <v>7.9881353108635505E-8</v>
      </c>
      <c r="N501" s="68">
        <v>3.3806143868777401</v>
      </c>
      <c r="O501" s="69">
        <v>2.9307217101522198</v>
      </c>
      <c r="P501" s="38">
        <v>1.44909360419065E-12</v>
      </c>
      <c r="Q501" s="39">
        <v>5.3658618805357697E-11</v>
      </c>
      <c r="R501" s="68">
        <v>15.166</v>
      </c>
      <c r="S501" s="69">
        <v>6.6989999999999998</v>
      </c>
      <c r="T501" s="69">
        <v>24.542000000000002</v>
      </c>
      <c r="U501" s="69">
        <v>0</v>
      </c>
      <c r="V501" s="69">
        <v>0.85299999999999998</v>
      </c>
      <c r="W501" s="70">
        <v>0</v>
      </c>
      <c r="X501" s="68">
        <v>10.016</v>
      </c>
      <c r="Y501" s="69">
        <v>16.257000000000001</v>
      </c>
      <c r="Z501" s="69">
        <v>24.327000000000002</v>
      </c>
      <c r="AA501" s="69">
        <v>2.1859999999999999</v>
      </c>
      <c r="AB501" s="69">
        <v>1.98</v>
      </c>
      <c r="AC501" s="70">
        <v>0.56200000000000006</v>
      </c>
      <c r="AD501" s="49" t="s">
        <v>2548</v>
      </c>
      <c r="AE501" s="49">
        <v>185292</v>
      </c>
      <c r="AF501" s="49" t="s">
        <v>2549</v>
      </c>
      <c r="AG501" s="49"/>
      <c r="AH501" s="49"/>
      <c r="AI501" s="49"/>
      <c r="AJ501" s="49" t="s">
        <v>2550</v>
      </c>
      <c r="AK501" s="49" t="s">
        <v>2551</v>
      </c>
      <c r="AL501" s="49" t="s">
        <v>2552</v>
      </c>
      <c r="AM501" s="49" t="s">
        <v>2242</v>
      </c>
      <c r="AN501" s="69" t="s">
        <v>2553</v>
      </c>
    </row>
    <row r="502" spans="1:40" ht="15.5" x14ac:dyDescent="0.35">
      <c r="A502" s="2" t="s">
        <v>2554</v>
      </c>
      <c r="B502" s="262">
        <v>1.1466666666666667</v>
      </c>
      <c r="C502" s="263">
        <v>0.13474255287605202</v>
      </c>
      <c r="D502" s="263">
        <v>5.1766666666666667</v>
      </c>
      <c r="E502" s="271">
        <v>0.93332142849550248</v>
      </c>
      <c r="F502" s="262">
        <v>1.3033333333333335</v>
      </c>
      <c r="G502" s="263">
        <v>0.58019153925425548</v>
      </c>
      <c r="H502" s="263">
        <v>10.003333333333334</v>
      </c>
      <c r="I502" s="271">
        <v>2.5626331943703673</v>
      </c>
      <c r="J502" s="6">
        <v>-2.5215298569802602</v>
      </c>
      <c r="K502" s="5">
        <v>2.72500317741873</v>
      </c>
      <c r="L502" s="5">
        <v>2.3263991697710401E-9</v>
      </c>
      <c r="M502" s="7">
        <v>8.3194323913007302E-8</v>
      </c>
      <c r="N502" s="6">
        <v>-3.4413648590426602</v>
      </c>
      <c r="O502" s="5">
        <v>3.6009187466530399</v>
      </c>
      <c r="P502" s="8">
        <v>2.5612387119899399E-20</v>
      </c>
      <c r="Q502" s="9">
        <v>2.64782678215163E-18</v>
      </c>
      <c r="R502" s="6">
        <v>1.0249999999999999</v>
      </c>
      <c r="S502" s="5">
        <v>1.0549999999999999</v>
      </c>
      <c r="T502" s="5">
        <v>0.95599999999999996</v>
      </c>
      <c r="U502" s="5">
        <v>5.2190000000000003</v>
      </c>
      <c r="V502" s="5">
        <v>7.468</v>
      </c>
      <c r="W502" s="7">
        <v>4.8380000000000001</v>
      </c>
      <c r="X502" s="6">
        <v>0.95899999999999996</v>
      </c>
      <c r="Y502" s="5">
        <v>0.73099999999999998</v>
      </c>
      <c r="Z502" s="5">
        <v>1.5289999999999999</v>
      </c>
      <c r="AA502" s="5">
        <v>12.545999999999999</v>
      </c>
      <c r="AB502" s="5">
        <v>7.8949999999999996</v>
      </c>
      <c r="AC502" s="7">
        <v>14.048999999999999</v>
      </c>
      <c r="AD502" s="3" t="s">
        <v>2555</v>
      </c>
      <c r="AE502" s="3">
        <v>175546</v>
      </c>
      <c r="AF502" s="3" t="s">
        <v>2556</v>
      </c>
      <c r="AG502" s="3"/>
      <c r="AH502" s="3"/>
      <c r="AI502" s="3"/>
      <c r="AJ502" s="3" t="s">
        <v>2557</v>
      </c>
      <c r="AK502" s="3" t="s">
        <v>2289</v>
      </c>
      <c r="AL502" s="3" t="s">
        <v>2558</v>
      </c>
      <c r="AM502" s="3" t="s">
        <v>2291</v>
      </c>
      <c r="AN502" s="2" t="s">
        <v>2559</v>
      </c>
    </row>
    <row r="503" spans="1:40" ht="15.5" x14ac:dyDescent="0.35">
      <c r="A503" s="55" t="s">
        <v>2560</v>
      </c>
      <c r="B503" s="264">
        <v>5.5100000000000007</v>
      </c>
      <c r="C503" s="265">
        <v>1.6263046045149896</v>
      </c>
      <c r="D503" s="265">
        <v>0.88333333333333341</v>
      </c>
      <c r="E503" s="272">
        <v>0.13199326582148796</v>
      </c>
      <c r="F503" s="264">
        <v>5.5166666666666666</v>
      </c>
      <c r="G503" s="265">
        <v>1.0693403989791481</v>
      </c>
      <c r="H503" s="265">
        <v>0.80333333333333334</v>
      </c>
      <c r="I503" s="272">
        <v>0.20401524997465809</v>
      </c>
      <c r="J503" s="68">
        <v>2.2643612756398599</v>
      </c>
      <c r="K503" s="69">
        <v>2.7099560460760799</v>
      </c>
      <c r="L503" s="69">
        <v>1.4374520191416699E-7</v>
      </c>
      <c r="M503" s="70">
        <v>3.2901320231152802E-6</v>
      </c>
      <c r="N503" s="68">
        <v>2.3204425953787302</v>
      </c>
      <c r="O503" s="69">
        <v>2.6674569807480002</v>
      </c>
      <c r="P503" s="38">
        <v>1.24714608429737E-11</v>
      </c>
      <c r="Q503" s="39">
        <v>3.8542302204552802E-10</v>
      </c>
      <c r="R503" s="68">
        <v>5.3529999999999998</v>
      </c>
      <c r="S503" s="69">
        <v>3.468</v>
      </c>
      <c r="T503" s="69">
        <v>5.3810000000000002</v>
      </c>
      <c r="U503" s="69">
        <v>0.94599999999999995</v>
      </c>
      <c r="V503" s="69">
        <v>0.83</v>
      </c>
      <c r="W503" s="70">
        <v>1.21</v>
      </c>
      <c r="X503" s="68">
        <v>4.6820000000000004</v>
      </c>
      <c r="Y503" s="69">
        <v>4.29</v>
      </c>
      <c r="Z503" s="69">
        <v>5.0709999999999997</v>
      </c>
      <c r="AA503" s="69">
        <v>0.90800000000000003</v>
      </c>
      <c r="AB503" s="69">
        <v>0.65600000000000003</v>
      </c>
      <c r="AC503" s="70">
        <v>1.22</v>
      </c>
      <c r="AD503" s="10" t="s">
        <v>2561</v>
      </c>
      <c r="AE503" s="10">
        <v>106554</v>
      </c>
      <c r="AF503" s="10" t="s">
        <v>2562</v>
      </c>
      <c r="AG503" s="10"/>
      <c r="AH503" s="10"/>
      <c r="AI503" s="10"/>
      <c r="AJ503" s="10" t="s">
        <v>2563</v>
      </c>
      <c r="AK503" s="10" t="s">
        <v>2564</v>
      </c>
      <c r="AL503" s="10" t="s">
        <v>2565</v>
      </c>
      <c r="AM503" s="10" t="s">
        <v>2566</v>
      </c>
      <c r="AN503" s="55" t="s">
        <v>2567</v>
      </c>
    </row>
    <row r="504" spans="1:40" ht="15.5" x14ac:dyDescent="0.35">
      <c r="A504" s="2" t="s">
        <v>2568</v>
      </c>
      <c r="B504" s="262">
        <v>1.4666666666666668</v>
      </c>
      <c r="C504" s="263">
        <v>0.37392809766347063</v>
      </c>
      <c r="D504" s="263">
        <v>7.91</v>
      </c>
      <c r="E504" s="271">
        <v>1.2818996320565299</v>
      </c>
      <c r="F504" s="262">
        <v>1.0933333333333335</v>
      </c>
      <c r="G504" s="263">
        <v>0.35649528592800317</v>
      </c>
      <c r="H504" s="263">
        <v>7.8466666666666667</v>
      </c>
      <c r="I504" s="271">
        <v>1.1496182941403774</v>
      </c>
      <c r="J504" s="6">
        <v>-2.76461691395121</v>
      </c>
      <c r="K504" s="5">
        <v>2.7080856145310199</v>
      </c>
      <c r="L504" s="5">
        <v>1.5097249714919201E-10</v>
      </c>
      <c r="M504" s="7">
        <v>6.8724572080352701E-9</v>
      </c>
      <c r="N504" s="6">
        <v>-3.3281934411199301</v>
      </c>
      <c r="O504" s="5">
        <v>2.7012483561487901</v>
      </c>
      <c r="P504" s="8">
        <v>2.1403645864847601E-19</v>
      </c>
      <c r="Q504" s="9">
        <v>1.9118712793135401E-17</v>
      </c>
      <c r="R504" s="6">
        <v>1.5489999999999999</v>
      </c>
      <c r="S504" s="5">
        <v>1.4219999999999999</v>
      </c>
      <c r="T504" s="5">
        <v>0.91500000000000004</v>
      </c>
      <c r="U504" s="5">
        <v>9.8559999999999999</v>
      </c>
      <c r="V504" s="5">
        <v>9.2439999999999998</v>
      </c>
      <c r="W504" s="7">
        <v>7.4450000000000003</v>
      </c>
      <c r="X504" s="6">
        <v>0.63300000000000001</v>
      </c>
      <c r="Y504" s="5">
        <v>0.997</v>
      </c>
      <c r="Z504" s="5">
        <v>1.123</v>
      </c>
      <c r="AA504" s="5">
        <v>7.15</v>
      </c>
      <c r="AB504" s="5">
        <v>11.680999999999999</v>
      </c>
      <c r="AC504" s="7">
        <v>8.7639999999999993</v>
      </c>
      <c r="AD504" s="3" t="s">
        <v>2569</v>
      </c>
      <c r="AE504" s="3">
        <v>125007</v>
      </c>
      <c r="AF504" s="3" t="s">
        <v>2570</v>
      </c>
      <c r="AG504" s="3"/>
      <c r="AH504" s="3"/>
      <c r="AI504" s="3"/>
      <c r="AJ504" s="3" t="s">
        <v>2571</v>
      </c>
      <c r="AK504" s="3" t="s">
        <v>2572</v>
      </c>
      <c r="AL504" s="3" t="s">
        <v>2573</v>
      </c>
      <c r="AM504" s="3" t="s">
        <v>2574</v>
      </c>
      <c r="AN504" s="2" t="s">
        <v>2575</v>
      </c>
    </row>
    <row r="505" spans="1:40" ht="15.5" x14ac:dyDescent="0.35">
      <c r="A505" s="55" t="s">
        <v>2576</v>
      </c>
      <c r="B505" s="264">
        <v>3.8633333333333333</v>
      </c>
      <c r="C505" s="265">
        <v>0.49748255134113761</v>
      </c>
      <c r="D505" s="265">
        <v>0.6333333333333333</v>
      </c>
      <c r="E505" s="272">
        <v>2.8674417556808784E-2</v>
      </c>
      <c r="F505" s="264">
        <v>5.416666666666667</v>
      </c>
      <c r="G505" s="265">
        <v>1.1593772274611722</v>
      </c>
      <c r="H505" s="265">
        <v>0.70000000000000007</v>
      </c>
      <c r="I505" s="272">
        <v>1.4142135623730911E-2</v>
      </c>
      <c r="J505" s="68">
        <v>2.2544651664145898</v>
      </c>
      <c r="K505" s="69">
        <v>2.6639348740185702</v>
      </c>
      <c r="L505" s="69">
        <v>2.64839107381012E-8</v>
      </c>
      <c r="M505" s="70">
        <v>7.32193771330005E-7</v>
      </c>
      <c r="N505" s="68">
        <v>2.5251563660891398</v>
      </c>
      <c r="O505" s="69">
        <v>3.06716350939806</v>
      </c>
      <c r="P505" s="38">
        <v>7.5845015414857502E-14</v>
      </c>
      <c r="Q505" s="39">
        <v>3.50262944203852E-12</v>
      </c>
      <c r="R505" s="68">
        <v>3.31</v>
      </c>
      <c r="S505" s="69">
        <v>3.403</v>
      </c>
      <c r="T505" s="69">
        <v>3.4929999999999999</v>
      </c>
      <c r="U505" s="69">
        <v>0.69699999999999995</v>
      </c>
      <c r="V505" s="69">
        <v>0.70099999999999996</v>
      </c>
      <c r="W505" s="70">
        <v>0.74</v>
      </c>
      <c r="X505" s="68">
        <v>6.423</v>
      </c>
      <c r="Y505" s="69">
        <v>3.863</v>
      </c>
      <c r="Z505" s="69">
        <v>3.8250000000000002</v>
      </c>
      <c r="AA505" s="69">
        <v>0.75</v>
      </c>
      <c r="AB505" s="69">
        <v>0.84099999999999997</v>
      </c>
      <c r="AC505" s="70">
        <v>0.84899999999999998</v>
      </c>
      <c r="AD505" s="10" t="s">
        <v>2577</v>
      </c>
      <c r="AE505" s="10">
        <v>197434</v>
      </c>
      <c r="AF505" s="10" t="s">
        <v>2578</v>
      </c>
      <c r="AG505" s="10"/>
      <c r="AH505" s="10"/>
      <c r="AI505" s="10"/>
      <c r="AJ505" s="10" t="s">
        <v>2579</v>
      </c>
      <c r="AK505" s="10" t="s">
        <v>2580</v>
      </c>
      <c r="AL505" s="10" t="s">
        <v>2581</v>
      </c>
      <c r="AM505" s="10" t="s">
        <v>2582</v>
      </c>
      <c r="AN505" s="55" t="s">
        <v>2583</v>
      </c>
    </row>
    <row r="506" spans="1:40" ht="15.5" x14ac:dyDescent="0.35">
      <c r="A506" s="55" t="s">
        <v>2584</v>
      </c>
      <c r="B506" s="264">
        <v>6.81</v>
      </c>
      <c r="C506" s="265">
        <v>0.91589664627984479</v>
      </c>
      <c r="D506" s="265">
        <v>1</v>
      </c>
      <c r="E506" s="272">
        <v>0.12328828005937914</v>
      </c>
      <c r="F506" s="264">
        <v>7.083333333333333</v>
      </c>
      <c r="G506" s="265">
        <v>0.58454160578087933</v>
      </c>
      <c r="H506" s="265">
        <v>1.2566666666666666</v>
      </c>
      <c r="I506" s="272">
        <v>0.1497405163014415</v>
      </c>
      <c r="J506" s="68">
        <v>2.4103222840906899</v>
      </c>
      <c r="K506" s="69">
        <v>2.63888128804017</v>
      </c>
      <c r="L506" s="69">
        <v>1.16204359829863E-8</v>
      </c>
      <c r="M506" s="70">
        <v>3.5397100506258401E-7</v>
      </c>
      <c r="N506" s="68">
        <v>2.0590822797902901</v>
      </c>
      <c r="O506" s="69">
        <v>2.7257532354240501</v>
      </c>
      <c r="P506" s="38">
        <v>1.0934657400752501E-9</v>
      </c>
      <c r="Q506" s="39">
        <v>2.3766833791219501E-8</v>
      </c>
      <c r="R506" s="68">
        <v>5.6189999999999998</v>
      </c>
      <c r="S506" s="69">
        <v>5.9770000000000003</v>
      </c>
      <c r="T506" s="69">
        <v>6.4039999999999999</v>
      </c>
      <c r="U506" s="69">
        <v>0.873</v>
      </c>
      <c r="V506" s="69">
        <v>1.3320000000000001</v>
      </c>
      <c r="W506" s="70">
        <v>1.198</v>
      </c>
      <c r="X506" s="68">
        <v>7.3630000000000004</v>
      </c>
      <c r="Y506" s="69">
        <v>6.33</v>
      </c>
      <c r="Z506" s="69">
        <v>4.8319999999999999</v>
      </c>
      <c r="AA506" s="69">
        <v>1.109</v>
      </c>
      <c r="AB506" s="69">
        <v>1.633</v>
      </c>
      <c r="AC506" s="70">
        <v>1.6739999999999999</v>
      </c>
      <c r="AD506" s="10" t="s">
        <v>2585</v>
      </c>
      <c r="AE506" s="10">
        <v>201833</v>
      </c>
      <c r="AF506" s="10" t="s">
        <v>2586</v>
      </c>
      <c r="AG506" s="10"/>
      <c r="AH506" s="10"/>
      <c r="AI506" s="10"/>
      <c r="AJ506" s="10" t="s">
        <v>2587</v>
      </c>
      <c r="AK506" s="10" t="s">
        <v>2588</v>
      </c>
      <c r="AL506" s="10"/>
      <c r="AM506" s="10" t="s">
        <v>2589</v>
      </c>
      <c r="AN506" s="55" t="s">
        <v>2590</v>
      </c>
    </row>
    <row r="507" spans="1:40" ht="15.5" x14ac:dyDescent="0.35">
      <c r="A507" s="2" t="s">
        <v>2591</v>
      </c>
      <c r="B507" s="262">
        <v>1.17</v>
      </c>
      <c r="C507" s="263">
        <v>0.38496753109840315</v>
      </c>
      <c r="D507" s="263">
        <v>5.5966666666666667</v>
      </c>
      <c r="E507" s="271">
        <v>0.26612444874949426</v>
      </c>
      <c r="F507" s="262">
        <v>1.4033333333333333</v>
      </c>
      <c r="G507" s="263">
        <v>0.18696404883173504</v>
      </c>
      <c r="H507" s="263">
        <v>8.3533333333333335</v>
      </c>
      <c r="I507" s="271">
        <v>0.27620443314488796</v>
      </c>
      <c r="J507" s="6">
        <v>-2.5210869650996899</v>
      </c>
      <c r="K507" s="5">
        <v>2.6228349403086302</v>
      </c>
      <c r="L507" s="5">
        <v>1.6934672498358601E-7</v>
      </c>
      <c r="M507" s="7">
        <v>3.7991920176030901E-6</v>
      </c>
      <c r="N507" s="6">
        <v>-2.9856444375373599</v>
      </c>
      <c r="O507" s="5">
        <v>3.1889207808765199</v>
      </c>
      <c r="P507" s="8">
        <v>1.5237411298733899E-19</v>
      </c>
      <c r="Q507" s="9">
        <v>1.39159245968617E-17</v>
      </c>
      <c r="R507" s="6">
        <v>0.58699999999999997</v>
      </c>
      <c r="S507" s="5">
        <v>1.8089999999999999</v>
      </c>
      <c r="T507" s="5">
        <v>0.89800000000000002</v>
      </c>
      <c r="U507" s="5">
        <v>6.1959999999999997</v>
      </c>
      <c r="V507" s="5">
        <v>6.4269999999999996</v>
      </c>
      <c r="W507" s="7">
        <v>6.2590000000000003</v>
      </c>
      <c r="X507" s="6">
        <v>1.238</v>
      </c>
      <c r="Y507" s="5">
        <v>1.575</v>
      </c>
      <c r="Z507" s="5">
        <v>0.88400000000000001</v>
      </c>
      <c r="AA507" s="5">
        <v>8.9550000000000001</v>
      </c>
      <c r="AB507" s="5">
        <v>10.654</v>
      </c>
      <c r="AC507" s="7">
        <v>9.5299999999999994</v>
      </c>
      <c r="AD507" s="3"/>
      <c r="AE507" s="3"/>
      <c r="AF507" s="3"/>
      <c r="AG507" s="3"/>
      <c r="AH507" s="3" t="s">
        <v>2592</v>
      </c>
      <c r="AI507" s="3"/>
      <c r="AJ507" s="3"/>
      <c r="AK507" s="3" t="s">
        <v>2593</v>
      </c>
      <c r="AL507" s="3" t="s">
        <v>2594</v>
      </c>
      <c r="AM507" s="3" t="s">
        <v>2595</v>
      </c>
      <c r="AN507" s="2" t="s">
        <v>1062</v>
      </c>
    </row>
    <row r="508" spans="1:40" ht="15.5" x14ac:dyDescent="0.35">
      <c r="A508" s="2" t="s">
        <v>2596</v>
      </c>
      <c r="B508" s="262">
        <v>1.343333333333333</v>
      </c>
      <c r="C508" s="263">
        <v>0.23893281249943313</v>
      </c>
      <c r="D508" s="263">
        <v>13.526666666666666</v>
      </c>
      <c r="E508" s="271">
        <v>0.71899621386733037</v>
      </c>
      <c r="F508" s="262">
        <v>1.9200000000000002</v>
      </c>
      <c r="G508" s="263">
        <v>0.28600699292149978</v>
      </c>
      <c r="H508" s="263">
        <v>8.5933333333333337</v>
      </c>
      <c r="I508" s="271">
        <v>2.3228191683574697</v>
      </c>
      <c r="J508" s="6">
        <v>-3.66957411753648</v>
      </c>
      <c r="K508" s="5">
        <v>2.6195720258129902</v>
      </c>
      <c r="L508" s="5">
        <v>2.20211831667542E-16</v>
      </c>
      <c r="M508" s="7">
        <v>2.57521284527077E-14</v>
      </c>
      <c r="N508" s="6">
        <v>-2.5882201020270901</v>
      </c>
      <c r="O508" s="5">
        <v>2.14428194245653</v>
      </c>
      <c r="P508" s="8">
        <v>2.24456548604733E-10</v>
      </c>
      <c r="Q508" s="9">
        <v>5.6238769123042802E-9</v>
      </c>
      <c r="R508" s="6">
        <v>1.3149999999999999</v>
      </c>
      <c r="S508" s="5">
        <v>1.292</v>
      </c>
      <c r="T508" s="5">
        <v>0.95599999999999996</v>
      </c>
      <c r="U508" s="5">
        <v>14.606999999999999</v>
      </c>
      <c r="V508" s="5">
        <v>16.384</v>
      </c>
      <c r="W508" s="7">
        <v>14.691000000000001</v>
      </c>
      <c r="X508" s="6">
        <v>2.141</v>
      </c>
      <c r="Y508" s="5">
        <v>1.756</v>
      </c>
      <c r="Z508" s="5">
        <v>1.1659999999999999</v>
      </c>
      <c r="AA508" s="5">
        <v>6.3259999999999996</v>
      </c>
      <c r="AB508" s="5">
        <v>10.097</v>
      </c>
      <c r="AC508" s="7">
        <v>13.906000000000001</v>
      </c>
      <c r="AD508" s="3" t="s">
        <v>2597</v>
      </c>
      <c r="AE508" s="3">
        <v>245818</v>
      </c>
      <c r="AF508" s="3" t="s">
        <v>2598</v>
      </c>
      <c r="AG508" s="3"/>
      <c r="AH508" s="3"/>
      <c r="AI508" s="3"/>
      <c r="AJ508" s="3"/>
      <c r="AK508" s="3"/>
      <c r="AL508" s="3"/>
      <c r="AM508" s="3"/>
      <c r="AN508" s="2"/>
    </row>
    <row r="509" spans="1:40" ht="15.5" x14ac:dyDescent="0.35">
      <c r="A509" s="55" t="s">
        <v>2599</v>
      </c>
      <c r="B509" s="264">
        <v>9.42</v>
      </c>
      <c r="C509" s="265">
        <v>2.8232723330679028</v>
      </c>
      <c r="D509" s="265">
        <v>1.26</v>
      </c>
      <c r="E509" s="272">
        <v>0.19798989873223338</v>
      </c>
      <c r="F509" s="264">
        <v>8.543333333333333</v>
      </c>
      <c r="G509" s="265">
        <v>1.5289720584613562</v>
      </c>
      <c r="H509" s="265">
        <v>1.2866666666666666</v>
      </c>
      <c r="I509" s="272">
        <v>0.39668067202165969</v>
      </c>
      <c r="J509" s="68">
        <v>2.5194946919059902</v>
      </c>
      <c r="K509" s="69">
        <v>2.6016322130220302</v>
      </c>
      <c r="L509" s="69">
        <v>1.3590246509038399E-8</v>
      </c>
      <c r="M509" s="70">
        <v>4.0607097792351503E-7</v>
      </c>
      <c r="N509" s="68">
        <v>2.27931684271827</v>
      </c>
      <c r="O509" s="69">
        <v>2.46928953940618</v>
      </c>
      <c r="P509" s="38">
        <v>7.7463160674109598E-11</v>
      </c>
      <c r="Q509" s="39">
        <v>2.1034863070518899E-9</v>
      </c>
      <c r="R509" s="68">
        <v>9.3520000000000003</v>
      </c>
      <c r="S509" s="69">
        <v>5.9020000000000001</v>
      </c>
      <c r="T509" s="69">
        <v>9.0069999999999997</v>
      </c>
      <c r="U509" s="69">
        <v>1.268</v>
      </c>
      <c r="V509" s="69">
        <v>1.2150000000000001</v>
      </c>
      <c r="W509" s="70">
        <v>1.7849999999999999</v>
      </c>
      <c r="X509" s="68">
        <v>6.8230000000000004</v>
      </c>
      <c r="Y509" s="69">
        <v>7.2130000000000001</v>
      </c>
      <c r="Z509" s="69">
        <v>7.7510000000000003</v>
      </c>
      <c r="AA509" s="69">
        <v>1.911</v>
      </c>
      <c r="AB509" s="69">
        <v>1.4850000000000001</v>
      </c>
      <c r="AC509" s="70">
        <v>1.016</v>
      </c>
      <c r="AD509" s="10" t="s">
        <v>2600</v>
      </c>
      <c r="AE509" s="10">
        <v>240214</v>
      </c>
      <c r="AF509" s="10" t="s">
        <v>2601</v>
      </c>
      <c r="AG509" s="10"/>
      <c r="AH509" s="10"/>
      <c r="AI509" s="10"/>
      <c r="AJ509" s="10" t="s">
        <v>2602</v>
      </c>
      <c r="AK509" s="10" t="s">
        <v>2603</v>
      </c>
      <c r="AL509" s="10" t="s">
        <v>2604</v>
      </c>
      <c r="AM509" s="10" t="s">
        <v>2605</v>
      </c>
      <c r="AN509" s="55" t="s">
        <v>2606</v>
      </c>
    </row>
    <row r="510" spans="1:40" ht="15.5" x14ac:dyDescent="0.35">
      <c r="A510" s="55" t="s">
        <v>2607</v>
      </c>
      <c r="B510" s="264">
        <v>26.52</v>
      </c>
      <c r="C510" s="265">
        <v>7.9700982846302866</v>
      </c>
      <c r="D510" s="265">
        <v>2</v>
      </c>
      <c r="E510" s="272">
        <v>0.45526549030940922</v>
      </c>
      <c r="F510" s="264">
        <v>23.726666666666663</v>
      </c>
      <c r="G510" s="265">
        <v>7.5531641640367546</v>
      </c>
      <c r="H510" s="265">
        <v>1.7466666666666668</v>
      </c>
      <c r="I510" s="272">
        <v>0.34836124290103709</v>
      </c>
      <c r="J510" s="68">
        <v>3.35220528772156</v>
      </c>
      <c r="K510" s="69">
        <v>2.5997866316207801</v>
      </c>
      <c r="L510" s="69">
        <v>1.33890427011815E-12</v>
      </c>
      <c r="M510" s="70">
        <v>8.7601363628180297E-11</v>
      </c>
      <c r="N510" s="68">
        <v>3.3011530258322699</v>
      </c>
      <c r="O510" s="69">
        <v>2.4129833503741902</v>
      </c>
      <c r="P510" s="38">
        <v>4.6200408889254802E-16</v>
      </c>
      <c r="Q510" s="39">
        <v>2.8003497840433399E-14</v>
      </c>
      <c r="R510" s="68">
        <v>25.283999999999999</v>
      </c>
      <c r="S510" s="69">
        <v>16.422999999999998</v>
      </c>
      <c r="T510" s="69">
        <v>26.613</v>
      </c>
      <c r="U510" s="69">
        <v>2.2869999999999999</v>
      </c>
      <c r="V510" s="69">
        <v>1.601</v>
      </c>
      <c r="W510" s="70">
        <v>2.8540000000000001</v>
      </c>
      <c r="X510" s="68">
        <v>12.492000000000001</v>
      </c>
      <c r="Y510" s="69">
        <v>25.103000000000002</v>
      </c>
      <c r="Z510" s="69">
        <v>22.681999999999999</v>
      </c>
      <c r="AA510" s="69">
        <v>2.3340000000000001</v>
      </c>
      <c r="AB510" s="69">
        <v>2.0539999999999998</v>
      </c>
      <c r="AC510" s="70">
        <v>1.6379999999999999</v>
      </c>
      <c r="AD510" s="10" t="s">
        <v>2608</v>
      </c>
      <c r="AE510" s="10">
        <v>244177</v>
      </c>
      <c r="AF510" s="10" t="s">
        <v>2609</v>
      </c>
      <c r="AG510" s="10"/>
      <c r="AH510" s="10"/>
      <c r="AI510" s="10"/>
      <c r="AJ510" s="10" t="s">
        <v>2610</v>
      </c>
      <c r="AK510" s="10" t="s">
        <v>2611</v>
      </c>
      <c r="AL510" s="10" t="s">
        <v>2612</v>
      </c>
      <c r="AM510" s="10" t="s">
        <v>2613</v>
      </c>
      <c r="AN510" s="55" t="s">
        <v>2614</v>
      </c>
    </row>
    <row r="511" spans="1:40" ht="15.5" x14ac:dyDescent="0.35">
      <c r="A511" s="2" t="s">
        <v>2615</v>
      </c>
      <c r="B511" s="262">
        <v>3.0666666666666664</v>
      </c>
      <c r="C511" s="263">
        <v>0.75970754606990432</v>
      </c>
      <c r="D511" s="263">
        <v>12.453333333333333</v>
      </c>
      <c r="E511" s="271">
        <v>2.4435129538342069</v>
      </c>
      <c r="F511" s="262">
        <v>3.85</v>
      </c>
      <c r="G511" s="263">
        <v>0.15577761927397246</v>
      </c>
      <c r="H511" s="263">
        <v>18.343333333333334</v>
      </c>
      <c r="I511" s="271">
        <v>5.716142833142726</v>
      </c>
      <c r="J511" s="6">
        <v>-2.3721056549803401</v>
      </c>
      <c r="K511" s="5">
        <v>2.5582369105208902</v>
      </c>
      <c r="L511" s="5">
        <v>1.5461967510939299E-8</v>
      </c>
      <c r="M511" s="7">
        <v>4.52690812823874E-7</v>
      </c>
      <c r="N511" s="6">
        <v>-2.6893552768234201</v>
      </c>
      <c r="O511" s="5">
        <v>3.1468076638036102</v>
      </c>
      <c r="P511" s="8">
        <v>4.6610328067542197E-13</v>
      </c>
      <c r="Q511" s="9">
        <v>1.86863374295977E-11</v>
      </c>
      <c r="R511" s="6">
        <v>2.9740000000000002</v>
      </c>
      <c r="S511" s="5">
        <v>2.1749999999999998</v>
      </c>
      <c r="T511" s="5">
        <v>2.8109999999999999</v>
      </c>
      <c r="U511" s="5">
        <v>16.405000000000001</v>
      </c>
      <c r="V511" s="5">
        <v>11.663</v>
      </c>
      <c r="W511" s="7">
        <v>13.622999999999999</v>
      </c>
      <c r="X511" s="6">
        <v>3.472</v>
      </c>
      <c r="Y511" s="5">
        <v>3.863</v>
      </c>
      <c r="Z511" s="5">
        <v>2.7170000000000001</v>
      </c>
      <c r="AA511" s="5">
        <v>14.795</v>
      </c>
      <c r="AB511" s="5">
        <v>32.692</v>
      </c>
      <c r="AC511" s="7">
        <v>17.457000000000001</v>
      </c>
      <c r="AD511" s="3"/>
      <c r="AE511" s="3"/>
      <c r="AF511" s="3"/>
      <c r="AG511" s="3"/>
      <c r="AH511" s="3"/>
      <c r="AI511" s="3"/>
      <c r="AJ511" s="3"/>
      <c r="AK511" s="3"/>
      <c r="AL511" s="3"/>
      <c r="AM511" s="3"/>
      <c r="AN511" s="2"/>
    </row>
    <row r="512" spans="1:40" ht="15.5" x14ac:dyDescent="0.35">
      <c r="A512" s="54" t="s">
        <v>2616</v>
      </c>
      <c r="B512" s="262">
        <v>1.19</v>
      </c>
      <c r="C512" s="263">
        <v>0.20928449536456342</v>
      </c>
      <c r="D512" s="263">
        <v>8.7133333333333329</v>
      </c>
      <c r="E512" s="271">
        <v>1.0583740149661456</v>
      </c>
      <c r="F512" s="262">
        <v>1.8966666666666665</v>
      </c>
      <c r="G512" s="263">
        <v>0.25849994627121842</v>
      </c>
      <c r="H512" s="263">
        <v>6.0133333333333328</v>
      </c>
      <c r="I512" s="271">
        <v>0.41266074309157286</v>
      </c>
      <c r="J512" s="65">
        <v>-3.2059843578069498</v>
      </c>
      <c r="K512" s="62">
        <v>2.5538585840675498</v>
      </c>
      <c r="L512" s="62">
        <v>8.7851105512074803E-14</v>
      </c>
      <c r="M512" s="66">
        <v>7.1503771798387897E-12</v>
      </c>
      <c r="N512" s="65">
        <v>-2.12067759456454</v>
      </c>
      <c r="O512" s="62">
        <v>2.2300533043097701</v>
      </c>
      <c r="P512" s="33">
        <v>9.4252907172297497E-11</v>
      </c>
      <c r="Q512" s="34">
        <v>2.5224109165190699E-9</v>
      </c>
      <c r="R512" s="65">
        <v>0.90800000000000003</v>
      </c>
      <c r="S512" s="62">
        <v>1.0229999999999999</v>
      </c>
      <c r="T512" s="62">
        <v>1.214</v>
      </c>
      <c r="U512" s="62">
        <v>10.615</v>
      </c>
      <c r="V512" s="62">
        <v>9.2910000000000004</v>
      </c>
      <c r="W512" s="66">
        <v>9.3710000000000004</v>
      </c>
      <c r="X512" s="65">
        <v>1.629</v>
      </c>
      <c r="Y512" s="62">
        <v>1.5940000000000001</v>
      </c>
      <c r="Z512" s="62">
        <v>1.637</v>
      </c>
      <c r="AA512" s="62">
        <v>6.6429999999999998</v>
      </c>
      <c r="AB512" s="62">
        <v>7.82</v>
      </c>
      <c r="AC512" s="66">
        <v>6.4930000000000003</v>
      </c>
      <c r="AD512" s="3" t="s">
        <v>2617</v>
      </c>
      <c r="AE512" s="3">
        <v>220607</v>
      </c>
      <c r="AF512" s="3" t="s">
        <v>2618</v>
      </c>
      <c r="AG512" s="3"/>
      <c r="AH512" s="3"/>
      <c r="AI512" s="3"/>
      <c r="AJ512" s="3"/>
      <c r="AK512" s="3"/>
      <c r="AL512" s="3"/>
      <c r="AM512" s="3"/>
      <c r="AN512" s="54"/>
    </row>
    <row r="513" spans="1:40" ht="15.5" x14ac:dyDescent="0.35">
      <c r="A513" s="55" t="s">
        <v>2619</v>
      </c>
      <c r="B513" s="264">
        <v>9.4033333333333342</v>
      </c>
      <c r="C513" s="265">
        <v>1.3217244627968177</v>
      </c>
      <c r="D513" s="265">
        <v>1.4933333333333334</v>
      </c>
      <c r="E513" s="272">
        <v>0.27776888874666172</v>
      </c>
      <c r="F513" s="264">
        <v>10.029999999999999</v>
      </c>
      <c r="G513" s="265">
        <v>1.5475356754099949</v>
      </c>
      <c r="H513" s="265">
        <v>1.7966666666666669</v>
      </c>
      <c r="I513" s="272">
        <v>0.5956695579112814</v>
      </c>
      <c r="J513" s="68">
        <v>2.3155061513298101</v>
      </c>
      <c r="K513" s="69">
        <v>2.5484814048629598</v>
      </c>
      <c r="L513" s="69">
        <v>2.5273501842220898E-8</v>
      </c>
      <c r="M513" s="70">
        <v>7.0447289792535801E-7</v>
      </c>
      <c r="N513" s="68">
        <v>2.0251309750912698</v>
      </c>
      <c r="O513" s="69">
        <v>2.6496725833039401</v>
      </c>
      <c r="P513" s="38">
        <v>6.4783797613853404E-8</v>
      </c>
      <c r="Q513" s="39">
        <v>9.574650378837E-7</v>
      </c>
      <c r="R513" s="68">
        <v>7.6769999999999996</v>
      </c>
      <c r="S513" s="69">
        <v>8.2059999999999995</v>
      </c>
      <c r="T513" s="69">
        <v>8.9649999999999999</v>
      </c>
      <c r="U513" s="69">
        <v>1.913</v>
      </c>
      <c r="V513" s="69">
        <v>1.3560000000000001</v>
      </c>
      <c r="W513" s="70">
        <v>1.738</v>
      </c>
      <c r="X513" s="68">
        <v>10.891</v>
      </c>
      <c r="Y513" s="69">
        <v>7.5640000000000001</v>
      </c>
      <c r="Z513" s="69">
        <v>7.5490000000000004</v>
      </c>
      <c r="AA513" s="69">
        <v>1.2669999999999999</v>
      </c>
      <c r="AB513" s="69">
        <v>1.9550000000000001</v>
      </c>
      <c r="AC513" s="70">
        <v>3.121</v>
      </c>
      <c r="AD513" s="10" t="s">
        <v>2620</v>
      </c>
      <c r="AE513" s="10">
        <v>218029</v>
      </c>
      <c r="AF513" s="10" t="s">
        <v>2621</v>
      </c>
      <c r="AG513" s="10"/>
      <c r="AH513" s="10"/>
      <c r="AI513" s="10"/>
      <c r="AJ513" s="10" t="s">
        <v>2622</v>
      </c>
      <c r="AK513" s="10" t="s">
        <v>2623</v>
      </c>
      <c r="AL513" s="10" t="s">
        <v>2624</v>
      </c>
      <c r="AM513" s="10" t="s">
        <v>2625</v>
      </c>
      <c r="AN513" s="55" t="s">
        <v>2626</v>
      </c>
    </row>
    <row r="514" spans="1:40" ht="15.5" x14ac:dyDescent="0.35">
      <c r="A514" s="55" t="s">
        <v>2627</v>
      </c>
      <c r="B514" s="264">
        <v>4.8299999999999992</v>
      </c>
      <c r="C514" s="265">
        <v>0.63229739838148868</v>
      </c>
      <c r="D514" s="265">
        <v>0.59666666666666668</v>
      </c>
      <c r="E514" s="272">
        <v>1.2472191289246483E-2</v>
      </c>
      <c r="F514" s="264">
        <v>6.9733333333333336</v>
      </c>
      <c r="G514" s="265">
        <v>0.58368560791652979</v>
      </c>
      <c r="H514" s="265">
        <v>1.0366666666666666</v>
      </c>
      <c r="I514" s="272">
        <v>0.130213499897498</v>
      </c>
      <c r="J514" s="68">
        <v>2.6763694508503799</v>
      </c>
      <c r="K514" s="69">
        <v>2.53713093332262</v>
      </c>
      <c r="L514" s="69">
        <v>4.9927008253140203E-10</v>
      </c>
      <c r="M514" s="70">
        <v>2.0318295278697899E-8</v>
      </c>
      <c r="N514" s="68">
        <v>2.2954006240424198</v>
      </c>
      <c r="O514" s="69">
        <v>3.05129441595771</v>
      </c>
      <c r="P514" s="38">
        <v>2.2644795102647701E-13</v>
      </c>
      <c r="Q514" s="39">
        <v>9.8124233417132604E-12</v>
      </c>
      <c r="R514" s="68">
        <v>3.3730000000000002</v>
      </c>
      <c r="S514" s="69">
        <v>4.8029999999999999</v>
      </c>
      <c r="T514" s="69">
        <v>4.7569999999999997</v>
      </c>
      <c r="U514" s="69">
        <v>0.60299999999999998</v>
      </c>
      <c r="V514" s="69">
        <v>0.70099999999999996</v>
      </c>
      <c r="W514" s="70">
        <v>0.71599999999999997</v>
      </c>
      <c r="X514" s="68">
        <v>6.6189999999999998</v>
      </c>
      <c r="Y514" s="69">
        <v>5.8840000000000003</v>
      </c>
      <c r="Z514" s="69">
        <v>5.5129999999999999</v>
      </c>
      <c r="AA514" s="69">
        <v>1.014</v>
      </c>
      <c r="AB514" s="69">
        <v>1.51</v>
      </c>
      <c r="AC514" s="70">
        <v>1.1120000000000001</v>
      </c>
      <c r="AD514" s="10" t="s">
        <v>2628</v>
      </c>
      <c r="AE514" s="10">
        <v>114261</v>
      </c>
      <c r="AF514" s="10" t="s">
        <v>2629</v>
      </c>
      <c r="AG514" s="10"/>
      <c r="AH514" s="10"/>
      <c r="AI514" s="10"/>
      <c r="AJ514" s="10"/>
      <c r="AK514" s="10" t="s">
        <v>2630</v>
      </c>
      <c r="AL514" s="10"/>
      <c r="AM514" s="10"/>
      <c r="AN514" s="55"/>
    </row>
    <row r="515" spans="1:40" ht="15.5" x14ac:dyDescent="0.35">
      <c r="A515" s="2" t="s">
        <v>2631</v>
      </c>
      <c r="B515" s="262">
        <v>3.2633333333333332</v>
      </c>
      <c r="C515" s="263">
        <v>0.39109532796436819</v>
      </c>
      <c r="D515" s="263">
        <v>17.043333333333333</v>
      </c>
      <c r="E515" s="271">
        <v>1.8745014151916606</v>
      </c>
      <c r="F515" s="262">
        <v>3.92</v>
      </c>
      <c r="G515" s="263">
        <v>1.3286333830920658</v>
      </c>
      <c r="H515" s="263">
        <v>14.216666666666667</v>
      </c>
      <c r="I515" s="271">
        <v>1.3849027242212921</v>
      </c>
      <c r="J515" s="6">
        <v>-2.7326006186465799</v>
      </c>
      <c r="K515" s="5">
        <v>2.53339277317873</v>
      </c>
      <c r="L515" s="5">
        <v>1.0753802157898201E-10</v>
      </c>
      <c r="M515" s="7">
        <v>5.0187698694704696E-9</v>
      </c>
      <c r="N515" s="6">
        <v>-2.3349028722971599</v>
      </c>
      <c r="O515" s="5">
        <v>2.3697345317960101</v>
      </c>
      <c r="P515" s="8">
        <v>1.6740071810480599E-11</v>
      </c>
      <c r="Q515" s="9">
        <v>5.11136885295723E-10</v>
      </c>
      <c r="R515" s="6">
        <v>2.88</v>
      </c>
      <c r="S515" s="5">
        <v>2.9510000000000001</v>
      </c>
      <c r="T515" s="5">
        <v>2.8029999999999999</v>
      </c>
      <c r="U515" s="5">
        <v>16.030999999999999</v>
      </c>
      <c r="V515" s="5">
        <v>22.986999999999998</v>
      </c>
      <c r="W515" s="7">
        <v>18.837</v>
      </c>
      <c r="X515" s="6">
        <v>2.2530000000000001</v>
      </c>
      <c r="Y515" s="5">
        <v>3.5019999999999998</v>
      </c>
      <c r="Z515" s="5">
        <v>4.093</v>
      </c>
      <c r="AA515" s="5">
        <v>16.885999999999999</v>
      </c>
      <c r="AB515" s="5">
        <v>17.385000000000002</v>
      </c>
      <c r="AC515" s="7">
        <v>15.077999999999999</v>
      </c>
      <c r="AD515" s="3"/>
      <c r="AE515" s="3"/>
      <c r="AF515" s="3"/>
      <c r="AG515" s="3"/>
      <c r="AH515" s="3"/>
      <c r="AI515" s="3"/>
      <c r="AJ515" s="3" t="s">
        <v>674</v>
      </c>
      <c r="AK515" s="3" t="s">
        <v>675</v>
      </c>
      <c r="AL515" s="3"/>
      <c r="AM515" s="3" t="s">
        <v>676</v>
      </c>
      <c r="AN515" s="2"/>
    </row>
    <row r="516" spans="1:40" ht="15.5" x14ac:dyDescent="0.35">
      <c r="A516" s="54" t="s">
        <v>2632</v>
      </c>
      <c r="B516" s="262">
        <v>3.1833333333333336</v>
      </c>
      <c r="C516" s="263">
        <v>0.57921402684058665</v>
      </c>
      <c r="D516" s="263">
        <v>17.193333333333332</v>
      </c>
      <c r="E516" s="271">
        <v>2.1186840779649398</v>
      </c>
      <c r="F516" s="262">
        <v>3.9933333333333336</v>
      </c>
      <c r="G516" s="263">
        <v>1.5123785534345853</v>
      </c>
      <c r="H516" s="263">
        <v>18.366666666666667</v>
      </c>
      <c r="I516" s="271">
        <v>7.8914989422514346</v>
      </c>
      <c r="J516" s="65">
        <v>-2.7543761940633602</v>
      </c>
      <c r="K516" s="62">
        <v>2.5157528071554198</v>
      </c>
      <c r="L516" s="62">
        <v>1.11128196508738E-10</v>
      </c>
      <c r="M516" s="66">
        <v>5.1626405081273903E-9</v>
      </c>
      <c r="N516" s="65">
        <v>-2.6497504726007399</v>
      </c>
      <c r="O516" s="62">
        <v>2.6882210004394902</v>
      </c>
      <c r="P516" s="33">
        <v>3.9755385668972799E-8</v>
      </c>
      <c r="Q516" s="34">
        <v>6.1244945880052904E-7</v>
      </c>
      <c r="R516" s="65">
        <v>2.129</v>
      </c>
      <c r="S516" s="62">
        <v>3.048</v>
      </c>
      <c r="T516" s="62">
        <v>3.327</v>
      </c>
      <c r="U516" s="62">
        <v>20.928000000000001</v>
      </c>
      <c r="V516" s="62">
        <v>18.978999999999999</v>
      </c>
      <c r="W516" s="66">
        <v>17.861999999999998</v>
      </c>
      <c r="X516" s="65">
        <v>1.7689999999999999</v>
      </c>
      <c r="Y516" s="62">
        <v>5.1440000000000001</v>
      </c>
      <c r="Z516" s="62">
        <v>3.3759999999999999</v>
      </c>
      <c r="AA516" s="62">
        <v>19.442</v>
      </c>
      <c r="AB516" s="62">
        <v>34.658999999999999</v>
      </c>
      <c r="AC516" s="66">
        <v>10.379</v>
      </c>
      <c r="AD516" s="3" t="s">
        <v>2633</v>
      </c>
      <c r="AE516" s="3">
        <v>231834</v>
      </c>
      <c r="AF516" s="3" t="s">
        <v>2634</v>
      </c>
      <c r="AG516" s="3"/>
      <c r="AH516" s="3"/>
      <c r="AI516" s="3"/>
      <c r="AJ516" s="3"/>
      <c r="AK516" s="3"/>
      <c r="AL516" s="3"/>
      <c r="AM516" s="3"/>
      <c r="AN516" s="54"/>
    </row>
    <row r="517" spans="1:40" ht="15.5" x14ac:dyDescent="0.35">
      <c r="A517" s="2" t="s">
        <v>2635</v>
      </c>
      <c r="B517" s="262">
        <v>0.91999999999999993</v>
      </c>
      <c r="C517" s="263">
        <v>0.62561969278468221</v>
      </c>
      <c r="D517" s="263">
        <v>14.533333333333333</v>
      </c>
      <c r="E517" s="271">
        <v>6.2905131392880449</v>
      </c>
      <c r="F517" s="262">
        <v>8.4133333333333322</v>
      </c>
      <c r="G517" s="263">
        <v>0.77012264535519837</v>
      </c>
      <c r="H517" s="263">
        <v>42.533333333333331</v>
      </c>
      <c r="I517" s="271">
        <v>22.111330931347293</v>
      </c>
      <c r="J517" s="6">
        <v>-4.3942569860464502</v>
      </c>
      <c r="K517" s="5">
        <v>2.5115140421638902</v>
      </c>
      <c r="L517" s="5">
        <v>1.0490872196297401E-9</v>
      </c>
      <c r="M517" s="7">
        <v>4.0583320808034303E-8</v>
      </c>
      <c r="N517" s="6">
        <v>-2.7792025505711502</v>
      </c>
      <c r="O517" s="5">
        <v>4.2889630472644802</v>
      </c>
      <c r="P517" s="8">
        <v>2.4782046018264599E-10</v>
      </c>
      <c r="Q517" s="9">
        <v>6.1177108994906299E-9</v>
      </c>
      <c r="R517" s="6">
        <v>1.1970000000000001</v>
      </c>
      <c r="S517" s="5">
        <v>6.5000000000000002E-2</v>
      </c>
      <c r="T517" s="5">
        <v>0.97299999999999998</v>
      </c>
      <c r="U517" s="5">
        <v>21.364000000000001</v>
      </c>
      <c r="V517" s="5">
        <v>20.100000000000001</v>
      </c>
      <c r="W517" s="7">
        <v>6.87</v>
      </c>
      <c r="X517" s="6">
        <v>8.48</v>
      </c>
      <c r="Y517" s="5">
        <v>8.3420000000000005</v>
      </c>
      <c r="Z517" s="5">
        <v>5.3170000000000002</v>
      </c>
      <c r="AA517" s="5">
        <v>23.561</v>
      </c>
      <c r="AB517" s="5">
        <v>90.700999999999993</v>
      </c>
      <c r="AC517" s="7">
        <v>38.25</v>
      </c>
      <c r="AD517" s="3"/>
      <c r="AE517" s="3"/>
      <c r="AF517" s="3"/>
      <c r="AG517" s="3"/>
      <c r="AH517" s="3"/>
      <c r="AI517" s="3"/>
      <c r="AJ517" s="3"/>
      <c r="AK517" s="3"/>
      <c r="AL517" s="3"/>
      <c r="AM517" s="3"/>
      <c r="AN517" s="2"/>
    </row>
    <row r="518" spans="1:40" ht="15.5" x14ac:dyDescent="0.35">
      <c r="A518" s="55" t="s">
        <v>2636</v>
      </c>
      <c r="B518" s="264">
        <v>10.303333333333333</v>
      </c>
      <c r="C518" s="265">
        <v>0.76639125487935666</v>
      </c>
      <c r="D518" s="265">
        <v>0.3833333333333333</v>
      </c>
      <c r="E518" s="272">
        <v>0.183726850393609</v>
      </c>
      <c r="F518" s="264">
        <v>2.5733333333333333</v>
      </c>
      <c r="G518" s="265">
        <v>1.6074479428239317</v>
      </c>
      <c r="H518" s="265">
        <v>5.6666666666666671E-2</v>
      </c>
      <c r="I518" s="272">
        <v>1.8856180831641263E-2</v>
      </c>
      <c r="J518" s="68">
        <v>4.4245306446732</v>
      </c>
      <c r="K518" s="69">
        <v>2.4831701110758799</v>
      </c>
      <c r="L518" s="69">
        <v>1.30135384843899E-17</v>
      </c>
      <c r="M518" s="70">
        <v>1.7891856829754502E-15</v>
      </c>
      <c r="N518" s="68">
        <v>5.0131773095652603</v>
      </c>
      <c r="O518" s="69">
        <v>0.520850730527329</v>
      </c>
      <c r="P518" s="38">
        <v>5.0449793037416703E-10</v>
      </c>
      <c r="Q518" s="39">
        <v>1.1702283428246299E-8</v>
      </c>
      <c r="R518" s="68">
        <v>8.1780000000000008</v>
      </c>
      <c r="S518" s="69">
        <v>12.019</v>
      </c>
      <c r="T518" s="69">
        <v>7.734</v>
      </c>
      <c r="U518" s="69">
        <v>0.66500000000000004</v>
      </c>
      <c r="V518" s="69">
        <v>0.33900000000000002</v>
      </c>
      <c r="W518" s="70">
        <v>0.25800000000000001</v>
      </c>
      <c r="X518" s="68">
        <v>4.5049999999999999</v>
      </c>
      <c r="Y518" s="69">
        <v>1.224</v>
      </c>
      <c r="Z518" s="69">
        <v>1.1519999999999999</v>
      </c>
      <c r="AA518" s="69">
        <v>7.3999999999999996E-2</v>
      </c>
      <c r="AB518" s="69">
        <v>3.6999999999999998E-2</v>
      </c>
      <c r="AC518" s="70">
        <v>8.4000000000000005E-2</v>
      </c>
      <c r="AD518" s="10" t="s">
        <v>2637</v>
      </c>
      <c r="AE518" s="10">
        <v>196499</v>
      </c>
      <c r="AF518" s="10" t="s">
        <v>2638</v>
      </c>
      <c r="AG518" s="10"/>
      <c r="AH518" s="10"/>
      <c r="AI518" s="10"/>
      <c r="AJ518" s="10" t="s">
        <v>2639</v>
      </c>
      <c r="AK518" s="10" t="s">
        <v>2640</v>
      </c>
      <c r="AL518" s="10"/>
      <c r="AM518" s="10"/>
      <c r="AN518" s="55"/>
    </row>
    <row r="519" spans="1:40" ht="15.5" x14ac:dyDescent="0.35">
      <c r="A519" s="55" t="s">
        <v>2641</v>
      </c>
      <c r="B519" s="264">
        <v>8.1933333333333334</v>
      </c>
      <c r="C519" s="265">
        <v>3.6881552148586279</v>
      </c>
      <c r="D519" s="265">
        <v>1.1933333333333334</v>
      </c>
      <c r="E519" s="272">
        <v>0.46190427098648446</v>
      </c>
      <c r="F519" s="264">
        <v>6.5633333333333326</v>
      </c>
      <c r="G519" s="265">
        <v>3.1031310352968067</v>
      </c>
      <c r="H519" s="265">
        <v>1.1266666666666667</v>
      </c>
      <c r="I519" s="272">
        <v>0.32724438710066395</v>
      </c>
      <c r="J519" s="68">
        <v>2.3900528938134</v>
      </c>
      <c r="K519" s="69">
        <v>2.4804940901314301</v>
      </c>
      <c r="L519" s="69">
        <v>3.61314847865188E-6</v>
      </c>
      <c r="M519" s="70">
        <v>5.4258557375356801E-5</v>
      </c>
      <c r="N519" s="68">
        <v>2.04439286784817</v>
      </c>
      <c r="O519" s="69">
        <v>2.1798969071573402</v>
      </c>
      <c r="P519" s="38">
        <v>1.5158574879242199E-6</v>
      </c>
      <c r="Q519" s="39">
        <v>1.56313689109189E-5</v>
      </c>
      <c r="R519" s="68">
        <v>8.3420000000000005</v>
      </c>
      <c r="S519" s="69">
        <v>3.2090000000000001</v>
      </c>
      <c r="T519" s="69">
        <v>9.0980000000000008</v>
      </c>
      <c r="U519" s="69">
        <v>1.913</v>
      </c>
      <c r="V519" s="69">
        <v>1.1100000000000001</v>
      </c>
      <c r="W519" s="70">
        <v>0.92800000000000005</v>
      </c>
      <c r="X519" s="68">
        <v>2.9510000000000001</v>
      </c>
      <c r="Y519" s="69">
        <v>5.5519999999999996</v>
      </c>
      <c r="Z519" s="69">
        <v>7.73</v>
      </c>
      <c r="AA519" s="69">
        <v>1.5</v>
      </c>
      <c r="AB519" s="69">
        <v>0.82899999999999996</v>
      </c>
      <c r="AC519" s="70">
        <v>1.542</v>
      </c>
      <c r="AD519" s="10" t="s">
        <v>2642</v>
      </c>
      <c r="AE519" s="10">
        <v>166966</v>
      </c>
      <c r="AF519" s="10" t="s">
        <v>2643</v>
      </c>
      <c r="AG519" s="10"/>
      <c r="AH519" s="10"/>
      <c r="AI519" s="10"/>
      <c r="AJ519" s="10" t="s">
        <v>2644</v>
      </c>
      <c r="AK519" s="10" t="s">
        <v>2645</v>
      </c>
      <c r="AL519" s="10" t="s">
        <v>2646</v>
      </c>
      <c r="AM519" s="10" t="s">
        <v>2647</v>
      </c>
      <c r="AN519" s="55" t="s">
        <v>2648</v>
      </c>
    </row>
    <row r="520" spans="1:40" ht="15.5" x14ac:dyDescent="0.35">
      <c r="A520" s="55" t="s">
        <v>2649</v>
      </c>
      <c r="B520" s="264">
        <v>25.38</v>
      </c>
      <c r="C520" s="265">
        <v>2.9359950045370637</v>
      </c>
      <c r="D520" s="265">
        <v>3.7533333333333334</v>
      </c>
      <c r="E520" s="272">
        <v>1.5591521912743336</v>
      </c>
      <c r="F520" s="264">
        <v>35.313333333333333</v>
      </c>
      <c r="G520" s="265">
        <v>2.1959103402056779</v>
      </c>
      <c r="H520" s="265">
        <v>5.003333333333333</v>
      </c>
      <c r="I520" s="272">
        <v>1.2307540597355586</v>
      </c>
      <c r="J520" s="68">
        <v>2.40740264752842</v>
      </c>
      <c r="K520" s="69">
        <v>2.4696392350537302</v>
      </c>
      <c r="L520" s="69">
        <v>3.55216171799843E-7</v>
      </c>
      <c r="M520" s="70">
        <v>7.3157273924931201E-6</v>
      </c>
      <c r="N520" s="68">
        <v>2.3789658345338802</v>
      </c>
      <c r="O520" s="69">
        <v>2.9034656006624999</v>
      </c>
      <c r="P520" s="38">
        <v>1.4940981019811599E-11</v>
      </c>
      <c r="Q520" s="39">
        <v>4.57575969096967E-10</v>
      </c>
      <c r="R520" s="68">
        <v>22.984000000000002</v>
      </c>
      <c r="S520" s="69">
        <v>26.256</v>
      </c>
      <c r="T520" s="69">
        <v>18.620999999999999</v>
      </c>
      <c r="U520" s="69">
        <v>3.0880000000000001</v>
      </c>
      <c r="V520" s="69">
        <v>6.93</v>
      </c>
      <c r="W520" s="70">
        <v>2.7709999999999999</v>
      </c>
      <c r="X520" s="68">
        <v>31.891999999999999</v>
      </c>
      <c r="Y520" s="69">
        <v>36.414999999999999</v>
      </c>
      <c r="Z520" s="69">
        <v>24.131</v>
      </c>
      <c r="AA520" s="69">
        <v>4.1710000000000003</v>
      </c>
      <c r="AB520" s="69">
        <v>8.3279999999999994</v>
      </c>
      <c r="AC520" s="70">
        <v>5.1769999999999996</v>
      </c>
      <c r="AD520" s="10" t="s">
        <v>2650</v>
      </c>
      <c r="AE520" s="10">
        <v>145462</v>
      </c>
      <c r="AF520" s="10" t="s">
        <v>2651</v>
      </c>
      <c r="AG520" s="10"/>
      <c r="AH520" s="10"/>
      <c r="AI520" s="10"/>
      <c r="AJ520" s="10"/>
      <c r="AK520" s="10" t="s">
        <v>2652</v>
      </c>
      <c r="AL520" s="10" t="s">
        <v>2653</v>
      </c>
      <c r="AM520" s="10" t="s">
        <v>2654</v>
      </c>
      <c r="AN520" s="55" t="s">
        <v>2655</v>
      </c>
    </row>
    <row r="521" spans="1:40" ht="15.5" x14ac:dyDescent="0.35">
      <c r="A521" s="2" t="s">
        <v>2656</v>
      </c>
      <c r="B521" s="262">
        <v>2.8533333333333335</v>
      </c>
      <c r="C521" s="263">
        <v>0.51096857916009775</v>
      </c>
      <c r="D521" s="263">
        <v>11.943333333333333</v>
      </c>
      <c r="E521" s="271">
        <v>3.2833350253802784</v>
      </c>
      <c r="F521" s="262">
        <v>2.9033333333333338</v>
      </c>
      <c r="G521" s="263">
        <v>0.40573664145874117</v>
      </c>
      <c r="H521" s="263">
        <v>13.003333333333332</v>
      </c>
      <c r="I521" s="271">
        <v>0.83842444832886209</v>
      </c>
      <c r="J521" s="6">
        <v>-2.4085906389544598</v>
      </c>
      <c r="K521" s="5">
        <v>2.4629130835756401</v>
      </c>
      <c r="L521" s="5">
        <v>4.170322858572E-8</v>
      </c>
      <c r="M521" s="7">
        <v>1.0963530946540499E-6</v>
      </c>
      <c r="N521" s="6">
        <v>-2.6027638670435702</v>
      </c>
      <c r="O521" s="5">
        <v>2.6158607923570698</v>
      </c>
      <c r="P521" s="8">
        <v>8.3615094890935907E-15</v>
      </c>
      <c r="Q521" s="9">
        <v>4.3889304704866002E-13</v>
      </c>
      <c r="R521" s="6">
        <v>2.7080000000000002</v>
      </c>
      <c r="S521" s="5">
        <v>2.38</v>
      </c>
      <c r="T521" s="5">
        <v>2.403</v>
      </c>
      <c r="U521" s="5">
        <v>14.824999999999999</v>
      </c>
      <c r="V521" s="5">
        <v>16.675999999999998</v>
      </c>
      <c r="W521" s="7">
        <v>8.5730000000000004</v>
      </c>
      <c r="X521" s="6">
        <v>2.169</v>
      </c>
      <c r="Y521" s="5">
        <v>3.0459999999999998</v>
      </c>
      <c r="Z521" s="5">
        <v>2.2959999999999998</v>
      </c>
      <c r="AA521" s="5">
        <v>13.475</v>
      </c>
      <c r="AB521" s="5">
        <v>17.484000000000002</v>
      </c>
      <c r="AC521" s="7">
        <v>14.492000000000001</v>
      </c>
      <c r="AD521" s="3" t="s">
        <v>2657</v>
      </c>
      <c r="AE521" s="3">
        <v>72442</v>
      </c>
      <c r="AF521" s="3" t="s">
        <v>2658</v>
      </c>
      <c r="AG521" s="3"/>
      <c r="AH521" s="3"/>
      <c r="AI521" s="3"/>
      <c r="AJ521" s="3" t="s">
        <v>2659</v>
      </c>
      <c r="AK521" s="3" t="s">
        <v>2660</v>
      </c>
      <c r="AL521" s="3"/>
      <c r="AM521" s="3"/>
      <c r="AN521" s="2"/>
    </row>
    <row r="522" spans="1:40" ht="15.5" x14ac:dyDescent="0.35">
      <c r="A522" s="54" t="s">
        <v>2661</v>
      </c>
      <c r="B522" s="262">
        <v>1.6033333333333335</v>
      </c>
      <c r="C522" s="263">
        <v>0.6002406924633551</v>
      </c>
      <c r="D522" s="263">
        <v>8.2333333333333325</v>
      </c>
      <c r="E522" s="271">
        <v>0.87970954802644519</v>
      </c>
      <c r="F522" s="262">
        <v>1.1966666666666665</v>
      </c>
      <c r="G522" s="263">
        <v>0.56073364641532109</v>
      </c>
      <c r="H522" s="263">
        <v>4.9200000000000008</v>
      </c>
      <c r="I522" s="271">
        <v>1.2174563647211316</v>
      </c>
      <c r="J522" s="65">
        <v>-2.7540724319888601</v>
      </c>
      <c r="K522" s="62">
        <v>2.4597987998589002</v>
      </c>
      <c r="L522" s="62">
        <v>1.0878221749757499E-9</v>
      </c>
      <c r="M522" s="66">
        <v>4.19095742962156E-8</v>
      </c>
      <c r="N522" s="65">
        <v>-2.5446931763972098</v>
      </c>
      <c r="O522" s="62">
        <v>1.80457662072472</v>
      </c>
      <c r="P522" s="33">
        <v>7.3009239986432601E-9</v>
      </c>
      <c r="Q522" s="34">
        <v>1.3158461783749399E-7</v>
      </c>
      <c r="R522" s="65">
        <v>1.69</v>
      </c>
      <c r="S522" s="62">
        <v>0.82899999999999996</v>
      </c>
      <c r="T522" s="62">
        <v>1.5640000000000001</v>
      </c>
      <c r="U522" s="62">
        <v>7.6929999999999996</v>
      </c>
      <c r="V522" s="62">
        <v>9.1739999999999995</v>
      </c>
      <c r="W522" s="66">
        <v>11.098000000000001</v>
      </c>
      <c r="X522" s="65">
        <v>0.503</v>
      </c>
      <c r="Y522" s="62">
        <v>1.0820000000000001</v>
      </c>
      <c r="Z522" s="62">
        <v>1.3839999999999999</v>
      </c>
      <c r="AA522" s="62">
        <v>4.6040000000000001</v>
      </c>
      <c r="AB522" s="62">
        <v>8.1790000000000003</v>
      </c>
      <c r="AC522" s="66">
        <v>4.532</v>
      </c>
      <c r="AD522" s="3"/>
      <c r="AE522" s="3"/>
      <c r="AF522" s="3"/>
      <c r="AG522" s="3"/>
      <c r="AH522" s="3"/>
      <c r="AI522" s="3"/>
      <c r="AJ522" s="3" t="s">
        <v>2662</v>
      </c>
      <c r="AK522" s="3"/>
      <c r="AL522" s="3"/>
      <c r="AM522" s="3"/>
      <c r="AN522" s="54"/>
    </row>
    <row r="523" spans="1:40" ht="15.5" x14ac:dyDescent="0.35">
      <c r="A523" s="55" t="s">
        <v>2663</v>
      </c>
      <c r="B523" s="264">
        <v>21.823333333333334</v>
      </c>
      <c r="C523" s="265">
        <v>9.245043116298719</v>
      </c>
      <c r="D523" s="265">
        <v>1.2333333333333334</v>
      </c>
      <c r="E523" s="272">
        <v>0.60317677526760083</v>
      </c>
      <c r="F523" s="264">
        <v>42.376666666666665</v>
      </c>
      <c r="G523" s="265">
        <v>12.511353066537428</v>
      </c>
      <c r="H523" s="265">
        <v>2.1666666666666665</v>
      </c>
      <c r="I523" s="272">
        <v>0.24580932086115276</v>
      </c>
      <c r="J523" s="68">
        <v>3.8704465930366201</v>
      </c>
      <c r="K523" s="69">
        <v>2.4594726090801999</v>
      </c>
      <c r="L523" s="69">
        <v>4.37241073663716E-10</v>
      </c>
      <c r="M523" s="70">
        <v>1.8120124983521999E-8</v>
      </c>
      <c r="N523" s="68">
        <v>3.8177068744907299</v>
      </c>
      <c r="O523" s="69">
        <v>3.2318580210694101</v>
      </c>
      <c r="P523" s="38">
        <v>7.6722101351411605E-26</v>
      </c>
      <c r="Q523" s="39">
        <v>1.3537090473775799E-23</v>
      </c>
      <c r="R523" s="68">
        <v>10.971</v>
      </c>
      <c r="S523" s="69">
        <v>37.488</v>
      </c>
      <c r="T523" s="69">
        <v>13.839</v>
      </c>
      <c r="U523" s="69">
        <v>0.93600000000000005</v>
      </c>
      <c r="V523" s="69">
        <v>2.431</v>
      </c>
      <c r="W523" s="70">
        <v>0.84599999999999997</v>
      </c>
      <c r="X523" s="68">
        <v>24.547000000000001</v>
      </c>
      <c r="Y523" s="69">
        <v>41.616</v>
      </c>
      <c r="Z523" s="69">
        <v>41.228000000000002</v>
      </c>
      <c r="AA523" s="69">
        <v>2.5449999999999999</v>
      </c>
      <c r="AB523" s="69">
        <v>2.2639999999999998</v>
      </c>
      <c r="AC523" s="70">
        <v>2.702</v>
      </c>
      <c r="AD523" s="10"/>
      <c r="AE523" s="10"/>
      <c r="AF523" s="10"/>
      <c r="AG523" s="10"/>
      <c r="AH523" s="10" t="s">
        <v>2664</v>
      </c>
      <c r="AI523" s="10"/>
      <c r="AJ523" s="10"/>
      <c r="AK523" s="10"/>
      <c r="AL523" s="10" t="s">
        <v>2665</v>
      </c>
      <c r="AM523" s="10" t="s">
        <v>2666</v>
      </c>
      <c r="AN523" s="55" t="s">
        <v>1062</v>
      </c>
    </row>
    <row r="524" spans="1:40" ht="15.5" x14ac:dyDescent="0.35">
      <c r="A524" s="55" t="s">
        <v>2667</v>
      </c>
      <c r="B524" s="264">
        <v>6.6833333333333336</v>
      </c>
      <c r="C524" s="265">
        <v>2.312305247054451</v>
      </c>
      <c r="D524" s="265">
        <v>1.2</v>
      </c>
      <c r="E524" s="272">
        <v>0.24752104287649279</v>
      </c>
      <c r="F524" s="264">
        <v>5.9366666666666665</v>
      </c>
      <c r="G524" s="265">
        <v>1.6544552644971176</v>
      </c>
      <c r="H524" s="265">
        <v>0.84</v>
      </c>
      <c r="I524" s="272">
        <v>5.3541261347363367E-2</v>
      </c>
      <c r="J524" s="68">
        <v>2.0916124013952402</v>
      </c>
      <c r="K524" s="69">
        <v>2.4554257803141</v>
      </c>
      <c r="L524" s="69">
        <v>3.0158947338309999E-6</v>
      </c>
      <c r="M524" s="70">
        <v>4.6490474275752498E-5</v>
      </c>
      <c r="N524" s="68">
        <v>2.34337657086171</v>
      </c>
      <c r="O524" s="69">
        <v>2.2040500248636898</v>
      </c>
      <c r="P524" s="38">
        <v>1.23181578326829E-11</v>
      </c>
      <c r="Q524" s="39">
        <v>3.8126383346568202E-10</v>
      </c>
      <c r="R524" s="68">
        <v>6.9569999999999999</v>
      </c>
      <c r="S524" s="69">
        <v>3.758</v>
      </c>
      <c r="T524" s="69">
        <v>6.3789999999999996</v>
      </c>
      <c r="U524" s="69">
        <v>1.4239999999999999</v>
      </c>
      <c r="V524" s="69">
        <v>0.99299999999999999</v>
      </c>
      <c r="W524" s="70">
        <v>1.621</v>
      </c>
      <c r="X524" s="68">
        <v>4.58</v>
      </c>
      <c r="Y524" s="69">
        <v>4.3849999999999998</v>
      </c>
      <c r="Z524" s="69">
        <v>5.9909999999999997</v>
      </c>
      <c r="AA524" s="69">
        <v>0.96099999999999997</v>
      </c>
      <c r="AB524" s="69">
        <v>0.96499999999999997</v>
      </c>
      <c r="AC524" s="70">
        <v>0.99199999999999999</v>
      </c>
      <c r="AD524" s="10" t="s">
        <v>2668</v>
      </c>
      <c r="AE524" s="10">
        <v>209082</v>
      </c>
      <c r="AF524" s="10" t="s">
        <v>2669</v>
      </c>
      <c r="AG524" s="10"/>
      <c r="AH524" s="10"/>
      <c r="AI524" s="10"/>
      <c r="AJ524" s="10" t="s">
        <v>2670</v>
      </c>
      <c r="AK524" s="10" t="s">
        <v>2671</v>
      </c>
      <c r="AL524" s="10" t="s">
        <v>2672</v>
      </c>
      <c r="AM524" s="10" t="s">
        <v>2673</v>
      </c>
      <c r="AN524" s="55" t="s">
        <v>2674</v>
      </c>
    </row>
    <row r="525" spans="1:40" ht="15.5" x14ac:dyDescent="0.35">
      <c r="A525" s="2" t="s">
        <v>2675</v>
      </c>
      <c r="B525" s="262">
        <v>1.2</v>
      </c>
      <c r="C525" s="263">
        <v>0.15895492023421859</v>
      </c>
      <c r="D525" s="263">
        <v>4.126666666666666</v>
      </c>
      <c r="E525" s="271">
        <v>0.39684869772860387</v>
      </c>
      <c r="F525" s="262">
        <v>1.4533333333333334</v>
      </c>
      <c r="G525" s="263">
        <v>0.2904402788105595</v>
      </c>
      <c r="H525" s="263">
        <v>7.1166666666666671</v>
      </c>
      <c r="I525" s="271">
        <v>0.59538969498042926</v>
      </c>
      <c r="J525" s="6">
        <v>-2.1272661147026701</v>
      </c>
      <c r="K525" s="5">
        <v>2.4516061643653502</v>
      </c>
      <c r="L525" s="5">
        <v>2.8447789551560002E-7</v>
      </c>
      <c r="M525" s="7">
        <v>6.0297460603660697E-6</v>
      </c>
      <c r="N525" s="6">
        <v>-2.7536972325968598</v>
      </c>
      <c r="O525" s="5">
        <v>3.1716201086179501</v>
      </c>
      <c r="P525" s="33">
        <v>1.9957388982074301E-19</v>
      </c>
      <c r="Q525" s="34">
        <v>1.7905382555459301E-17</v>
      </c>
      <c r="R525" s="6">
        <v>0.88400000000000001</v>
      </c>
      <c r="S525" s="5">
        <v>1.131</v>
      </c>
      <c r="T525" s="5">
        <v>1.181</v>
      </c>
      <c r="U525" s="5">
        <v>3.722</v>
      </c>
      <c r="V525" s="5">
        <v>5.0129999999999999</v>
      </c>
      <c r="W525" s="7">
        <v>5.2960000000000003</v>
      </c>
      <c r="X525" s="6">
        <v>1.117</v>
      </c>
      <c r="Y525" s="5">
        <v>1.234</v>
      </c>
      <c r="Z525" s="5">
        <v>1.347</v>
      </c>
      <c r="AA525" s="5">
        <v>8.2059999999999995</v>
      </c>
      <c r="AB525" s="5">
        <v>8.9710000000000001</v>
      </c>
      <c r="AC525" s="7">
        <v>7.569</v>
      </c>
      <c r="AD525" s="3"/>
      <c r="AE525" s="3"/>
      <c r="AF525" s="3"/>
      <c r="AG525" s="3"/>
      <c r="AH525" s="3"/>
      <c r="AI525" s="3"/>
      <c r="AJ525" s="3"/>
      <c r="AK525" s="3"/>
      <c r="AL525" s="3"/>
      <c r="AM525" s="3"/>
      <c r="AN525" s="2"/>
    </row>
    <row r="526" spans="1:40" ht="15.5" x14ac:dyDescent="0.35">
      <c r="A526" s="2" t="s">
        <v>2676</v>
      </c>
      <c r="B526" s="262">
        <v>1.3633333333333333</v>
      </c>
      <c r="C526" s="263">
        <v>0.91149449928248238</v>
      </c>
      <c r="D526" s="263">
        <v>12.15</v>
      </c>
      <c r="E526" s="271">
        <v>1.5682049185825921</v>
      </c>
      <c r="F526" s="262">
        <v>9.4700000000000006</v>
      </c>
      <c r="G526" s="263">
        <v>5.0833322404370405</v>
      </c>
      <c r="H526" s="263">
        <v>59.386666666666656</v>
      </c>
      <c r="I526" s="271">
        <v>13.692278440379798</v>
      </c>
      <c r="J526" s="6">
        <v>-3.3652866638649499</v>
      </c>
      <c r="K526" s="5">
        <v>2.4442165636972599</v>
      </c>
      <c r="L526" s="5">
        <v>5.5522895397185597E-8</v>
      </c>
      <c r="M526" s="7">
        <v>1.42289656869261E-6</v>
      </c>
      <c r="N526" s="6">
        <v>-3.04894027524815</v>
      </c>
      <c r="O526" s="5">
        <v>4.8201194381160599</v>
      </c>
      <c r="P526" s="8">
        <v>1.18685023260638E-11</v>
      </c>
      <c r="Q526" s="9">
        <v>3.6846633898264602E-10</v>
      </c>
      <c r="R526" s="6">
        <v>0.83</v>
      </c>
      <c r="S526" s="5">
        <v>2.8</v>
      </c>
      <c r="T526" s="5">
        <v>0.35799999999999998</v>
      </c>
      <c r="U526" s="5">
        <v>14.295</v>
      </c>
      <c r="V526" s="5">
        <v>11.71</v>
      </c>
      <c r="W526" s="7">
        <v>14.891</v>
      </c>
      <c r="X526" s="6">
        <v>15.499000000000001</v>
      </c>
      <c r="Y526" s="5">
        <v>5.2859999999999996</v>
      </c>
      <c r="Z526" s="5">
        <v>4.484</v>
      </c>
      <c r="AA526" s="5">
        <v>63.405999999999999</v>
      </c>
      <c r="AB526" s="5">
        <v>93.819000000000003</v>
      </c>
      <c r="AC526" s="7">
        <v>50.576999999999998</v>
      </c>
      <c r="AD526" s="3"/>
      <c r="AE526" s="3"/>
      <c r="AF526" s="3"/>
      <c r="AG526" s="3"/>
      <c r="AH526" s="3"/>
      <c r="AI526" s="3"/>
      <c r="AJ526" s="3"/>
      <c r="AK526" s="3"/>
      <c r="AL526" s="3"/>
      <c r="AM526" s="3"/>
      <c r="AN526" s="2"/>
    </row>
    <row r="527" spans="1:40" ht="15.5" x14ac:dyDescent="0.35">
      <c r="A527" s="2" t="s">
        <v>2677</v>
      </c>
      <c r="B527" s="262">
        <v>2.4300000000000002</v>
      </c>
      <c r="C527" s="263">
        <v>0.5370909296075157</v>
      </c>
      <c r="D527" s="263">
        <v>8.8600000000000012</v>
      </c>
      <c r="E527" s="271">
        <v>1.3150665382405531</v>
      </c>
      <c r="F527" s="262">
        <v>1.986666666666667</v>
      </c>
      <c r="G527" s="263">
        <v>0.13912424503139464</v>
      </c>
      <c r="H527" s="263">
        <v>8.3333333333333339</v>
      </c>
      <c r="I527" s="271">
        <v>0.31710495984067399</v>
      </c>
      <c r="J527" s="6">
        <v>-2.2152833132017902</v>
      </c>
      <c r="K527" s="5">
        <v>2.4351058642975101</v>
      </c>
      <c r="L527" s="5">
        <v>4.5170644502846701E-8</v>
      </c>
      <c r="M527" s="7">
        <v>1.17837471069734E-6</v>
      </c>
      <c r="N527" s="6">
        <v>-2.4930980471334001</v>
      </c>
      <c r="O527" s="5">
        <v>2.3635450680691998</v>
      </c>
      <c r="P527" s="8">
        <v>4.6747016346567795E-13</v>
      </c>
      <c r="Q527" s="9">
        <v>1.87043169924204E-11</v>
      </c>
      <c r="R527" s="6">
        <v>2.387</v>
      </c>
      <c r="S527" s="5">
        <v>1.8740000000000001</v>
      </c>
      <c r="T527" s="5">
        <v>2.0790000000000002</v>
      </c>
      <c r="U527" s="5">
        <v>11.134</v>
      </c>
      <c r="V527" s="5">
        <v>9.4659999999999993</v>
      </c>
      <c r="W527" s="7">
        <v>9.125</v>
      </c>
      <c r="X527" s="6">
        <v>2.0009999999999999</v>
      </c>
      <c r="Y527" s="5">
        <v>1.8979999999999999</v>
      </c>
      <c r="Z527" s="5">
        <v>1.3109999999999999</v>
      </c>
      <c r="AA527" s="5">
        <v>8.343</v>
      </c>
      <c r="AB527" s="5">
        <v>10.456</v>
      </c>
      <c r="AC527" s="7">
        <v>10.343</v>
      </c>
      <c r="AD527" s="3"/>
      <c r="AE527" s="3"/>
      <c r="AF527" s="3"/>
      <c r="AG527" s="3"/>
      <c r="AH527" s="3"/>
      <c r="AI527" s="3"/>
      <c r="AJ527" s="3"/>
      <c r="AK527" s="3"/>
      <c r="AL527" s="3"/>
      <c r="AM527" s="3"/>
      <c r="AN527" s="2"/>
    </row>
    <row r="528" spans="1:40" ht="15.5" x14ac:dyDescent="0.35">
      <c r="A528" s="55" t="s">
        <v>2678</v>
      </c>
      <c r="B528" s="264">
        <v>9.0833333333333339</v>
      </c>
      <c r="C528" s="265">
        <v>1.8783385093096403</v>
      </c>
      <c r="D528" s="265">
        <v>1.6966666666666665</v>
      </c>
      <c r="E528" s="272">
        <v>0.21139746660944106</v>
      </c>
      <c r="F528" s="264">
        <v>12.923333333333332</v>
      </c>
      <c r="G528" s="265">
        <v>4.6473026824408858</v>
      </c>
      <c r="H528" s="265">
        <v>1.8033333333333335</v>
      </c>
      <c r="I528" s="272">
        <v>0.23041026211713903</v>
      </c>
      <c r="J528" s="68">
        <v>2.06134781970519</v>
      </c>
      <c r="K528" s="69">
        <v>2.4181477764069199</v>
      </c>
      <c r="L528" s="69">
        <v>3.8847278703263701E-7</v>
      </c>
      <c r="M528" s="70">
        <v>7.9204852410221397E-6</v>
      </c>
      <c r="N528" s="68">
        <v>2.3571058511191301</v>
      </c>
      <c r="O528" s="69">
        <v>2.79364930313531</v>
      </c>
      <c r="P528" s="38">
        <v>3.1035518271586803E-11</v>
      </c>
      <c r="Q528" s="39">
        <v>9.0945232391242698E-10</v>
      </c>
      <c r="R528" s="68">
        <v>8.06</v>
      </c>
      <c r="S528" s="69">
        <v>6.9249999999999998</v>
      </c>
      <c r="T528" s="69">
        <v>8.7490000000000006</v>
      </c>
      <c r="U528" s="69">
        <v>2.069</v>
      </c>
      <c r="V528" s="69">
        <v>1.87</v>
      </c>
      <c r="W528" s="70">
        <v>1.762</v>
      </c>
      <c r="X528" s="68">
        <v>7.0839999999999996</v>
      </c>
      <c r="Y528" s="69">
        <v>11.606999999999999</v>
      </c>
      <c r="Z528" s="69">
        <v>13.714</v>
      </c>
      <c r="AA528" s="69">
        <v>2.0379999999999998</v>
      </c>
      <c r="AB528" s="69">
        <v>1.831</v>
      </c>
      <c r="AC528" s="70">
        <v>2.391</v>
      </c>
      <c r="AD528" s="10"/>
      <c r="AE528" s="10"/>
      <c r="AF528" s="10"/>
      <c r="AG528" s="10"/>
      <c r="AH528" s="10"/>
      <c r="AI528" s="10"/>
      <c r="AJ528" s="10"/>
      <c r="AK528" s="10"/>
      <c r="AL528" s="10"/>
      <c r="AM528" s="10"/>
      <c r="AN528" s="55"/>
    </row>
    <row r="529" spans="1:40" ht="15.5" x14ac:dyDescent="0.35">
      <c r="A529" s="2" t="s">
        <v>2679</v>
      </c>
      <c r="B529" s="262">
        <v>3.9133333333333336</v>
      </c>
      <c r="C529" s="263">
        <v>2.1428382009744813</v>
      </c>
      <c r="D529" s="263">
        <v>22.473333333333329</v>
      </c>
      <c r="E529" s="271">
        <v>8.0683923773919002</v>
      </c>
      <c r="F529" s="262">
        <v>4.6633333333333331</v>
      </c>
      <c r="G529" s="263">
        <v>2.0259867280469108</v>
      </c>
      <c r="H529" s="263">
        <v>22.459999999999997</v>
      </c>
      <c r="I529" s="271">
        <v>4.9820745344350996</v>
      </c>
      <c r="J529" s="6">
        <v>-2.9022932719605001</v>
      </c>
      <c r="K529" s="5">
        <v>2.4109990529814</v>
      </c>
      <c r="L529" s="5">
        <v>2.60216026977154E-8</v>
      </c>
      <c r="M529" s="7">
        <v>7.21553994501451E-7</v>
      </c>
      <c r="N529" s="6">
        <v>-2.76961464256377</v>
      </c>
      <c r="O529" s="5">
        <v>2.5070158582028199</v>
      </c>
      <c r="P529" s="8">
        <v>4.6374571395740002E-12</v>
      </c>
      <c r="Q529" s="9">
        <v>1.5585223119564999E-10</v>
      </c>
      <c r="R529" s="6">
        <v>5.29</v>
      </c>
      <c r="S529" s="5">
        <v>1.712</v>
      </c>
      <c r="T529" s="5">
        <v>2.819</v>
      </c>
      <c r="U529" s="5">
        <v>34.234999999999999</v>
      </c>
      <c r="V529" s="5">
        <v>24.774999999999999</v>
      </c>
      <c r="W529" s="7">
        <v>15.606999999999999</v>
      </c>
      <c r="X529" s="6">
        <v>2.169</v>
      </c>
      <c r="Y529" s="5">
        <v>4.1660000000000004</v>
      </c>
      <c r="Z529" s="5">
        <v>5.2670000000000003</v>
      </c>
      <c r="AA529" s="5">
        <v>21.966000000000001</v>
      </c>
      <c r="AB529" s="5">
        <v>36.156999999999996</v>
      </c>
      <c r="AC529" s="7">
        <v>20.757000000000001</v>
      </c>
      <c r="AD529" s="3" t="s">
        <v>2680</v>
      </c>
      <c r="AE529" s="3">
        <v>242091</v>
      </c>
      <c r="AF529" s="3" t="s">
        <v>2681</v>
      </c>
      <c r="AG529" s="3"/>
      <c r="AH529" s="3"/>
      <c r="AI529" s="3"/>
      <c r="AJ529" s="3" t="s">
        <v>2682</v>
      </c>
      <c r="AK529" s="3" t="s">
        <v>2683</v>
      </c>
      <c r="AL529" s="3"/>
      <c r="AM529" s="3"/>
      <c r="AN529" s="2"/>
    </row>
    <row r="530" spans="1:40" ht="15.5" x14ac:dyDescent="0.35">
      <c r="A530" s="2" t="s">
        <v>2684</v>
      </c>
      <c r="B530" s="262">
        <v>0.87333333333333341</v>
      </c>
      <c r="C530" s="263">
        <v>0.23299976156401681</v>
      </c>
      <c r="D530" s="263">
        <v>3.9633333333333334</v>
      </c>
      <c r="E530" s="271">
        <v>1.2964652799910306</v>
      </c>
      <c r="F530" s="262">
        <v>1.7933333333333337</v>
      </c>
      <c r="G530" s="263">
        <v>0.45094961531811345</v>
      </c>
      <c r="H530" s="263">
        <v>6.7133333333333338</v>
      </c>
      <c r="I530" s="271">
        <v>1.5725633709188176</v>
      </c>
      <c r="J530" s="6">
        <v>-2.5010650961440999</v>
      </c>
      <c r="K530" s="5">
        <v>2.4012344887031198</v>
      </c>
      <c r="L530" s="5">
        <v>2.9309574213779401E-7</v>
      </c>
      <c r="M530" s="7">
        <v>6.1866308724271997E-6</v>
      </c>
      <c r="N530" s="6">
        <v>-2.3334941660950901</v>
      </c>
      <c r="O530" s="5">
        <v>3.2488345730100301</v>
      </c>
      <c r="P530" s="8">
        <v>6.1759906843029302E-11</v>
      </c>
      <c r="Q530" s="9">
        <v>1.71129559559882E-9</v>
      </c>
      <c r="R530" s="6">
        <v>0.9</v>
      </c>
      <c r="S530" s="5">
        <v>0.95799999999999996</v>
      </c>
      <c r="T530" s="5">
        <v>0.48199999999999998</v>
      </c>
      <c r="U530" s="5">
        <v>5.0529999999999999</v>
      </c>
      <c r="V530" s="5">
        <v>2.4889999999999999</v>
      </c>
      <c r="W530" s="7">
        <v>5.7539999999999996</v>
      </c>
      <c r="X530" s="6">
        <v>2.2250000000000001</v>
      </c>
      <c r="Y530" s="5">
        <v>1.234</v>
      </c>
      <c r="Z530" s="5">
        <v>1.224</v>
      </c>
      <c r="AA530" s="5">
        <v>6.3570000000000002</v>
      </c>
      <c r="AB530" s="5">
        <v>6.4720000000000004</v>
      </c>
      <c r="AC530" s="7">
        <v>10.63</v>
      </c>
      <c r="AD530" s="3"/>
      <c r="AE530" s="3"/>
      <c r="AF530" s="3"/>
      <c r="AG530" s="3"/>
      <c r="AH530" s="3"/>
      <c r="AI530" s="3"/>
      <c r="AJ530" s="3" t="s">
        <v>2685</v>
      </c>
      <c r="AK530" s="3" t="s">
        <v>2686</v>
      </c>
      <c r="AL530" s="3"/>
      <c r="AM530" s="3"/>
      <c r="AN530" s="2"/>
    </row>
    <row r="531" spans="1:40" ht="15.5" x14ac:dyDescent="0.35">
      <c r="A531" s="55" t="s">
        <v>2687</v>
      </c>
      <c r="B531" s="264">
        <v>5.2733333333333334</v>
      </c>
      <c r="C531" s="265">
        <v>2.1991260890534572</v>
      </c>
      <c r="D531" s="265">
        <v>0.92333333333333323</v>
      </c>
      <c r="E531" s="272">
        <v>0.17172329163188391</v>
      </c>
      <c r="F531" s="264">
        <v>5.73</v>
      </c>
      <c r="G531" s="265">
        <v>1.1271202242884275</v>
      </c>
      <c r="H531" s="265">
        <v>0.76333333333333331</v>
      </c>
      <c r="I531" s="272">
        <v>7.5865377844940268E-2</v>
      </c>
      <c r="J531" s="68">
        <v>2.1081457165617499</v>
      </c>
      <c r="K531" s="69">
        <v>2.3802153791052398</v>
      </c>
      <c r="L531" s="69">
        <v>1.07311278724545E-5</v>
      </c>
      <c r="M531" s="70">
        <v>1.3908088531764599E-4</v>
      </c>
      <c r="N531" s="68">
        <v>2.49303074602172</v>
      </c>
      <c r="O531" s="69">
        <v>2.48618529932694</v>
      </c>
      <c r="P531" s="38">
        <v>8.5441367910463495E-11</v>
      </c>
      <c r="Q531" s="39">
        <v>2.30171812019114E-9</v>
      </c>
      <c r="R531" s="68">
        <v>5.6890000000000001</v>
      </c>
      <c r="S531" s="69">
        <v>2.38</v>
      </c>
      <c r="T531" s="69">
        <v>5.2729999999999997</v>
      </c>
      <c r="U531" s="69">
        <v>0.94599999999999995</v>
      </c>
      <c r="V531" s="69">
        <v>0.84099999999999997</v>
      </c>
      <c r="W531" s="70">
        <v>1.339</v>
      </c>
      <c r="X531" s="68">
        <v>6.6369999999999996</v>
      </c>
      <c r="Y531" s="69">
        <v>5.4</v>
      </c>
      <c r="Z531" s="69">
        <v>3.1659999999999999</v>
      </c>
      <c r="AA531" s="69">
        <v>0.69699999999999995</v>
      </c>
      <c r="AB531" s="69">
        <v>0.97799999999999998</v>
      </c>
      <c r="AC531" s="70">
        <v>1.004</v>
      </c>
      <c r="AD531" s="10" t="s">
        <v>2688</v>
      </c>
      <c r="AE531" s="10">
        <v>166823</v>
      </c>
      <c r="AF531" s="10" t="s">
        <v>2689</v>
      </c>
      <c r="AG531" s="10"/>
      <c r="AH531" s="10"/>
      <c r="AI531" s="10"/>
      <c r="AJ531" s="10" t="s">
        <v>2690</v>
      </c>
      <c r="AK531" s="10" t="s">
        <v>2691</v>
      </c>
      <c r="AL531" s="10" t="s">
        <v>2692</v>
      </c>
      <c r="AM531" s="10" t="s">
        <v>2693</v>
      </c>
      <c r="AN531" s="55" t="s">
        <v>2694</v>
      </c>
    </row>
    <row r="532" spans="1:40" ht="15.5" x14ac:dyDescent="0.35">
      <c r="A532" s="2" t="s">
        <v>2695</v>
      </c>
      <c r="B532" s="262">
        <v>0.03</v>
      </c>
      <c r="C532" s="263">
        <v>4.2426406871192854E-2</v>
      </c>
      <c r="D532" s="263">
        <v>9.5466666666666669</v>
      </c>
      <c r="E532" s="271">
        <v>4.0967982078149223</v>
      </c>
      <c r="F532" s="262">
        <v>0.28666666666666668</v>
      </c>
      <c r="G532" s="263">
        <v>0.22881336402307356</v>
      </c>
      <c r="H532" s="263">
        <v>72.923333333333332</v>
      </c>
      <c r="I532" s="271">
        <v>31.635309738047816</v>
      </c>
      <c r="J532" s="65">
        <v>-8.1230476519821693</v>
      </c>
      <c r="K532" s="62">
        <v>2.3462995470171499</v>
      </c>
      <c r="L532" s="62">
        <v>7.0653376602951701E-26</v>
      </c>
      <c r="M532" s="66">
        <v>2.43670323240146E-23</v>
      </c>
      <c r="N532" s="65">
        <v>-8.3247046400027696</v>
      </c>
      <c r="O532" s="62">
        <v>5.3815424794921096</v>
      </c>
      <c r="P532" s="33">
        <v>8.8344898619474597E-38</v>
      </c>
      <c r="Q532" s="34">
        <v>5.8039748557555505E-35</v>
      </c>
      <c r="R532" s="65">
        <v>0</v>
      </c>
      <c r="S532" s="62">
        <v>9.7000000000000003E-2</v>
      </c>
      <c r="T532" s="62">
        <v>0</v>
      </c>
      <c r="U532" s="62">
        <v>15.667</v>
      </c>
      <c r="V532" s="62">
        <v>6.1589999999999998</v>
      </c>
      <c r="W532" s="66">
        <v>9.7469999999999999</v>
      </c>
      <c r="X532" s="65">
        <v>0.27900000000000003</v>
      </c>
      <c r="Y532" s="62">
        <v>0.53100000000000003</v>
      </c>
      <c r="Z532" s="62">
        <v>0</v>
      </c>
      <c r="AA532" s="62">
        <v>47.322000000000003</v>
      </c>
      <c r="AB532" s="62">
        <v>144.92400000000001</v>
      </c>
      <c r="AC532" s="66">
        <v>67.962999999999994</v>
      </c>
      <c r="AD532" s="3" t="s">
        <v>2696</v>
      </c>
      <c r="AE532" s="4">
        <v>1436103218143590</v>
      </c>
      <c r="AF532" s="3" t="s">
        <v>2697</v>
      </c>
      <c r="AG532" s="3"/>
      <c r="AH532" s="3"/>
      <c r="AI532" s="3"/>
      <c r="AJ532" s="3" t="s">
        <v>599</v>
      </c>
      <c r="AK532" s="3" t="s">
        <v>528</v>
      </c>
      <c r="AL532" s="3" t="s">
        <v>2698</v>
      </c>
      <c r="AM532" s="3" t="s">
        <v>2699</v>
      </c>
      <c r="AN532" s="2" t="s">
        <v>2700</v>
      </c>
    </row>
    <row r="533" spans="1:40" ht="15.5" x14ac:dyDescent="0.35">
      <c r="A533" s="55" t="s">
        <v>2701</v>
      </c>
      <c r="B533" s="264">
        <v>3.7999999999999994</v>
      </c>
      <c r="C533" s="265">
        <v>1.1739108427247222</v>
      </c>
      <c r="D533" s="265">
        <v>0.71333333333333337</v>
      </c>
      <c r="E533" s="272">
        <v>0.33806639716021597</v>
      </c>
      <c r="F533" s="264">
        <v>3.6433333333333331</v>
      </c>
      <c r="G533" s="265">
        <v>0.89964190406825506</v>
      </c>
      <c r="H533" s="265">
        <v>0.37333333333333335</v>
      </c>
      <c r="I533" s="272">
        <v>0.12498888839501776</v>
      </c>
      <c r="J533" s="68">
        <v>2.0570821194587299</v>
      </c>
      <c r="K533" s="69">
        <v>2.3328909889415099</v>
      </c>
      <c r="L533" s="69">
        <v>4.4620145640002103E-5</v>
      </c>
      <c r="M533" s="70">
        <v>4.6087853983896602E-4</v>
      </c>
      <c r="N533" s="68">
        <v>2.8165976325438802</v>
      </c>
      <c r="O533" s="69">
        <v>2.1203052830638698</v>
      </c>
      <c r="P533" s="38">
        <v>6.4680905650665299E-13</v>
      </c>
      <c r="Q533" s="39">
        <v>2.5332525470797101E-11</v>
      </c>
      <c r="R533" s="68">
        <v>3.9830000000000001</v>
      </c>
      <c r="S533" s="69">
        <v>2.423</v>
      </c>
      <c r="T533" s="69">
        <v>3.3769999999999998</v>
      </c>
      <c r="U533" s="69">
        <v>1.133</v>
      </c>
      <c r="V533" s="69">
        <v>0.316</v>
      </c>
      <c r="W533" s="70">
        <v>0.91600000000000004</v>
      </c>
      <c r="X533" s="68">
        <v>2.6059999999999999</v>
      </c>
      <c r="Y533" s="69">
        <v>3.0750000000000002</v>
      </c>
      <c r="Z533" s="69">
        <v>3.5419999999999998</v>
      </c>
      <c r="AA533" s="69">
        <v>0.45400000000000001</v>
      </c>
      <c r="AB533" s="69">
        <v>0.247</v>
      </c>
      <c r="AC533" s="70">
        <v>0.58599999999999997</v>
      </c>
      <c r="AD533" s="10" t="s">
        <v>2702</v>
      </c>
      <c r="AE533" s="10">
        <v>201274</v>
      </c>
      <c r="AF533" s="10" t="s">
        <v>2703</v>
      </c>
      <c r="AG533" s="10"/>
      <c r="AH533" s="10"/>
      <c r="AI533" s="10"/>
      <c r="AJ533" s="10"/>
      <c r="AK533" s="10" t="s">
        <v>2704</v>
      </c>
      <c r="AL533" s="10" t="s">
        <v>2705</v>
      </c>
      <c r="AM533" s="10" t="s">
        <v>2706</v>
      </c>
      <c r="AN533" s="55" t="s">
        <v>2707</v>
      </c>
    </row>
    <row r="534" spans="1:40" ht="15.5" x14ac:dyDescent="0.35">
      <c r="A534" s="2" t="s">
        <v>2708</v>
      </c>
      <c r="B534" s="262">
        <v>3.1466666666666665</v>
      </c>
      <c r="C534" s="263">
        <v>1.033774099544426</v>
      </c>
      <c r="D534" s="263">
        <v>20.930000000000003</v>
      </c>
      <c r="E534" s="271">
        <v>5.1032799910123066</v>
      </c>
      <c r="F534" s="262">
        <v>5.126666666666666</v>
      </c>
      <c r="G534" s="263">
        <v>3.8259668349610947</v>
      </c>
      <c r="H534" s="263">
        <v>29.92</v>
      </c>
      <c r="I534" s="271">
        <v>12.235595612801198</v>
      </c>
      <c r="J534" s="6">
        <v>-3.10352805260213</v>
      </c>
      <c r="K534" s="5">
        <v>2.33069511645393</v>
      </c>
      <c r="L534" s="5">
        <v>4.5977312449320798E-11</v>
      </c>
      <c r="M534" s="7">
        <v>2.3157087963336101E-9</v>
      </c>
      <c r="N534" s="6">
        <v>-2.9046996647922798</v>
      </c>
      <c r="O534" s="5">
        <v>2.9287898570831001</v>
      </c>
      <c r="P534" s="8">
        <v>1.2948932751035099E-6</v>
      </c>
      <c r="Q534" s="9">
        <v>1.3586706048819199E-5</v>
      </c>
      <c r="R534" s="6">
        <v>3.5609999999999999</v>
      </c>
      <c r="S534" s="5">
        <v>2.2509999999999999</v>
      </c>
      <c r="T534" s="5">
        <v>2.3290000000000002</v>
      </c>
      <c r="U534" s="5">
        <v>21.155999999999999</v>
      </c>
      <c r="V534" s="5">
        <v>17.518000000000001</v>
      </c>
      <c r="W534" s="7">
        <v>32.235999999999997</v>
      </c>
      <c r="X534" s="6">
        <v>2.4849999999999999</v>
      </c>
      <c r="Y534" s="5">
        <v>9.9939999999999998</v>
      </c>
      <c r="Z534" s="5">
        <v>1.579</v>
      </c>
      <c r="AA534" s="5">
        <v>25.408999999999999</v>
      </c>
      <c r="AB534" s="5">
        <v>58.095999999999997</v>
      </c>
      <c r="AC534" s="7">
        <v>22.419</v>
      </c>
      <c r="AD534" s="3"/>
      <c r="AE534" s="3"/>
      <c r="AF534" s="3"/>
      <c r="AG534" s="3"/>
      <c r="AH534" s="3"/>
      <c r="AI534" s="3"/>
      <c r="AJ534" s="3"/>
      <c r="AK534" s="3"/>
      <c r="AL534" s="3"/>
      <c r="AM534" s="3"/>
      <c r="AN534" s="2"/>
    </row>
    <row r="535" spans="1:40" ht="15.5" x14ac:dyDescent="0.35">
      <c r="A535" s="55" t="s">
        <v>2709</v>
      </c>
      <c r="B535" s="264">
        <v>4.2699999999999996</v>
      </c>
      <c r="C535" s="265">
        <v>1.1141214775178994</v>
      </c>
      <c r="D535" s="265">
        <v>0.36000000000000004</v>
      </c>
      <c r="E535" s="272">
        <v>0.11430952132988172</v>
      </c>
      <c r="F535" s="264">
        <v>7.84</v>
      </c>
      <c r="G535" s="265">
        <v>0.79048508313987953</v>
      </c>
      <c r="H535" s="265">
        <v>0.87333333333333341</v>
      </c>
      <c r="I535" s="272">
        <v>0.17556258776351594</v>
      </c>
      <c r="J535" s="68">
        <v>3.2101043427176998</v>
      </c>
      <c r="K535" s="69">
        <v>2.3159098819096098</v>
      </c>
      <c r="L535" s="69">
        <v>4.4513347843472198E-12</v>
      </c>
      <c r="M535" s="70">
        <v>2.6718513330943202E-10</v>
      </c>
      <c r="N535" s="68">
        <v>2.7264489486448298</v>
      </c>
      <c r="O535" s="69">
        <v>3.2125195254155301</v>
      </c>
      <c r="P535" s="38">
        <v>1.5144630432274399E-17</v>
      </c>
      <c r="Q535" s="39">
        <v>1.07844595588706E-15</v>
      </c>
      <c r="R535" s="68">
        <v>4.1399999999999997</v>
      </c>
      <c r="S535" s="69">
        <v>2.9289999999999998</v>
      </c>
      <c r="T535" s="69">
        <v>3.992</v>
      </c>
      <c r="U535" s="69">
        <v>0.54100000000000004</v>
      </c>
      <c r="V535" s="69">
        <v>0.30399999999999999</v>
      </c>
      <c r="W535" s="70">
        <v>0.35199999999999998</v>
      </c>
      <c r="X535" s="68">
        <v>7.7080000000000002</v>
      </c>
      <c r="Y535" s="69">
        <v>6.3869999999999996</v>
      </c>
      <c r="Z535" s="69">
        <v>6.165</v>
      </c>
      <c r="AA535" s="69">
        <v>1.151</v>
      </c>
      <c r="AB535" s="69">
        <v>1.077</v>
      </c>
      <c r="AC535" s="70">
        <v>0.78900000000000003</v>
      </c>
      <c r="AD535" s="10" t="s">
        <v>2710</v>
      </c>
      <c r="AE535" s="11">
        <v>35659200393</v>
      </c>
      <c r="AF535" s="10" t="s">
        <v>2711</v>
      </c>
      <c r="AG535" s="10"/>
      <c r="AH535" s="10"/>
      <c r="AI535" s="10"/>
      <c r="AJ535" s="10" t="s">
        <v>2712</v>
      </c>
      <c r="AK535" s="10"/>
      <c r="AL535" s="10"/>
      <c r="AM535" s="10"/>
      <c r="AN535" s="55"/>
    </row>
    <row r="536" spans="1:40" ht="15.5" x14ac:dyDescent="0.35">
      <c r="A536" s="55" t="s">
        <v>2713</v>
      </c>
      <c r="B536" s="264">
        <v>17.190000000000001</v>
      </c>
      <c r="C536" s="265">
        <v>1.9880308515379164</v>
      </c>
      <c r="D536" s="265">
        <v>0.79</v>
      </c>
      <c r="E536" s="272">
        <v>3.741657386773941E-2</v>
      </c>
      <c r="F536" s="264">
        <v>16.936666666666664</v>
      </c>
      <c r="G536" s="265">
        <v>5.1183612828934058</v>
      </c>
      <c r="H536" s="265">
        <v>1.8200000000000003</v>
      </c>
      <c r="I536" s="272">
        <v>0.32619012860600111</v>
      </c>
      <c r="J536" s="68">
        <v>4.0955472997065003</v>
      </c>
      <c r="K536" s="69">
        <v>2.3150429230570602</v>
      </c>
      <c r="L536" s="69">
        <v>3.61181125575416E-18</v>
      </c>
      <c r="M536" s="70">
        <v>5.2122791086585597E-16</v>
      </c>
      <c r="N536" s="68">
        <v>2.7549810289302998</v>
      </c>
      <c r="O536" s="69">
        <v>2.3372709873722299</v>
      </c>
      <c r="P536" s="38">
        <v>1.2379496319358199E-12</v>
      </c>
      <c r="Q536" s="39">
        <v>4.6091557959789601E-11</v>
      </c>
      <c r="R536" s="68">
        <v>14.375999999999999</v>
      </c>
      <c r="S536" s="69">
        <v>15.497</v>
      </c>
      <c r="T536" s="69">
        <v>15.643000000000001</v>
      </c>
      <c r="U536" s="69">
        <v>0.83199999999999996</v>
      </c>
      <c r="V536" s="69">
        <v>0.86499999999999999</v>
      </c>
      <c r="W536" s="70">
        <v>0.97499999999999998</v>
      </c>
      <c r="X536" s="68">
        <v>9.3179999999999996</v>
      </c>
      <c r="Y536" s="69">
        <v>17.634</v>
      </c>
      <c r="Z536" s="69">
        <v>16.097000000000001</v>
      </c>
      <c r="AA536" s="69">
        <v>2.1970000000000001</v>
      </c>
      <c r="AB536" s="69">
        <v>1.6830000000000001</v>
      </c>
      <c r="AC536" s="70">
        <v>2.415</v>
      </c>
      <c r="AD536" s="10"/>
      <c r="AE536" s="10"/>
      <c r="AF536" s="10"/>
      <c r="AG536" s="10"/>
      <c r="AH536" s="10"/>
      <c r="AI536" s="10"/>
      <c r="AJ536" s="10"/>
      <c r="AK536" s="10"/>
      <c r="AL536" s="10"/>
      <c r="AM536" s="10"/>
      <c r="AN536" s="55"/>
    </row>
    <row r="537" spans="1:40" ht="15.5" x14ac:dyDescent="0.35">
      <c r="A537" s="55" t="s">
        <v>2714</v>
      </c>
      <c r="B537" s="264">
        <v>10.283333333333333</v>
      </c>
      <c r="C537" s="265">
        <v>2.3326999140242832</v>
      </c>
      <c r="D537" s="265">
        <v>0.78666666666666663</v>
      </c>
      <c r="E537" s="272">
        <v>0.16418147141366349</v>
      </c>
      <c r="F537" s="264">
        <v>9.0266666666666655</v>
      </c>
      <c r="G537" s="265">
        <v>1.6312435610771232</v>
      </c>
      <c r="H537" s="265">
        <v>1.1533333333333333</v>
      </c>
      <c r="I537" s="272">
        <v>0.12657891697365001</v>
      </c>
      <c r="J537" s="68">
        <v>3.3373208185035601</v>
      </c>
      <c r="K537" s="69">
        <v>2.2929195192201401</v>
      </c>
      <c r="L537" s="69">
        <v>1.3752572621905801E-12</v>
      </c>
      <c r="M537" s="70">
        <v>8.9691457599531794E-11</v>
      </c>
      <c r="N537" s="68">
        <v>2.5423207117866302</v>
      </c>
      <c r="O537" s="69">
        <v>2.1719466694833698</v>
      </c>
      <c r="P537" s="38">
        <v>9.8144613767229693E-12</v>
      </c>
      <c r="Q537" s="39">
        <v>3.10930186070585E-10</v>
      </c>
      <c r="R537" s="68">
        <v>7.6059999999999999</v>
      </c>
      <c r="S537" s="69">
        <v>8.3460000000000001</v>
      </c>
      <c r="T537" s="69">
        <v>11.127000000000001</v>
      </c>
      <c r="U537" s="69">
        <v>0.64500000000000002</v>
      </c>
      <c r="V537" s="69">
        <v>1.18</v>
      </c>
      <c r="W537" s="70">
        <v>0.85699999999999998</v>
      </c>
      <c r="X537" s="68">
        <v>6.4880000000000004</v>
      </c>
      <c r="Y537" s="69">
        <v>10.401999999999999</v>
      </c>
      <c r="Z537" s="69">
        <v>6.6289999999999996</v>
      </c>
      <c r="AA537" s="69">
        <v>1.383</v>
      </c>
      <c r="AB537" s="69">
        <v>1.2370000000000001</v>
      </c>
      <c r="AC537" s="70">
        <v>1.375</v>
      </c>
      <c r="AD537" s="10" t="s">
        <v>2715</v>
      </c>
      <c r="AE537" s="10">
        <v>239742</v>
      </c>
      <c r="AF537" s="10" t="s">
        <v>2716</v>
      </c>
      <c r="AG537" s="10"/>
      <c r="AH537" s="10"/>
      <c r="AI537" s="10"/>
      <c r="AJ537" s="10" t="s">
        <v>2717</v>
      </c>
      <c r="AK537" s="10"/>
      <c r="AL537" s="10"/>
      <c r="AM537" s="10"/>
      <c r="AN537" s="55"/>
    </row>
    <row r="538" spans="1:40" ht="15.5" x14ac:dyDescent="0.35">
      <c r="A538" s="55" t="s">
        <v>2718</v>
      </c>
      <c r="B538" s="264">
        <v>8.086666666666666</v>
      </c>
      <c r="C538" s="265">
        <v>1.9876675331207274</v>
      </c>
      <c r="D538" s="265">
        <v>0.67333333333333334</v>
      </c>
      <c r="E538" s="272">
        <v>4.4969125210773467E-2</v>
      </c>
      <c r="F538" s="264">
        <v>8.2333333333333343</v>
      </c>
      <c r="G538" s="265">
        <v>2.8989461686773135</v>
      </c>
      <c r="H538" s="265">
        <v>0.82</v>
      </c>
      <c r="I538" s="272">
        <v>9.9331096171676098E-2</v>
      </c>
      <c r="J538" s="68">
        <v>3.21615283902194</v>
      </c>
      <c r="K538" s="69">
        <v>2.27396150054145</v>
      </c>
      <c r="L538" s="69">
        <v>1.39537137364749E-12</v>
      </c>
      <c r="M538" s="70">
        <v>9.0423620098659905E-11</v>
      </c>
      <c r="N538" s="68">
        <v>2.8320711668020899</v>
      </c>
      <c r="O538" s="69">
        <v>2.2633328702885298</v>
      </c>
      <c r="P538" s="38">
        <v>2.1809596817760399E-14</v>
      </c>
      <c r="Q538" s="39">
        <v>1.06132096173989E-12</v>
      </c>
      <c r="R538" s="68">
        <v>6.7690000000000001</v>
      </c>
      <c r="S538" s="69">
        <v>5.8369999999999997</v>
      </c>
      <c r="T538" s="69">
        <v>8.4749999999999996</v>
      </c>
      <c r="U538" s="69">
        <v>0.75900000000000001</v>
      </c>
      <c r="V538" s="69">
        <v>0.78300000000000003</v>
      </c>
      <c r="W538" s="70">
        <v>0.72799999999999998</v>
      </c>
      <c r="X538" s="68">
        <v>5.3529999999999998</v>
      </c>
      <c r="Y538" s="69">
        <v>6.3109999999999999</v>
      </c>
      <c r="Z538" s="69">
        <v>8.9109999999999996</v>
      </c>
      <c r="AA538" s="69">
        <v>0.95</v>
      </c>
      <c r="AB538" s="69">
        <v>0.84099999999999997</v>
      </c>
      <c r="AC538" s="70">
        <v>1.052</v>
      </c>
      <c r="AD538" s="10" t="s">
        <v>2719</v>
      </c>
      <c r="AE538" s="10">
        <v>200983</v>
      </c>
      <c r="AF538" s="10" t="s">
        <v>2720</v>
      </c>
      <c r="AG538" s="10"/>
      <c r="AH538" s="10" t="s">
        <v>2721</v>
      </c>
      <c r="AI538" s="10"/>
      <c r="AJ538" s="10" t="s">
        <v>2722</v>
      </c>
      <c r="AK538" s="10"/>
      <c r="AL538" s="10"/>
      <c r="AM538" s="10" t="s">
        <v>2723</v>
      </c>
      <c r="AN538" s="55"/>
    </row>
    <row r="539" spans="1:40" ht="15.5" x14ac:dyDescent="0.35">
      <c r="A539" s="55" t="s">
        <v>2724</v>
      </c>
      <c r="B539" s="264">
        <v>4.72</v>
      </c>
      <c r="C539" s="265">
        <v>0.99622621259765398</v>
      </c>
      <c r="D539" s="265">
        <v>0.37666666666666665</v>
      </c>
      <c r="E539" s="272">
        <v>8.9938250421547072E-2</v>
      </c>
      <c r="F539" s="264">
        <v>4.2333333333333334</v>
      </c>
      <c r="G539" s="265">
        <v>1.0079792766829205</v>
      </c>
      <c r="H539" s="265">
        <v>0.70333333333333325</v>
      </c>
      <c r="I539" s="272">
        <v>9.392668535736895E-2</v>
      </c>
      <c r="J539" s="68">
        <v>3.2672241716705099</v>
      </c>
      <c r="K539" s="69">
        <v>2.2630483600560698</v>
      </c>
      <c r="L539" s="69">
        <v>3.4198748906539101E-12</v>
      </c>
      <c r="M539" s="70">
        <v>2.08346150524029E-10</v>
      </c>
      <c r="N539" s="68">
        <v>2.10033466499703</v>
      </c>
      <c r="O539" s="69">
        <v>2.2017692104734001</v>
      </c>
      <c r="P539" s="38">
        <v>1.52912894911299E-9</v>
      </c>
      <c r="Q539" s="39">
        <v>3.2105402244984597E-8</v>
      </c>
      <c r="R539" s="68">
        <v>4.6559999999999997</v>
      </c>
      <c r="S539" s="69">
        <v>3.78</v>
      </c>
      <c r="T539" s="69">
        <v>3.9089999999999998</v>
      </c>
      <c r="U539" s="69">
        <v>0.28100000000000003</v>
      </c>
      <c r="V539" s="69">
        <v>0.57299999999999995</v>
      </c>
      <c r="W539" s="70">
        <v>0.435</v>
      </c>
      <c r="X539" s="68">
        <v>3.1</v>
      </c>
      <c r="Y539" s="69">
        <v>3.54</v>
      </c>
      <c r="Z539" s="69">
        <v>4.0860000000000003</v>
      </c>
      <c r="AA539" s="69">
        <v>0.623</v>
      </c>
      <c r="AB539" s="69">
        <v>1.0149999999999999</v>
      </c>
      <c r="AC539" s="70">
        <v>0.83699999999999997</v>
      </c>
      <c r="AD539" s="10" t="s">
        <v>2725</v>
      </c>
      <c r="AE539" s="10">
        <v>161101</v>
      </c>
      <c r="AF539" s="10" t="s">
        <v>2726</v>
      </c>
      <c r="AG539" s="10"/>
      <c r="AH539" s="10" t="s">
        <v>2727</v>
      </c>
      <c r="AI539" s="10"/>
      <c r="AJ539" s="10" t="s">
        <v>2728</v>
      </c>
      <c r="AK539" s="10"/>
      <c r="AL539" s="10"/>
      <c r="AM539" s="10" t="s">
        <v>2729</v>
      </c>
      <c r="AN539" s="55"/>
    </row>
    <row r="540" spans="1:40" ht="15.5" x14ac:dyDescent="0.35">
      <c r="A540" s="55" t="s">
        <v>2730</v>
      </c>
      <c r="B540" s="264">
        <v>5.1766666666666667</v>
      </c>
      <c r="C540" s="265">
        <v>1.0545562521216651</v>
      </c>
      <c r="D540" s="265">
        <v>0.9</v>
      </c>
      <c r="E540" s="272">
        <v>0.15513435037626783</v>
      </c>
      <c r="F540" s="264">
        <v>6.3133333333333335</v>
      </c>
      <c r="G540" s="265">
        <v>0.71107117943439346</v>
      </c>
      <c r="H540" s="265">
        <v>0.92666666666666664</v>
      </c>
      <c r="I540" s="272">
        <v>0.18263503375736972</v>
      </c>
      <c r="J540" s="68">
        <v>2.1652372985361699</v>
      </c>
      <c r="K540" s="69">
        <v>2.25293620646536</v>
      </c>
      <c r="L540" s="69">
        <v>6.8028398099907905E-7</v>
      </c>
      <c r="M540" s="70">
        <v>1.29127037736653E-5</v>
      </c>
      <c r="N540" s="68">
        <v>2.30947513589153</v>
      </c>
      <c r="O540" s="69">
        <v>2.4648335663713201</v>
      </c>
      <c r="P540" s="38">
        <v>1.70657599524685E-11</v>
      </c>
      <c r="Q540" s="39">
        <v>5.1952356829891399E-10</v>
      </c>
      <c r="R540" s="68">
        <v>4.1079999999999997</v>
      </c>
      <c r="S540" s="69">
        <v>4.1459999999999999</v>
      </c>
      <c r="T540" s="69">
        <v>5.3479999999999999</v>
      </c>
      <c r="U540" s="69">
        <v>0.76900000000000002</v>
      </c>
      <c r="V540" s="69">
        <v>0.99299999999999999</v>
      </c>
      <c r="W540" s="70">
        <v>1.304</v>
      </c>
      <c r="X540" s="68">
        <v>5.2039999999999997</v>
      </c>
      <c r="Y540" s="69">
        <v>5.7610000000000001</v>
      </c>
      <c r="Z540" s="69">
        <v>5.274</v>
      </c>
      <c r="AA540" s="69">
        <v>0.92900000000000005</v>
      </c>
      <c r="AB540" s="69">
        <v>1.448</v>
      </c>
      <c r="AC540" s="70">
        <v>0.873</v>
      </c>
      <c r="AD540" s="10" t="s">
        <v>2731</v>
      </c>
      <c r="AE540" s="10">
        <v>245809</v>
      </c>
      <c r="AF540" s="10" t="s">
        <v>2732</v>
      </c>
      <c r="AG540" s="10"/>
      <c r="AH540" s="10" t="s">
        <v>2733</v>
      </c>
      <c r="AI540" s="10"/>
      <c r="AJ540" s="10" t="s">
        <v>2734</v>
      </c>
      <c r="AK540" s="10" t="s">
        <v>2735</v>
      </c>
      <c r="AL540" s="10"/>
      <c r="AM540" s="10"/>
      <c r="AN540" s="55"/>
    </row>
    <row r="541" spans="1:40" ht="15.5" x14ac:dyDescent="0.35">
      <c r="A541" s="55" t="s">
        <v>2736</v>
      </c>
      <c r="B541" s="264">
        <v>12.446666666666667</v>
      </c>
      <c r="C541" s="265">
        <v>1.8956499911346678</v>
      </c>
      <c r="D541" s="265">
        <v>1.5666666666666667</v>
      </c>
      <c r="E541" s="272">
        <v>0.33159546974522297</v>
      </c>
      <c r="F541" s="264">
        <v>16.166666666666668</v>
      </c>
      <c r="G541" s="265">
        <v>4.5794128687226126</v>
      </c>
      <c r="H541" s="265">
        <v>2.8233333333333337</v>
      </c>
      <c r="I541" s="272">
        <v>9.1772665986241259E-2</v>
      </c>
      <c r="J541" s="68">
        <v>2.6366580423591999</v>
      </c>
      <c r="K541" s="69">
        <v>2.2470663525104801</v>
      </c>
      <c r="L541" s="69">
        <v>1.5045572364367699E-9</v>
      </c>
      <c r="M541" s="70">
        <v>5.5968428970777499E-8</v>
      </c>
      <c r="N541" s="68">
        <v>2.04254037600862</v>
      </c>
      <c r="O541" s="69">
        <v>2.6450456668714302</v>
      </c>
      <c r="P541" s="38">
        <v>2.43895567752182E-9</v>
      </c>
      <c r="Q541" s="39">
        <v>4.8985967779496501E-8</v>
      </c>
      <c r="R541" s="68">
        <v>10.275</v>
      </c>
      <c r="S541" s="69">
        <v>10.619</v>
      </c>
      <c r="T541" s="69">
        <v>11.933999999999999</v>
      </c>
      <c r="U541" s="69">
        <v>1.83</v>
      </c>
      <c r="V541" s="69">
        <v>2.15</v>
      </c>
      <c r="W541" s="70">
        <v>1.292</v>
      </c>
      <c r="X541" s="68">
        <v>9.5510000000000002</v>
      </c>
      <c r="Y541" s="69">
        <v>15.962999999999999</v>
      </c>
      <c r="Z541" s="69">
        <v>15.516999999999999</v>
      </c>
      <c r="AA541" s="69">
        <v>2.851</v>
      </c>
      <c r="AB541" s="69">
        <v>3.5270000000000001</v>
      </c>
      <c r="AC541" s="70">
        <v>3.4910000000000001</v>
      </c>
      <c r="AD541" s="10" t="s">
        <v>2737</v>
      </c>
      <c r="AE541" s="10">
        <v>212276</v>
      </c>
      <c r="AF541" s="10" t="s">
        <v>2738</v>
      </c>
      <c r="AG541" s="10"/>
      <c r="AH541" s="10"/>
      <c r="AI541" s="10"/>
      <c r="AJ541" s="10" t="s">
        <v>2739</v>
      </c>
      <c r="AK541" s="10" t="s">
        <v>2740</v>
      </c>
      <c r="AL541" s="10"/>
      <c r="AM541" s="10"/>
      <c r="AN541" s="55"/>
    </row>
    <row r="542" spans="1:40" ht="15.5" x14ac:dyDescent="0.35">
      <c r="A542" s="2" t="s">
        <v>2741</v>
      </c>
      <c r="B542" s="262">
        <v>2.1033333333333331</v>
      </c>
      <c r="C542" s="263">
        <v>0.48251655124174092</v>
      </c>
      <c r="D542" s="263">
        <v>10.780000000000001</v>
      </c>
      <c r="E542" s="271">
        <v>1.8569509058310123</v>
      </c>
      <c r="F542" s="262">
        <v>1.63</v>
      </c>
      <c r="G542" s="263">
        <v>0.57775427302617199</v>
      </c>
      <c r="H542" s="263">
        <v>11.74</v>
      </c>
      <c r="I542" s="271">
        <v>1.0530273817269273</v>
      </c>
      <c r="J542" s="6">
        <v>-2.6456229810988501</v>
      </c>
      <c r="K542" s="5">
        <v>2.2029751824091202</v>
      </c>
      <c r="L542" s="5">
        <v>1.52514191079659E-8</v>
      </c>
      <c r="M542" s="7">
        <v>4.4716985015690299E-7</v>
      </c>
      <c r="N542" s="6">
        <v>-3.2291975014815701</v>
      </c>
      <c r="O542" s="5">
        <v>2.3139290067968701</v>
      </c>
      <c r="P542" s="8">
        <v>1.3737355137759999E-14</v>
      </c>
      <c r="Q542" s="9">
        <v>6.89899751198234E-13</v>
      </c>
      <c r="R542" s="6">
        <v>1.722</v>
      </c>
      <c r="S542" s="5">
        <v>2.843</v>
      </c>
      <c r="T542" s="5">
        <v>1.2230000000000001</v>
      </c>
      <c r="U542" s="5">
        <v>12.891</v>
      </c>
      <c r="V542" s="5">
        <v>13.743</v>
      </c>
      <c r="W542" s="7">
        <v>9.6059999999999999</v>
      </c>
      <c r="X542" s="6">
        <v>2.141</v>
      </c>
      <c r="Y542" s="5">
        <v>1.613</v>
      </c>
      <c r="Z542" s="5">
        <v>0.64500000000000002</v>
      </c>
      <c r="AA542" s="5">
        <v>12.092000000000001</v>
      </c>
      <c r="AB542" s="5">
        <v>16.271999999999998</v>
      </c>
      <c r="AC542" s="7">
        <v>12.698</v>
      </c>
      <c r="AD542" s="3" t="s">
        <v>2742</v>
      </c>
      <c r="AE542" s="3">
        <v>215430</v>
      </c>
      <c r="AF542" s="3" t="s">
        <v>2743</v>
      </c>
      <c r="AG542" s="3" t="s">
        <v>43</v>
      </c>
      <c r="AH542" s="3"/>
      <c r="AI542" s="3"/>
      <c r="AJ542" s="3"/>
      <c r="AK542" s="3"/>
      <c r="AL542" s="3"/>
      <c r="AM542" s="3"/>
      <c r="AN542" s="2"/>
    </row>
    <row r="543" spans="1:40" ht="15.5" x14ac:dyDescent="0.35">
      <c r="A543" s="54" t="s">
        <v>2744</v>
      </c>
      <c r="B543" s="262">
        <v>1.01</v>
      </c>
      <c r="C543" s="263">
        <v>0.24166091947189161</v>
      </c>
      <c r="D543" s="263">
        <v>9.6933333333333334</v>
      </c>
      <c r="E543" s="271">
        <v>3.9585715717779961</v>
      </c>
      <c r="F543" s="262">
        <v>1.3</v>
      </c>
      <c r="G543" s="263">
        <v>0.11575836902790229</v>
      </c>
      <c r="H543" s="263">
        <v>6.46</v>
      </c>
      <c r="I543" s="271">
        <v>2.5336534885417925</v>
      </c>
      <c r="J543" s="65">
        <v>-3.5755744759933799</v>
      </c>
      <c r="K543" s="62">
        <v>2.19808353130251</v>
      </c>
      <c r="L543" s="62">
        <v>1.07482130549976E-10</v>
      </c>
      <c r="M543" s="66">
        <v>5.0187698694704696E-9</v>
      </c>
      <c r="N543" s="65">
        <v>-2.7567099938836899</v>
      </c>
      <c r="O543" s="62">
        <v>1.7504816996975201</v>
      </c>
      <c r="P543" s="33">
        <v>1.37612151411149E-9</v>
      </c>
      <c r="Q543" s="34">
        <v>2.91331504744226E-8</v>
      </c>
      <c r="R543" s="65">
        <v>0.9</v>
      </c>
      <c r="S543" s="62">
        <v>1.3029999999999999</v>
      </c>
      <c r="T543" s="62">
        <v>0.55700000000000005</v>
      </c>
      <c r="U543" s="62">
        <v>8.2750000000000004</v>
      </c>
      <c r="V543" s="62">
        <v>6.9530000000000003</v>
      </c>
      <c r="W543" s="66">
        <v>17.815000000000001</v>
      </c>
      <c r="X543" s="65">
        <v>1.3129999999999999</v>
      </c>
      <c r="Y543" s="62">
        <v>1.0820000000000001</v>
      </c>
      <c r="Z543" s="62">
        <v>0.97799999999999998</v>
      </c>
      <c r="AA543" s="62">
        <v>6.093</v>
      </c>
      <c r="AB543" s="62">
        <v>12.188000000000001</v>
      </c>
      <c r="AC543" s="66">
        <v>4.4960000000000004</v>
      </c>
      <c r="AD543" s="3" t="s">
        <v>2745</v>
      </c>
      <c r="AE543" s="3">
        <v>238275</v>
      </c>
      <c r="AF543" s="3" t="s">
        <v>2746</v>
      </c>
      <c r="AG543" s="3"/>
      <c r="AH543" s="3"/>
      <c r="AI543" s="3"/>
      <c r="AJ543" s="3"/>
      <c r="AK543" s="3"/>
      <c r="AL543" s="3"/>
      <c r="AM543" s="3"/>
      <c r="AN543" s="54"/>
    </row>
    <row r="544" spans="1:40" ht="15.5" x14ac:dyDescent="0.35">
      <c r="A544" s="55" t="s">
        <v>2747</v>
      </c>
      <c r="B544" s="264">
        <v>7.6233333333333322</v>
      </c>
      <c r="C544" s="265">
        <v>2.3284377213535721</v>
      </c>
      <c r="D544" s="265">
        <v>1.1733333333333333</v>
      </c>
      <c r="E544" s="272">
        <v>0.35036488915922392</v>
      </c>
      <c r="F544" s="264">
        <v>9.8966666666666665</v>
      </c>
      <c r="G544" s="265">
        <v>7.3181661333667269E-2</v>
      </c>
      <c r="H544" s="265">
        <v>1.0999999999999999</v>
      </c>
      <c r="I544" s="272">
        <v>0.39420806688854049</v>
      </c>
      <c r="J544" s="68">
        <v>2.3233198671986499</v>
      </c>
      <c r="K544" s="69">
        <v>2.1894076664353301</v>
      </c>
      <c r="L544" s="69">
        <v>8.0839951264585996E-7</v>
      </c>
      <c r="M544" s="70">
        <v>1.49403390402525E-5</v>
      </c>
      <c r="N544" s="68">
        <v>2.7091765244586399</v>
      </c>
      <c r="O544" s="69">
        <v>2.5020605943415299</v>
      </c>
      <c r="P544" s="38">
        <v>1.12838384804802E-11</v>
      </c>
      <c r="Q544" s="39">
        <v>3.5300561366122701E-10</v>
      </c>
      <c r="R544" s="68">
        <v>7.6529999999999996</v>
      </c>
      <c r="S544" s="69">
        <v>4.7279999999999998</v>
      </c>
      <c r="T544" s="69">
        <v>7.2350000000000003</v>
      </c>
      <c r="U544" s="69">
        <v>1.4350000000000001</v>
      </c>
      <c r="V544" s="69">
        <v>0.79500000000000004</v>
      </c>
      <c r="W544" s="70">
        <v>1.7150000000000001</v>
      </c>
      <c r="X544" s="68">
        <v>9.1690000000000005</v>
      </c>
      <c r="Y544" s="69">
        <v>9.3390000000000004</v>
      </c>
      <c r="Z544" s="69">
        <v>7.2439999999999998</v>
      </c>
      <c r="AA544" s="69">
        <v>0.59099999999999997</v>
      </c>
      <c r="AB544" s="69">
        <v>1.8440000000000001</v>
      </c>
      <c r="AC544" s="70">
        <v>1.4950000000000001</v>
      </c>
      <c r="AD544" s="10" t="s">
        <v>2748</v>
      </c>
      <c r="AE544" s="11">
        <v>215973246824</v>
      </c>
      <c r="AF544" s="10" t="s">
        <v>2749</v>
      </c>
      <c r="AG544" s="10"/>
      <c r="AH544" s="10"/>
      <c r="AI544" s="10"/>
      <c r="AJ544" s="10"/>
      <c r="AK544" s="10" t="s">
        <v>2750</v>
      </c>
      <c r="AL544" s="10" t="s">
        <v>2751</v>
      </c>
      <c r="AM544" s="10" t="s">
        <v>2752</v>
      </c>
      <c r="AN544" s="55" t="s">
        <v>2753</v>
      </c>
    </row>
    <row r="545" spans="1:40" ht="15.5" x14ac:dyDescent="0.35">
      <c r="A545" s="55" t="s">
        <v>2754</v>
      </c>
      <c r="B545" s="264">
        <v>15.313333333333333</v>
      </c>
      <c r="C545" s="265">
        <v>2.0315894160867298</v>
      </c>
      <c r="D545" s="265">
        <v>2.16</v>
      </c>
      <c r="E545" s="272">
        <v>0.54522166745890266</v>
      </c>
      <c r="F545" s="264">
        <v>12.326666666666668</v>
      </c>
      <c r="G545" s="265">
        <v>3.1964598473241477</v>
      </c>
      <c r="H545" s="265">
        <v>2.1733333333333333</v>
      </c>
      <c r="I545" s="272">
        <v>0.35122009560324796</v>
      </c>
      <c r="J545" s="68">
        <v>2.48541374498559</v>
      </c>
      <c r="K545" s="69">
        <v>2.1866503132905302</v>
      </c>
      <c r="L545" s="69">
        <v>2.8865948036097701E-8</v>
      </c>
      <c r="M545" s="70">
        <v>7.92326670236607E-7</v>
      </c>
      <c r="N545" s="68">
        <v>2.0428390675616699</v>
      </c>
      <c r="O545" s="69">
        <v>1.8885946777327001</v>
      </c>
      <c r="P545" s="38">
        <v>6.4765148716455095E-8</v>
      </c>
      <c r="Q545" s="39">
        <v>9.574650378837E-7</v>
      </c>
      <c r="R545" s="68">
        <v>12.56</v>
      </c>
      <c r="S545" s="69">
        <v>13.505000000000001</v>
      </c>
      <c r="T545" s="69">
        <v>14.429</v>
      </c>
      <c r="U545" s="69">
        <v>2.3180000000000001</v>
      </c>
      <c r="V545" s="69">
        <v>1.706</v>
      </c>
      <c r="W545" s="70">
        <v>3.2759999999999998</v>
      </c>
      <c r="X545" s="68">
        <v>7.5679999999999996</v>
      </c>
      <c r="Y545" s="69">
        <v>12.308999999999999</v>
      </c>
      <c r="Z545" s="69">
        <v>11.504</v>
      </c>
      <c r="AA545" s="69">
        <v>2.7040000000000002</v>
      </c>
      <c r="AB545" s="69">
        <v>2.7839999999999998</v>
      </c>
      <c r="AC545" s="70">
        <v>2.0449999999999999</v>
      </c>
      <c r="AD545" s="10" t="s">
        <v>2755</v>
      </c>
      <c r="AE545" s="10">
        <v>186309</v>
      </c>
      <c r="AF545" s="10" t="s">
        <v>2756</v>
      </c>
      <c r="AG545" s="10"/>
      <c r="AH545" s="10"/>
      <c r="AI545" s="10"/>
      <c r="AJ545" s="10" t="s">
        <v>2757</v>
      </c>
      <c r="AK545" s="10" t="s">
        <v>2758</v>
      </c>
      <c r="AL545" s="10" t="s">
        <v>2759</v>
      </c>
      <c r="AM545" s="10" t="s">
        <v>2760</v>
      </c>
      <c r="AN545" s="55"/>
    </row>
    <row r="546" spans="1:40" ht="15.5" x14ac:dyDescent="0.35">
      <c r="A546" s="54" t="s">
        <v>2761</v>
      </c>
      <c r="B546" s="262">
        <v>0.22999999999999998</v>
      </c>
      <c r="C546" s="263">
        <v>0.19646882704388499</v>
      </c>
      <c r="D546" s="263">
        <v>22.51</v>
      </c>
      <c r="E546" s="271">
        <v>1.9913312130331304</v>
      </c>
      <c r="F546" s="262">
        <v>0.41999999999999993</v>
      </c>
      <c r="G546" s="263">
        <v>0.11775681155103818</v>
      </c>
      <c r="H546" s="263">
        <v>15.783333333333333</v>
      </c>
      <c r="I546" s="271">
        <v>2.4770188174945669</v>
      </c>
      <c r="J546" s="65">
        <v>-6.88913220557468</v>
      </c>
      <c r="K546" s="62">
        <v>2.1811024000228998</v>
      </c>
      <c r="L546" s="62">
        <v>3.0440016072805601E-28</v>
      </c>
      <c r="M546" s="66">
        <v>1.24905257176577E-25</v>
      </c>
      <c r="N546" s="65">
        <v>-5.6605260992148896</v>
      </c>
      <c r="O546" s="62">
        <v>1.7402820344820999</v>
      </c>
      <c r="P546" s="33">
        <v>8.7317140905709702E-30</v>
      </c>
      <c r="Q546" s="34">
        <v>2.37106785558091E-27</v>
      </c>
      <c r="R546" s="65">
        <v>0.16400000000000001</v>
      </c>
      <c r="S546" s="62">
        <v>0</v>
      </c>
      <c r="T546" s="62">
        <v>0.39900000000000002</v>
      </c>
      <c r="U546" s="62">
        <v>25.803000000000001</v>
      </c>
      <c r="V546" s="62">
        <v>26.585999999999999</v>
      </c>
      <c r="W546" s="66">
        <v>23.44</v>
      </c>
      <c r="X546" s="65">
        <v>0.27900000000000003</v>
      </c>
      <c r="Y546" s="62">
        <v>0.36099999999999999</v>
      </c>
      <c r="Z546" s="62">
        <v>0.42</v>
      </c>
      <c r="AA546" s="62">
        <v>15.523999999999999</v>
      </c>
      <c r="AB546" s="62">
        <v>16.631</v>
      </c>
      <c r="AC546" s="66">
        <v>22.969000000000001</v>
      </c>
      <c r="AD546" s="3" t="s">
        <v>2762</v>
      </c>
      <c r="AE546" s="3">
        <v>223961</v>
      </c>
      <c r="AF546" s="3" t="s">
        <v>2763</v>
      </c>
      <c r="AG546" s="3"/>
      <c r="AH546" s="3"/>
      <c r="AI546" s="3"/>
      <c r="AJ546" s="3"/>
      <c r="AK546" s="3"/>
      <c r="AL546" s="3"/>
      <c r="AM546" s="3"/>
      <c r="AN546" s="54"/>
    </row>
    <row r="547" spans="1:40" ht="15.5" x14ac:dyDescent="0.35">
      <c r="A547" s="54" t="s">
        <v>2764</v>
      </c>
      <c r="B547" s="262">
        <v>0.87333333333333341</v>
      </c>
      <c r="C547" s="263">
        <v>0.26537185649993522</v>
      </c>
      <c r="D547" s="263">
        <v>2.7899999999999996</v>
      </c>
      <c r="E547" s="271">
        <v>0.77084369362407201</v>
      </c>
      <c r="F547" s="262">
        <v>1.8033333333333335</v>
      </c>
      <c r="G547" s="263">
        <v>0.33489633553617137</v>
      </c>
      <c r="H547" s="263">
        <v>11.783333333333333</v>
      </c>
      <c r="I547" s="271">
        <v>2.1224880578122343</v>
      </c>
      <c r="J547" s="65">
        <v>-2.03126140324038</v>
      </c>
      <c r="K547" s="62">
        <v>2.1664160857049199</v>
      </c>
      <c r="L547" s="62">
        <v>1.02463088567571E-5</v>
      </c>
      <c r="M547" s="66">
        <v>1.3433755967609201E-4</v>
      </c>
      <c r="N547" s="65">
        <v>-3.1668568806566499</v>
      </c>
      <c r="O547" s="62">
        <v>4.1425640985663801</v>
      </c>
      <c r="P547" s="33">
        <v>1.50680874722993E-21</v>
      </c>
      <c r="Q547" s="34">
        <v>1.72402623292611E-19</v>
      </c>
      <c r="R547" s="65">
        <v>0.68100000000000005</v>
      </c>
      <c r="S547" s="62">
        <v>0.59199999999999997</v>
      </c>
      <c r="T547" s="62">
        <v>0.998</v>
      </c>
      <c r="U547" s="62">
        <v>3.452</v>
      </c>
      <c r="V547" s="62">
        <v>3.915</v>
      </c>
      <c r="W547" s="66">
        <v>1.996</v>
      </c>
      <c r="X547" s="65">
        <v>1.9730000000000001</v>
      </c>
      <c r="Y547" s="62">
        <v>1.272</v>
      </c>
      <c r="Z547" s="62">
        <v>1.413</v>
      </c>
      <c r="AA547" s="62">
        <v>9.5470000000000006</v>
      </c>
      <c r="AB547" s="62">
        <v>17.582999999999998</v>
      </c>
      <c r="AC547" s="66">
        <v>14.468</v>
      </c>
      <c r="AD547" s="3" t="s">
        <v>2765</v>
      </c>
      <c r="AE547" s="3">
        <v>88268</v>
      </c>
      <c r="AF547" s="3" t="s">
        <v>2766</v>
      </c>
      <c r="AG547" s="3"/>
      <c r="AH547" s="3"/>
      <c r="AI547" s="3"/>
      <c r="AJ547" s="3"/>
      <c r="AK547" s="3" t="s">
        <v>2767</v>
      </c>
      <c r="AL547" s="3"/>
      <c r="AM547" s="3"/>
      <c r="AN547" s="54"/>
    </row>
    <row r="548" spans="1:40" ht="15.5" x14ac:dyDescent="0.35">
      <c r="A548" s="54" t="s">
        <v>2768</v>
      </c>
      <c r="B548" s="262">
        <v>0.5</v>
      </c>
      <c r="C548" s="263">
        <v>0.13735598518691008</v>
      </c>
      <c r="D548" s="263">
        <v>9.1466666666666665</v>
      </c>
      <c r="E548" s="271">
        <v>1.5772197761321096</v>
      </c>
      <c r="F548" s="262">
        <v>0.69000000000000006</v>
      </c>
      <c r="G548" s="263">
        <v>9.8994949366115928E-2</v>
      </c>
      <c r="H548" s="263">
        <v>4.9266666666666667</v>
      </c>
      <c r="I548" s="271">
        <v>0.69677032721613796</v>
      </c>
      <c r="J548" s="65">
        <v>-4.5467068584067603</v>
      </c>
      <c r="K548" s="62">
        <v>2.1607320146398101</v>
      </c>
      <c r="L548" s="62">
        <v>1.20570297184285E-18</v>
      </c>
      <c r="M548" s="66">
        <v>1.80394441698958E-16</v>
      </c>
      <c r="N548" s="65">
        <v>-3.2640039639874199</v>
      </c>
      <c r="O548" s="62">
        <v>1.4017376288003101</v>
      </c>
      <c r="P548" s="33">
        <v>7.4732331872961102E-15</v>
      </c>
      <c r="Q548" s="34">
        <v>3.9430017381469602E-13</v>
      </c>
      <c r="R548" s="65">
        <v>0.54</v>
      </c>
      <c r="S548" s="62">
        <v>0.47399999999999998</v>
      </c>
      <c r="T548" s="62">
        <v>0.308</v>
      </c>
      <c r="U548" s="62">
        <v>9.8559999999999999</v>
      </c>
      <c r="V548" s="62">
        <v>8.2620000000000005</v>
      </c>
      <c r="W548" s="66">
        <v>12.789</v>
      </c>
      <c r="X548" s="65">
        <v>0.70699999999999996</v>
      </c>
      <c r="Y548" s="62">
        <v>0.52200000000000002</v>
      </c>
      <c r="Z548" s="62">
        <v>0.55100000000000005</v>
      </c>
      <c r="AA548" s="62">
        <v>6.2409999999999997</v>
      </c>
      <c r="AB548" s="62">
        <v>5.556</v>
      </c>
      <c r="AC548" s="66">
        <v>5.2370000000000001</v>
      </c>
      <c r="AD548" s="3"/>
      <c r="AE548" s="3"/>
      <c r="AF548" s="3"/>
      <c r="AG548" s="3"/>
      <c r="AH548" s="3"/>
      <c r="AI548" s="3"/>
      <c r="AJ548" s="3"/>
      <c r="AK548" s="3"/>
      <c r="AL548" s="3"/>
      <c r="AM548" s="3"/>
      <c r="AN548" s="54"/>
    </row>
    <row r="549" spans="1:40" ht="15.5" x14ac:dyDescent="0.35">
      <c r="A549" s="55" t="s">
        <v>2769</v>
      </c>
      <c r="B549" s="264">
        <v>14.836666666666668</v>
      </c>
      <c r="C549" s="265">
        <v>3.1621757629131744</v>
      </c>
      <c r="D549" s="265">
        <v>2.2200000000000002</v>
      </c>
      <c r="E549" s="272">
        <v>0.27276363393971764</v>
      </c>
      <c r="F549" s="264">
        <v>16.743333333333332</v>
      </c>
      <c r="G549" s="265">
        <v>2.2335671519393028</v>
      </c>
      <c r="H549" s="265">
        <v>1.7866666666666668</v>
      </c>
      <c r="I549" s="272">
        <v>0.46132658954608502</v>
      </c>
      <c r="J549" s="68">
        <v>2.36890978435162</v>
      </c>
      <c r="K549" s="69">
        <v>2.1559632933114301</v>
      </c>
      <c r="L549" s="69">
        <v>6.7794729072941596E-8</v>
      </c>
      <c r="M549" s="70">
        <v>1.6988757970150401E-6</v>
      </c>
      <c r="N549" s="68">
        <v>2.7894142380701199</v>
      </c>
      <c r="O549" s="69">
        <v>2.2556093777258801</v>
      </c>
      <c r="P549" s="38">
        <v>6.7044531184301398E-13</v>
      </c>
      <c r="Q549" s="39">
        <v>2.6164224324355101E-11</v>
      </c>
      <c r="R549" s="68">
        <v>13.773</v>
      </c>
      <c r="S549" s="69">
        <v>11.211</v>
      </c>
      <c r="T549" s="69">
        <v>13.722</v>
      </c>
      <c r="U549" s="69">
        <v>1.996</v>
      </c>
      <c r="V549" s="69">
        <v>2.524</v>
      </c>
      <c r="W549" s="70">
        <v>3.03</v>
      </c>
      <c r="X549" s="68">
        <v>13.07</v>
      </c>
      <c r="Y549" s="69">
        <v>18.515999999999998</v>
      </c>
      <c r="Z549" s="69">
        <v>12.084</v>
      </c>
      <c r="AA549" s="69">
        <v>1.89</v>
      </c>
      <c r="AB549" s="69">
        <v>2.9079999999999999</v>
      </c>
      <c r="AC549" s="70">
        <v>1.4590000000000001</v>
      </c>
      <c r="AD549" s="10" t="s">
        <v>2770</v>
      </c>
      <c r="AE549" s="10">
        <v>201084</v>
      </c>
      <c r="AF549" s="10" t="s">
        <v>2771</v>
      </c>
      <c r="AG549" s="10"/>
      <c r="AH549" s="10"/>
      <c r="AI549" s="10"/>
      <c r="AJ549" s="10" t="s">
        <v>2772</v>
      </c>
      <c r="AK549" s="10" t="s">
        <v>2773</v>
      </c>
      <c r="AL549" s="10" t="s">
        <v>2774</v>
      </c>
      <c r="AM549" s="10" t="s">
        <v>2775</v>
      </c>
      <c r="AN549" s="55" t="s">
        <v>2776</v>
      </c>
    </row>
    <row r="550" spans="1:40" ht="15.5" x14ac:dyDescent="0.35">
      <c r="A550" s="55" t="s">
        <v>2777</v>
      </c>
      <c r="B550" s="264">
        <v>7.206666666666667</v>
      </c>
      <c r="C550" s="265">
        <v>1.382228474441022</v>
      </c>
      <c r="D550" s="265">
        <v>1.2433333333333334</v>
      </c>
      <c r="E550" s="272">
        <v>0.5861929905945843</v>
      </c>
      <c r="F550" s="264">
        <v>4.9433333333333325</v>
      </c>
      <c r="G550" s="265">
        <v>0.16499158227686095</v>
      </c>
      <c r="H550" s="265">
        <v>0.68</v>
      </c>
      <c r="I550" s="272">
        <v>0.12754084313139322</v>
      </c>
      <c r="J550" s="68">
        <v>2.2187988921680999</v>
      </c>
      <c r="K550" s="69">
        <v>2.1512032000382901</v>
      </c>
      <c r="L550" s="69">
        <v>1.05796258056037E-5</v>
      </c>
      <c r="M550" s="70">
        <v>1.3746757719822699E-4</v>
      </c>
      <c r="N550" s="68">
        <v>2.4042333171173902</v>
      </c>
      <c r="O550" s="69">
        <v>1.55309503030745</v>
      </c>
      <c r="P550" s="38">
        <v>1.2351607373569401E-9</v>
      </c>
      <c r="Q550" s="39">
        <v>2.65351092584508E-8</v>
      </c>
      <c r="R550" s="68">
        <v>7.1529999999999996</v>
      </c>
      <c r="S550" s="69">
        <v>6.9889999999999999</v>
      </c>
      <c r="T550" s="69">
        <v>4.9820000000000002</v>
      </c>
      <c r="U550" s="69">
        <v>1.944</v>
      </c>
      <c r="V550" s="69">
        <v>0.53800000000000003</v>
      </c>
      <c r="W550" s="70">
        <v>1.6439999999999999</v>
      </c>
      <c r="X550" s="68">
        <v>4.71</v>
      </c>
      <c r="Y550" s="69">
        <v>4.47</v>
      </c>
      <c r="Z550" s="69">
        <v>3.6659999999999999</v>
      </c>
      <c r="AA550" s="69">
        <v>0.82399999999999995</v>
      </c>
      <c r="AB550" s="69">
        <v>0.94</v>
      </c>
      <c r="AC550" s="70">
        <v>0.59799999999999998</v>
      </c>
      <c r="AD550" s="10" t="s">
        <v>2778</v>
      </c>
      <c r="AE550" s="10">
        <v>171944</v>
      </c>
      <c r="AF550" s="10" t="s">
        <v>2779</v>
      </c>
      <c r="AG550" s="10"/>
      <c r="AH550" s="10"/>
      <c r="AI550" s="10"/>
      <c r="AJ550" s="10" t="s">
        <v>2780</v>
      </c>
      <c r="AK550" s="10" t="s">
        <v>2781</v>
      </c>
      <c r="AL550" s="10" t="s">
        <v>2782</v>
      </c>
      <c r="AM550" s="10" t="s">
        <v>2783</v>
      </c>
      <c r="AN550" s="55" t="s">
        <v>2784</v>
      </c>
    </row>
    <row r="551" spans="1:40" ht="15.5" x14ac:dyDescent="0.35">
      <c r="A551" s="55" t="s">
        <v>2785</v>
      </c>
      <c r="B551" s="264">
        <v>10.130000000000001</v>
      </c>
      <c r="C551" s="265">
        <v>1.3134940679982809</v>
      </c>
      <c r="D551" s="265">
        <v>1.17</v>
      </c>
      <c r="E551" s="272">
        <v>0.11775681155103902</v>
      </c>
      <c r="F551" s="264">
        <v>12.079999999999998</v>
      </c>
      <c r="G551" s="265">
        <v>2.8419125015852789</v>
      </c>
      <c r="H551" s="265">
        <v>1.9799999999999998</v>
      </c>
      <c r="I551" s="272">
        <v>0.19026297590440444</v>
      </c>
      <c r="J551" s="68">
        <v>2.7637548374205498</v>
      </c>
      <c r="K551" s="69">
        <v>2.1435205833464601</v>
      </c>
      <c r="L551" s="69">
        <v>2.15464094814928E-10</v>
      </c>
      <c r="M551" s="70">
        <v>9.5726275137426806E-9</v>
      </c>
      <c r="N551" s="68">
        <v>2.1348580934263999</v>
      </c>
      <c r="O551" s="69">
        <v>2.4155977739172201</v>
      </c>
      <c r="P551" s="38">
        <v>2.14815022507629E-10</v>
      </c>
      <c r="Q551" s="39">
        <v>5.4011391955436798E-9</v>
      </c>
      <c r="R551" s="68">
        <v>8.984</v>
      </c>
      <c r="S551" s="69">
        <v>8.9920000000000009</v>
      </c>
      <c r="T551" s="69">
        <v>8.782</v>
      </c>
      <c r="U551" s="69">
        <v>1.341</v>
      </c>
      <c r="V551" s="69">
        <v>1.4139999999999999</v>
      </c>
      <c r="W551" s="70">
        <v>1.1859999999999999</v>
      </c>
      <c r="X551" s="68">
        <v>8.48</v>
      </c>
      <c r="Y551" s="69">
        <v>10.648</v>
      </c>
      <c r="Z551" s="69">
        <v>11.526</v>
      </c>
      <c r="AA551" s="69">
        <v>2.165</v>
      </c>
      <c r="AB551" s="69">
        <v>2.6850000000000001</v>
      </c>
      <c r="AC551" s="70">
        <v>2.0569999999999999</v>
      </c>
      <c r="AD551" s="10" t="s">
        <v>2786</v>
      </c>
      <c r="AE551" s="10">
        <v>130181</v>
      </c>
      <c r="AF551" s="10" t="s">
        <v>2787</v>
      </c>
      <c r="AG551" s="10"/>
      <c r="AH551" s="10"/>
      <c r="AI551" s="10"/>
      <c r="AJ551" s="10" t="s">
        <v>2788</v>
      </c>
      <c r="AK551" s="10" t="s">
        <v>2789</v>
      </c>
      <c r="AL551" s="10" t="s">
        <v>2790</v>
      </c>
      <c r="AM551" s="10" t="s">
        <v>2791</v>
      </c>
      <c r="AN551" s="55"/>
    </row>
    <row r="552" spans="1:40" ht="15.5" x14ac:dyDescent="0.35">
      <c r="A552" s="55" t="s">
        <v>2792</v>
      </c>
      <c r="B552" s="264">
        <v>12.816666666666668</v>
      </c>
      <c r="C552" s="265">
        <v>1.581440974414013</v>
      </c>
      <c r="D552" s="265">
        <v>1.4433333333333334</v>
      </c>
      <c r="E552" s="272">
        <v>0.54932281543328942</v>
      </c>
      <c r="F552" s="264">
        <v>13.65</v>
      </c>
      <c r="G552" s="265">
        <v>2.9390134399148331</v>
      </c>
      <c r="H552" s="265">
        <v>2.14</v>
      </c>
      <c r="I552" s="272">
        <v>0.36986484017813875</v>
      </c>
      <c r="J552" s="68">
        <v>2.7810683102446401</v>
      </c>
      <c r="K552" s="69">
        <v>2.1265867022400702</v>
      </c>
      <c r="L552" s="69">
        <v>6.7903428974992304E-9</v>
      </c>
      <c r="M552" s="70">
        <v>2.20015759997316E-7</v>
      </c>
      <c r="N552" s="68">
        <v>2.18509651614976</v>
      </c>
      <c r="O552" s="69">
        <v>2.2315267833838801</v>
      </c>
      <c r="P552" s="38">
        <v>4.4892700504978802E-10</v>
      </c>
      <c r="Q552" s="39">
        <v>1.05090199825793E-8</v>
      </c>
      <c r="R552" s="68">
        <v>11.23</v>
      </c>
      <c r="S552" s="69">
        <v>11.459</v>
      </c>
      <c r="T552" s="69">
        <v>11.194000000000001</v>
      </c>
      <c r="U552" s="69">
        <v>1.081</v>
      </c>
      <c r="V552" s="69">
        <v>2.5939999999999999</v>
      </c>
      <c r="W552" s="70">
        <v>1.2569999999999999</v>
      </c>
      <c r="X552" s="68">
        <v>10.407</v>
      </c>
      <c r="Y552" s="69">
        <v>11.379</v>
      </c>
      <c r="Z552" s="69">
        <v>12.88</v>
      </c>
      <c r="AA552" s="69">
        <v>1.7529999999999999</v>
      </c>
      <c r="AB552" s="69">
        <v>3.1680000000000001</v>
      </c>
      <c r="AC552" s="70">
        <v>2.6309999999999998</v>
      </c>
      <c r="AD552" s="10" t="s">
        <v>2793</v>
      </c>
      <c r="AE552" s="10">
        <v>243430</v>
      </c>
      <c r="AF552" s="10" t="s">
        <v>2794</v>
      </c>
      <c r="AG552" s="10"/>
      <c r="AH552" s="10"/>
      <c r="AI552" s="10"/>
      <c r="AJ552" s="10" t="s">
        <v>2795</v>
      </c>
      <c r="AK552" s="10"/>
      <c r="AL552" s="10"/>
      <c r="AM552" s="10"/>
      <c r="AN552" s="55"/>
    </row>
    <row r="553" spans="1:40" ht="15.5" x14ac:dyDescent="0.35">
      <c r="A553" s="54" t="s">
        <v>2796</v>
      </c>
      <c r="B553" s="262">
        <v>1.4400000000000002</v>
      </c>
      <c r="C553" s="263">
        <v>0.52274914315249388</v>
      </c>
      <c r="D553" s="263">
        <v>7.0466666666666669</v>
      </c>
      <c r="E553" s="271">
        <v>0.68089809973462423</v>
      </c>
      <c r="F553" s="262">
        <v>1.3733333333333333</v>
      </c>
      <c r="G553" s="263">
        <v>9.7410927974683037E-2</v>
      </c>
      <c r="H553" s="263">
        <v>7.2399999999999993</v>
      </c>
      <c r="I553" s="271">
        <v>0.75687955889076508</v>
      </c>
      <c r="J553" s="65">
        <v>-2.6063768128431501</v>
      </c>
      <c r="K553" s="62">
        <v>2.12082041497067</v>
      </c>
      <c r="L553" s="62">
        <v>1.09050262797492E-7</v>
      </c>
      <c r="M553" s="66">
        <v>2.6013537484213101E-6</v>
      </c>
      <c r="N553" s="65">
        <v>-2.8215828358317401</v>
      </c>
      <c r="O553" s="62">
        <v>2.1762520813489399</v>
      </c>
      <c r="P553" s="33">
        <v>1.2501920371157699E-14</v>
      </c>
      <c r="Q553" s="34">
        <v>6.3653527569749696E-13</v>
      </c>
      <c r="R553" s="65">
        <v>0.61799999999999999</v>
      </c>
      <c r="S553" s="62">
        <v>1.5720000000000001</v>
      </c>
      <c r="T553" s="62">
        <v>1.722</v>
      </c>
      <c r="U553" s="62">
        <v>6.3310000000000004</v>
      </c>
      <c r="V553" s="62">
        <v>8.6829999999999998</v>
      </c>
      <c r="W553" s="66">
        <v>8.9489999999999998</v>
      </c>
      <c r="X553" s="65">
        <v>1.3680000000000001</v>
      </c>
      <c r="Y553" s="62">
        <v>1.3380000000000001</v>
      </c>
      <c r="Z553" s="62">
        <v>0.89800000000000002</v>
      </c>
      <c r="AA553" s="62">
        <v>7.1070000000000002</v>
      </c>
      <c r="AB553" s="62">
        <v>10.282999999999999</v>
      </c>
      <c r="AC553" s="66">
        <v>7.9870000000000001</v>
      </c>
      <c r="AD553" s="3"/>
      <c r="AE553" s="3"/>
      <c r="AF553" s="3"/>
      <c r="AG553" s="3"/>
      <c r="AH553" s="3"/>
      <c r="AI553" s="3"/>
      <c r="AJ553" s="3"/>
      <c r="AK553" s="3"/>
      <c r="AL553" s="3"/>
      <c r="AM553" s="3"/>
      <c r="AN553" s="54"/>
    </row>
    <row r="554" spans="1:40" ht="15.5" x14ac:dyDescent="0.35">
      <c r="A554" s="54" t="s">
        <v>2797</v>
      </c>
      <c r="B554" s="262">
        <v>2.3800000000000003</v>
      </c>
      <c r="C554" s="263">
        <v>4.8989794855663606E-2</v>
      </c>
      <c r="D554" s="263">
        <v>9.6133333333333315</v>
      </c>
      <c r="E554" s="271">
        <v>1.1125446308151405</v>
      </c>
      <c r="F554" s="262">
        <v>3.3833333333333329</v>
      </c>
      <c r="G554" s="263">
        <v>0.61026405942200679</v>
      </c>
      <c r="H554" s="263">
        <v>16.8</v>
      </c>
      <c r="I554" s="271">
        <v>2.402720680117965</v>
      </c>
      <c r="J554" s="65">
        <v>-2.3317904375334599</v>
      </c>
      <c r="K554" s="62">
        <v>2.11970146458426</v>
      </c>
      <c r="L554" s="62">
        <v>6.5863100941495297E-8</v>
      </c>
      <c r="M554" s="66">
        <v>1.65659132009585E-6</v>
      </c>
      <c r="N554" s="65">
        <v>-2.7475343839228001</v>
      </c>
      <c r="O554" s="62">
        <v>2.9139474394296601</v>
      </c>
      <c r="P554" s="33">
        <v>1.2885485374811999E-15</v>
      </c>
      <c r="Q554" s="34">
        <v>7.5054609268238699E-14</v>
      </c>
      <c r="R554" s="65">
        <v>1.8620000000000001</v>
      </c>
      <c r="S554" s="62">
        <v>2.6280000000000001</v>
      </c>
      <c r="T554" s="62">
        <v>1.929</v>
      </c>
      <c r="U554" s="62">
        <v>10.521000000000001</v>
      </c>
      <c r="V554" s="62">
        <v>9.4309999999999992</v>
      </c>
      <c r="W554" s="66">
        <v>12.507</v>
      </c>
      <c r="X554" s="65">
        <v>2.3919999999999999</v>
      </c>
      <c r="Y554" s="62">
        <v>3.8340000000000001</v>
      </c>
      <c r="Z554" s="62">
        <v>2.5640000000000001</v>
      </c>
      <c r="AA554" s="62">
        <v>16.896999999999998</v>
      </c>
      <c r="AB554" s="62">
        <v>24.821999999999999</v>
      </c>
      <c r="AC554" s="66">
        <v>17.146000000000001</v>
      </c>
      <c r="AD554" s="3"/>
      <c r="AE554" s="3"/>
      <c r="AF554" s="3"/>
      <c r="AG554" s="3"/>
      <c r="AH554" s="3"/>
      <c r="AI554" s="3"/>
      <c r="AJ554" s="3"/>
      <c r="AK554" s="3"/>
      <c r="AL554" s="3"/>
      <c r="AM554" s="3"/>
      <c r="AN554" s="54"/>
    </row>
    <row r="555" spans="1:40" ht="15.5" x14ac:dyDescent="0.35">
      <c r="A555" s="54" t="s">
        <v>2798</v>
      </c>
      <c r="B555" s="262">
        <v>0.69</v>
      </c>
      <c r="C555" s="263">
        <v>0.33655113529249414</v>
      </c>
      <c r="D555" s="263">
        <v>10.186666666666667</v>
      </c>
      <c r="E555" s="271">
        <v>1.8717609059088909</v>
      </c>
      <c r="F555" s="262">
        <v>0.87000000000000011</v>
      </c>
      <c r="G555" s="263">
        <v>8.4852813742385721E-2</v>
      </c>
      <c r="H555" s="263">
        <v>10.770000000000001</v>
      </c>
      <c r="I555" s="271">
        <v>0.82817067484104234</v>
      </c>
      <c r="J555" s="65">
        <v>-4.1291775245034996</v>
      </c>
      <c r="K555" s="62">
        <v>2.1126776251429198</v>
      </c>
      <c r="L555" s="62">
        <v>4.0046243677989998E-13</v>
      </c>
      <c r="M555" s="66">
        <v>2.8293783554157699E-11</v>
      </c>
      <c r="N555" s="65">
        <v>-4.0658845124793199</v>
      </c>
      <c r="O555" s="62">
        <v>2.2549654198352398</v>
      </c>
      <c r="P555" s="33">
        <v>7.7768810047715502E-26</v>
      </c>
      <c r="Q555" s="34">
        <v>1.3537090473775799E-23</v>
      </c>
      <c r="R555" s="65">
        <v>0.40699999999999997</v>
      </c>
      <c r="S555" s="62">
        <v>1.2490000000000001</v>
      </c>
      <c r="T555" s="62">
        <v>0.32400000000000001</v>
      </c>
      <c r="U555" s="62">
        <v>11.923999999999999</v>
      </c>
      <c r="V555" s="62">
        <v>8.8109999999999999</v>
      </c>
      <c r="W555" s="66">
        <v>13.564</v>
      </c>
      <c r="X555" s="65">
        <v>0.86599999999999999</v>
      </c>
      <c r="Y555" s="62">
        <v>0.71199999999999997</v>
      </c>
      <c r="Z555" s="62">
        <v>0.67400000000000004</v>
      </c>
      <c r="AA555" s="62">
        <v>10.148999999999999</v>
      </c>
      <c r="AB555" s="62">
        <v>14.218</v>
      </c>
      <c r="AC555" s="66">
        <v>13.404</v>
      </c>
      <c r="AD555" s="3"/>
      <c r="AE555" s="3"/>
      <c r="AF555" s="3"/>
      <c r="AG555" s="3"/>
      <c r="AH555" s="3"/>
      <c r="AI555" s="3"/>
      <c r="AJ555" s="3"/>
      <c r="AK555" s="3"/>
      <c r="AL555" s="3"/>
      <c r="AM555" s="3"/>
      <c r="AN555" s="54"/>
    </row>
    <row r="556" spans="1:40" ht="15.5" x14ac:dyDescent="0.35">
      <c r="A556" s="55" t="s">
        <v>2799</v>
      </c>
      <c r="B556" s="264">
        <v>6.5433333333333339</v>
      </c>
      <c r="C556" s="265">
        <v>1.9417231751433777</v>
      </c>
      <c r="D556" s="265">
        <v>0.72000000000000008</v>
      </c>
      <c r="E556" s="272">
        <v>0.11430952132988138</v>
      </c>
      <c r="F556" s="264">
        <v>13.01</v>
      </c>
      <c r="G556" s="265">
        <v>1.1392395124233829</v>
      </c>
      <c r="H556" s="265">
        <v>1.91</v>
      </c>
      <c r="I556" s="272">
        <v>0.26280537792569381</v>
      </c>
      <c r="J556" s="68">
        <v>2.8040360110828702</v>
      </c>
      <c r="K556" s="69">
        <v>2.1066739023206198</v>
      </c>
      <c r="L556" s="69">
        <v>1.02153192863892E-9</v>
      </c>
      <c r="M556" s="70">
        <v>3.9592631778942199E-8</v>
      </c>
      <c r="N556" s="68">
        <v>2.3097951316793299</v>
      </c>
      <c r="O556" s="69">
        <v>3.1318867522035201</v>
      </c>
      <c r="P556" s="38">
        <v>1.59597411955114E-13</v>
      </c>
      <c r="Q556" s="39">
        <v>7.0660019388648899E-12</v>
      </c>
      <c r="R556" s="68">
        <v>5.9470000000000001</v>
      </c>
      <c r="S556" s="69">
        <v>4.1139999999999999</v>
      </c>
      <c r="T556" s="69">
        <v>6.8280000000000003</v>
      </c>
      <c r="U556" s="69">
        <v>0.89400000000000002</v>
      </c>
      <c r="V556" s="69">
        <v>0.84099999999999997</v>
      </c>
      <c r="W556" s="70">
        <v>0.68100000000000005</v>
      </c>
      <c r="X556" s="68">
        <v>11.776</v>
      </c>
      <c r="Y556" s="69">
        <v>11.227</v>
      </c>
      <c r="Z556" s="69">
        <v>10.541</v>
      </c>
      <c r="AA556" s="69">
        <v>1.637</v>
      </c>
      <c r="AB556" s="69">
        <v>2.4870000000000001</v>
      </c>
      <c r="AC556" s="70">
        <v>2.5950000000000002</v>
      </c>
      <c r="AD556" s="10" t="s">
        <v>2800</v>
      </c>
      <c r="AE556" s="10">
        <v>119331</v>
      </c>
      <c r="AF556" s="10" t="s">
        <v>2801</v>
      </c>
      <c r="AG556" s="10"/>
      <c r="AH556" s="10"/>
      <c r="AI556" s="10"/>
      <c r="AJ556" s="10" t="s">
        <v>2802</v>
      </c>
      <c r="AK556" s="10" t="s">
        <v>2803</v>
      </c>
      <c r="AL556" s="10" t="s">
        <v>2804</v>
      </c>
      <c r="AM556" s="10" t="s">
        <v>2805</v>
      </c>
      <c r="AN556" s="55" t="s">
        <v>1653</v>
      </c>
    </row>
    <row r="557" spans="1:40" ht="15.5" x14ac:dyDescent="0.35">
      <c r="A557" s="55" t="s">
        <v>2806</v>
      </c>
      <c r="B557" s="264">
        <v>3.2866666666666666</v>
      </c>
      <c r="C557" s="265">
        <v>0.96035872927197929</v>
      </c>
      <c r="D557" s="265">
        <v>0.56333333333333335</v>
      </c>
      <c r="E557" s="272">
        <v>0.24115462996914555</v>
      </c>
      <c r="F557" s="264">
        <v>2.8933333333333331</v>
      </c>
      <c r="G557" s="265">
        <v>0.11145502331533659</v>
      </c>
      <c r="H557" s="265">
        <v>0.3666666666666667</v>
      </c>
      <c r="I557" s="272">
        <v>0.22691163233490011</v>
      </c>
      <c r="J557" s="68">
        <v>2.1988961679385701</v>
      </c>
      <c r="K557" s="69">
        <v>2.0880591974684402</v>
      </c>
      <c r="L557" s="69">
        <v>4.4217377013472301E-5</v>
      </c>
      <c r="M557" s="70">
        <v>4.57182513958401E-4</v>
      </c>
      <c r="N557" s="68">
        <v>2.5073287083418299</v>
      </c>
      <c r="O557" s="69">
        <v>1.7997679749300499</v>
      </c>
      <c r="P557" s="38">
        <v>2.0262999236165999E-7</v>
      </c>
      <c r="Q557" s="39">
        <v>2.6385949005355401E-6</v>
      </c>
      <c r="R557" s="68">
        <v>1.7689999999999999</v>
      </c>
      <c r="S557" s="69">
        <v>3.2629999999999999</v>
      </c>
      <c r="T557" s="69">
        <v>3.8010000000000002</v>
      </c>
      <c r="U557" s="69">
        <v>0.27</v>
      </c>
      <c r="V557" s="69">
        <v>0.67800000000000005</v>
      </c>
      <c r="W557" s="70">
        <v>0.998</v>
      </c>
      <c r="X557" s="68">
        <v>2.6720000000000002</v>
      </c>
      <c r="Y557" s="69">
        <v>2.629</v>
      </c>
      <c r="Z557" s="69">
        <v>2.202</v>
      </c>
      <c r="AA557" s="69">
        <v>0.28499999999999998</v>
      </c>
      <c r="AB557" s="69">
        <v>0.84099999999999997</v>
      </c>
      <c r="AC557" s="70">
        <v>0.17899999999999999</v>
      </c>
      <c r="AD557" s="10" t="s">
        <v>2807</v>
      </c>
      <c r="AE557" s="10">
        <v>240412</v>
      </c>
      <c r="AF557" s="10" t="s">
        <v>2808</v>
      </c>
      <c r="AG557" s="10"/>
      <c r="AH557" s="10"/>
      <c r="AI557" s="10"/>
      <c r="AJ557" s="10" t="s">
        <v>2809</v>
      </c>
      <c r="AK557" s="10"/>
      <c r="AL557" s="10"/>
      <c r="AM557" s="10"/>
      <c r="AN557" s="55"/>
    </row>
    <row r="558" spans="1:40" ht="15.5" x14ac:dyDescent="0.35">
      <c r="A558" s="54" t="s">
        <v>2810</v>
      </c>
      <c r="B558" s="262">
        <v>1.3766666666666667</v>
      </c>
      <c r="C558" s="263">
        <v>0.16659998666133083</v>
      </c>
      <c r="D558" s="263">
        <v>8.3566666666666674</v>
      </c>
      <c r="E558" s="271">
        <v>2.3591005819073421</v>
      </c>
      <c r="F558" s="262">
        <v>1.32</v>
      </c>
      <c r="G558" s="263">
        <v>0.33744135292916688</v>
      </c>
      <c r="H558" s="263">
        <v>4.1133333333333333</v>
      </c>
      <c r="I558" s="271">
        <v>0.72499808428865964</v>
      </c>
      <c r="J558" s="65">
        <v>-2.9024566483409799</v>
      </c>
      <c r="K558" s="62">
        <v>2.0777135900777899</v>
      </c>
      <c r="L558" s="62">
        <v>2.8670712920721001E-10</v>
      </c>
      <c r="M558" s="66">
        <v>1.22561274477065E-8</v>
      </c>
      <c r="N558" s="65">
        <v>-2.1068506942576599</v>
      </c>
      <c r="O558" s="62">
        <v>1.2529279746976101</v>
      </c>
      <c r="P558" s="33">
        <v>2.94117097175287E-7</v>
      </c>
      <c r="Q558" s="34">
        <v>3.6636017131938199E-6</v>
      </c>
      <c r="R558" s="65">
        <v>1.252</v>
      </c>
      <c r="S558" s="62">
        <v>1.4319999999999999</v>
      </c>
      <c r="T558" s="62">
        <v>0.998</v>
      </c>
      <c r="U558" s="62">
        <v>12.122</v>
      </c>
      <c r="V558" s="62">
        <v>7.3620000000000001</v>
      </c>
      <c r="W558" s="66">
        <v>8.35</v>
      </c>
      <c r="X558" s="65">
        <v>0.91200000000000003</v>
      </c>
      <c r="Y558" s="62">
        <v>1.139</v>
      </c>
      <c r="Z558" s="62">
        <v>1.2889999999999999</v>
      </c>
      <c r="AA558" s="62">
        <v>4.2560000000000002</v>
      </c>
      <c r="AB558" s="62">
        <v>4.0460000000000003</v>
      </c>
      <c r="AC558" s="66">
        <v>6.0259999999999998</v>
      </c>
      <c r="AD558" s="3" t="s">
        <v>2811</v>
      </c>
      <c r="AE558" s="3">
        <v>199885</v>
      </c>
      <c r="AF558" s="3" t="s">
        <v>2812</v>
      </c>
      <c r="AG558" s="3"/>
      <c r="AH558" s="3"/>
      <c r="AI558" s="3"/>
      <c r="AJ558" s="3" t="s">
        <v>451</v>
      </c>
      <c r="AK558" s="3" t="s">
        <v>154</v>
      </c>
      <c r="AL558" s="3" t="s">
        <v>155</v>
      </c>
      <c r="AM558" s="3" t="s">
        <v>156</v>
      </c>
      <c r="AN558" s="54" t="s">
        <v>157</v>
      </c>
    </row>
    <row r="559" spans="1:40" ht="15.5" x14ac:dyDescent="0.35">
      <c r="A559" s="54" t="s">
        <v>2813</v>
      </c>
      <c r="B559" s="262">
        <v>1.8166666666666664</v>
      </c>
      <c r="C559" s="263">
        <v>0.7637771635467745</v>
      </c>
      <c r="D559" s="263">
        <v>13.026666666666666</v>
      </c>
      <c r="E559" s="271">
        <v>0.23809428571238089</v>
      </c>
      <c r="F559" s="262">
        <v>1.5333333333333332</v>
      </c>
      <c r="G559" s="263">
        <v>0.71723233489729266</v>
      </c>
      <c r="H559" s="263">
        <v>41.95</v>
      </c>
      <c r="I559" s="271">
        <v>10.179600516064802</v>
      </c>
      <c r="J559" s="65">
        <v>-3.1310578241177498</v>
      </c>
      <c r="K559" s="62">
        <v>2.0720800259273502</v>
      </c>
      <c r="L559" s="62">
        <v>3.4200122449710901E-9</v>
      </c>
      <c r="M559" s="66">
        <v>1.17353135178199E-7</v>
      </c>
      <c r="N559" s="65">
        <v>-5.22769576762862</v>
      </c>
      <c r="O559" s="62">
        <v>3.6818326194016602</v>
      </c>
      <c r="P559" s="33">
        <v>3.2251069466962301E-35</v>
      </c>
      <c r="Q559" s="34">
        <v>1.68416738657475E-32</v>
      </c>
      <c r="R559" s="65">
        <v>0.57899999999999996</v>
      </c>
      <c r="S559" s="62">
        <v>2.4550000000000001</v>
      </c>
      <c r="T559" s="62">
        <v>2.0209999999999999</v>
      </c>
      <c r="U559" s="62">
        <v>13.723000000000001</v>
      </c>
      <c r="V559" s="62">
        <v>14.83</v>
      </c>
      <c r="W559" s="66">
        <v>15.49</v>
      </c>
      <c r="X559" s="65">
        <v>0.54</v>
      </c>
      <c r="Y559" s="62">
        <v>1.623</v>
      </c>
      <c r="Z559" s="62">
        <v>1.673</v>
      </c>
      <c r="AA559" s="62">
        <v>41.746000000000002</v>
      </c>
      <c r="AB559" s="62">
        <v>38.198</v>
      </c>
      <c r="AC559" s="66">
        <v>66.301000000000002</v>
      </c>
      <c r="AD559" s="3" t="s">
        <v>2814</v>
      </c>
      <c r="AE559" s="3">
        <v>19862</v>
      </c>
      <c r="AF559" s="3" t="s">
        <v>2815</v>
      </c>
      <c r="AG559" s="3" t="s">
        <v>43</v>
      </c>
      <c r="AH559" s="3"/>
      <c r="AI559" s="3"/>
      <c r="AJ559" s="3" t="s">
        <v>2816</v>
      </c>
      <c r="AK559" s="3" t="s">
        <v>2425</v>
      </c>
      <c r="AL559" s="3" t="s">
        <v>2426</v>
      </c>
      <c r="AM559" s="3" t="s">
        <v>1438</v>
      </c>
      <c r="AN559" s="54" t="s">
        <v>2427</v>
      </c>
    </row>
    <row r="560" spans="1:40" ht="15.5" x14ac:dyDescent="0.35">
      <c r="A560" s="54" t="s">
        <v>2817</v>
      </c>
      <c r="B560" s="262">
        <v>2.4066666666666667</v>
      </c>
      <c r="C560" s="263">
        <v>0.974485619299855</v>
      </c>
      <c r="D560" s="263">
        <v>12.656666666666666</v>
      </c>
      <c r="E560" s="271">
        <v>2.9515457343944766</v>
      </c>
      <c r="F560" s="262">
        <v>1.24</v>
      </c>
      <c r="G560" s="263">
        <v>0.23338094752285721</v>
      </c>
      <c r="H560" s="263">
        <v>23.596666666666664</v>
      </c>
      <c r="I560" s="271">
        <v>12.10929762161658</v>
      </c>
      <c r="J560" s="65">
        <v>-2.6827963550685401</v>
      </c>
      <c r="K560" s="62">
        <v>2.0652560035532699</v>
      </c>
      <c r="L560" s="62">
        <v>8.8919033654408895E-7</v>
      </c>
      <c r="M560" s="66">
        <v>1.6270903748200701E-5</v>
      </c>
      <c r="N560" s="65">
        <v>-4.66828120360654</v>
      </c>
      <c r="O560" s="62">
        <v>2.8665942758802001</v>
      </c>
      <c r="P560" s="33">
        <v>2.9654490254135501E-19</v>
      </c>
      <c r="Q560" s="34">
        <v>2.57108350735596E-17</v>
      </c>
      <c r="R560" s="65">
        <v>0.80600000000000005</v>
      </c>
      <c r="S560" s="62">
        <v>3.274</v>
      </c>
      <c r="T560" s="62">
        <v>2.62</v>
      </c>
      <c r="U560" s="62">
        <v>10.916</v>
      </c>
      <c r="V560" s="62">
        <v>12.433999999999999</v>
      </c>
      <c r="W560" s="66">
        <v>19.763999999999999</v>
      </c>
      <c r="X560" s="65">
        <v>1.3029999999999999</v>
      </c>
      <c r="Y560" s="62">
        <v>1.3380000000000001</v>
      </c>
      <c r="Z560" s="62">
        <v>0.65900000000000003</v>
      </c>
      <c r="AA560" s="62">
        <v>16.105</v>
      </c>
      <c r="AB560" s="62">
        <v>50.387</v>
      </c>
      <c r="AC560" s="66">
        <v>17.72</v>
      </c>
      <c r="AD560" s="3"/>
      <c r="AE560" s="3"/>
      <c r="AF560" s="3"/>
      <c r="AG560" s="3"/>
      <c r="AH560" s="3"/>
      <c r="AI560" s="3"/>
      <c r="AJ560" s="3"/>
      <c r="AK560" s="3"/>
      <c r="AL560" s="3"/>
      <c r="AM560" s="3"/>
      <c r="AN560" s="54"/>
    </row>
    <row r="561" spans="1:40" ht="15.5" x14ac:dyDescent="0.35">
      <c r="A561" s="55" t="s">
        <v>2818</v>
      </c>
      <c r="B561" s="264">
        <v>7.7933333333333339</v>
      </c>
      <c r="C561" s="265">
        <v>2.2907107097046433</v>
      </c>
      <c r="D561" s="265">
        <v>1.3299999999999998</v>
      </c>
      <c r="E561" s="272">
        <v>0.12727922061357858</v>
      </c>
      <c r="F561" s="264">
        <v>6.8599999999999994</v>
      </c>
      <c r="G561" s="265">
        <v>1.9520416662219768</v>
      </c>
      <c r="H561" s="265">
        <v>1.2</v>
      </c>
      <c r="I561" s="272">
        <v>0.27531799795872441</v>
      </c>
      <c r="J561" s="68">
        <v>2.1755359134345098</v>
      </c>
      <c r="K561" s="69">
        <v>2.0607360272934701</v>
      </c>
      <c r="L561" s="69">
        <v>7.8662637399294895E-7</v>
      </c>
      <c r="M561" s="70">
        <v>1.46309629415069E-5</v>
      </c>
      <c r="N561" s="68">
        <v>2.0709344938933798</v>
      </c>
      <c r="O561" s="69">
        <v>1.86982991242223</v>
      </c>
      <c r="P561" s="38">
        <v>2.1017770601277099E-7</v>
      </c>
      <c r="Q561" s="39">
        <v>2.7298974238878099E-6</v>
      </c>
      <c r="R561" s="68">
        <v>8.3190000000000008</v>
      </c>
      <c r="S561" s="69">
        <v>5.4059999999999997</v>
      </c>
      <c r="T561" s="69">
        <v>6.4290000000000003</v>
      </c>
      <c r="U561" s="69">
        <v>1.476</v>
      </c>
      <c r="V561" s="69">
        <v>1.3440000000000001</v>
      </c>
      <c r="W561" s="70">
        <v>1.6679999999999999</v>
      </c>
      <c r="X561" s="68">
        <v>3.8450000000000002</v>
      </c>
      <c r="Y561" s="69">
        <v>7.4690000000000003</v>
      </c>
      <c r="Z561" s="69">
        <v>6.2160000000000002</v>
      </c>
      <c r="AA561" s="69">
        <v>1.6579999999999999</v>
      </c>
      <c r="AB561" s="69">
        <v>1.1259999999999999</v>
      </c>
      <c r="AC561" s="70">
        <v>1.339</v>
      </c>
      <c r="AD561" s="10" t="s">
        <v>2819</v>
      </c>
      <c r="AE561" s="10">
        <v>164399</v>
      </c>
      <c r="AF561" s="10" t="s">
        <v>2820</v>
      </c>
      <c r="AG561" s="10"/>
      <c r="AH561" s="10"/>
      <c r="AI561" s="10"/>
      <c r="AJ561" s="10" t="s">
        <v>2821</v>
      </c>
      <c r="AK561" s="10" t="s">
        <v>2822</v>
      </c>
      <c r="AL561" s="10" t="s">
        <v>2823</v>
      </c>
      <c r="AM561" s="10" t="s">
        <v>2824</v>
      </c>
      <c r="AN561" s="55" t="s">
        <v>2825</v>
      </c>
    </row>
    <row r="562" spans="1:40" ht="15.5" x14ac:dyDescent="0.35">
      <c r="A562" s="55" t="s">
        <v>2826</v>
      </c>
      <c r="B562" s="264">
        <v>3.5500000000000003</v>
      </c>
      <c r="C562" s="265">
        <v>2.1171206862151237</v>
      </c>
      <c r="D562" s="265">
        <v>0.39333333333333331</v>
      </c>
      <c r="E562" s="272">
        <v>0.18006171781426003</v>
      </c>
      <c r="F562" s="264">
        <v>3.99</v>
      </c>
      <c r="G562" s="265">
        <v>1.9592005172178437</v>
      </c>
      <c r="H562" s="265">
        <v>0.75</v>
      </c>
      <c r="I562" s="272">
        <v>7.7888809636986606E-2</v>
      </c>
      <c r="J562" s="68">
        <v>2.7317926069274101</v>
      </c>
      <c r="K562" s="69">
        <v>2.0530780192123399</v>
      </c>
      <c r="L562" s="69">
        <v>7.4025994308767995E-5</v>
      </c>
      <c r="M562" s="70">
        <v>7.0647518868965995E-4</v>
      </c>
      <c r="N562" s="68">
        <v>2.0699300417075399</v>
      </c>
      <c r="O562" s="69">
        <v>2.4608096417346701</v>
      </c>
      <c r="P562" s="38">
        <v>8.7845204725836798E-5</v>
      </c>
      <c r="Q562" s="70">
        <v>5.2143848424552404E-4</v>
      </c>
      <c r="R562" s="68">
        <v>4.0540000000000003</v>
      </c>
      <c r="S562" s="69">
        <v>0.60299999999999998</v>
      </c>
      <c r="T562" s="69">
        <v>4.0830000000000002</v>
      </c>
      <c r="U562" s="69">
        <v>0.46800000000000003</v>
      </c>
      <c r="V562" s="69">
        <v>0.67800000000000005</v>
      </c>
      <c r="W562" s="70">
        <v>0.17599999999999999</v>
      </c>
      <c r="X562" s="68">
        <v>4.952</v>
      </c>
      <c r="Y562" s="69">
        <v>5.1529999999999996</v>
      </c>
      <c r="Z562" s="69">
        <v>0.88400000000000001</v>
      </c>
      <c r="AA562" s="69">
        <v>0.85499999999999998</v>
      </c>
      <c r="AB562" s="69">
        <v>0.79200000000000004</v>
      </c>
      <c r="AC562" s="70">
        <v>0.95699999999999996</v>
      </c>
      <c r="AD562" s="10" t="s">
        <v>2827</v>
      </c>
      <c r="AE562" s="10">
        <v>132893</v>
      </c>
      <c r="AF562" s="10" t="s">
        <v>2828</v>
      </c>
      <c r="AG562" s="10"/>
      <c r="AH562" s="10"/>
      <c r="AI562" s="10"/>
      <c r="AJ562" s="10"/>
      <c r="AK562" s="10" t="s">
        <v>639</v>
      </c>
      <c r="AL562" s="10" t="s">
        <v>640</v>
      </c>
      <c r="AM562" s="10" t="s">
        <v>641</v>
      </c>
      <c r="AN562" s="55" t="s">
        <v>642</v>
      </c>
    </row>
    <row r="563" spans="1:40" ht="15.5" x14ac:dyDescent="0.35">
      <c r="A563" s="55" t="s">
        <v>2829</v>
      </c>
      <c r="B563" s="264">
        <v>6.1866666666666674</v>
      </c>
      <c r="C563" s="265">
        <v>1.7526424494332962</v>
      </c>
      <c r="D563" s="265">
        <v>0.47000000000000003</v>
      </c>
      <c r="E563" s="272">
        <v>0.22861904265976316</v>
      </c>
      <c r="F563" s="264">
        <v>4.2033333333333331</v>
      </c>
      <c r="G563" s="265">
        <v>0.29803057263009491</v>
      </c>
      <c r="H563" s="265">
        <v>0.35333333333333333</v>
      </c>
      <c r="I563" s="272">
        <v>0.1371941041817111</v>
      </c>
      <c r="J563" s="68">
        <v>3.3405035944949399</v>
      </c>
      <c r="K563" s="69">
        <v>2.0479837503096499</v>
      </c>
      <c r="L563" s="69">
        <v>5.81772625470441E-11</v>
      </c>
      <c r="M563" s="70">
        <v>2.85250828507772E-9</v>
      </c>
      <c r="N563" s="68">
        <v>3.1119845726275299</v>
      </c>
      <c r="O563" s="69">
        <v>1.51650149634901</v>
      </c>
      <c r="P563" s="38">
        <v>2.1095933062803599E-12</v>
      </c>
      <c r="Q563" s="39">
        <v>7.5243392777068005E-11</v>
      </c>
      <c r="R563" s="68">
        <v>5.7439999999999998</v>
      </c>
      <c r="S563" s="69">
        <v>3.9950000000000001</v>
      </c>
      <c r="T563" s="69">
        <v>6.2460000000000004</v>
      </c>
      <c r="U563" s="69">
        <v>0.82099999999999995</v>
      </c>
      <c r="V563" s="69">
        <v>0.316</v>
      </c>
      <c r="W563" s="70">
        <v>0.41099999999999998</v>
      </c>
      <c r="X563" s="68">
        <v>3.77</v>
      </c>
      <c r="Y563" s="69">
        <v>3.7389999999999999</v>
      </c>
      <c r="Z563" s="69">
        <v>3.347</v>
      </c>
      <c r="AA563" s="69">
        <v>0.41199999999999998</v>
      </c>
      <c r="AB563" s="69">
        <v>0.61899999999999999</v>
      </c>
      <c r="AC563" s="70">
        <v>0.20300000000000001</v>
      </c>
      <c r="AD563" s="10"/>
      <c r="AE563" s="10"/>
      <c r="AF563" s="10"/>
      <c r="AG563" s="10"/>
      <c r="AH563" s="10"/>
      <c r="AI563" s="10"/>
      <c r="AJ563" s="10"/>
      <c r="AK563" s="10"/>
      <c r="AL563" s="10"/>
      <c r="AM563" s="10"/>
      <c r="AN563" s="55"/>
    </row>
    <row r="564" spans="1:40" ht="15.5" x14ac:dyDescent="0.35">
      <c r="A564" s="55" t="s">
        <v>2830</v>
      </c>
      <c r="B564" s="264">
        <v>8.9366666666666656</v>
      </c>
      <c r="C564" s="265">
        <v>1.7674526553457917</v>
      </c>
      <c r="D564" s="265">
        <v>1.4266666666666665</v>
      </c>
      <c r="E564" s="272">
        <v>0.49801829506778411</v>
      </c>
      <c r="F564" s="264">
        <v>8.11</v>
      </c>
      <c r="G564" s="265">
        <v>2.8459561954932955</v>
      </c>
      <c r="H564" s="265">
        <v>1.3333333333333333</v>
      </c>
      <c r="I564" s="272">
        <v>0.45065384597148317</v>
      </c>
      <c r="J564" s="68">
        <v>2.29590731364961</v>
      </c>
      <c r="K564" s="69">
        <v>2.0242445870337402</v>
      </c>
      <c r="L564" s="69">
        <v>3.9006421021933199E-7</v>
      </c>
      <c r="M564" s="70">
        <v>7.9443136222821992E-6</v>
      </c>
      <c r="N564" s="68">
        <v>2.1352241004371502</v>
      </c>
      <c r="O564" s="69">
        <v>1.84552888934579</v>
      </c>
      <c r="P564" s="38">
        <v>3.9314676689498302E-7</v>
      </c>
      <c r="Q564" s="39">
        <v>4.7210065180325696E-6</v>
      </c>
      <c r="R564" s="68">
        <v>8.2319999999999993</v>
      </c>
      <c r="S564" s="69">
        <v>6.968</v>
      </c>
      <c r="T564" s="69">
        <v>8.1669999999999998</v>
      </c>
      <c r="U564" s="69">
        <v>2.173</v>
      </c>
      <c r="V564" s="69">
        <v>1.5189999999999999</v>
      </c>
      <c r="W564" s="70">
        <v>1.0449999999999999</v>
      </c>
      <c r="X564" s="68">
        <v>4.4960000000000004</v>
      </c>
      <c r="Y564" s="69">
        <v>7.3360000000000003</v>
      </c>
      <c r="Z564" s="69">
        <v>8.5269999999999992</v>
      </c>
      <c r="AA564" s="69">
        <v>1.89</v>
      </c>
      <c r="AB564" s="69">
        <v>0.89100000000000001</v>
      </c>
      <c r="AC564" s="70">
        <v>1.782</v>
      </c>
      <c r="AD564" s="10" t="s">
        <v>2831</v>
      </c>
      <c r="AE564" s="10">
        <v>241781</v>
      </c>
      <c r="AF564" s="10" t="s">
        <v>2832</v>
      </c>
      <c r="AG564" s="10" t="s">
        <v>43</v>
      </c>
      <c r="AH564" s="10"/>
      <c r="AI564" s="10"/>
      <c r="AJ564" s="10" t="s">
        <v>2833</v>
      </c>
      <c r="AK564" s="10" t="s">
        <v>2834</v>
      </c>
      <c r="AL564" s="10"/>
      <c r="AM564" s="10" t="s">
        <v>2835</v>
      </c>
      <c r="AN564" s="55" t="s">
        <v>2836</v>
      </c>
    </row>
    <row r="565" spans="1:40" ht="15.5" x14ac:dyDescent="0.35">
      <c r="A565" s="55" t="s">
        <v>2837</v>
      </c>
      <c r="B565" s="264">
        <v>3.7333333333333329</v>
      </c>
      <c r="C565" s="265">
        <v>0.26948510575210305</v>
      </c>
      <c r="D565" s="265">
        <v>0.4433333333333333</v>
      </c>
      <c r="E565" s="272">
        <v>0.1641814714136634</v>
      </c>
      <c r="F565" s="264">
        <v>5.7566666666666668</v>
      </c>
      <c r="G565" s="265">
        <v>0.64032977614837572</v>
      </c>
      <c r="H565" s="265">
        <v>0.6366666666666666</v>
      </c>
      <c r="I565" s="272">
        <v>6.2360956446232366E-2</v>
      </c>
      <c r="J565" s="68">
        <v>2.72552976308102</v>
      </c>
      <c r="K565" s="69">
        <v>2.0199770945860398</v>
      </c>
      <c r="L565" s="69">
        <v>1.4211703331604999E-8</v>
      </c>
      <c r="M565" s="70">
        <v>4.1970934599637099E-7</v>
      </c>
      <c r="N565" s="68">
        <v>2.7431930997702598</v>
      </c>
      <c r="O565" s="69">
        <v>2.5934648138479099</v>
      </c>
      <c r="P565" s="38">
        <v>1.35521627438186E-14</v>
      </c>
      <c r="Q565" s="39">
        <v>6.8317660010051797E-13</v>
      </c>
      <c r="R565" s="68">
        <v>3.177</v>
      </c>
      <c r="S565" s="69">
        <v>3.6619999999999999</v>
      </c>
      <c r="T565" s="69">
        <v>3.11</v>
      </c>
      <c r="U565" s="69">
        <v>0.52</v>
      </c>
      <c r="V565" s="69">
        <v>0.71299999999999997</v>
      </c>
      <c r="W565" s="70">
        <v>0.25800000000000001</v>
      </c>
      <c r="X565" s="68">
        <v>6.2</v>
      </c>
      <c r="Y565" s="69">
        <v>4.9829999999999997</v>
      </c>
      <c r="Z565" s="69">
        <v>3.883</v>
      </c>
      <c r="AA565" s="69">
        <v>0.60199999999999998</v>
      </c>
      <c r="AB565" s="69">
        <v>0.76700000000000002</v>
      </c>
      <c r="AC565" s="70">
        <v>0.86099999999999999</v>
      </c>
      <c r="AD565" s="10" t="s">
        <v>2838</v>
      </c>
      <c r="AE565" s="10">
        <v>220148</v>
      </c>
      <c r="AF565" s="10" t="s">
        <v>2839</v>
      </c>
      <c r="AG565" s="10"/>
      <c r="AH565" s="10"/>
      <c r="AI565" s="10"/>
      <c r="AJ565" s="10" t="s">
        <v>2840</v>
      </c>
      <c r="AK565" s="10" t="s">
        <v>2841</v>
      </c>
      <c r="AL565" s="10"/>
      <c r="AM565" s="10" t="s">
        <v>2842</v>
      </c>
      <c r="AN565" s="55"/>
    </row>
    <row r="566" spans="1:40" ht="15.5" x14ac:dyDescent="0.35">
      <c r="A566" s="54" t="s">
        <v>2843</v>
      </c>
      <c r="B566" s="262">
        <v>1.4566666666666668</v>
      </c>
      <c r="C566" s="263">
        <v>0.4555094827650556</v>
      </c>
      <c r="D566" s="263">
        <v>7.1966666666666663</v>
      </c>
      <c r="E566" s="271">
        <v>1.2412180397586177</v>
      </c>
      <c r="F566" s="262">
        <v>1.7899999999999998</v>
      </c>
      <c r="G566" s="263">
        <v>8.2865352631040334E-2</v>
      </c>
      <c r="H566" s="263">
        <v>14</v>
      </c>
      <c r="I566" s="271">
        <v>0.93769220251992447</v>
      </c>
      <c r="J566" s="65">
        <v>-2.68740499643252</v>
      </c>
      <c r="K566" s="62">
        <v>2.0127438163487499</v>
      </c>
      <c r="L566" s="62">
        <v>7.5938220499766507E-9</v>
      </c>
      <c r="M566" s="66">
        <v>2.4214350469898199E-7</v>
      </c>
      <c r="N566" s="65">
        <v>-3.4093466172030098</v>
      </c>
      <c r="O566" s="62">
        <v>2.93128570183003</v>
      </c>
      <c r="P566" s="33">
        <v>9.5859981429860792E-25</v>
      </c>
      <c r="Q566" s="34">
        <v>1.51339874558182E-22</v>
      </c>
      <c r="R566" s="65">
        <v>1.323</v>
      </c>
      <c r="S566" s="62">
        <v>0.88300000000000001</v>
      </c>
      <c r="T566" s="62">
        <v>1.5469999999999999</v>
      </c>
      <c r="U566" s="62">
        <v>6.3310000000000004</v>
      </c>
      <c r="V566" s="62">
        <v>10.436</v>
      </c>
      <c r="W566" s="66">
        <v>7.7160000000000002</v>
      </c>
      <c r="X566" s="65">
        <v>1.6479999999999999</v>
      </c>
      <c r="Y566" s="62">
        <v>1.613</v>
      </c>
      <c r="Z566" s="62">
        <v>1.3759999999999999</v>
      </c>
      <c r="AA566" s="62">
        <v>14.204000000000001</v>
      </c>
      <c r="AB566" s="62">
        <v>18.957000000000001</v>
      </c>
      <c r="AC566" s="66">
        <v>15.819000000000001</v>
      </c>
      <c r="AD566" s="3" t="s">
        <v>2844</v>
      </c>
      <c r="AE566" s="3">
        <v>199190</v>
      </c>
      <c r="AF566" s="3" t="s">
        <v>2845</v>
      </c>
      <c r="AG566" s="3"/>
      <c r="AH566" s="3"/>
      <c r="AI566" s="3"/>
      <c r="AJ566" s="3" t="s">
        <v>2846</v>
      </c>
      <c r="AK566" s="3" t="s">
        <v>2847</v>
      </c>
      <c r="AL566" s="3"/>
      <c r="AM566" s="3"/>
      <c r="AN566" s="54"/>
    </row>
    <row r="567" spans="1:40" ht="15.5" x14ac:dyDescent="0.35">
      <c r="A567" s="54" t="s">
        <v>2848</v>
      </c>
      <c r="B567" s="262">
        <v>1.1533333333333333</v>
      </c>
      <c r="C567" s="263">
        <v>0.23228335186912458</v>
      </c>
      <c r="D567" s="263">
        <v>4.0100000000000007</v>
      </c>
      <c r="E567" s="271">
        <v>0.54942394074763823</v>
      </c>
      <c r="F567" s="262">
        <v>1.3833333333333331</v>
      </c>
      <c r="G567" s="263">
        <v>7.3181661333667131E-2</v>
      </c>
      <c r="H567" s="263">
        <v>4.4766666666666666</v>
      </c>
      <c r="I567" s="271">
        <v>1.2611194321800878</v>
      </c>
      <c r="J567" s="65">
        <v>-2.1288452410755898</v>
      </c>
      <c r="K567" s="62">
        <v>2.0090704555519099</v>
      </c>
      <c r="L567" s="62">
        <v>7.9159753604563499E-7</v>
      </c>
      <c r="M567" s="66">
        <v>1.46831601307717E-5</v>
      </c>
      <c r="N567" s="65">
        <v>-2.1210836713423902</v>
      </c>
      <c r="O567" s="62">
        <v>2.2189480845688601</v>
      </c>
      <c r="P567" s="33">
        <v>2.0259434914367701E-8</v>
      </c>
      <c r="Q567" s="34">
        <v>3.32744880214527E-7</v>
      </c>
      <c r="R567" s="65">
        <v>0.79800000000000004</v>
      </c>
      <c r="S567" s="62">
        <v>1.034</v>
      </c>
      <c r="T567" s="62">
        <v>1.2310000000000001</v>
      </c>
      <c r="U567" s="62">
        <v>4.7089999999999996</v>
      </c>
      <c r="V567" s="62">
        <v>4.9669999999999996</v>
      </c>
      <c r="W567" s="66">
        <v>3.8170000000000002</v>
      </c>
      <c r="X567" s="65">
        <v>1.1919999999999999</v>
      </c>
      <c r="Y567" s="62">
        <v>1.367</v>
      </c>
      <c r="Z567" s="62">
        <v>1.036</v>
      </c>
      <c r="AA567" s="62">
        <v>5.5229999999999997</v>
      </c>
      <c r="AB567" s="62">
        <v>6.806</v>
      </c>
      <c r="AC567" s="66">
        <v>3.2280000000000002</v>
      </c>
      <c r="AD567" s="3" t="s">
        <v>2849</v>
      </c>
      <c r="AE567" s="3">
        <v>220566</v>
      </c>
      <c r="AF567" s="3" t="s">
        <v>2850</v>
      </c>
      <c r="AG567" s="3"/>
      <c r="AH567" s="3"/>
      <c r="AI567" s="3"/>
      <c r="AJ567" s="3" t="s">
        <v>2851</v>
      </c>
      <c r="AK567" s="3" t="s">
        <v>2852</v>
      </c>
      <c r="AL567" s="3" t="s">
        <v>2853</v>
      </c>
      <c r="AM567" s="3" t="s">
        <v>2854</v>
      </c>
      <c r="AN567" s="54"/>
    </row>
    <row r="568" spans="1:40" ht="15.5" x14ac:dyDescent="0.35">
      <c r="A568" s="55" t="s">
        <v>2855</v>
      </c>
      <c r="B568" s="264">
        <v>4.5233333333333334</v>
      </c>
      <c r="C568" s="265">
        <v>1.4727148022916341</v>
      </c>
      <c r="D568" s="265">
        <v>0.79333333333333333</v>
      </c>
      <c r="E568" s="272">
        <v>6.7986926847903806E-2</v>
      </c>
      <c r="F568" s="264">
        <v>5.706666666666667</v>
      </c>
      <c r="G568" s="265">
        <v>0.36817870057290847</v>
      </c>
      <c r="H568" s="265">
        <v>0.74333333333333329</v>
      </c>
      <c r="I568" s="272">
        <v>0.1901461426260222</v>
      </c>
      <c r="J568" s="68">
        <v>2.1288961085910101</v>
      </c>
      <c r="K568" s="69">
        <v>2.00876057989709</v>
      </c>
      <c r="L568" s="69">
        <v>1.6007772878161599E-6</v>
      </c>
      <c r="M568" s="70">
        <v>2.7098682406392099E-5</v>
      </c>
      <c r="N568" s="68">
        <v>2.4845313119959398</v>
      </c>
      <c r="O568" s="69">
        <v>2.2708216332617401</v>
      </c>
      <c r="P568" s="38">
        <v>9.4989159702157406E-12</v>
      </c>
      <c r="Q568" s="39">
        <v>3.0322088189563301E-10</v>
      </c>
      <c r="R568" s="68">
        <v>5.0010000000000003</v>
      </c>
      <c r="S568" s="69">
        <v>3.0049999999999999</v>
      </c>
      <c r="T568" s="69">
        <v>3.6509999999999998</v>
      </c>
      <c r="U568" s="69">
        <v>0.89400000000000002</v>
      </c>
      <c r="V568" s="69">
        <v>0.95799999999999996</v>
      </c>
      <c r="W568" s="70">
        <v>0.82199999999999995</v>
      </c>
      <c r="X568" s="68">
        <v>4.8780000000000001</v>
      </c>
      <c r="Y568" s="69">
        <v>5.4480000000000004</v>
      </c>
      <c r="Z568" s="69">
        <v>4.4480000000000004</v>
      </c>
      <c r="AA568" s="69">
        <v>0.67600000000000005</v>
      </c>
      <c r="AB568" s="69">
        <v>1.25</v>
      </c>
      <c r="AC568" s="70">
        <v>0.69299999999999995</v>
      </c>
      <c r="AD568" s="10" t="s">
        <v>2856</v>
      </c>
      <c r="AE568" s="10">
        <v>132050</v>
      </c>
      <c r="AF568" s="10" t="s">
        <v>2857</v>
      </c>
      <c r="AG568" s="10"/>
      <c r="AH568" s="10"/>
      <c r="AI568" s="10"/>
      <c r="AJ568" s="10" t="s">
        <v>2858</v>
      </c>
      <c r="AK568" s="10" t="s">
        <v>2859</v>
      </c>
      <c r="AL568" s="10" t="s">
        <v>2860</v>
      </c>
      <c r="AM568" s="10" t="s">
        <v>2861</v>
      </c>
      <c r="AN568" s="55" t="s">
        <v>2862</v>
      </c>
    </row>
    <row r="569" spans="1:40" ht="15.5" x14ac:dyDescent="0.35">
      <c r="A569" s="54" t="s">
        <v>2863</v>
      </c>
      <c r="B569" s="262">
        <v>1.3533333333333333</v>
      </c>
      <c r="C569" s="263">
        <v>0.10530379332620875</v>
      </c>
      <c r="D569" s="263">
        <v>6.7299999999999995</v>
      </c>
      <c r="E569" s="271">
        <v>0.70270904363044095</v>
      </c>
      <c r="F569" s="262">
        <v>1.7833333333333332</v>
      </c>
      <c r="G569" s="263">
        <v>0.89756460615502376</v>
      </c>
      <c r="H569" s="263">
        <v>6.913333333333334</v>
      </c>
      <c r="I569" s="271">
        <v>0.94897605636578164</v>
      </c>
      <c r="J569" s="65">
        <v>-2.6315026444495002</v>
      </c>
      <c r="K569" s="62">
        <v>2.0045859188408701</v>
      </c>
      <c r="L569" s="62">
        <v>2.20549016148769E-9</v>
      </c>
      <c r="M569" s="66">
        <v>7.9288540293200602E-8</v>
      </c>
      <c r="N569" s="65">
        <v>-2.3255451633564701</v>
      </c>
      <c r="O569" s="62">
        <v>2.1463000503041498</v>
      </c>
      <c r="P569" s="33">
        <v>5.2457299967130105E-7</v>
      </c>
      <c r="Q569" s="34">
        <v>6.0666971671241999E-6</v>
      </c>
      <c r="R569" s="65">
        <v>1.143</v>
      </c>
      <c r="S569" s="62">
        <v>1.4970000000000001</v>
      </c>
      <c r="T569" s="62">
        <v>1.006</v>
      </c>
      <c r="U569" s="62">
        <v>7.5890000000000004</v>
      </c>
      <c r="V569" s="62">
        <v>6.7080000000000002</v>
      </c>
      <c r="W569" s="66">
        <v>8.3970000000000002</v>
      </c>
      <c r="X569" s="65">
        <v>1.2190000000000001</v>
      </c>
      <c r="Y569" s="62">
        <v>2.8849999999999998</v>
      </c>
      <c r="Z569" s="62">
        <v>0.72399999999999998</v>
      </c>
      <c r="AA569" s="62">
        <v>6.3680000000000003</v>
      </c>
      <c r="AB569" s="62">
        <v>8.0180000000000007</v>
      </c>
      <c r="AC569" s="66">
        <v>9.84</v>
      </c>
      <c r="AD569" s="3"/>
      <c r="AE569" s="3"/>
      <c r="AF569" s="3"/>
      <c r="AG569" s="3"/>
      <c r="AH569" s="3"/>
      <c r="AI569" s="3"/>
      <c r="AJ569" s="3"/>
      <c r="AK569" s="3"/>
      <c r="AL569" s="3"/>
      <c r="AM569" s="3"/>
      <c r="AN569" s="54"/>
    </row>
    <row r="570" spans="1:40" ht="15.5" x14ac:dyDescent="0.35">
      <c r="A570" s="54" t="s">
        <v>2864</v>
      </c>
      <c r="B570" s="262">
        <v>1.6433333333333333</v>
      </c>
      <c r="C570" s="263">
        <v>0.79621326009779292</v>
      </c>
      <c r="D570" s="263">
        <v>12.313333333333333</v>
      </c>
      <c r="E570" s="271">
        <v>5.7292601810549906</v>
      </c>
      <c r="F570" s="262">
        <v>5.5433333333333339</v>
      </c>
      <c r="G570" s="263">
        <v>2.7718746163722638</v>
      </c>
      <c r="H570" s="263">
        <v>58.813333333333333</v>
      </c>
      <c r="I570" s="271">
        <v>16.845449105190266</v>
      </c>
      <c r="J570" s="65">
        <v>-3.11648924186211</v>
      </c>
      <c r="K570" s="62">
        <v>1.9922622451000001</v>
      </c>
      <c r="L570" s="62">
        <v>7.2855985415630496E-7</v>
      </c>
      <c r="M570" s="66">
        <v>1.36770896632116E-5</v>
      </c>
      <c r="N570" s="65">
        <v>-3.9193668003796498</v>
      </c>
      <c r="O570" s="62">
        <v>4.2511379543998604</v>
      </c>
      <c r="P570" s="33">
        <v>3.1590737931494298E-21</v>
      </c>
      <c r="Q570" s="34">
        <v>3.51572114050717E-19</v>
      </c>
      <c r="R570" s="65">
        <v>0.99399999999999999</v>
      </c>
      <c r="S570" s="62">
        <v>2.9620000000000002</v>
      </c>
      <c r="T570" s="62">
        <v>0.75700000000000001</v>
      </c>
      <c r="U570" s="62">
        <v>19.067</v>
      </c>
      <c r="V570" s="62">
        <v>16.349</v>
      </c>
      <c r="W570" s="66">
        <v>5.4139999999999997</v>
      </c>
      <c r="X570" s="65">
        <v>2.2429999999999999</v>
      </c>
      <c r="Y570" s="62">
        <v>4.8120000000000003</v>
      </c>
      <c r="Z570" s="62">
        <v>6.6289999999999996</v>
      </c>
      <c r="AA570" s="62">
        <v>50.753999999999998</v>
      </c>
      <c r="AB570" s="62">
        <v>56.648000000000003</v>
      </c>
      <c r="AC570" s="66">
        <v>98.763000000000005</v>
      </c>
      <c r="AD570" s="3" t="s">
        <v>2865</v>
      </c>
      <c r="AE570" s="3">
        <v>148512</v>
      </c>
      <c r="AF570" s="3" t="s">
        <v>2866</v>
      </c>
      <c r="AG570" s="3"/>
      <c r="AH570" s="3"/>
      <c r="AI570" s="3"/>
      <c r="AJ570" s="3"/>
      <c r="AK570" s="3"/>
      <c r="AL570" s="3"/>
      <c r="AM570" s="3"/>
      <c r="AN570" s="54"/>
    </row>
    <row r="571" spans="1:40" ht="15.5" x14ac:dyDescent="0.35">
      <c r="A571" s="55" t="s">
        <v>2867</v>
      </c>
      <c r="B571" s="264">
        <v>12.729999999999999</v>
      </c>
      <c r="C571" s="265">
        <v>2.8473613516142753</v>
      </c>
      <c r="D571" s="265">
        <v>1.0466666666666666</v>
      </c>
      <c r="E571" s="272">
        <v>0.40540788788028731</v>
      </c>
      <c r="F571" s="264">
        <v>13.53</v>
      </c>
      <c r="G571" s="265">
        <v>0.16309506430300078</v>
      </c>
      <c r="H571" s="265">
        <v>2.1</v>
      </c>
      <c r="I571" s="272">
        <v>0.34215006454283625</v>
      </c>
      <c r="J571" s="68">
        <v>3.2326417050129299</v>
      </c>
      <c r="K571" s="69">
        <v>1.98953342016485</v>
      </c>
      <c r="L571" s="69">
        <v>2.2199027806389101E-10</v>
      </c>
      <c r="M571" s="70">
        <v>9.7625436946716098E-9</v>
      </c>
      <c r="N571" s="68">
        <v>2.2377949869786602</v>
      </c>
      <c r="O571" s="69">
        <v>2.1822508187256902</v>
      </c>
      <c r="P571" s="38">
        <v>3.3586161319446901E-10</v>
      </c>
      <c r="Q571" s="39">
        <v>8.0377880309266296E-9</v>
      </c>
      <c r="R571" s="68">
        <v>11.933999999999999</v>
      </c>
      <c r="S571" s="69">
        <v>9.423</v>
      </c>
      <c r="T571" s="69">
        <v>11.801</v>
      </c>
      <c r="U571" s="69">
        <v>0.66500000000000004</v>
      </c>
      <c r="V571" s="69">
        <v>1.052</v>
      </c>
      <c r="W571" s="70">
        <v>1.879</v>
      </c>
      <c r="X571" s="68">
        <v>12.502000000000001</v>
      </c>
      <c r="Y571" s="69">
        <v>12.717000000000001</v>
      </c>
      <c r="Z571" s="69">
        <v>9.968</v>
      </c>
      <c r="AA571" s="69">
        <v>1.8380000000000001</v>
      </c>
      <c r="AB571" s="69">
        <v>3.1680000000000001</v>
      </c>
      <c r="AC571" s="70">
        <v>2.391</v>
      </c>
      <c r="AD571" s="10" t="s">
        <v>2868</v>
      </c>
      <c r="AE571" s="10">
        <v>95239</v>
      </c>
      <c r="AF571" s="10" t="s">
        <v>2869</v>
      </c>
      <c r="AG571" s="10"/>
      <c r="AH571" s="10"/>
      <c r="AI571" s="10"/>
      <c r="AJ571" s="10"/>
      <c r="AK571" s="10" t="s">
        <v>2870</v>
      </c>
      <c r="AL571" s="10" t="s">
        <v>2871</v>
      </c>
      <c r="AM571" s="10" t="s">
        <v>2872</v>
      </c>
      <c r="AN571" s="55"/>
    </row>
    <row r="572" spans="1:40" ht="15.5" x14ac:dyDescent="0.35">
      <c r="A572" s="55" t="s">
        <v>2873</v>
      </c>
      <c r="B572" s="264">
        <v>9.49</v>
      </c>
      <c r="C572" s="265">
        <v>0.5880476171195661</v>
      </c>
      <c r="D572" s="265">
        <v>1.6533333333333333</v>
      </c>
      <c r="E572" s="272">
        <v>0.55643707840349954</v>
      </c>
      <c r="F572" s="264">
        <v>9</v>
      </c>
      <c r="G572" s="265">
        <v>0.37345236197762416</v>
      </c>
      <c r="H572" s="265">
        <v>1.4766666666666666</v>
      </c>
      <c r="I572" s="272">
        <v>0.39364394515292117</v>
      </c>
      <c r="J572" s="68">
        <v>2.1863450570782401</v>
      </c>
      <c r="K572" s="69">
        <v>1.9861587077028799</v>
      </c>
      <c r="L572" s="69">
        <v>1.03489879563991E-5</v>
      </c>
      <c r="M572" s="70">
        <v>1.3533496589769299E-4</v>
      </c>
      <c r="N572" s="68">
        <v>2.1783354230631802</v>
      </c>
      <c r="O572" s="69">
        <v>1.84466027113056</v>
      </c>
      <c r="P572" s="38">
        <v>1.3119045199579899E-8</v>
      </c>
      <c r="Q572" s="39">
        <v>2.2528033265990201E-7</v>
      </c>
      <c r="R572" s="68">
        <v>6.7850000000000001</v>
      </c>
      <c r="S572" s="69">
        <v>10.791</v>
      </c>
      <c r="T572" s="69">
        <v>8.1340000000000003</v>
      </c>
      <c r="U572" s="69">
        <v>0.90400000000000003</v>
      </c>
      <c r="V572" s="69">
        <v>2.3140000000000001</v>
      </c>
      <c r="W572" s="70">
        <v>2.4780000000000002</v>
      </c>
      <c r="X572" s="68">
        <v>8.6940000000000008</v>
      </c>
      <c r="Y572" s="69">
        <v>8.048</v>
      </c>
      <c r="Z572" s="69">
        <v>6.65</v>
      </c>
      <c r="AA572" s="69">
        <v>1.859</v>
      </c>
      <c r="AB572" s="69">
        <v>1.1379999999999999</v>
      </c>
      <c r="AC572" s="70">
        <v>2.0920000000000001</v>
      </c>
      <c r="AD572" s="10" t="s">
        <v>2874</v>
      </c>
      <c r="AE572" s="10">
        <v>232909</v>
      </c>
      <c r="AF572" s="10" t="s">
        <v>2875</v>
      </c>
      <c r="AG572" s="10"/>
      <c r="AH572" s="10"/>
      <c r="AI572" s="10"/>
      <c r="AJ572" s="10"/>
      <c r="AK572" s="10"/>
      <c r="AL572" s="10"/>
      <c r="AM572" s="10"/>
      <c r="AN572" s="55"/>
    </row>
    <row r="573" spans="1:40" ht="15.5" x14ac:dyDescent="0.35">
      <c r="A573" s="54" t="s">
        <v>2876</v>
      </c>
      <c r="B573" s="262">
        <v>0.60666666666666669</v>
      </c>
      <c r="C573" s="263">
        <v>0.16499158227686098</v>
      </c>
      <c r="D573" s="263">
        <v>3.6</v>
      </c>
      <c r="E573" s="271">
        <v>0.67012436656688124</v>
      </c>
      <c r="F573" s="262">
        <v>0.87333333333333341</v>
      </c>
      <c r="G573" s="263">
        <v>0.46521201857026656</v>
      </c>
      <c r="H573" s="263">
        <v>2.9066666666666663</v>
      </c>
      <c r="I573" s="271">
        <v>0.28335294049804544</v>
      </c>
      <c r="J573" s="65">
        <v>-2.9217942026585999</v>
      </c>
      <c r="K573" s="62">
        <v>1.97321973997552</v>
      </c>
      <c r="L573" s="62">
        <v>3.6610696359456298E-10</v>
      </c>
      <c r="M573" s="66">
        <v>1.52968059450147E-8</v>
      </c>
      <c r="N573" s="65">
        <v>-2.11223220034082</v>
      </c>
      <c r="O573" s="62">
        <v>1.8395492267840201</v>
      </c>
      <c r="P573" s="33">
        <v>7.2599876517356398E-6</v>
      </c>
      <c r="Q573" s="34">
        <v>6.0572268953399403E-5</v>
      </c>
      <c r="R573" s="65">
        <v>0.65700000000000003</v>
      </c>
      <c r="S573" s="62">
        <v>0.52800000000000002</v>
      </c>
      <c r="T573" s="62">
        <v>0.40799999999999997</v>
      </c>
      <c r="U573" s="62">
        <v>3.7839999999999998</v>
      </c>
      <c r="V573" s="62">
        <v>5.1420000000000003</v>
      </c>
      <c r="W573" s="66">
        <v>3.2410000000000001</v>
      </c>
      <c r="X573" s="65">
        <v>0.47499999999999998</v>
      </c>
      <c r="Y573" s="62">
        <v>1.452</v>
      </c>
      <c r="Z573" s="62">
        <v>0.42</v>
      </c>
      <c r="AA573" s="62">
        <v>3.1150000000000002</v>
      </c>
      <c r="AB573" s="62">
        <v>3.9969999999999999</v>
      </c>
      <c r="AC573" s="66">
        <v>3.0369999999999999</v>
      </c>
      <c r="AD573" s="3" t="s">
        <v>2877</v>
      </c>
      <c r="AE573" s="3">
        <v>103800</v>
      </c>
      <c r="AF573" s="3" t="s">
        <v>2878</v>
      </c>
      <c r="AG573" s="3"/>
      <c r="AH573" s="3"/>
      <c r="AI573" s="3"/>
      <c r="AJ573" s="3"/>
      <c r="AK573" s="3" t="s">
        <v>2879</v>
      </c>
      <c r="AL573" s="3" t="s">
        <v>1762</v>
      </c>
      <c r="AM573" s="3" t="s">
        <v>1763</v>
      </c>
      <c r="AN573" s="54" t="s">
        <v>1764</v>
      </c>
    </row>
    <row r="574" spans="1:40" ht="15.5" x14ac:dyDescent="0.35">
      <c r="A574" s="54" t="s">
        <v>2880</v>
      </c>
      <c r="B574" s="262">
        <v>2.9600000000000004</v>
      </c>
      <c r="C574" s="263">
        <v>1.8817190721961308</v>
      </c>
      <c r="D574" s="263">
        <v>18.756666666666664</v>
      </c>
      <c r="E574" s="271">
        <v>5.5299326899660946</v>
      </c>
      <c r="F574" s="262">
        <v>2.9333333333333336</v>
      </c>
      <c r="G574" s="263">
        <v>1.166799992381822</v>
      </c>
      <c r="H574" s="263">
        <v>31.97</v>
      </c>
      <c r="I574" s="271">
        <v>5.4210884515934641</v>
      </c>
      <c r="J574" s="65">
        <v>-3.0613781198381198</v>
      </c>
      <c r="K574" s="62">
        <v>1.94673943963084</v>
      </c>
      <c r="L574" s="62">
        <v>1.6057272471708899E-6</v>
      </c>
      <c r="M574" s="66">
        <v>2.7159881982903898E-5</v>
      </c>
      <c r="N574" s="65">
        <v>-3.92019088932877</v>
      </c>
      <c r="O574" s="62">
        <v>2.71710784674594</v>
      </c>
      <c r="P574" s="33">
        <v>4.3226941091197698E-21</v>
      </c>
      <c r="Q574" s="34">
        <v>4.7845645775181096E-19</v>
      </c>
      <c r="R574" s="65">
        <v>3.1219999999999999</v>
      </c>
      <c r="S574" s="62">
        <v>0.34499999999999997</v>
      </c>
      <c r="T574" s="62">
        <v>3.8010000000000002</v>
      </c>
      <c r="U574" s="62">
        <v>27.404</v>
      </c>
      <c r="V574" s="62">
        <v>15.625</v>
      </c>
      <c r="W574" s="66">
        <v>19.423999999999999</v>
      </c>
      <c r="X574" s="65">
        <v>1.2290000000000001</v>
      </c>
      <c r="Y574" s="62">
        <v>3.2650000000000001</v>
      </c>
      <c r="Z574" s="62">
        <v>2.927</v>
      </c>
      <c r="AA574" s="62">
        <v>28.387</v>
      </c>
      <c r="AB574" s="62">
        <v>48.851999999999997</v>
      </c>
      <c r="AC574" s="66">
        <v>35.332000000000001</v>
      </c>
      <c r="AD574" s="3"/>
      <c r="AE574" s="3"/>
      <c r="AF574" s="3"/>
      <c r="AG574" s="3"/>
      <c r="AH574" s="3"/>
      <c r="AI574" s="3"/>
      <c r="AJ574" s="3"/>
      <c r="AK574" s="3"/>
      <c r="AL574" s="3"/>
      <c r="AM574" s="3"/>
      <c r="AN574" s="54"/>
    </row>
    <row r="575" spans="1:40" ht="15.5" x14ac:dyDescent="0.35">
      <c r="A575" s="54" t="s">
        <v>2881</v>
      </c>
      <c r="B575" s="262">
        <v>1.7266666666666666</v>
      </c>
      <c r="C575" s="263">
        <v>0.57978923373546365</v>
      </c>
      <c r="D575" s="263">
        <v>7.3266666666666671</v>
      </c>
      <c r="E575" s="271">
        <v>0.73108747006694697</v>
      </c>
      <c r="F575" s="262">
        <v>4.373333333333334</v>
      </c>
      <c r="G575" s="263">
        <v>1.240170239210012</v>
      </c>
      <c r="H575" s="263">
        <v>13.026666666666666</v>
      </c>
      <c r="I575" s="271">
        <v>1.0684048338007877</v>
      </c>
      <c r="J575" s="65">
        <v>-2.4455822979283202</v>
      </c>
      <c r="K575" s="62">
        <v>1.93957139794699</v>
      </c>
      <c r="L575" s="62">
        <v>3.3761706087861398E-8</v>
      </c>
      <c r="M575" s="66">
        <v>9.1111829638700695E-7</v>
      </c>
      <c r="N575" s="65">
        <v>-2.05266934751748</v>
      </c>
      <c r="O575" s="62">
        <v>2.8878029839104</v>
      </c>
      <c r="P575" s="33">
        <v>4.5456589966689902E-11</v>
      </c>
      <c r="Q575" s="34">
        <v>1.28400681173593E-9</v>
      </c>
      <c r="R575" s="65">
        <v>1.988</v>
      </c>
      <c r="S575" s="62">
        <v>1.325</v>
      </c>
      <c r="T575" s="62">
        <v>1.173</v>
      </c>
      <c r="U575" s="62">
        <v>8.4830000000000005</v>
      </c>
      <c r="V575" s="62">
        <v>8.6950000000000003</v>
      </c>
      <c r="W575" s="66">
        <v>7.492</v>
      </c>
      <c r="X575" s="65">
        <v>2.9510000000000001</v>
      </c>
      <c r="Y575" s="62">
        <v>3.673</v>
      </c>
      <c r="Z575" s="62">
        <v>4.4050000000000002</v>
      </c>
      <c r="AA575" s="62">
        <v>13.528</v>
      </c>
      <c r="AB575" s="62">
        <v>14.651</v>
      </c>
      <c r="AC575" s="66">
        <v>17.254000000000001</v>
      </c>
      <c r="AD575" s="3" t="s">
        <v>2882</v>
      </c>
      <c r="AE575" s="3">
        <v>210079</v>
      </c>
      <c r="AF575" s="3" t="s">
        <v>2883</v>
      </c>
      <c r="AG575" s="3"/>
      <c r="AH575" s="3"/>
      <c r="AI575" s="3"/>
      <c r="AJ575" s="3" t="s">
        <v>2884</v>
      </c>
      <c r="AK575" s="3"/>
      <c r="AL575" s="3"/>
      <c r="AM575" s="3"/>
      <c r="AN575" s="54"/>
    </row>
    <row r="576" spans="1:40" ht="15.5" x14ac:dyDescent="0.35">
      <c r="A576" s="55" t="s">
        <v>2885</v>
      </c>
      <c r="B576" s="264">
        <v>7.7399999999999993</v>
      </c>
      <c r="C576" s="265">
        <v>1.3011789525913302</v>
      </c>
      <c r="D576" s="265">
        <v>0.80999999999999994</v>
      </c>
      <c r="E576" s="272">
        <v>2.9439202887759464E-2</v>
      </c>
      <c r="F576" s="264">
        <v>10.063333333333333</v>
      </c>
      <c r="G576" s="265">
        <v>1.6995358843585029</v>
      </c>
      <c r="H576" s="265">
        <v>1.0233333333333334</v>
      </c>
      <c r="I576" s="272">
        <v>0.26960877005188244</v>
      </c>
      <c r="J576" s="68">
        <v>2.9023748660453998</v>
      </c>
      <c r="K576" s="69">
        <v>1.9299894183506301</v>
      </c>
      <c r="L576" s="69">
        <v>8.0609883211723803E-11</v>
      </c>
      <c r="M576" s="70">
        <v>3.8323595878321398E-9</v>
      </c>
      <c r="N576" s="68">
        <v>2.8487837429787102</v>
      </c>
      <c r="O576" s="69">
        <v>2.2605669876291499</v>
      </c>
      <c r="P576" s="38">
        <v>3.7978800726049699E-14</v>
      </c>
      <c r="Q576" s="39">
        <v>1.7987819897365799E-12</v>
      </c>
      <c r="R576" s="68">
        <v>7.2</v>
      </c>
      <c r="S576" s="69">
        <v>6.5049999999999999</v>
      </c>
      <c r="T576" s="69">
        <v>6.6369999999999996</v>
      </c>
      <c r="U576" s="69">
        <v>0.88400000000000001</v>
      </c>
      <c r="V576" s="69">
        <v>0.93500000000000005</v>
      </c>
      <c r="W576" s="70">
        <v>0.91600000000000004</v>
      </c>
      <c r="X576" s="68">
        <v>10.51</v>
      </c>
      <c r="Y576" s="69">
        <v>7.27</v>
      </c>
      <c r="Z576" s="69">
        <v>8.1430000000000007</v>
      </c>
      <c r="AA576" s="69">
        <v>1.0669999999999999</v>
      </c>
      <c r="AB576" s="69">
        <v>0.86599999999999999</v>
      </c>
      <c r="AC576" s="70">
        <v>1.6259999999999999</v>
      </c>
      <c r="AD576" s="10" t="s">
        <v>2886</v>
      </c>
      <c r="AE576" s="10">
        <v>118781</v>
      </c>
      <c r="AF576" s="10" t="s">
        <v>2887</v>
      </c>
      <c r="AG576" s="10"/>
      <c r="AH576" s="10"/>
      <c r="AI576" s="10"/>
      <c r="AJ576" s="10" t="s">
        <v>2888</v>
      </c>
      <c r="AK576" s="10" t="s">
        <v>2889</v>
      </c>
      <c r="AL576" s="10" t="s">
        <v>2890</v>
      </c>
      <c r="AM576" s="10" t="s">
        <v>2891</v>
      </c>
      <c r="AN576" s="55" t="s">
        <v>2892</v>
      </c>
    </row>
    <row r="577" spans="1:40" ht="15.5" x14ac:dyDescent="0.35">
      <c r="A577" s="55" t="s">
        <v>2893</v>
      </c>
      <c r="B577" s="264">
        <v>4.7766666666666664</v>
      </c>
      <c r="C577" s="265">
        <v>1.8097022468412363</v>
      </c>
      <c r="D577" s="265">
        <v>0.53666666666666674</v>
      </c>
      <c r="E577" s="272">
        <v>0.118415464455544</v>
      </c>
      <c r="F577" s="264">
        <v>5.2600000000000007</v>
      </c>
      <c r="G577" s="265">
        <v>2.0450101874236886</v>
      </c>
      <c r="H577" s="265">
        <v>0.51666666666666661</v>
      </c>
      <c r="I577" s="272">
        <v>0.16110727964792779</v>
      </c>
      <c r="J577" s="68">
        <v>2.76566329477963</v>
      </c>
      <c r="K577" s="69">
        <v>1.92817813544147</v>
      </c>
      <c r="L577" s="69">
        <v>2.2289524795819598E-8</v>
      </c>
      <c r="M577" s="70">
        <v>6.2992673686852397E-7</v>
      </c>
      <c r="N577" s="68">
        <v>2.84780140459391</v>
      </c>
      <c r="O577" s="69">
        <v>2.0000057271341798</v>
      </c>
      <c r="P577" s="38">
        <v>5.5217099371981004E-12</v>
      </c>
      <c r="Q577" s="39">
        <v>1.8285389362760399E-10</v>
      </c>
      <c r="R577" s="68">
        <v>4.907</v>
      </c>
      <c r="S577" s="69">
        <v>2.4020000000000001</v>
      </c>
      <c r="T577" s="69">
        <v>4.8490000000000002</v>
      </c>
      <c r="U577" s="69">
        <v>0.70699999999999996</v>
      </c>
      <c r="V577" s="69">
        <v>0.45600000000000002</v>
      </c>
      <c r="W577" s="70">
        <v>0.63400000000000001</v>
      </c>
      <c r="X577" s="68">
        <v>3.64</v>
      </c>
      <c r="Y577" s="69">
        <v>3.5310000000000001</v>
      </c>
      <c r="Z577" s="69">
        <v>5.9039999999999999</v>
      </c>
      <c r="AA577" s="69">
        <v>0.64400000000000002</v>
      </c>
      <c r="AB577" s="69">
        <v>0.35899999999999999</v>
      </c>
      <c r="AC577" s="70">
        <v>0.77700000000000002</v>
      </c>
      <c r="AD577" s="10" t="s">
        <v>2894</v>
      </c>
      <c r="AE577" s="10">
        <v>108175</v>
      </c>
      <c r="AF577" s="10" t="s">
        <v>2895</v>
      </c>
      <c r="AG577" s="10"/>
      <c r="AH577" s="10"/>
      <c r="AI577" s="10"/>
      <c r="AJ577" s="10" t="s">
        <v>2896</v>
      </c>
      <c r="AK577" s="10" t="s">
        <v>2897</v>
      </c>
      <c r="AL577" s="10"/>
      <c r="AM577" s="10"/>
      <c r="AN577" s="55"/>
    </row>
    <row r="578" spans="1:40" ht="15.5" x14ac:dyDescent="0.35">
      <c r="A578" s="54" t="s">
        <v>2898</v>
      </c>
      <c r="B578" s="262">
        <v>0.66333333333333322</v>
      </c>
      <c r="C578" s="263">
        <v>0.2145279054627213</v>
      </c>
      <c r="D578" s="263">
        <v>3.8366666666666664</v>
      </c>
      <c r="E578" s="271">
        <v>1.7838597353927668</v>
      </c>
      <c r="F578" s="262">
        <v>0.62</v>
      </c>
      <c r="G578" s="263">
        <v>8.6409875978771561E-2</v>
      </c>
      <c r="H578" s="263">
        <v>6.38</v>
      </c>
      <c r="I578" s="271">
        <v>2.0939118096678917</v>
      </c>
      <c r="J578" s="65">
        <v>-2.8386573158968602</v>
      </c>
      <c r="K578" s="62">
        <v>1.9225215400806499</v>
      </c>
      <c r="L578" s="62">
        <v>1.3705296360949601E-7</v>
      </c>
      <c r="M578" s="66">
        <v>3.17157545577864E-6</v>
      </c>
      <c r="N578" s="65">
        <v>-3.8086411284825799</v>
      </c>
      <c r="O578" s="62">
        <v>2.6632553904958298</v>
      </c>
      <c r="P578" s="33">
        <v>1.0575232394476299E-17</v>
      </c>
      <c r="Q578" s="34">
        <v>7.6919708194965897E-16</v>
      </c>
      <c r="R578" s="65">
        <v>0.751</v>
      </c>
      <c r="S578" s="62">
        <v>0.61399999999999999</v>
      </c>
      <c r="T578" s="62">
        <v>0.38300000000000001</v>
      </c>
      <c r="U578" s="62">
        <v>6.3419999999999996</v>
      </c>
      <c r="V578" s="62">
        <v>2.0329999999999999</v>
      </c>
      <c r="W578" s="66">
        <v>4.3099999999999996</v>
      </c>
      <c r="X578" s="65">
        <v>0.68899999999999995</v>
      </c>
      <c r="Y578" s="62">
        <v>0.51200000000000001</v>
      </c>
      <c r="Z578" s="62">
        <v>0.42</v>
      </c>
      <c r="AA578" s="62">
        <v>3.665</v>
      </c>
      <c r="AB578" s="62">
        <v>9.1069999999999993</v>
      </c>
      <c r="AC578" s="66">
        <v>9.9359999999999999</v>
      </c>
      <c r="AD578" s="3" t="s">
        <v>2899</v>
      </c>
      <c r="AE578" s="3">
        <v>94690</v>
      </c>
      <c r="AF578" s="3" t="s">
        <v>2900</v>
      </c>
      <c r="AG578" s="3"/>
      <c r="AH578" s="3"/>
      <c r="AI578" s="3"/>
      <c r="AJ578" s="3" t="s">
        <v>2901</v>
      </c>
      <c r="AK578" s="3" t="s">
        <v>2902</v>
      </c>
      <c r="AL578" s="3" t="s">
        <v>2903</v>
      </c>
      <c r="AM578" s="3" t="s">
        <v>2904</v>
      </c>
      <c r="AN578" s="54" t="s">
        <v>2905</v>
      </c>
    </row>
    <row r="579" spans="1:40" ht="15.5" x14ac:dyDescent="0.35">
      <c r="A579" s="54" t="s">
        <v>2906</v>
      </c>
      <c r="B579" s="262">
        <v>1.0466666666666666</v>
      </c>
      <c r="C579" s="263">
        <v>0.4407821331325591</v>
      </c>
      <c r="D579" s="263">
        <v>4.2133333333333338</v>
      </c>
      <c r="E579" s="271">
        <v>1.0141115432841801</v>
      </c>
      <c r="F579" s="262">
        <v>0.85333333333333339</v>
      </c>
      <c r="G579" s="263">
        <v>0.10530379332620836</v>
      </c>
      <c r="H579" s="263">
        <v>2.9933333333333336</v>
      </c>
      <c r="I579" s="271">
        <v>0.4066393433443875</v>
      </c>
      <c r="J579" s="65">
        <v>-2.3858564354833698</v>
      </c>
      <c r="K579" s="62">
        <v>1.9138815076601601</v>
      </c>
      <c r="L579" s="62">
        <v>7.06414699241911E-7</v>
      </c>
      <c r="M579" s="66">
        <v>1.3346449675185199E-5</v>
      </c>
      <c r="N579" s="65">
        <v>-2.26618812159662</v>
      </c>
      <c r="O579" s="62">
        <v>1.51525934402965</v>
      </c>
      <c r="P579" s="33">
        <v>5.0174774923859798E-9</v>
      </c>
      <c r="Q579" s="34">
        <v>9.4180595953855198E-8</v>
      </c>
      <c r="R579" s="65">
        <v>1.2050000000000001</v>
      </c>
      <c r="S579" s="62">
        <v>0.50600000000000001</v>
      </c>
      <c r="T579" s="62">
        <v>0.94</v>
      </c>
      <c r="U579" s="62">
        <v>5.5309999999999997</v>
      </c>
      <c r="V579" s="62">
        <v>3.3540000000000001</v>
      </c>
      <c r="W579" s="66">
        <v>5.226</v>
      </c>
      <c r="X579" s="65">
        <v>0.82799999999999996</v>
      </c>
      <c r="Y579" s="62">
        <v>0.67400000000000004</v>
      </c>
      <c r="Z579" s="62">
        <v>0.69499999999999995</v>
      </c>
      <c r="AA579" s="62">
        <v>2.6720000000000002</v>
      </c>
      <c r="AB579" s="62">
        <v>3.6259999999999999</v>
      </c>
      <c r="AC579" s="66">
        <v>4.2089999999999996</v>
      </c>
      <c r="AD579" s="3" t="s">
        <v>2907</v>
      </c>
      <c r="AE579" s="3">
        <v>116044</v>
      </c>
      <c r="AF579" s="3" t="s">
        <v>2908</v>
      </c>
      <c r="AG579" s="3"/>
      <c r="AH579" s="3"/>
      <c r="AI579" s="3"/>
      <c r="AJ579" s="3" t="s">
        <v>2909</v>
      </c>
      <c r="AK579" s="3" t="s">
        <v>2910</v>
      </c>
      <c r="AL579" s="3" t="s">
        <v>2911</v>
      </c>
      <c r="AM579" s="3" t="s">
        <v>2912</v>
      </c>
      <c r="AN579" s="54" t="s">
        <v>2913</v>
      </c>
    </row>
    <row r="580" spans="1:40" ht="15.5" x14ac:dyDescent="0.35">
      <c r="A580" s="54" t="s">
        <v>2914</v>
      </c>
      <c r="B580" s="262">
        <v>1.5333333333333332</v>
      </c>
      <c r="C580" s="263">
        <v>0.46635704014080165</v>
      </c>
      <c r="D580" s="263">
        <v>6.543333333333333</v>
      </c>
      <c r="E580" s="271">
        <v>1.4319761016007053</v>
      </c>
      <c r="F580" s="262">
        <v>2.0933333333333333</v>
      </c>
      <c r="G580" s="263">
        <v>0.52130178932702331</v>
      </c>
      <c r="H580" s="263">
        <v>11.719999999999999</v>
      </c>
      <c r="I580" s="271">
        <v>3.589131742729244</v>
      </c>
      <c r="J580" s="65">
        <v>-2.4526337374694398</v>
      </c>
      <c r="K580" s="62">
        <v>1.90989275453968</v>
      </c>
      <c r="L580" s="62">
        <v>5.0580273704028803E-8</v>
      </c>
      <c r="M580" s="66">
        <v>1.30610077326089E-6</v>
      </c>
      <c r="N580" s="65">
        <v>-2.9700530766240401</v>
      </c>
      <c r="O580" s="62">
        <v>2.7503938185287602</v>
      </c>
      <c r="P580" s="33">
        <v>8.6853942077991504E-15</v>
      </c>
      <c r="Q580" s="34">
        <v>4.53555739579583E-13</v>
      </c>
      <c r="R580" s="65">
        <v>1.6040000000000001</v>
      </c>
      <c r="S580" s="62">
        <v>0.99099999999999999</v>
      </c>
      <c r="T580" s="62">
        <v>1.3560000000000001</v>
      </c>
      <c r="U580" s="62">
        <v>8.6910000000000007</v>
      </c>
      <c r="V580" s="62">
        <v>5.68</v>
      </c>
      <c r="W580" s="66">
        <v>7.5279999999999996</v>
      </c>
      <c r="X580" s="65">
        <v>1.5820000000000001</v>
      </c>
      <c r="Y580" s="62">
        <v>1.661</v>
      </c>
      <c r="Z580" s="62">
        <v>2.0499999999999998</v>
      </c>
      <c r="AA580" s="62">
        <v>10.413</v>
      </c>
      <c r="AB580" s="62">
        <v>20.713999999999999</v>
      </c>
      <c r="AC580" s="66">
        <v>10.234999999999999</v>
      </c>
      <c r="AD580" s="3" t="s">
        <v>2915</v>
      </c>
      <c r="AE580" s="3">
        <v>204976</v>
      </c>
      <c r="AF580" s="3" t="s">
        <v>2916</v>
      </c>
      <c r="AG580" s="3"/>
      <c r="AH580" s="3"/>
      <c r="AI580" s="3"/>
      <c r="AJ580" s="3"/>
      <c r="AK580" s="3" t="s">
        <v>2917</v>
      </c>
      <c r="AL580" s="3"/>
      <c r="AM580" s="3"/>
      <c r="AN580" s="54"/>
    </row>
    <row r="581" spans="1:40" ht="15.5" x14ac:dyDescent="0.35">
      <c r="A581" s="54" t="s">
        <v>2918</v>
      </c>
      <c r="B581" s="262">
        <v>1.8800000000000001</v>
      </c>
      <c r="C581" s="263">
        <v>1.0466454350288186</v>
      </c>
      <c r="D581" s="263">
        <v>11.833333333333334</v>
      </c>
      <c r="E581" s="271">
        <v>1.251301544614865</v>
      </c>
      <c r="F581" s="262">
        <v>2.44</v>
      </c>
      <c r="G581" s="263">
        <v>0.46847269575362316</v>
      </c>
      <c r="H581" s="263">
        <v>9.9466666666666672</v>
      </c>
      <c r="I581" s="271">
        <v>1.294406771030217</v>
      </c>
      <c r="J581" s="65">
        <v>-3.0356363163145699</v>
      </c>
      <c r="K581" s="62">
        <v>1.90240746095799</v>
      </c>
      <c r="L581" s="62">
        <v>1.9413183327841401E-9</v>
      </c>
      <c r="M581" s="66">
        <v>7.0288159137885497E-8</v>
      </c>
      <c r="N581" s="65">
        <v>-2.4273971111239701</v>
      </c>
      <c r="O581" s="62">
        <v>1.77410543471392</v>
      </c>
      <c r="P581" s="33">
        <v>4.7732367358270997E-10</v>
      </c>
      <c r="Q581" s="34">
        <v>1.1135365333545799E-8</v>
      </c>
      <c r="R581" s="65">
        <v>2.629</v>
      </c>
      <c r="S581" s="62">
        <v>1.206</v>
      </c>
      <c r="T581" s="62">
        <v>0.96499999999999997</v>
      </c>
      <c r="U581" s="62">
        <v>11.196999999999999</v>
      </c>
      <c r="V581" s="62">
        <v>13.019</v>
      </c>
      <c r="W581" s="66">
        <v>15.96</v>
      </c>
      <c r="X581" s="65">
        <v>2.8860000000000001</v>
      </c>
      <c r="Y581" s="62">
        <v>2.0499999999999998</v>
      </c>
      <c r="Z581" s="62">
        <v>1.492</v>
      </c>
      <c r="AA581" s="62">
        <v>11.669</v>
      </c>
      <c r="AB581" s="62">
        <v>13.191000000000001</v>
      </c>
      <c r="AC581" s="66">
        <v>9.7210000000000001</v>
      </c>
      <c r="AD581" s="3" t="s">
        <v>2919</v>
      </c>
      <c r="AE581" s="3">
        <v>221823</v>
      </c>
      <c r="AF581" s="3" t="s">
        <v>2920</v>
      </c>
      <c r="AG581" s="3"/>
      <c r="AH581" s="3"/>
      <c r="AI581" s="3"/>
      <c r="AJ581" s="3" t="s">
        <v>2921</v>
      </c>
      <c r="AK581" s="3" t="s">
        <v>2922</v>
      </c>
      <c r="AL581" s="3"/>
      <c r="AM581" s="3" t="s">
        <v>2923</v>
      </c>
      <c r="AN581" s="54"/>
    </row>
    <row r="582" spans="1:40" ht="15.5" x14ac:dyDescent="0.35">
      <c r="A582" s="54" t="s">
        <v>2924</v>
      </c>
      <c r="B582" s="262">
        <v>2.4833333333333329</v>
      </c>
      <c r="C582" s="263">
        <v>0.80392094691511073</v>
      </c>
      <c r="D582" s="263">
        <v>15.333333333333334</v>
      </c>
      <c r="E582" s="271">
        <v>4.2712241284619514</v>
      </c>
      <c r="F582" s="262">
        <v>5.5133333333333328</v>
      </c>
      <c r="G582" s="263">
        <v>1.0644977949979768</v>
      </c>
      <c r="H582" s="263">
        <v>19.763333333333332</v>
      </c>
      <c r="I582" s="271">
        <v>4.7248445006746769</v>
      </c>
      <c r="J582" s="65">
        <v>-2.9476873385631999</v>
      </c>
      <c r="K582" s="62">
        <v>1.9022687708244499</v>
      </c>
      <c r="L582" s="62">
        <v>1.6224532863323701E-8</v>
      </c>
      <c r="M582" s="66">
        <v>4.7286662845232499E-7</v>
      </c>
      <c r="N582" s="65">
        <v>-2.2443344621649799</v>
      </c>
      <c r="O582" s="62">
        <v>2.4139218224741499</v>
      </c>
      <c r="P582" s="33">
        <v>1.1957986936762E-8</v>
      </c>
      <c r="Q582" s="34">
        <v>2.07264988897102E-7</v>
      </c>
      <c r="R582" s="65">
        <v>2.5819999999999999</v>
      </c>
      <c r="S582" s="62">
        <v>2.972</v>
      </c>
      <c r="T582" s="62">
        <v>1.1559999999999999</v>
      </c>
      <c r="U582" s="62">
        <v>15.314</v>
      </c>
      <c r="V582" s="62">
        <v>12.189</v>
      </c>
      <c r="W582" s="66">
        <v>24.474</v>
      </c>
      <c r="X582" s="65">
        <v>6.125</v>
      </c>
      <c r="Y582" s="62">
        <v>5.5990000000000002</v>
      </c>
      <c r="Z582" s="62">
        <v>2.9409999999999998</v>
      </c>
      <c r="AA582" s="62">
        <v>23.422999999999998</v>
      </c>
      <c r="AB582" s="62">
        <v>29.635999999999999</v>
      </c>
      <c r="AC582" s="66">
        <v>15.734999999999999</v>
      </c>
      <c r="AD582" s="3"/>
      <c r="AE582" s="3"/>
      <c r="AF582" s="3"/>
      <c r="AG582" s="3"/>
      <c r="AH582" s="3"/>
      <c r="AI582" s="3"/>
      <c r="AJ582" s="3"/>
      <c r="AK582" s="3"/>
      <c r="AL582" s="3"/>
      <c r="AM582" s="3" t="s">
        <v>49</v>
      </c>
      <c r="AN582" s="54"/>
    </row>
    <row r="583" spans="1:40" ht="15.5" x14ac:dyDescent="0.35">
      <c r="A583" s="54" t="s">
        <v>2925</v>
      </c>
      <c r="B583" s="262">
        <v>1.2966666666666666</v>
      </c>
      <c r="C583" s="263">
        <v>0.27980151695244471</v>
      </c>
      <c r="D583" s="263">
        <v>4.2333333333333334</v>
      </c>
      <c r="E583" s="271">
        <v>0.47260507356095122</v>
      </c>
      <c r="F583" s="262">
        <v>3.1466666666666665</v>
      </c>
      <c r="G583" s="263">
        <v>1.1411787278462961</v>
      </c>
      <c r="H583" s="263">
        <v>14.783333333333333</v>
      </c>
      <c r="I583" s="271">
        <v>3.5501956127640182</v>
      </c>
      <c r="J583" s="65">
        <v>-2.0552852683140199</v>
      </c>
      <c r="K583" s="62">
        <v>1.8999828904146601</v>
      </c>
      <c r="L583" s="62">
        <v>1.26087927810956E-6</v>
      </c>
      <c r="M583" s="66">
        <v>2.20985112411485E-5</v>
      </c>
      <c r="N583" s="65">
        <v>-2.6604575901363199</v>
      </c>
      <c r="O583" s="62">
        <v>3.66344016518994</v>
      </c>
      <c r="P583" s="33">
        <v>5.6731114178075201E-11</v>
      </c>
      <c r="Q583" s="34">
        <v>1.58055522756591E-9</v>
      </c>
      <c r="R583" s="65">
        <v>1.08</v>
      </c>
      <c r="S583" s="62">
        <v>0.99099999999999999</v>
      </c>
      <c r="T583" s="62">
        <v>1.3220000000000001</v>
      </c>
      <c r="U583" s="62">
        <v>4.9589999999999996</v>
      </c>
      <c r="V583" s="62">
        <v>5.0369999999999999</v>
      </c>
      <c r="W583" s="66">
        <v>4.2510000000000003</v>
      </c>
      <c r="X583" s="65">
        <v>1.7410000000000001</v>
      </c>
      <c r="Y583" s="62">
        <v>4.4039999999999999</v>
      </c>
      <c r="Z583" s="62">
        <v>2.1230000000000002</v>
      </c>
      <c r="AA583" s="62">
        <v>10.613</v>
      </c>
      <c r="AB583" s="62">
        <v>19.427</v>
      </c>
      <c r="AC583" s="66">
        <v>22.24</v>
      </c>
      <c r="AD583" s="3" t="s">
        <v>2926</v>
      </c>
      <c r="AE583" s="3">
        <v>136743</v>
      </c>
      <c r="AF583" s="3" t="s">
        <v>2927</v>
      </c>
      <c r="AG583" s="3"/>
      <c r="AH583" s="3"/>
      <c r="AI583" s="3"/>
      <c r="AJ583" s="3" t="s">
        <v>2928</v>
      </c>
      <c r="AK583" s="3" t="s">
        <v>2929</v>
      </c>
      <c r="AL583" s="3"/>
      <c r="AM583" s="3" t="s">
        <v>2930</v>
      </c>
      <c r="AN583" s="54" t="s">
        <v>2931</v>
      </c>
    </row>
    <row r="584" spans="1:40" ht="15.5" x14ac:dyDescent="0.35">
      <c r="A584" s="54" t="s">
        <v>2932</v>
      </c>
      <c r="B584" s="262">
        <v>2.21</v>
      </c>
      <c r="C584" s="263">
        <v>0.61389467066156156</v>
      </c>
      <c r="D584" s="263">
        <v>15.603333333333333</v>
      </c>
      <c r="E584" s="271">
        <v>1.2205008079563993</v>
      </c>
      <c r="F584" s="262">
        <v>3.0133333333333336</v>
      </c>
      <c r="G584" s="263">
        <v>0.58459862774005389</v>
      </c>
      <c r="H584" s="263">
        <v>16.78</v>
      </c>
      <c r="I584" s="271">
        <v>5.3086407550960342</v>
      </c>
      <c r="J584" s="65">
        <v>-3.1204761252087501</v>
      </c>
      <c r="K584" s="62">
        <v>1.8978760932691201</v>
      </c>
      <c r="L584" s="62">
        <v>2.5068571184400102E-10</v>
      </c>
      <c r="M584" s="66">
        <v>1.09228112732371E-8</v>
      </c>
      <c r="N584" s="65">
        <v>-2.9097267235580002</v>
      </c>
      <c r="O584" s="62">
        <v>2.0794451965822001</v>
      </c>
      <c r="P584" s="33">
        <v>1.07462849402145E-11</v>
      </c>
      <c r="Q584" s="34">
        <v>3.3774512205618501E-10</v>
      </c>
      <c r="R584" s="65">
        <v>1.909</v>
      </c>
      <c r="S584" s="62">
        <v>3.0369999999999999</v>
      </c>
      <c r="T584" s="62">
        <v>1.139</v>
      </c>
      <c r="U584" s="62">
        <v>14.981</v>
      </c>
      <c r="V584" s="62">
        <v>20.193999999999999</v>
      </c>
      <c r="W584" s="66">
        <v>17.756</v>
      </c>
      <c r="X584" s="65">
        <v>2.16</v>
      </c>
      <c r="Y584" s="62">
        <v>3.5590000000000002</v>
      </c>
      <c r="Z584" s="62">
        <v>2.1520000000000001</v>
      </c>
      <c r="AA584" s="62">
        <v>15.239000000000001</v>
      </c>
      <c r="AB584" s="62">
        <v>29.858000000000001</v>
      </c>
      <c r="AC584" s="66">
        <v>14.085000000000001</v>
      </c>
      <c r="AD584" s="3" t="s">
        <v>2933</v>
      </c>
      <c r="AE584" s="3">
        <v>246444</v>
      </c>
      <c r="AF584" s="3" t="s">
        <v>2934</v>
      </c>
      <c r="AG584" s="3"/>
      <c r="AH584" s="3"/>
      <c r="AI584" s="3"/>
      <c r="AJ584" s="3"/>
      <c r="AK584" s="3"/>
      <c r="AL584" s="3"/>
      <c r="AM584" s="3"/>
      <c r="AN584" s="54"/>
    </row>
    <row r="585" spans="1:40" ht="15.5" x14ac:dyDescent="0.35">
      <c r="A585" s="55" t="s">
        <v>2935</v>
      </c>
      <c r="B585" s="264">
        <v>6.8999999999999995</v>
      </c>
      <c r="C585" s="265">
        <v>1.3191158655200328</v>
      </c>
      <c r="D585" s="265">
        <v>0.77333333333333332</v>
      </c>
      <c r="E585" s="272">
        <v>0.1604853748961432</v>
      </c>
      <c r="F585" s="264">
        <v>9.9733333333333327</v>
      </c>
      <c r="G585" s="265">
        <v>2.3567538880606262</v>
      </c>
      <c r="H585" s="265">
        <v>1.1400000000000001</v>
      </c>
      <c r="I585" s="272">
        <v>0.3343650699460094</v>
      </c>
      <c r="J585" s="68">
        <v>2.8118691472328501</v>
      </c>
      <c r="K585" s="69">
        <v>1.8898369641536199</v>
      </c>
      <c r="L585" s="69">
        <v>1.0895500689354301E-9</v>
      </c>
      <c r="M585" s="70">
        <v>4.19095742962156E-8</v>
      </c>
      <c r="N585" s="68">
        <v>2.66859571247792</v>
      </c>
      <c r="O585" s="69">
        <v>2.35754720041307</v>
      </c>
      <c r="P585" s="38">
        <v>1.6987289646916299E-13</v>
      </c>
      <c r="Q585" s="39">
        <v>7.5046234479196698E-12</v>
      </c>
      <c r="R585" s="68">
        <v>6.8</v>
      </c>
      <c r="S585" s="69">
        <v>5.9770000000000003</v>
      </c>
      <c r="T585" s="69">
        <v>5.3719999999999999</v>
      </c>
      <c r="U585" s="69">
        <v>0.88400000000000001</v>
      </c>
      <c r="V585" s="69">
        <v>0.64300000000000002</v>
      </c>
      <c r="W585" s="70">
        <v>1.08</v>
      </c>
      <c r="X585" s="68">
        <v>7.4749999999999996</v>
      </c>
      <c r="Y585" s="69">
        <v>8.1620000000000008</v>
      </c>
      <c r="Z585" s="69">
        <v>9.6280000000000001</v>
      </c>
      <c r="AA585" s="69">
        <v>1.669</v>
      </c>
      <c r="AB585" s="69">
        <v>1.3240000000000001</v>
      </c>
      <c r="AC585" s="70">
        <v>0.92100000000000004</v>
      </c>
      <c r="AD585" s="10" t="s">
        <v>2936</v>
      </c>
      <c r="AE585" s="10">
        <v>137807</v>
      </c>
      <c r="AF585" s="10" t="s">
        <v>2937</v>
      </c>
      <c r="AG585" s="10"/>
      <c r="AH585" s="10"/>
      <c r="AI585" s="10"/>
      <c r="AJ585" s="10" t="s">
        <v>2938</v>
      </c>
      <c r="AK585" s="10" t="s">
        <v>2939</v>
      </c>
      <c r="AL585" s="10" t="s">
        <v>2940</v>
      </c>
      <c r="AM585" s="10" t="s">
        <v>2941</v>
      </c>
      <c r="AN585" s="55" t="s">
        <v>2942</v>
      </c>
    </row>
    <row r="586" spans="1:40" ht="15.5" x14ac:dyDescent="0.35">
      <c r="A586" s="54" t="s">
        <v>2943</v>
      </c>
      <c r="B586" s="262">
        <v>2.3333333333333335</v>
      </c>
      <c r="C586" s="263">
        <v>4.6427960923947034E-2</v>
      </c>
      <c r="D586" s="263">
        <v>8.1199999999999992</v>
      </c>
      <c r="E586" s="271">
        <v>3.0759822279503952</v>
      </c>
      <c r="F586" s="262">
        <v>2.2766666666666668</v>
      </c>
      <c r="G586" s="263">
        <v>0.35798820588890257</v>
      </c>
      <c r="H586" s="263">
        <v>6.9799999999999995</v>
      </c>
      <c r="I586" s="271">
        <v>0.73375745311377349</v>
      </c>
      <c r="J586" s="65">
        <v>-2.09163595430753</v>
      </c>
      <c r="K586" s="62">
        <v>1.86113695129334</v>
      </c>
      <c r="L586" s="62">
        <v>5.9234640579029402E-6</v>
      </c>
      <c r="M586" s="66">
        <v>8.3585746636760793E-5</v>
      </c>
      <c r="N586" s="65">
        <v>-2.0559212116186201</v>
      </c>
      <c r="O586" s="62">
        <v>1.7199712488657199</v>
      </c>
      <c r="P586" s="33">
        <v>1.6555823424566E-8</v>
      </c>
      <c r="Q586" s="34">
        <v>2.7796859016052001E-7</v>
      </c>
      <c r="R586" s="65">
        <v>1.776</v>
      </c>
      <c r="S586" s="62">
        <v>2.5310000000000001</v>
      </c>
      <c r="T586" s="62">
        <v>1.9790000000000001</v>
      </c>
      <c r="U586" s="62">
        <v>12.964</v>
      </c>
      <c r="V586" s="62">
        <v>6.9770000000000003</v>
      </c>
      <c r="W586" s="66">
        <v>6.952</v>
      </c>
      <c r="X586" s="65">
        <v>1.657</v>
      </c>
      <c r="Y586" s="62">
        <v>2.3159999999999998</v>
      </c>
      <c r="Z586" s="62">
        <v>1.891</v>
      </c>
      <c r="AA586" s="62">
        <v>8.1530000000000005</v>
      </c>
      <c r="AB586" s="62">
        <v>7.4</v>
      </c>
      <c r="AC586" s="66">
        <v>8.657</v>
      </c>
      <c r="AD586" s="3" t="s">
        <v>2944</v>
      </c>
      <c r="AE586" s="3">
        <v>111875</v>
      </c>
      <c r="AF586" s="3" t="s">
        <v>2945</v>
      </c>
      <c r="AG586" s="3"/>
      <c r="AH586" s="3"/>
      <c r="AI586" s="3"/>
      <c r="AJ586" s="3" t="s">
        <v>2946</v>
      </c>
      <c r="AK586" s="3" t="s">
        <v>2947</v>
      </c>
      <c r="AL586" s="3"/>
      <c r="AM586" s="3"/>
      <c r="AN586" s="54"/>
    </row>
    <row r="587" spans="1:40" ht="15.5" x14ac:dyDescent="0.35">
      <c r="A587" s="55" t="s">
        <v>2948</v>
      </c>
      <c r="B587" s="264">
        <v>4.8733333333333331</v>
      </c>
      <c r="C587" s="265">
        <v>1.9949324689210801</v>
      </c>
      <c r="D587" s="265">
        <v>0.84333333333333338</v>
      </c>
      <c r="E587" s="272">
        <v>0.13474255287605094</v>
      </c>
      <c r="F587" s="264">
        <v>5.08</v>
      </c>
      <c r="G587" s="265">
        <v>1.4364539672401613</v>
      </c>
      <c r="H587" s="265">
        <v>0.8666666666666667</v>
      </c>
      <c r="I587" s="272">
        <v>0.13523641850067197</v>
      </c>
      <c r="J587" s="68">
        <v>2.1319824047998899</v>
      </c>
      <c r="K587" s="69">
        <v>1.83878890693125</v>
      </c>
      <c r="L587" s="69">
        <v>1.53868977407987E-5</v>
      </c>
      <c r="M587" s="70">
        <v>1.8872368609389601E-4</v>
      </c>
      <c r="N587" s="68">
        <v>2.0847439521202098</v>
      </c>
      <c r="O587" s="69">
        <v>1.87949730797184</v>
      </c>
      <c r="P587" s="38">
        <v>1.0654498273323901E-8</v>
      </c>
      <c r="Q587" s="39">
        <v>1.86577396246358E-7</v>
      </c>
      <c r="R587" s="68">
        <v>5.1260000000000003</v>
      </c>
      <c r="S587" s="69">
        <v>2.2290000000000001</v>
      </c>
      <c r="T587" s="69">
        <v>4.99</v>
      </c>
      <c r="U587" s="69">
        <v>0.92500000000000004</v>
      </c>
      <c r="V587" s="69">
        <v>0.77100000000000002</v>
      </c>
      <c r="W587" s="70">
        <v>1.151</v>
      </c>
      <c r="X587" s="68">
        <v>3.556</v>
      </c>
      <c r="Y587" s="69">
        <v>4.109</v>
      </c>
      <c r="Z587" s="69">
        <v>5.1360000000000001</v>
      </c>
      <c r="AA587" s="69">
        <v>1.0980000000000001</v>
      </c>
      <c r="AB587" s="69">
        <v>0.879</v>
      </c>
      <c r="AC587" s="70">
        <v>1.016</v>
      </c>
      <c r="AD587" s="10" t="s">
        <v>2949</v>
      </c>
      <c r="AE587" s="10">
        <v>207020</v>
      </c>
      <c r="AF587" s="10" t="s">
        <v>2950</v>
      </c>
      <c r="AG587" s="10"/>
      <c r="AH587" s="10"/>
      <c r="AI587" s="10"/>
      <c r="AJ587" s="10" t="s">
        <v>2951</v>
      </c>
      <c r="AK587" s="10"/>
      <c r="AL587" s="10"/>
      <c r="AM587" s="10"/>
      <c r="AN587" s="55"/>
    </row>
    <row r="588" spans="1:40" ht="15.5" x14ac:dyDescent="0.35">
      <c r="A588" s="55" t="s">
        <v>2952</v>
      </c>
      <c r="B588" s="264">
        <v>2.7633333333333336</v>
      </c>
      <c r="C588" s="265">
        <v>0.5603173703853499</v>
      </c>
      <c r="D588" s="265">
        <v>0.49333333333333323</v>
      </c>
      <c r="E588" s="272">
        <v>6.9442222186665611E-2</v>
      </c>
      <c r="F588" s="264">
        <v>3.1533333333333338</v>
      </c>
      <c r="G588" s="265">
        <v>0.41354833118055256</v>
      </c>
      <c r="H588" s="265">
        <v>0.46333333333333337</v>
      </c>
      <c r="I588" s="272">
        <v>0.12970050972229147</v>
      </c>
      <c r="J588" s="68">
        <v>2.1300471026177901</v>
      </c>
      <c r="K588" s="69">
        <v>1.8372430469644301</v>
      </c>
      <c r="L588" s="69">
        <v>9.4319482888158703E-7</v>
      </c>
      <c r="M588" s="70">
        <v>1.7166483343544301E-5</v>
      </c>
      <c r="N588" s="68">
        <v>2.3299926372578299</v>
      </c>
      <c r="O588" s="69">
        <v>1.9509296780285501</v>
      </c>
      <c r="P588" s="38">
        <v>7.70403309558168E-10</v>
      </c>
      <c r="Q588" s="39">
        <v>1.7279772910200098E-8</v>
      </c>
      <c r="R588" s="68">
        <v>2.246</v>
      </c>
      <c r="S588" s="69">
        <v>2.1859999999999999</v>
      </c>
      <c r="T588" s="69">
        <v>2.819</v>
      </c>
      <c r="U588" s="69">
        <v>0.60299999999999998</v>
      </c>
      <c r="V588" s="69">
        <v>0.57299999999999995</v>
      </c>
      <c r="W588" s="70">
        <v>0.48099999999999998</v>
      </c>
      <c r="X588" s="68">
        <v>3.109</v>
      </c>
      <c r="Y588" s="69">
        <v>2.4489999999999998</v>
      </c>
      <c r="Z588" s="69">
        <v>2.5640000000000001</v>
      </c>
      <c r="AA588" s="69">
        <v>0.59099999999999997</v>
      </c>
      <c r="AB588" s="69">
        <v>0.34599999999999997</v>
      </c>
      <c r="AC588" s="70">
        <v>0.65800000000000003</v>
      </c>
      <c r="AD588" s="10" t="s">
        <v>2953</v>
      </c>
      <c r="AE588" s="11">
        <v>87859199753</v>
      </c>
      <c r="AF588" s="10" t="s">
        <v>2954</v>
      </c>
      <c r="AG588" s="10"/>
      <c r="AH588" s="10"/>
      <c r="AI588" s="10"/>
      <c r="AJ588" s="10" t="s">
        <v>2955</v>
      </c>
      <c r="AK588" s="10" t="s">
        <v>2956</v>
      </c>
      <c r="AL588" s="10" t="s">
        <v>2957</v>
      </c>
      <c r="AM588" s="10" t="s">
        <v>2958</v>
      </c>
      <c r="AN588" s="55" t="s">
        <v>2959</v>
      </c>
    </row>
    <row r="589" spans="1:40" ht="15.5" x14ac:dyDescent="0.35">
      <c r="A589" s="55" t="s">
        <v>2960</v>
      </c>
      <c r="B589" s="264">
        <v>4.3899999999999997</v>
      </c>
      <c r="C589" s="265">
        <v>0.70104683628603903</v>
      </c>
      <c r="D589" s="265">
        <v>0.52999999999999992</v>
      </c>
      <c r="E589" s="272">
        <v>5.8878405775519928E-2</v>
      </c>
      <c r="F589" s="264">
        <v>4.8833333333333337</v>
      </c>
      <c r="G589" s="265">
        <v>0.24115462996914561</v>
      </c>
      <c r="H589" s="265">
        <v>0.79</v>
      </c>
      <c r="I589" s="272">
        <v>0.12832251036613443</v>
      </c>
      <c r="J589" s="68">
        <v>2.69983897803565</v>
      </c>
      <c r="K589" s="69">
        <v>1.81753105395222</v>
      </c>
      <c r="L589" s="69">
        <v>1.76625112692709E-9</v>
      </c>
      <c r="M589" s="70">
        <v>6.4639708508475494E-8</v>
      </c>
      <c r="N589" s="68">
        <v>2.1799487116906802</v>
      </c>
      <c r="O589" s="69">
        <v>2.00993952779368</v>
      </c>
      <c r="P589" s="38">
        <v>9.6462001168695004E-10</v>
      </c>
      <c r="Q589" s="39">
        <v>2.1192503946080299E-8</v>
      </c>
      <c r="R589" s="68">
        <v>3.9209999999999998</v>
      </c>
      <c r="S589" s="69">
        <v>3.6720000000000002</v>
      </c>
      <c r="T589" s="69">
        <v>3.95</v>
      </c>
      <c r="U589" s="69">
        <v>0.57199999999999995</v>
      </c>
      <c r="V589" s="69">
        <v>0.52600000000000002</v>
      </c>
      <c r="W589" s="70">
        <v>0.69299999999999995</v>
      </c>
      <c r="X589" s="68">
        <v>4.5609999999999999</v>
      </c>
      <c r="Y589" s="69">
        <v>4.3470000000000004</v>
      </c>
      <c r="Z589" s="69">
        <v>3.7450000000000001</v>
      </c>
      <c r="AA589" s="69">
        <v>0.86599999999999999</v>
      </c>
      <c r="AB589" s="69">
        <v>1.151</v>
      </c>
      <c r="AC589" s="70">
        <v>0.74099999999999999</v>
      </c>
      <c r="AD589" s="10" t="s">
        <v>2961</v>
      </c>
      <c r="AE589" s="10">
        <v>239611</v>
      </c>
      <c r="AF589" s="10" t="s">
        <v>2962</v>
      </c>
      <c r="AG589" s="10"/>
      <c r="AH589" s="10"/>
      <c r="AI589" s="10"/>
      <c r="AJ589" s="10" t="s">
        <v>2963</v>
      </c>
      <c r="AK589" s="10" t="s">
        <v>2964</v>
      </c>
      <c r="AL589" s="10" t="s">
        <v>2965</v>
      </c>
      <c r="AM589" s="10" t="s">
        <v>2966</v>
      </c>
      <c r="AN589" s="55" t="s">
        <v>2967</v>
      </c>
    </row>
    <row r="590" spans="1:40" ht="15.5" x14ac:dyDescent="0.35">
      <c r="A590" s="54" t="s">
        <v>2968</v>
      </c>
      <c r="B590" s="262">
        <v>0.7466666666666667</v>
      </c>
      <c r="C590" s="263">
        <v>0.20237478982214024</v>
      </c>
      <c r="D590" s="263">
        <v>5.333333333333333</v>
      </c>
      <c r="E590" s="271">
        <v>0.2614489540150346</v>
      </c>
      <c r="F590" s="262">
        <v>1.0966666666666667</v>
      </c>
      <c r="G590" s="263">
        <v>0.28592928418676439</v>
      </c>
      <c r="H590" s="263">
        <v>6.9633333333333338</v>
      </c>
      <c r="I590" s="271">
        <v>0.72967268156497733</v>
      </c>
      <c r="J590" s="65">
        <v>-3.1636217861991001</v>
      </c>
      <c r="K590" s="62">
        <v>1.7993520368490501</v>
      </c>
      <c r="L590" s="62">
        <v>1.9528184542466301E-11</v>
      </c>
      <c r="M590" s="66">
        <v>1.0596253308536099E-9</v>
      </c>
      <c r="N590" s="65">
        <v>-3.1324000350516399</v>
      </c>
      <c r="O590" s="62">
        <v>2.2344322876600602</v>
      </c>
      <c r="P590" s="33">
        <v>1.4087361411599499E-17</v>
      </c>
      <c r="Q590" s="34">
        <v>1.00667790353907E-15</v>
      </c>
      <c r="R590" s="65">
        <v>0.44600000000000001</v>
      </c>
      <c r="S590" s="62">
        <v>0.68899999999999995</v>
      </c>
      <c r="T590" s="62">
        <v>0.85699999999999998</v>
      </c>
      <c r="U590" s="62">
        <v>5.5309999999999997</v>
      </c>
      <c r="V590" s="62">
        <v>6.6139999999999999</v>
      </c>
      <c r="W590" s="66">
        <v>5.8949999999999996</v>
      </c>
      <c r="X590" s="65">
        <v>0.68899999999999995</v>
      </c>
      <c r="Y590" s="62">
        <v>1.0529999999999999</v>
      </c>
      <c r="Z590" s="62">
        <v>1.0429999999999999</v>
      </c>
      <c r="AA590" s="62">
        <v>7.202</v>
      </c>
      <c r="AB590" s="62">
        <v>9.8000000000000007</v>
      </c>
      <c r="AC590" s="66">
        <v>7.3529999999999998</v>
      </c>
      <c r="AD590" s="3" t="s">
        <v>2969</v>
      </c>
      <c r="AE590" s="3">
        <v>198706</v>
      </c>
      <c r="AF590" s="3" t="s">
        <v>2970</v>
      </c>
      <c r="AG590" s="3"/>
      <c r="AH590" s="3"/>
      <c r="AI590" s="3"/>
      <c r="AJ590" s="3" t="s">
        <v>2971</v>
      </c>
      <c r="AK590" s="3" t="s">
        <v>2972</v>
      </c>
      <c r="AL590" s="3" t="s">
        <v>2973</v>
      </c>
      <c r="AM590" s="3" t="s">
        <v>2974</v>
      </c>
      <c r="AN590" s="54" t="s">
        <v>2975</v>
      </c>
    </row>
    <row r="591" spans="1:40" ht="15.5" x14ac:dyDescent="0.35">
      <c r="A591" s="55" t="s">
        <v>2976</v>
      </c>
      <c r="B591" s="264">
        <v>8.6333333333333329</v>
      </c>
      <c r="C591" s="265">
        <v>2.308135370572725</v>
      </c>
      <c r="D591" s="265">
        <v>1.5433333333333337</v>
      </c>
      <c r="E591" s="272">
        <v>0.34451253807211168</v>
      </c>
      <c r="F591" s="264">
        <v>9.5499999999999989</v>
      </c>
      <c r="G591" s="265">
        <v>3.1666701754366535</v>
      </c>
      <c r="H591" s="265">
        <v>1.6533333333333335</v>
      </c>
      <c r="I591" s="272">
        <v>0.41491632355880503</v>
      </c>
      <c r="J591" s="68">
        <v>2.10377040127055</v>
      </c>
      <c r="K591" s="69">
        <v>1.79812823465451</v>
      </c>
      <c r="L591" s="69">
        <v>3.7354323681444398E-6</v>
      </c>
      <c r="M591" s="70">
        <v>5.5847595758268201E-5</v>
      </c>
      <c r="N591" s="68">
        <v>2.0797470224649501</v>
      </c>
      <c r="O591" s="69">
        <v>1.9063558363187101</v>
      </c>
      <c r="P591" s="38">
        <v>4.57429554880153E-7</v>
      </c>
      <c r="Q591" s="39">
        <v>5.3756551152274698E-6</v>
      </c>
      <c r="R591" s="68">
        <v>7.9820000000000002</v>
      </c>
      <c r="S591" s="69">
        <v>5.7830000000000004</v>
      </c>
      <c r="T591" s="69">
        <v>8.5909999999999993</v>
      </c>
      <c r="U591" s="69">
        <v>1.653</v>
      </c>
      <c r="V591" s="69">
        <v>2.2669999999999999</v>
      </c>
      <c r="W591" s="70">
        <v>1.292</v>
      </c>
      <c r="X591" s="68">
        <v>4.7850000000000001</v>
      </c>
      <c r="Y591" s="69">
        <v>10.516</v>
      </c>
      <c r="Z591" s="69">
        <v>9.0050000000000008</v>
      </c>
      <c r="AA591" s="69">
        <v>2.3660000000000001</v>
      </c>
      <c r="AB591" s="69">
        <v>1.6950000000000001</v>
      </c>
      <c r="AC591" s="70">
        <v>1.6140000000000001</v>
      </c>
      <c r="AD591" s="10" t="s">
        <v>2977</v>
      </c>
      <c r="AE591" s="10">
        <v>226878</v>
      </c>
      <c r="AF591" s="10" t="s">
        <v>2978</v>
      </c>
      <c r="AG591" s="10"/>
      <c r="AH591" s="10"/>
      <c r="AI591" s="10"/>
      <c r="AJ591" s="10" t="s">
        <v>2979</v>
      </c>
      <c r="AK591" s="10" t="s">
        <v>2980</v>
      </c>
      <c r="AL591" s="10" t="s">
        <v>2981</v>
      </c>
      <c r="AM591" s="10" t="s">
        <v>2982</v>
      </c>
      <c r="AN591" s="55" t="s">
        <v>2983</v>
      </c>
    </row>
    <row r="592" spans="1:40" ht="15.5" x14ac:dyDescent="0.35">
      <c r="A592" s="55" t="s">
        <v>2984</v>
      </c>
      <c r="B592" s="264">
        <v>46.136666666666663</v>
      </c>
      <c r="C592" s="265">
        <v>4.0932573282845981</v>
      </c>
      <c r="D592" s="265">
        <v>5.9733333333333327</v>
      </c>
      <c r="E592" s="272">
        <v>2.6774905332336036</v>
      </c>
      <c r="F592" s="264">
        <v>21.99</v>
      </c>
      <c r="G592" s="265">
        <v>6.4558862030449919</v>
      </c>
      <c r="H592" s="265">
        <v>2.0966666666666667</v>
      </c>
      <c r="I592" s="272">
        <v>0.86279906248339289</v>
      </c>
      <c r="J592" s="68">
        <v>2.6517528813323898</v>
      </c>
      <c r="K592" s="69">
        <v>1.79747843639284</v>
      </c>
      <c r="L592" s="69">
        <v>7.1180010420425402E-8</v>
      </c>
      <c r="M592" s="70">
        <v>1.7749642794544301E-6</v>
      </c>
      <c r="N592" s="68">
        <v>2.8803879137865098</v>
      </c>
      <c r="O592" s="69">
        <v>0.648979004578219</v>
      </c>
      <c r="P592" s="38">
        <v>1.17662681756334E-8</v>
      </c>
      <c r="Q592" s="39">
        <v>2.04488422726823E-7</v>
      </c>
      <c r="R592" s="68">
        <v>32.265000000000001</v>
      </c>
      <c r="S592" s="69">
        <v>49.463999999999999</v>
      </c>
      <c r="T592" s="69">
        <v>42.622</v>
      </c>
      <c r="U592" s="69">
        <v>10.064</v>
      </c>
      <c r="V592" s="69">
        <v>4.032</v>
      </c>
      <c r="W592" s="70">
        <v>5.625</v>
      </c>
      <c r="X592" s="68">
        <v>16.57</v>
      </c>
      <c r="Y592" s="69">
        <v>16.190999999999999</v>
      </c>
      <c r="Z592" s="69">
        <v>22.536999999999999</v>
      </c>
      <c r="AA592" s="69">
        <v>3.4529999999999998</v>
      </c>
      <c r="AB592" s="69">
        <v>1.51</v>
      </c>
      <c r="AC592" s="70">
        <v>2.1520000000000001</v>
      </c>
      <c r="AD592" s="10"/>
      <c r="AE592" s="10"/>
      <c r="AF592" s="10"/>
      <c r="AG592" s="10"/>
      <c r="AH592" s="10"/>
      <c r="AI592" s="10"/>
      <c r="AJ592" s="10"/>
      <c r="AK592" s="10"/>
      <c r="AL592" s="10"/>
      <c r="AM592" s="10"/>
      <c r="AN592" s="55"/>
    </row>
    <row r="593" spans="1:40" ht="15.5" x14ac:dyDescent="0.35">
      <c r="A593" s="55" t="s">
        <v>2985</v>
      </c>
      <c r="B593" s="264">
        <v>9.48</v>
      </c>
      <c r="C593" s="265">
        <v>2.1398286535764175</v>
      </c>
      <c r="D593" s="265">
        <v>0.4366666666666667</v>
      </c>
      <c r="E593" s="272">
        <v>0.11323525167642016</v>
      </c>
      <c r="F593" s="264">
        <v>12.633333333333333</v>
      </c>
      <c r="G593" s="265">
        <v>1.7103086141265695</v>
      </c>
      <c r="H593" s="265">
        <v>1.0533333333333335</v>
      </c>
      <c r="I593" s="272">
        <v>0.19014614262602167</v>
      </c>
      <c r="J593" s="68">
        <v>4.0689309723210396</v>
      </c>
      <c r="K593" s="69">
        <v>1.7927174979635101</v>
      </c>
      <c r="L593" s="69">
        <v>7.8673065908615097E-15</v>
      </c>
      <c r="M593" s="70">
        <v>7.6230454528976197E-13</v>
      </c>
      <c r="N593" s="68">
        <v>3.13058364009142</v>
      </c>
      <c r="O593" s="69">
        <v>2.2187686086340501</v>
      </c>
      <c r="P593" s="38">
        <v>3.17131624287255E-18</v>
      </c>
      <c r="Q593" s="39">
        <v>2.4651536871123099E-16</v>
      </c>
      <c r="R593" s="68">
        <v>7.7160000000000002</v>
      </c>
      <c r="S593" s="69">
        <v>7.2050000000000001</v>
      </c>
      <c r="T593" s="69">
        <v>9.8879999999999999</v>
      </c>
      <c r="U593" s="69">
        <v>0.33300000000000002</v>
      </c>
      <c r="V593" s="69">
        <v>0.68899999999999995</v>
      </c>
      <c r="W593" s="70">
        <v>0.47</v>
      </c>
      <c r="X593" s="68">
        <v>10.965999999999999</v>
      </c>
      <c r="Y593" s="69">
        <v>10.535</v>
      </c>
      <c r="Z593" s="69">
        <v>10.881</v>
      </c>
      <c r="AA593" s="69">
        <v>1.3939999999999999</v>
      </c>
      <c r="AB593" s="69">
        <v>1.101</v>
      </c>
      <c r="AC593" s="70">
        <v>1.1359999999999999</v>
      </c>
      <c r="AD593" s="10" t="s">
        <v>2986</v>
      </c>
      <c r="AE593" s="10">
        <v>191239</v>
      </c>
      <c r="AF593" s="10" t="s">
        <v>2987</v>
      </c>
      <c r="AG593" s="10"/>
      <c r="AH593" s="10"/>
      <c r="AI593" s="10"/>
      <c r="AJ593" s="10" t="s">
        <v>2988</v>
      </c>
      <c r="AK593" s="10" t="s">
        <v>2989</v>
      </c>
      <c r="AL593" s="10" t="s">
        <v>2050</v>
      </c>
      <c r="AM593" s="10" t="s">
        <v>1373</v>
      </c>
      <c r="AN593" s="55"/>
    </row>
    <row r="594" spans="1:40" ht="15.5" x14ac:dyDescent="0.35">
      <c r="A594" s="54" t="s">
        <v>2990</v>
      </c>
      <c r="B594" s="262">
        <v>4.9999999999999996E-2</v>
      </c>
      <c r="C594" s="263">
        <v>3.7416573867739403E-2</v>
      </c>
      <c r="D594" s="263">
        <v>5.55</v>
      </c>
      <c r="E594" s="271">
        <v>0.18708286933869714</v>
      </c>
      <c r="F594" s="262">
        <v>0.42666666666666669</v>
      </c>
      <c r="G594" s="263">
        <v>0.2341414577178125</v>
      </c>
      <c r="H594" s="263">
        <v>8.6466666666666665</v>
      </c>
      <c r="I594" s="271">
        <v>0.86580726621010839</v>
      </c>
      <c r="J594" s="65">
        <v>-6.8939144389877303</v>
      </c>
      <c r="K594" s="62">
        <v>1.7703221138856999</v>
      </c>
      <c r="L594" s="62">
        <v>7.3205180787982403E-26</v>
      </c>
      <c r="M594" s="66">
        <v>2.4826316977897799E-23</v>
      </c>
      <c r="N594" s="65">
        <v>-4.8535692938358501</v>
      </c>
      <c r="O594" s="62">
        <v>2.4943291345323702</v>
      </c>
      <c r="P594" s="33">
        <v>2.25534437751038E-29</v>
      </c>
      <c r="Q594" s="34">
        <v>5.8887619990226003E-27</v>
      </c>
      <c r="R594" s="65">
        <v>0</v>
      </c>
      <c r="S594" s="62">
        <v>9.7000000000000003E-2</v>
      </c>
      <c r="T594" s="62">
        <v>0.05</v>
      </c>
      <c r="U594" s="62">
        <v>5.51</v>
      </c>
      <c r="V594" s="62">
        <v>6.5439999999999996</v>
      </c>
      <c r="W594" s="66">
        <v>6.7530000000000001</v>
      </c>
      <c r="X594" s="65">
        <v>0.36299999999999999</v>
      </c>
      <c r="Y594" s="62">
        <v>0.152</v>
      </c>
      <c r="Z594" s="62">
        <v>0.52900000000000003</v>
      </c>
      <c r="AA594" s="62">
        <v>7.9939999999999998</v>
      </c>
      <c r="AB594" s="62">
        <v>10.741</v>
      </c>
      <c r="AC594" s="66">
        <v>11.586</v>
      </c>
      <c r="AD594" s="3" t="s">
        <v>2991</v>
      </c>
      <c r="AE594" s="3">
        <v>198393</v>
      </c>
      <c r="AF594" s="3" t="s">
        <v>2992</v>
      </c>
      <c r="AG594" s="3"/>
      <c r="AH594" s="3"/>
      <c r="AI594" s="3"/>
      <c r="AJ594" s="3" t="s">
        <v>2993</v>
      </c>
      <c r="AK594" s="3" t="s">
        <v>2994</v>
      </c>
      <c r="AL594" s="3"/>
      <c r="AM594" s="3"/>
      <c r="AN594" s="54"/>
    </row>
    <row r="595" spans="1:40" ht="15.5" x14ac:dyDescent="0.35">
      <c r="A595" s="54" t="s">
        <v>2995</v>
      </c>
      <c r="B595" s="262">
        <v>1.45</v>
      </c>
      <c r="C595" s="263">
        <v>0.46310545955178217</v>
      </c>
      <c r="D595" s="263">
        <v>15.13</v>
      </c>
      <c r="E595" s="271">
        <v>1.9118751702626007</v>
      </c>
      <c r="F595" s="262">
        <v>3.0833333333333335</v>
      </c>
      <c r="G595" s="263">
        <v>1.2107665157062926</v>
      </c>
      <c r="H595" s="263">
        <v>18.016666666666666</v>
      </c>
      <c r="I595" s="271">
        <v>4.8200437987867124</v>
      </c>
      <c r="J595" s="65">
        <v>-3.7290242174424799</v>
      </c>
      <c r="K595" s="62">
        <v>1.7678138391010201</v>
      </c>
      <c r="L595" s="62">
        <v>1.19130673867565E-14</v>
      </c>
      <c r="M595" s="66">
        <v>1.12747486132893E-12</v>
      </c>
      <c r="N595" s="65">
        <v>-2.9369585231000399</v>
      </c>
      <c r="O595" s="62">
        <v>2.1582325637954098</v>
      </c>
      <c r="P595" s="33">
        <v>1.2964208891977301E-10</v>
      </c>
      <c r="Q595" s="34">
        <v>3.3806540114470001E-9</v>
      </c>
      <c r="R595" s="65">
        <v>1.6279999999999999</v>
      </c>
      <c r="S595" s="62">
        <v>1.0549999999999999</v>
      </c>
      <c r="T595" s="62">
        <v>1.073</v>
      </c>
      <c r="U595" s="62">
        <v>18.515999999999998</v>
      </c>
      <c r="V595" s="62">
        <v>15.753</v>
      </c>
      <c r="W595" s="66">
        <v>16.558</v>
      </c>
      <c r="X595" s="65">
        <v>2.1880000000000002</v>
      </c>
      <c r="Y595" s="62">
        <v>4.5460000000000003</v>
      </c>
      <c r="Z595" s="62">
        <v>1.5289999999999999</v>
      </c>
      <c r="AA595" s="62">
        <v>17.087</v>
      </c>
      <c r="AB595" s="62">
        <v>30.465</v>
      </c>
      <c r="AC595" s="66">
        <v>15.843</v>
      </c>
      <c r="AD595" s="3"/>
      <c r="AE595" s="3"/>
      <c r="AF595" s="3"/>
      <c r="AG595" s="3"/>
      <c r="AH595" s="3"/>
      <c r="AI595" s="3"/>
      <c r="AJ595" s="3"/>
      <c r="AK595" s="3"/>
      <c r="AL595" s="3"/>
      <c r="AM595" s="3"/>
      <c r="AN595" s="54"/>
    </row>
    <row r="596" spans="1:40" ht="15.5" x14ac:dyDescent="0.35">
      <c r="A596" s="54" t="s">
        <v>2996</v>
      </c>
      <c r="B596" s="262">
        <v>1.2966666666666666</v>
      </c>
      <c r="C596" s="263">
        <v>0.15282524515130214</v>
      </c>
      <c r="D596" s="263">
        <v>5.4033333333333333</v>
      </c>
      <c r="E596" s="271">
        <v>1.7271620910872503</v>
      </c>
      <c r="F596" s="262">
        <v>1.2666666666666666</v>
      </c>
      <c r="G596" s="263">
        <v>0.19154343864744844</v>
      </c>
      <c r="H596" s="263">
        <v>10.676666666666668</v>
      </c>
      <c r="I596" s="271">
        <v>1.884504060901846</v>
      </c>
      <c r="J596" s="65">
        <v>-2.3932292254232199</v>
      </c>
      <c r="K596" s="62">
        <v>1.7474052967693801</v>
      </c>
      <c r="L596" s="62">
        <v>2.37230775913664E-6</v>
      </c>
      <c r="M596" s="66">
        <v>3.79196530109289E-5</v>
      </c>
      <c r="N596" s="65">
        <v>-3.5191454853837798</v>
      </c>
      <c r="O596" s="62">
        <v>2.6043034752500001</v>
      </c>
      <c r="P596" s="33">
        <v>9.3340046033128503E-23</v>
      </c>
      <c r="Q596" s="34">
        <v>1.2031413781713301E-20</v>
      </c>
      <c r="R596" s="65">
        <v>0.95499999999999996</v>
      </c>
      <c r="S596" s="62">
        <v>1.6259999999999999</v>
      </c>
      <c r="T596" s="62">
        <v>0.96499999999999997</v>
      </c>
      <c r="U596" s="62">
        <v>3.4409999999999998</v>
      </c>
      <c r="V596" s="62">
        <v>8.8109999999999999</v>
      </c>
      <c r="W596" s="66">
        <v>6.2949999999999999</v>
      </c>
      <c r="X596" s="65">
        <v>1.2290000000000001</v>
      </c>
      <c r="Y596" s="62">
        <v>0.95899999999999996</v>
      </c>
      <c r="Z596" s="62">
        <v>1.0649999999999999</v>
      </c>
      <c r="AA596" s="62">
        <v>13.782</v>
      </c>
      <c r="AB596" s="62">
        <v>13.042</v>
      </c>
      <c r="AC596" s="66">
        <v>10.092000000000001</v>
      </c>
      <c r="AD596" s="3" t="s">
        <v>2997</v>
      </c>
      <c r="AE596" s="3">
        <v>16789</v>
      </c>
      <c r="AF596" s="3" t="s">
        <v>2998</v>
      </c>
      <c r="AG596" s="3"/>
      <c r="AH596" s="3"/>
      <c r="AI596" s="3"/>
      <c r="AJ596" s="3" t="s">
        <v>2999</v>
      </c>
      <c r="AK596" s="3" t="s">
        <v>3000</v>
      </c>
      <c r="AL596" s="3" t="s">
        <v>3001</v>
      </c>
      <c r="AM596" s="3" t="s">
        <v>3002</v>
      </c>
      <c r="AN596" s="54" t="s">
        <v>3003</v>
      </c>
    </row>
    <row r="597" spans="1:40" ht="15.5" x14ac:dyDescent="0.35">
      <c r="A597" s="54" t="s">
        <v>3004</v>
      </c>
      <c r="B597" s="262">
        <v>0.54666666666666675</v>
      </c>
      <c r="C597" s="263">
        <v>0.23626726862225794</v>
      </c>
      <c r="D597" s="263">
        <v>6.8900000000000006</v>
      </c>
      <c r="E597" s="271">
        <v>2.0971091213064383</v>
      </c>
      <c r="F597" s="262">
        <v>1.1033333333333335</v>
      </c>
      <c r="G597" s="263">
        <v>0.7473211417382013</v>
      </c>
      <c r="H597" s="263">
        <v>7.4466666666666663</v>
      </c>
      <c r="I597" s="271">
        <v>3.1793325644788331</v>
      </c>
      <c r="J597" s="65">
        <v>-3.9565302796133199</v>
      </c>
      <c r="K597" s="62">
        <v>1.7466664401452601</v>
      </c>
      <c r="L597" s="62">
        <v>2.2668016872344499E-13</v>
      </c>
      <c r="M597" s="66">
        <v>1.6957676739649499E-11</v>
      </c>
      <c r="N597" s="65">
        <v>-3.22787043966854</v>
      </c>
      <c r="O597" s="62">
        <v>1.9535273919890901</v>
      </c>
      <c r="P597" s="33">
        <v>2.8767724731751799E-7</v>
      </c>
      <c r="Q597" s="34">
        <v>3.59437718948992E-6</v>
      </c>
      <c r="R597" s="65">
        <v>0.28199999999999997</v>
      </c>
      <c r="S597" s="62">
        <v>0.43099999999999999</v>
      </c>
      <c r="T597" s="62">
        <v>0.73199999999999998</v>
      </c>
      <c r="U597" s="62">
        <v>10.116</v>
      </c>
      <c r="V597" s="62">
        <v>5.5279999999999996</v>
      </c>
      <c r="W597" s="66">
        <v>7.2930000000000001</v>
      </c>
      <c r="X597" s="65">
        <v>8.4000000000000005E-2</v>
      </c>
      <c r="Y597" s="62">
        <v>1.2809999999999999</v>
      </c>
      <c r="Z597" s="62">
        <v>1.355</v>
      </c>
      <c r="AA597" s="62">
        <v>12.599</v>
      </c>
      <c r="AB597" s="62">
        <v>6.0759999999999996</v>
      </c>
      <c r="AC597" s="66">
        <v>6.5759999999999996</v>
      </c>
      <c r="AD597" s="3" t="s">
        <v>3005</v>
      </c>
      <c r="AE597" s="3">
        <v>246648</v>
      </c>
      <c r="AF597" s="3" t="s">
        <v>3006</v>
      </c>
      <c r="AG597" s="3"/>
      <c r="AH597" s="3"/>
      <c r="AI597" s="3"/>
      <c r="AJ597" s="3" t="s">
        <v>351</v>
      </c>
      <c r="AK597" s="3"/>
      <c r="AL597" s="3"/>
      <c r="AM597" s="3"/>
      <c r="AN597" s="54"/>
    </row>
    <row r="598" spans="1:40" ht="15.5" x14ac:dyDescent="0.35">
      <c r="A598" s="54" t="s">
        <v>3007</v>
      </c>
      <c r="B598" s="262">
        <v>1.6133333333333335</v>
      </c>
      <c r="C598" s="263">
        <v>0.38689648342791666</v>
      </c>
      <c r="D598" s="263">
        <v>7.9566666666666661</v>
      </c>
      <c r="E598" s="271">
        <v>3.2379039859486634</v>
      </c>
      <c r="F598" s="262">
        <v>1.4033333333333333</v>
      </c>
      <c r="G598" s="263">
        <v>0.32355662392986001</v>
      </c>
      <c r="H598" s="263">
        <v>11.920000000000002</v>
      </c>
      <c r="I598" s="271">
        <v>2.8340430483674646</v>
      </c>
      <c r="J598" s="65">
        <v>-2.66939818710425</v>
      </c>
      <c r="K598" s="62">
        <v>1.73923014337661</v>
      </c>
      <c r="L598" s="62">
        <v>2.5323438845390201E-7</v>
      </c>
      <c r="M598" s="66">
        <v>5.4469485584143699E-6</v>
      </c>
      <c r="N598" s="65">
        <v>-3.4935837293976801</v>
      </c>
      <c r="O598" s="62">
        <v>2.2677015797598998</v>
      </c>
      <c r="P598" s="33">
        <v>2.6256456421634201E-16</v>
      </c>
      <c r="Q598" s="34">
        <v>1.6352874357278302E-14</v>
      </c>
      <c r="R598" s="65">
        <v>1.69</v>
      </c>
      <c r="S598" s="62">
        <v>1.4219999999999999</v>
      </c>
      <c r="T598" s="62">
        <v>1.131</v>
      </c>
      <c r="U598" s="62">
        <v>5.468</v>
      </c>
      <c r="V598" s="62">
        <v>14.62</v>
      </c>
      <c r="W598" s="66">
        <v>7.1639999999999997</v>
      </c>
      <c r="X598" s="65">
        <v>1.657</v>
      </c>
      <c r="Y598" s="62">
        <v>1.367</v>
      </c>
      <c r="Z598" s="62">
        <v>0.71699999999999997</v>
      </c>
      <c r="AA598" s="62">
        <v>9.1769999999999996</v>
      </c>
      <c r="AB598" s="62">
        <v>14.205</v>
      </c>
      <c r="AC598" s="66">
        <v>18.640999999999998</v>
      </c>
      <c r="AD598" s="3"/>
      <c r="AE598" s="3"/>
      <c r="AF598" s="3"/>
      <c r="AG598" s="3"/>
      <c r="AH598" s="3"/>
      <c r="AI598" s="3"/>
      <c r="AJ598" s="3" t="s">
        <v>3008</v>
      </c>
      <c r="AK598" s="3" t="s">
        <v>3009</v>
      </c>
      <c r="AL598" s="3"/>
      <c r="AM598" s="3"/>
      <c r="AN598" s="54"/>
    </row>
    <row r="599" spans="1:40" ht="15.5" x14ac:dyDescent="0.35">
      <c r="A599" s="54" t="s">
        <v>3010</v>
      </c>
      <c r="B599" s="262">
        <v>0.43999999999999995</v>
      </c>
      <c r="C599" s="263">
        <v>0.43135445594854671</v>
      </c>
      <c r="D599" s="263">
        <v>11.776666666666666</v>
      </c>
      <c r="E599" s="271">
        <v>4.5730101926654667</v>
      </c>
      <c r="F599" s="262">
        <v>2.4866666666666668</v>
      </c>
      <c r="G599" s="263">
        <v>0.67277204328228601</v>
      </c>
      <c r="H599" s="263">
        <v>12.959999999999999</v>
      </c>
      <c r="I599" s="271">
        <v>1.1387712676389403</v>
      </c>
      <c r="J599" s="65">
        <v>-4.9005562919896404</v>
      </c>
      <c r="K599" s="62">
        <v>1.7242571038378001</v>
      </c>
      <c r="L599" s="62">
        <v>5.2694687242629101E-11</v>
      </c>
      <c r="M599" s="66">
        <v>2.6025036310995599E-9</v>
      </c>
      <c r="N599" s="65">
        <v>-2.8493149452255602</v>
      </c>
      <c r="O599" s="62">
        <v>2.0455662265415802</v>
      </c>
      <c r="P599" s="33">
        <v>1.01315796537371E-14</v>
      </c>
      <c r="Q599" s="34">
        <v>5.2105997784851002E-13</v>
      </c>
      <c r="R599" s="65">
        <v>0.11</v>
      </c>
      <c r="S599" s="62">
        <v>1.131</v>
      </c>
      <c r="T599" s="62">
        <v>0.108</v>
      </c>
      <c r="U599" s="62">
        <v>10.313000000000001</v>
      </c>
      <c r="V599" s="62">
        <v>21.117000000000001</v>
      </c>
      <c r="W599" s="66">
        <v>8.6199999999999992</v>
      </c>
      <c r="X599" s="65">
        <v>2.4020000000000001</v>
      </c>
      <c r="Y599" s="62">
        <v>1.5369999999999999</v>
      </c>
      <c r="Z599" s="62">
        <v>2.3620000000000001</v>
      </c>
      <c r="AA599" s="62">
        <v>12.567</v>
      </c>
      <c r="AB599" s="62">
        <v>15.393000000000001</v>
      </c>
      <c r="AC599" s="66">
        <v>17.385000000000002</v>
      </c>
      <c r="AD599" s="3" t="s">
        <v>3011</v>
      </c>
      <c r="AE599" s="3">
        <v>198116</v>
      </c>
      <c r="AF599" s="3" t="s">
        <v>3012</v>
      </c>
      <c r="AG599" s="3"/>
      <c r="AH599" s="3"/>
      <c r="AI599" s="3"/>
      <c r="AJ599" s="3" t="s">
        <v>3013</v>
      </c>
      <c r="AK599" s="3" t="s">
        <v>3014</v>
      </c>
      <c r="AL599" s="3" t="s">
        <v>3015</v>
      </c>
      <c r="AM599" s="3" t="s">
        <v>3016</v>
      </c>
      <c r="AN599" s="54" t="s">
        <v>3017</v>
      </c>
    </row>
    <row r="600" spans="1:40" ht="15.5" x14ac:dyDescent="0.35">
      <c r="A600" s="55" t="s">
        <v>3018</v>
      </c>
      <c r="B600" s="264">
        <v>4.5933333333333337</v>
      </c>
      <c r="C600" s="265">
        <v>1.1407697206516099</v>
      </c>
      <c r="D600" s="265">
        <v>0.27333333333333337</v>
      </c>
      <c r="E600" s="272">
        <v>8.2192186706253001E-2</v>
      </c>
      <c r="F600" s="264">
        <v>3.3866666666666667</v>
      </c>
      <c r="G600" s="265">
        <v>0.74941458634204816</v>
      </c>
      <c r="H600" s="265">
        <v>0.33</v>
      </c>
      <c r="I600" s="272">
        <v>0.10614455552060435</v>
      </c>
      <c r="J600" s="68">
        <v>3.7015365354082101</v>
      </c>
      <c r="K600" s="69">
        <v>1.7107810112881501</v>
      </c>
      <c r="L600" s="69">
        <v>6.9407680949753904E-13</v>
      </c>
      <c r="M600" s="70">
        <v>4.7874830236121803E-11</v>
      </c>
      <c r="N600" s="68">
        <v>2.88173873743016</v>
      </c>
      <c r="O600" s="69">
        <v>1.3251571111684799</v>
      </c>
      <c r="P600" s="38">
        <v>1.07826179538748E-10</v>
      </c>
      <c r="Q600" s="39">
        <v>2.84823342734909E-9</v>
      </c>
      <c r="R600" s="68">
        <v>4.101</v>
      </c>
      <c r="S600" s="69">
        <v>3.22</v>
      </c>
      <c r="T600" s="69">
        <v>4.6159999999999997</v>
      </c>
      <c r="U600" s="69">
        <v>0.27</v>
      </c>
      <c r="V600" s="69">
        <v>0.44400000000000001</v>
      </c>
      <c r="W600" s="70">
        <v>0.21099999999999999</v>
      </c>
      <c r="X600" s="68">
        <v>2.262</v>
      </c>
      <c r="Y600" s="69">
        <v>3.2930000000000001</v>
      </c>
      <c r="Z600" s="69">
        <v>3.0859999999999999</v>
      </c>
      <c r="AA600" s="69">
        <v>0.26400000000000001</v>
      </c>
      <c r="AB600" s="69">
        <v>0.32200000000000001</v>
      </c>
      <c r="AC600" s="70">
        <v>0.57399999999999995</v>
      </c>
      <c r="AD600" s="10" t="s">
        <v>3019</v>
      </c>
      <c r="AE600" s="10">
        <v>222660</v>
      </c>
      <c r="AF600" s="10" t="s">
        <v>3020</v>
      </c>
      <c r="AG600" s="10"/>
      <c r="AH600" s="10"/>
      <c r="AI600" s="10"/>
      <c r="AJ600" s="10" t="s">
        <v>3021</v>
      </c>
      <c r="AK600" s="10"/>
      <c r="AL600" s="10"/>
      <c r="AM600" s="10"/>
      <c r="AN600" s="55"/>
    </row>
    <row r="601" spans="1:40" ht="15.5" x14ac:dyDescent="0.35">
      <c r="A601" s="54" t="s">
        <v>3022</v>
      </c>
      <c r="B601" s="262">
        <v>1.3533333333333333</v>
      </c>
      <c r="C601" s="263">
        <v>0.35490217744549796</v>
      </c>
      <c r="D601" s="263">
        <v>7.7200000000000015</v>
      </c>
      <c r="E601" s="271">
        <v>2.9854759531214863</v>
      </c>
      <c r="F601" s="262">
        <v>1.8800000000000001</v>
      </c>
      <c r="G601" s="263">
        <v>0.48805737367649582</v>
      </c>
      <c r="H601" s="263">
        <v>8.65</v>
      </c>
      <c r="I601" s="271">
        <v>2.0215340709471081</v>
      </c>
      <c r="J601" s="65">
        <v>-2.87333017863843</v>
      </c>
      <c r="K601" s="62">
        <v>1.7079489989713701</v>
      </c>
      <c r="L601" s="62">
        <v>2.6470804086490501E-8</v>
      </c>
      <c r="M601" s="66">
        <v>7.32193771330005E-7</v>
      </c>
      <c r="N601" s="65">
        <v>-2.61354677133142</v>
      </c>
      <c r="O601" s="62">
        <v>1.9604303738753099</v>
      </c>
      <c r="P601" s="33">
        <v>7.0925513369985099E-10</v>
      </c>
      <c r="Q601" s="34">
        <v>1.5996334499370101E-8</v>
      </c>
      <c r="R601" s="65">
        <v>1.1890000000000001</v>
      </c>
      <c r="S601" s="62">
        <v>0.92600000000000005</v>
      </c>
      <c r="T601" s="62">
        <v>1.397</v>
      </c>
      <c r="U601" s="62">
        <v>7.61</v>
      </c>
      <c r="V601" s="62">
        <v>13.509</v>
      </c>
      <c r="W601" s="66">
        <v>5.0259999999999998</v>
      </c>
      <c r="X601" s="65">
        <v>1.4430000000000001</v>
      </c>
      <c r="Y601" s="62">
        <v>2.4390000000000001</v>
      </c>
      <c r="Z601" s="62">
        <v>1.101</v>
      </c>
      <c r="AA601" s="62">
        <v>7.4240000000000004</v>
      </c>
      <c r="AB601" s="62">
        <v>14.23</v>
      </c>
      <c r="AC601" s="66">
        <v>8.8719999999999999</v>
      </c>
      <c r="AD601" s="3" t="s">
        <v>3023</v>
      </c>
      <c r="AE601" s="3">
        <v>133940</v>
      </c>
      <c r="AF601" s="3" t="s">
        <v>3024</v>
      </c>
      <c r="AG601" s="3"/>
      <c r="AH601" s="3"/>
      <c r="AI601" s="3"/>
      <c r="AJ601" s="3" t="s">
        <v>3025</v>
      </c>
      <c r="AK601" s="3" t="s">
        <v>3026</v>
      </c>
      <c r="AL601" s="3" t="s">
        <v>3027</v>
      </c>
      <c r="AM601" s="3" t="s">
        <v>3028</v>
      </c>
      <c r="AN601" s="54" t="s">
        <v>3029</v>
      </c>
    </row>
    <row r="602" spans="1:40" ht="15.5" x14ac:dyDescent="0.35">
      <c r="A602" s="55" t="s">
        <v>3030</v>
      </c>
      <c r="B602" s="264">
        <v>13.503333333333336</v>
      </c>
      <c r="C602" s="265">
        <v>4.8680066648361171</v>
      </c>
      <c r="D602" s="265">
        <v>1.9900000000000002</v>
      </c>
      <c r="E602" s="272">
        <v>0.31283648551066601</v>
      </c>
      <c r="F602" s="264">
        <v>10.770000000000001</v>
      </c>
      <c r="G602" s="265">
        <v>3.3927078663903028</v>
      </c>
      <c r="H602" s="265">
        <v>1.8566666666666667</v>
      </c>
      <c r="I602" s="272">
        <v>0.31626290048347755</v>
      </c>
      <c r="J602" s="68">
        <v>2.3791391657536001</v>
      </c>
      <c r="K602" s="69">
        <v>1.68833399947329</v>
      </c>
      <c r="L602" s="69">
        <v>1.0832911318172E-6</v>
      </c>
      <c r="M602" s="70">
        <v>1.94381022488681E-5</v>
      </c>
      <c r="N602" s="68">
        <v>2.0413858963584799</v>
      </c>
      <c r="O602" s="69">
        <v>1.39427204015937</v>
      </c>
      <c r="P602" s="38">
        <v>1.4936828738772699E-6</v>
      </c>
      <c r="Q602" s="39">
        <v>1.5418320025030101E-5</v>
      </c>
      <c r="R602" s="68">
        <v>13.178000000000001</v>
      </c>
      <c r="S602" s="69">
        <v>7.1289999999999996</v>
      </c>
      <c r="T602" s="69">
        <v>14.18</v>
      </c>
      <c r="U602" s="69">
        <v>1.7989999999999999</v>
      </c>
      <c r="V602" s="69">
        <v>2.84</v>
      </c>
      <c r="W602" s="70">
        <v>2.1259999999999999</v>
      </c>
      <c r="X602" s="68">
        <v>6.274</v>
      </c>
      <c r="Y602" s="69">
        <v>9.9939999999999998</v>
      </c>
      <c r="Z602" s="69">
        <v>10.895</v>
      </c>
      <c r="AA602" s="69">
        <v>1.4890000000000001</v>
      </c>
      <c r="AB602" s="69">
        <v>2.5489999999999999</v>
      </c>
      <c r="AC602" s="70">
        <v>2.5110000000000001</v>
      </c>
      <c r="AD602" s="10" t="s">
        <v>3031</v>
      </c>
      <c r="AE602" s="10">
        <v>237030</v>
      </c>
      <c r="AF602" s="10" t="s">
        <v>3032</v>
      </c>
      <c r="AG602" s="10"/>
      <c r="AH602" s="10"/>
      <c r="AI602" s="10"/>
      <c r="AJ602" s="10" t="s">
        <v>3033</v>
      </c>
      <c r="AK602" s="10" t="s">
        <v>3034</v>
      </c>
      <c r="AL602" s="10" t="s">
        <v>3035</v>
      </c>
      <c r="AM602" s="10" t="s">
        <v>3036</v>
      </c>
      <c r="AN602" s="55" t="s">
        <v>3037</v>
      </c>
    </row>
    <row r="603" spans="1:40" ht="15.5" x14ac:dyDescent="0.35">
      <c r="A603" s="54" t="s">
        <v>3038</v>
      </c>
      <c r="B603" s="262">
        <v>2.5233333333333334</v>
      </c>
      <c r="C603" s="263">
        <v>0.37249906785863812</v>
      </c>
      <c r="D603" s="263">
        <v>8.5433333333333348</v>
      </c>
      <c r="E603" s="271">
        <v>1.3738591226500851</v>
      </c>
      <c r="F603" s="262">
        <v>2.9033333333333329</v>
      </c>
      <c r="G603" s="263">
        <v>0.62184313849144468</v>
      </c>
      <c r="H603" s="263">
        <v>9</v>
      </c>
      <c r="I603" s="271">
        <v>2.7796042883835121</v>
      </c>
      <c r="J603" s="65">
        <v>-2.1034175455555899</v>
      </c>
      <c r="K603" s="62">
        <v>1.6740635132227499</v>
      </c>
      <c r="L603" s="62">
        <v>2.2034394885647E-6</v>
      </c>
      <c r="M603" s="66">
        <v>3.56403709962755E-5</v>
      </c>
      <c r="N603" s="65">
        <v>-2.0701850166575402</v>
      </c>
      <c r="O603" s="62">
        <v>1.8024078690254599</v>
      </c>
      <c r="P603" s="33">
        <v>8.8731106534944595E-7</v>
      </c>
      <c r="Q603" s="34">
        <v>9.6584591966364594E-6</v>
      </c>
      <c r="R603" s="65">
        <v>2.387</v>
      </c>
      <c r="S603" s="62">
        <v>2.423</v>
      </c>
      <c r="T603" s="62">
        <v>1.8879999999999999</v>
      </c>
      <c r="U603" s="62">
        <v>8.2750000000000004</v>
      </c>
      <c r="V603" s="62">
        <v>8.4489999999999998</v>
      </c>
      <c r="W603" s="66">
        <v>12.26</v>
      </c>
      <c r="X603" s="65">
        <v>1.899</v>
      </c>
      <c r="Y603" s="62">
        <v>3.3029999999999999</v>
      </c>
      <c r="Z603" s="62">
        <v>2.3109999999999999</v>
      </c>
      <c r="AA603" s="62">
        <v>9.8849999999999998</v>
      </c>
      <c r="AB603" s="62">
        <v>15.109</v>
      </c>
      <c r="AC603" s="66">
        <v>6.4930000000000003</v>
      </c>
      <c r="AD603" s="3" t="s">
        <v>3039</v>
      </c>
      <c r="AE603" s="3">
        <v>159984</v>
      </c>
      <c r="AF603" s="3" t="s">
        <v>3040</v>
      </c>
      <c r="AG603" s="3"/>
      <c r="AH603" s="3"/>
      <c r="AI603" s="3"/>
      <c r="AJ603" s="3" t="s">
        <v>3041</v>
      </c>
      <c r="AK603" s="3" t="s">
        <v>3042</v>
      </c>
      <c r="AL603" s="3" t="s">
        <v>3043</v>
      </c>
      <c r="AM603" s="3" t="s">
        <v>3044</v>
      </c>
      <c r="AN603" s="54" t="s">
        <v>3045</v>
      </c>
    </row>
    <row r="604" spans="1:40" ht="15.5" x14ac:dyDescent="0.35">
      <c r="A604" s="55" t="s">
        <v>3046</v>
      </c>
      <c r="B604" s="264">
        <v>6.8933333333333335</v>
      </c>
      <c r="C604" s="265">
        <v>1.853740962366522</v>
      </c>
      <c r="D604" s="265">
        <v>0.79</v>
      </c>
      <c r="E604" s="272">
        <v>0.22196095752782</v>
      </c>
      <c r="F604" s="264">
        <v>7.6733333333333329</v>
      </c>
      <c r="G604" s="265">
        <v>4.3496692083677155</v>
      </c>
      <c r="H604" s="265">
        <v>0.97000000000000008</v>
      </c>
      <c r="I604" s="272">
        <v>0.51659139236602325</v>
      </c>
      <c r="J604" s="68">
        <v>2.7358222714896798</v>
      </c>
      <c r="K604" s="69">
        <v>1.6703129787661799</v>
      </c>
      <c r="L604" s="69">
        <v>1.5880485205780301E-8</v>
      </c>
      <c r="M604" s="70">
        <v>4.63609918173914E-7</v>
      </c>
      <c r="N604" s="68">
        <v>2.46540682734814</v>
      </c>
      <c r="O604" s="69">
        <v>1.7506620965909701</v>
      </c>
      <c r="P604" s="38">
        <v>7.4971720588718502E-6</v>
      </c>
      <c r="Q604" s="39">
        <v>6.2346837954668899E-5</v>
      </c>
      <c r="R604" s="68">
        <v>6.2759999999999998</v>
      </c>
      <c r="S604" s="69">
        <v>4.609</v>
      </c>
      <c r="T604" s="69">
        <v>6.9690000000000003</v>
      </c>
      <c r="U604" s="69">
        <v>0.749</v>
      </c>
      <c r="V604" s="69">
        <v>1.274</v>
      </c>
      <c r="W604" s="70">
        <v>0.65800000000000003</v>
      </c>
      <c r="X604" s="68">
        <v>3.77</v>
      </c>
      <c r="Y604" s="69">
        <v>4.9160000000000004</v>
      </c>
      <c r="Z604" s="69">
        <v>9.99</v>
      </c>
      <c r="AA604" s="69">
        <v>1.383</v>
      </c>
      <c r="AB604" s="69">
        <v>0.29699999999999999</v>
      </c>
      <c r="AC604" s="70">
        <v>1.6259999999999999</v>
      </c>
      <c r="AD604" s="10" t="s">
        <v>3047</v>
      </c>
      <c r="AE604" s="10">
        <v>217492</v>
      </c>
      <c r="AF604" s="10" t="s">
        <v>3048</v>
      </c>
      <c r="AG604" s="10"/>
      <c r="AH604" s="10"/>
      <c r="AI604" s="10"/>
      <c r="AJ604" s="10"/>
      <c r="AK604" s="10"/>
      <c r="AL604" s="10"/>
      <c r="AM604" s="10"/>
      <c r="AN604" s="55"/>
    </row>
    <row r="605" spans="1:40" ht="15.5" x14ac:dyDescent="0.35">
      <c r="A605" s="54" t="s">
        <v>3049</v>
      </c>
      <c r="B605" s="262">
        <v>1.3666666666666665</v>
      </c>
      <c r="C605" s="263">
        <v>0.50427065043376174</v>
      </c>
      <c r="D605" s="263">
        <v>5.1266666666666669</v>
      </c>
      <c r="E605" s="271">
        <v>2.2007624941268769</v>
      </c>
      <c r="F605" s="262">
        <v>0.66999999999999993</v>
      </c>
      <c r="G605" s="263">
        <v>8.4852813742386263E-2</v>
      </c>
      <c r="H605" s="263">
        <v>7.9933333333333323</v>
      </c>
      <c r="I605" s="271">
        <v>2.3349851296219377</v>
      </c>
      <c r="J605" s="65">
        <v>-2.2599472109401</v>
      </c>
      <c r="K605" s="62">
        <v>1.65302927156123</v>
      </c>
      <c r="L605" s="62">
        <v>6.0548261727583203E-6</v>
      </c>
      <c r="M605" s="66">
        <v>8.5144162379603494E-5</v>
      </c>
      <c r="N605" s="65">
        <v>-4.02023522453681</v>
      </c>
      <c r="O605" s="62">
        <v>2.1839965185590899</v>
      </c>
      <c r="P605" s="33">
        <v>1.7020693347653401E-20</v>
      </c>
      <c r="Q605" s="34">
        <v>1.7868218593727301E-18</v>
      </c>
      <c r="R605" s="65">
        <v>1.4870000000000001</v>
      </c>
      <c r="S605" s="62">
        <v>0.74299999999999999</v>
      </c>
      <c r="T605" s="62">
        <v>1.256</v>
      </c>
      <c r="U605" s="62">
        <v>8.5559999999999992</v>
      </c>
      <c r="V605" s="62">
        <v>3.9380000000000002</v>
      </c>
      <c r="W605" s="66">
        <v>4.4390000000000001</v>
      </c>
      <c r="X605" s="65">
        <v>0.68</v>
      </c>
      <c r="Y605" s="62">
        <v>0.52200000000000002</v>
      </c>
      <c r="Z605" s="62">
        <v>0.52900000000000003</v>
      </c>
      <c r="AA605" s="62">
        <v>7.7939999999999996</v>
      </c>
      <c r="AB605" s="62">
        <v>13.747</v>
      </c>
      <c r="AC605" s="66">
        <v>6.5640000000000001</v>
      </c>
      <c r="AD605" s="3"/>
      <c r="AE605" s="3"/>
      <c r="AF605" s="3"/>
      <c r="AG605" s="3"/>
      <c r="AH605" s="3"/>
      <c r="AI605" s="3"/>
      <c r="AJ605" s="3"/>
      <c r="AK605" s="3"/>
      <c r="AL605" s="3"/>
      <c r="AM605" s="3"/>
      <c r="AN605" s="54"/>
    </row>
    <row r="606" spans="1:40" ht="15.5" x14ac:dyDescent="0.35">
      <c r="A606" s="55" t="s">
        <v>3050</v>
      </c>
      <c r="B606" s="264">
        <v>7.0733333333333333</v>
      </c>
      <c r="C606" s="265">
        <v>1.2236648052287671</v>
      </c>
      <c r="D606" s="265">
        <v>1.2833333333333334</v>
      </c>
      <c r="E606" s="272">
        <v>0.29465610840812717</v>
      </c>
      <c r="F606" s="264">
        <v>10.806666666666667</v>
      </c>
      <c r="G606" s="265">
        <v>2.1383222914757747</v>
      </c>
      <c r="H606" s="265">
        <v>1.86</v>
      </c>
      <c r="I606" s="272">
        <v>0.55208694967369065</v>
      </c>
      <c r="J606" s="68">
        <v>2.10134192763701</v>
      </c>
      <c r="K606" s="69">
        <v>1.6494863587264801</v>
      </c>
      <c r="L606" s="69">
        <v>4.8258108126070002E-6</v>
      </c>
      <c r="M606" s="70">
        <v>6.9790759356735702E-5</v>
      </c>
      <c r="N606" s="68">
        <v>2.0643887324535801</v>
      </c>
      <c r="O606" s="69">
        <v>2.1934294114453499</v>
      </c>
      <c r="P606" s="38">
        <v>6.3314730872952203E-8</v>
      </c>
      <c r="Q606" s="39">
        <v>9.3984534180651897E-7</v>
      </c>
      <c r="R606" s="68">
        <v>6.8860000000000001</v>
      </c>
      <c r="S606" s="69">
        <v>6.7949999999999999</v>
      </c>
      <c r="T606" s="69">
        <v>5.0810000000000004</v>
      </c>
      <c r="U606" s="69">
        <v>1.1120000000000001</v>
      </c>
      <c r="V606" s="69">
        <v>1.9870000000000001</v>
      </c>
      <c r="W606" s="70">
        <v>1.268</v>
      </c>
      <c r="X606" s="68">
        <v>7.3259999999999996</v>
      </c>
      <c r="Y606" s="69">
        <v>11.057</v>
      </c>
      <c r="Z606" s="69">
        <v>9.3450000000000006</v>
      </c>
      <c r="AA606" s="69">
        <v>1.5209999999999999</v>
      </c>
      <c r="AB606" s="69">
        <v>3.2669999999999999</v>
      </c>
      <c r="AC606" s="70">
        <v>1.794</v>
      </c>
      <c r="AD606" s="10" t="s">
        <v>3051</v>
      </c>
      <c r="AE606" s="10">
        <v>96942</v>
      </c>
      <c r="AF606" s="10" t="s">
        <v>3052</v>
      </c>
      <c r="AG606" s="10"/>
      <c r="AH606" s="10" t="s">
        <v>3053</v>
      </c>
      <c r="AI606" s="10"/>
      <c r="AJ606" s="10" t="s">
        <v>3054</v>
      </c>
      <c r="AK606" s="10" t="s">
        <v>3055</v>
      </c>
      <c r="AL606" s="10" t="s">
        <v>3056</v>
      </c>
      <c r="AM606" s="10" t="s">
        <v>3057</v>
      </c>
      <c r="AN606" s="55" t="s">
        <v>3058</v>
      </c>
    </row>
    <row r="607" spans="1:40" ht="15.5" x14ac:dyDescent="0.35">
      <c r="A607" s="55" t="s">
        <v>3059</v>
      </c>
      <c r="B607" s="264">
        <v>6.7933333333333339</v>
      </c>
      <c r="C607" s="265">
        <v>1.4827302144654899</v>
      </c>
      <c r="D607" s="265">
        <v>1.1666666666666667</v>
      </c>
      <c r="E607" s="272">
        <v>0.14727148022916409</v>
      </c>
      <c r="F607" s="264">
        <v>7.0733333333333341</v>
      </c>
      <c r="G607" s="265">
        <v>0.33509534298299198</v>
      </c>
      <c r="H607" s="265">
        <v>1.0966666666666667</v>
      </c>
      <c r="I607" s="272">
        <v>0.22939534045446991</v>
      </c>
      <c r="J607" s="68">
        <v>2.1817649504397001</v>
      </c>
      <c r="K607" s="69">
        <v>1.6242382369402499</v>
      </c>
      <c r="L607" s="69">
        <v>1.29226899768696E-6</v>
      </c>
      <c r="M607" s="70">
        <v>2.2532210424108199E-5</v>
      </c>
      <c r="N607" s="68">
        <v>2.2569331734160301</v>
      </c>
      <c r="O607" s="69">
        <v>1.6321660701851399</v>
      </c>
      <c r="P607" s="38">
        <v>3.3228692419216701E-9</v>
      </c>
      <c r="Q607" s="39">
        <v>6.5196103064524694E-8</v>
      </c>
      <c r="R607" s="68">
        <v>5.04</v>
      </c>
      <c r="S607" s="69">
        <v>5.5789999999999997</v>
      </c>
      <c r="T607" s="69">
        <v>7.2850000000000001</v>
      </c>
      <c r="U607" s="69">
        <v>1.2270000000000001</v>
      </c>
      <c r="V607" s="69">
        <v>1.5660000000000001</v>
      </c>
      <c r="W607" s="70">
        <v>1.151</v>
      </c>
      <c r="X607" s="68">
        <v>6.6559999999999997</v>
      </c>
      <c r="Y607" s="69">
        <v>6.2919999999999998</v>
      </c>
      <c r="Z607" s="69">
        <v>5.39</v>
      </c>
      <c r="AA607" s="69">
        <v>1.468</v>
      </c>
      <c r="AB607" s="69">
        <v>1.0269999999999999</v>
      </c>
      <c r="AC607" s="70">
        <v>1.2789999999999999</v>
      </c>
      <c r="AD607" s="10"/>
      <c r="AE607" s="10"/>
      <c r="AF607" s="10"/>
      <c r="AG607" s="10"/>
      <c r="AH607" s="10"/>
      <c r="AI607" s="10"/>
      <c r="AJ607" s="10" t="s">
        <v>3060</v>
      </c>
      <c r="AK607" s="10" t="s">
        <v>3061</v>
      </c>
      <c r="AL607" s="10" t="s">
        <v>3062</v>
      </c>
      <c r="AM607" s="10" t="s">
        <v>3063</v>
      </c>
      <c r="AN607" s="55" t="s">
        <v>3064</v>
      </c>
    </row>
    <row r="608" spans="1:40" ht="15.5" x14ac:dyDescent="0.35">
      <c r="A608" s="55" t="s">
        <v>3065</v>
      </c>
      <c r="B608" s="264">
        <v>5.1833333333333336</v>
      </c>
      <c r="C608" s="265">
        <v>1.1196527239381975</v>
      </c>
      <c r="D608" s="265">
        <v>0.87000000000000011</v>
      </c>
      <c r="E608" s="272">
        <v>5.8878405775518984E-2</v>
      </c>
      <c r="F608" s="264">
        <v>6.28</v>
      </c>
      <c r="G608" s="265">
        <v>0.99401542576897084</v>
      </c>
      <c r="H608" s="265">
        <v>0.95666666666666667</v>
      </c>
      <c r="I608" s="272">
        <v>0.14290634073484001</v>
      </c>
      <c r="J608" s="68">
        <v>2.2071834973154201</v>
      </c>
      <c r="K608" s="69">
        <v>1.61197614147579</v>
      </c>
      <c r="L608" s="69">
        <v>7.03504660361194E-7</v>
      </c>
      <c r="M608" s="70">
        <v>1.33161979804926E-5</v>
      </c>
      <c r="N608" s="68">
        <v>2.25045877014123</v>
      </c>
      <c r="O608" s="69">
        <v>1.84340006622599</v>
      </c>
      <c r="P608" s="38">
        <v>3.1097442565852301E-9</v>
      </c>
      <c r="Q608" s="39">
        <v>6.1309827230992097E-8</v>
      </c>
      <c r="R608" s="68">
        <v>4.6639999999999997</v>
      </c>
      <c r="S608" s="69">
        <v>3.8769999999999998</v>
      </c>
      <c r="T608" s="69">
        <v>4.9820000000000002</v>
      </c>
      <c r="U608" s="69">
        <v>0.96699999999999997</v>
      </c>
      <c r="V608" s="69">
        <v>0.92300000000000004</v>
      </c>
      <c r="W608" s="70">
        <v>1.0449999999999999</v>
      </c>
      <c r="X608" s="68">
        <v>4.5430000000000001</v>
      </c>
      <c r="Y608" s="69">
        <v>6.52</v>
      </c>
      <c r="Z608" s="69">
        <v>5.1360000000000001</v>
      </c>
      <c r="AA608" s="69">
        <v>0.82399999999999995</v>
      </c>
      <c r="AB608" s="69">
        <v>1.3979999999999999</v>
      </c>
      <c r="AC608" s="70">
        <v>1.1479999999999999</v>
      </c>
      <c r="AD608" s="10"/>
      <c r="AE608" s="10"/>
      <c r="AF608" s="10"/>
      <c r="AG608" s="10"/>
      <c r="AH608" s="10" t="s">
        <v>3066</v>
      </c>
      <c r="AI608" s="10"/>
      <c r="AJ608" s="10" t="s">
        <v>3067</v>
      </c>
      <c r="AK608" s="10" t="s">
        <v>3068</v>
      </c>
      <c r="AL608" s="10" t="s">
        <v>3069</v>
      </c>
      <c r="AM608" s="10" t="s">
        <v>3070</v>
      </c>
      <c r="AN608" s="55" t="s">
        <v>3071</v>
      </c>
    </row>
    <row r="609" spans="1:40" ht="15.5" x14ac:dyDescent="0.35">
      <c r="A609" s="54" t="s">
        <v>3072</v>
      </c>
      <c r="B609" s="262">
        <v>0.79999999999999993</v>
      </c>
      <c r="C609" s="263">
        <v>0.28717010057919784</v>
      </c>
      <c r="D609" s="263">
        <v>3.28</v>
      </c>
      <c r="E609" s="271">
        <v>0.67176384739480355</v>
      </c>
      <c r="F609" s="262">
        <v>1.0799999999999998</v>
      </c>
      <c r="G609" s="263">
        <v>0.2299275248130741</v>
      </c>
      <c r="H609" s="263">
        <v>4.3600000000000003</v>
      </c>
      <c r="I609" s="271">
        <v>2.6810570054862062</v>
      </c>
      <c r="J609" s="65">
        <v>-2.4038672197662501</v>
      </c>
      <c r="K609" s="62">
        <v>1.5874488372771101</v>
      </c>
      <c r="L609" s="62">
        <v>7.6234065161043003E-7</v>
      </c>
      <c r="M609" s="66">
        <v>1.42312913568523E-5</v>
      </c>
      <c r="N609" s="65">
        <v>-2.4968787533399599</v>
      </c>
      <c r="O609" s="62">
        <v>2.0396784611087599</v>
      </c>
      <c r="P609" s="33">
        <v>8.3217696691288895E-7</v>
      </c>
      <c r="Q609" s="34">
        <v>9.1413786991088905E-6</v>
      </c>
      <c r="R609" s="65">
        <v>0.59499999999999997</v>
      </c>
      <c r="S609" s="62">
        <v>0.50600000000000001</v>
      </c>
      <c r="T609" s="62">
        <v>0.97299999999999998</v>
      </c>
      <c r="U609" s="62">
        <v>2.63</v>
      </c>
      <c r="V609" s="62">
        <v>3.681</v>
      </c>
      <c r="W609" s="66">
        <v>4.8849999999999998</v>
      </c>
      <c r="X609" s="65">
        <v>0.81</v>
      </c>
      <c r="Y609" s="62">
        <v>0.92100000000000004</v>
      </c>
      <c r="Z609" s="62">
        <v>1.014</v>
      </c>
      <c r="AA609" s="62">
        <v>3.1360000000000001</v>
      </c>
      <c r="AB609" s="62">
        <v>10.035</v>
      </c>
      <c r="AC609" s="66">
        <v>2.391</v>
      </c>
      <c r="AD609" s="3" t="s">
        <v>3073</v>
      </c>
      <c r="AE609" s="3">
        <v>200601</v>
      </c>
      <c r="AF609" s="3" t="s">
        <v>3074</v>
      </c>
      <c r="AG609" s="3"/>
      <c r="AH609" s="3"/>
      <c r="AI609" s="3"/>
      <c r="AJ609" s="3"/>
      <c r="AK609" s="3" t="s">
        <v>3075</v>
      </c>
      <c r="AL609" s="3" t="s">
        <v>3076</v>
      </c>
      <c r="AM609" s="3" t="s">
        <v>3077</v>
      </c>
      <c r="AN609" s="54" t="s">
        <v>3078</v>
      </c>
    </row>
    <row r="610" spans="1:40" ht="15.5" x14ac:dyDescent="0.35">
      <c r="A610" s="54" t="s">
        <v>3079</v>
      </c>
      <c r="B610" s="262">
        <v>1.1200000000000001</v>
      </c>
      <c r="C610" s="263">
        <v>0.23338094752285721</v>
      </c>
      <c r="D610" s="263">
        <v>6.12</v>
      </c>
      <c r="E610" s="271">
        <v>0.77747454406345262</v>
      </c>
      <c r="F610" s="262">
        <v>0.57999999999999996</v>
      </c>
      <c r="G610" s="263">
        <v>0.22105806175452325</v>
      </c>
      <c r="H610" s="263">
        <v>6.3933333333333335</v>
      </c>
      <c r="I610" s="271">
        <v>2.3238091334894295</v>
      </c>
      <c r="J610" s="65">
        <v>-2.7529679964381302</v>
      </c>
      <c r="K610" s="62">
        <v>1.58399469339723</v>
      </c>
      <c r="L610" s="62">
        <v>1.2914082275721799E-8</v>
      </c>
      <c r="M610" s="66">
        <v>3.8814733551903501E-7</v>
      </c>
      <c r="N610" s="65">
        <v>-3.9420956517106198</v>
      </c>
      <c r="O610" s="62">
        <v>1.5979259659709399</v>
      </c>
      <c r="P610" s="33">
        <v>2.18350919654825E-14</v>
      </c>
      <c r="Q610" s="34">
        <v>1.06132096173989E-12</v>
      </c>
      <c r="R610" s="65">
        <v>0.61799999999999999</v>
      </c>
      <c r="S610" s="62">
        <v>1.3779999999999999</v>
      </c>
      <c r="T610" s="62">
        <v>1.073</v>
      </c>
      <c r="U610" s="62">
        <v>5.9260000000000002</v>
      </c>
      <c r="V610" s="62">
        <v>6.3689999999999998</v>
      </c>
      <c r="W610" s="66">
        <v>8.4670000000000005</v>
      </c>
      <c r="X610" s="65">
        <v>0.65200000000000002</v>
      </c>
      <c r="Y610" s="62">
        <v>0.25600000000000001</v>
      </c>
      <c r="Z610" s="62">
        <v>0.55800000000000005</v>
      </c>
      <c r="AA610" s="62">
        <v>4.4779999999999998</v>
      </c>
      <c r="AB610" s="62">
        <v>11.904</v>
      </c>
      <c r="AC610" s="66">
        <v>6.3609999999999998</v>
      </c>
      <c r="AD610" s="3" t="s">
        <v>3080</v>
      </c>
      <c r="AE610" s="3">
        <v>91623</v>
      </c>
      <c r="AF610" s="3" t="s">
        <v>3081</v>
      </c>
      <c r="AG610" s="3"/>
      <c r="AH610" s="3"/>
      <c r="AI610" s="3"/>
      <c r="AJ610" s="3" t="s">
        <v>3082</v>
      </c>
      <c r="AK610" s="3" t="s">
        <v>3083</v>
      </c>
      <c r="AL610" s="3" t="s">
        <v>3084</v>
      </c>
      <c r="AM610" s="3" t="s">
        <v>3085</v>
      </c>
      <c r="AN610" s="54" t="s">
        <v>3086</v>
      </c>
    </row>
    <row r="611" spans="1:40" ht="15.5" x14ac:dyDescent="0.35">
      <c r="A611" s="54" t="s">
        <v>3087</v>
      </c>
      <c r="B611" s="262">
        <v>0.68666666666666665</v>
      </c>
      <c r="C611" s="263">
        <v>0.23098821518760551</v>
      </c>
      <c r="D611" s="263">
        <v>2.3866666666666663</v>
      </c>
      <c r="E611" s="271">
        <v>0.84775520575746943</v>
      </c>
      <c r="F611" s="262">
        <v>0.65666666666666662</v>
      </c>
      <c r="G611" s="263">
        <v>0.15965240019770746</v>
      </c>
      <c r="H611" s="263">
        <v>4.28</v>
      </c>
      <c r="I611" s="271">
        <v>0.76720271115266603</v>
      </c>
      <c r="J611" s="65">
        <v>-2.1701423670525402</v>
      </c>
      <c r="K611" s="62">
        <v>1.5740058060217399</v>
      </c>
      <c r="L611" s="62">
        <v>1.7592592522632501E-5</v>
      </c>
      <c r="M611" s="66">
        <v>2.1244752086084699E-4</v>
      </c>
      <c r="N611" s="65">
        <v>-3.1595584223332001</v>
      </c>
      <c r="O611" s="62">
        <v>2.2913521252975499</v>
      </c>
      <c r="P611" s="33">
        <v>1.39116005750054E-17</v>
      </c>
      <c r="Q611" s="34">
        <v>9.9761851165690205E-16</v>
      </c>
      <c r="R611" s="65">
        <v>0.501</v>
      </c>
      <c r="S611" s="62">
        <v>0.46300000000000002</v>
      </c>
      <c r="T611" s="62">
        <v>0.82299999999999995</v>
      </c>
      <c r="U611" s="62">
        <v>1.7569999999999999</v>
      </c>
      <c r="V611" s="62">
        <v>4.1840000000000002</v>
      </c>
      <c r="W611" s="66">
        <v>2.2200000000000002</v>
      </c>
      <c r="X611" s="65">
        <v>0.66100000000000003</v>
      </c>
      <c r="Y611" s="62">
        <v>0.41799999999999998</v>
      </c>
      <c r="Z611" s="62">
        <v>0.59399999999999997</v>
      </c>
      <c r="AA611" s="62">
        <v>5.1849999999999996</v>
      </c>
      <c r="AB611" s="62">
        <v>3.96</v>
      </c>
      <c r="AC611" s="66">
        <v>5.6559999999999997</v>
      </c>
      <c r="AD611" s="3" t="s">
        <v>3088</v>
      </c>
      <c r="AE611" s="3">
        <v>104623</v>
      </c>
      <c r="AF611" s="3" t="s">
        <v>3089</v>
      </c>
      <c r="AG611" s="3"/>
      <c r="AH611" s="3"/>
      <c r="AI611" s="3"/>
      <c r="AJ611" s="3" t="s">
        <v>3090</v>
      </c>
      <c r="AK611" s="3" t="s">
        <v>3091</v>
      </c>
      <c r="AL611" s="3"/>
      <c r="AM611" s="3"/>
      <c r="AN611" s="54"/>
    </row>
    <row r="612" spans="1:40" ht="15.5" x14ac:dyDescent="0.35">
      <c r="A612" s="54" t="s">
        <v>3092</v>
      </c>
      <c r="B612" s="262">
        <v>0.65</v>
      </c>
      <c r="C612" s="263">
        <v>0.47391982444291147</v>
      </c>
      <c r="D612" s="263">
        <v>5.1333333333333337</v>
      </c>
      <c r="E612" s="271">
        <v>1.5706544991039726</v>
      </c>
      <c r="F612" s="262">
        <v>0.2233333333333333</v>
      </c>
      <c r="G612" s="263">
        <v>3.0912061651652539E-2</v>
      </c>
      <c r="H612" s="263">
        <v>1.89</v>
      </c>
      <c r="I612" s="271">
        <v>0.34418987008142304</v>
      </c>
      <c r="J612" s="65">
        <v>-3.31342350361989</v>
      </c>
      <c r="K612" s="62">
        <v>1.57141592496018</v>
      </c>
      <c r="L612" s="62">
        <v>1.7026020878654199E-8</v>
      </c>
      <c r="M612" s="66">
        <v>4.9281006093720599E-7</v>
      </c>
      <c r="N612" s="65">
        <v>-3.4980815730693902</v>
      </c>
      <c r="O612" s="62">
        <v>0.196290964379915</v>
      </c>
      <c r="P612" s="33">
        <v>1.2619247421934299E-10</v>
      </c>
      <c r="Q612" s="34">
        <v>3.2991475352389502E-9</v>
      </c>
      <c r="R612" s="65">
        <v>0.25800000000000001</v>
      </c>
      <c r="S612" s="62">
        <v>0.32300000000000001</v>
      </c>
      <c r="T612" s="62">
        <v>1.0980000000000001</v>
      </c>
      <c r="U612" s="62">
        <v>7.6310000000000002</v>
      </c>
      <c r="V612" s="62">
        <v>4.452</v>
      </c>
      <c r="W612" s="66">
        <v>4.9909999999999997</v>
      </c>
      <c r="X612" s="65">
        <v>0.223</v>
      </c>
      <c r="Y612" s="62">
        <v>0.23699999999999999</v>
      </c>
      <c r="Z612" s="62">
        <v>0.13</v>
      </c>
      <c r="AA612" s="62">
        <v>2.5030000000000001</v>
      </c>
      <c r="AB612" s="62">
        <v>1.9550000000000001</v>
      </c>
      <c r="AC612" s="66">
        <v>2.0569999999999999</v>
      </c>
      <c r="AD612" s="3" t="s">
        <v>3093</v>
      </c>
      <c r="AE612" s="3">
        <v>244721</v>
      </c>
      <c r="AF612" s="3" t="s">
        <v>3094</v>
      </c>
      <c r="AG612" s="3"/>
      <c r="AH612" s="3" t="s">
        <v>3095</v>
      </c>
      <c r="AI612" s="3"/>
      <c r="AJ612" s="3"/>
      <c r="AK612" s="3"/>
      <c r="AL612" s="3"/>
      <c r="AM612" s="3"/>
      <c r="AN612" s="54"/>
    </row>
    <row r="613" spans="1:40" ht="15.5" x14ac:dyDescent="0.35">
      <c r="A613" s="54" t="s">
        <v>3096</v>
      </c>
      <c r="B613" s="262">
        <v>1.3566666666666667</v>
      </c>
      <c r="C613" s="263">
        <v>0.30003703475108273</v>
      </c>
      <c r="D613" s="263">
        <v>8.1633333333333322</v>
      </c>
      <c r="E613" s="271">
        <v>3.0862526720208048</v>
      </c>
      <c r="F613" s="262">
        <v>3.6266666666666669</v>
      </c>
      <c r="G613" s="263">
        <v>0.90760980358056587</v>
      </c>
      <c r="H613" s="263">
        <v>20.616666666666667</v>
      </c>
      <c r="I613" s="271">
        <v>0.92758946858091385</v>
      </c>
      <c r="J613" s="65">
        <v>-2.8831374850715799</v>
      </c>
      <c r="K613" s="62">
        <v>1.5698395592890699</v>
      </c>
      <c r="L613" s="62">
        <v>1.04819096900476E-7</v>
      </c>
      <c r="M613" s="66">
        <v>2.5122013942648799E-6</v>
      </c>
      <c r="N613" s="65">
        <v>-2.96024105106649</v>
      </c>
      <c r="O613" s="62">
        <v>2.9245387457908198</v>
      </c>
      <c r="P613" s="33">
        <v>1.1647655989783301E-18</v>
      </c>
      <c r="Q613" s="34">
        <v>9.5267534894749506E-17</v>
      </c>
      <c r="R613" s="65">
        <v>0.876</v>
      </c>
      <c r="S613" s="62">
        <v>1.917</v>
      </c>
      <c r="T613" s="62">
        <v>0.97299999999999998</v>
      </c>
      <c r="U613" s="62">
        <v>7.0490000000000004</v>
      </c>
      <c r="V613" s="62">
        <v>14.538</v>
      </c>
      <c r="W613" s="66">
        <v>6.1890000000000001</v>
      </c>
      <c r="X613" s="65">
        <v>4.077</v>
      </c>
      <c r="Y613" s="62">
        <v>2.23</v>
      </c>
      <c r="Z613" s="62">
        <v>3.0059999999999998</v>
      </c>
      <c r="AA613" s="62">
        <v>21.713000000000001</v>
      </c>
      <c r="AB613" s="62">
        <v>24.141999999999999</v>
      </c>
      <c r="AC613" s="66">
        <v>26.042000000000002</v>
      </c>
      <c r="AD613" s="3"/>
      <c r="AE613" s="3"/>
      <c r="AF613" s="3"/>
      <c r="AG613" s="3"/>
      <c r="AH613" s="3"/>
      <c r="AI613" s="3"/>
      <c r="AJ613" s="3"/>
      <c r="AK613" s="3"/>
      <c r="AL613" s="3"/>
      <c r="AM613" s="3"/>
      <c r="AN613" s="54"/>
    </row>
    <row r="614" spans="1:40" ht="15.5" x14ac:dyDescent="0.35">
      <c r="A614" s="55" t="s">
        <v>3097</v>
      </c>
      <c r="B614" s="264">
        <v>2.41</v>
      </c>
      <c r="C614" s="265">
        <v>0.5388877434122975</v>
      </c>
      <c r="D614" s="265">
        <v>0.34333333333333332</v>
      </c>
      <c r="E614" s="272">
        <v>1.6996731711975938E-2</v>
      </c>
      <c r="F614" s="264">
        <v>1.7866666666666664</v>
      </c>
      <c r="G614" s="265">
        <v>0.2898658693641295</v>
      </c>
      <c r="H614" s="265">
        <v>0.19999999999999998</v>
      </c>
      <c r="I614" s="272">
        <v>4.3204937989385711E-2</v>
      </c>
      <c r="J614" s="68">
        <v>2.4631257138795299</v>
      </c>
      <c r="K614" s="69">
        <v>1.55656863459593</v>
      </c>
      <c r="L614" s="69">
        <v>6.9847807257150699E-8</v>
      </c>
      <c r="M614" s="70">
        <v>1.7460235651947201E-6</v>
      </c>
      <c r="N614" s="68">
        <v>2.6651745504767601</v>
      </c>
      <c r="O614" s="69">
        <v>1.0703716522260101</v>
      </c>
      <c r="P614" s="38">
        <v>1.7907036878561099E-9</v>
      </c>
      <c r="Q614" s="39">
        <v>3.71617857646096E-8</v>
      </c>
      <c r="R614" s="68">
        <v>1.8859999999999999</v>
      </c>
      <c r="S614" s="69">
        <v>1.885</v>
      </c>
      <c r="T614" s="69">
        <v>2.5529999999999999</v>
      </c>
      <c r="U614" s="69">
        <v>0.36399999999999999</v>
      </c>
      <c r="V614" s="69">
        <v>0.42099999999999999</v>
      </c>
      <c r="W614" s="70">
        <v>0.376</v>
      </c>
      <c r="X614" s="68">
        <v>1.6659999999999999</v>
      </c>
      <c r="Y614" s="69">
        <v>1.357</v>
      </c>
      <c r="Z614" s="69">
        <v>1.55</v>
      </c>
      <c r="AA614" s="69">
        <v>0.19</v>
      </c>
      <c r="AB614" s="69">
        <v>0.19800000000000001</v>
      </c>
      <c r="AC614" s="70">
        <v>0.311</v>
      </c>
      <c r="AD614" s="10" t="s">
        <v>3098</v>
      </c>
      <c r="AE614" s="10">
        <v>209754</v>
      </c>
      <c r="AF614" s="10" t="s">
        <v>3099</v>
      </c>
      <c r="AG614" s="10"/>
      <c r="AH614" s="10"/>
      <c r="AI614" s="10"/>
      <c r="AJ614" s="10" t="s">
        <v>3100</v>
      </c>
      <c r="AK614" s="10"/>
      <c r="AL614" s="10"/>
      <c r="AM614" s="10" t="s">
        <v>3101</v>
      </c>
      <c r="AN614" s="55"/>
    </row>
    <row r="615" spans="1:40" ht="15.5" x14ac:dyDescent="0.35">
      <c r="A615" s="55" t="s">
        <v>3102</v>
      </c>
      <c r="B615" s="264">
        <v>6.2633333333333328</v>
      </c>
      <c r="C615" s="265">
        <v>1.004998618020055</v>
      </c>
      <c r="D615" s="265">
        <v>1.1866666666666665</v>
      </c>
      <c r="E615" s="272">
        <v>1.6996731711975962E-2</v>
      </c>
      <c r="F615" s="264">
        <v>4.49</v>
      </c>
      <c r="G615" s="265">
        <v>1.9464326343338985</v>
      </c>
      <c r="H615" s="265">
        <v>0.46333333333333337</v>
      </c>
      <c r="I615" s="272">
        <v>0.12684198393626939</v>
      </c>
      <c r="J615" s="68">
        <v>2.0449205178205498</v>
      </c>
      <c r="K615" s="69">
        <v>1.5507508790625699</v>
      </c>
      <c r="L615" s="69">
        <v>2.6290958342711499E-6</v>
      </c>
      <c r="M615" s="70">
        <v>4.1631783685408101E-5</v>
      </c>
      <c r="N615" s="68">
        <v>2.85924734529701</v>
      </c>
      <c r="O615" s="69">
        <v>0.98020149820052005</v>
      </c>
      <c r="P615" s="38">
        <v>3.3835452207936101E-7</v>
      </c>
      <c r="Q615" s="39">
        <v>4.1362114025619902E-6</v>
      </c>
      <c r="R615" s="68">
        <v>5.556</v>
      </c>
      <c r="S615" s="69">
        <v>5.2229999999999999</v>
      </c>
      <c r="T615" s="69">
        <v>5.6879999999999997</v>
      </c>
      <c r="U615" s="69">
        <v>1.2270000000000001</v>
      </c>
      <c r="V615" s="69">
        <v>1.367</v>
      </c>
      <c r="W615" s="70">
        <v>1.421</v>
      </c>
      <c r="X615" s="68">
        <v>6.74</v>
      </c>
      <c r="Y615" s="69">
        <v>3.056</v>
      </c>
      <c r="Z615" s="69">
        <v>2.181</v>
      </c>
      <c r="AA615" s="69">
        <v>0.623</v>
      </c>
      <c r="AB615" s="69">
        <v>0.63100000000000001</v>
      </c>
      <c r="AC615" s="70">
        <v>0.34699999999999998</v>
      </c>
      <c r="AD615" s="10"/>
      <c r="AE615" s="10"/>
      <c r="AF615" s="10"/>
      <c r="AG615" s="10"/>
      <c r="AH615" s="10"/>
      <c r="AI615" s="10"/>
      <c r="AJ615" s="10" t="s">
        <v>3103</v>
      </c>
      <c r="AK615" s="10" t="s">
        <v>3104</v>
      </c>
      <c r="AL615" s="10"/>
      <c r="AM615" s="10"/>
      <c r="AN615" s="55"/>
    </row>
    <row r="616" spans="1:40" ht="15.5" x14ac:dyDescent="0.35">
      <c r="A616" s="55" t="s">
        <v>3105</v>
      </c>
      <c r="B616" s="264">
        <v>16.006666666666664</v>
      </c>
      <c r="C616" s="265">
        <v>3.261148400316817</v>
      </c>
      <c r="D616" s="265">
        <v>1.5466666666666669</v>
      </c>
      <c r="E616" s="272">
        <v>0.13274871834493246</v>
      </c>
      <c r="F616" s="264">
        <v>17.303333333333335</v>
      </c>
      <c r="G616" s="265">
        <v>5.1188106257432731</v>
      </c>
      <c r="H616" s="265">
        <v>1.18</v>
      </c>
      <c r="I616" s="272">
        <v>0.16268579122549875</v>
      </c>
      <c r="J616" s="68">
        <v>3.0094313226653902</v>
      </c>
      <c r="K616" s="69">
        <v>1.54254417916091</v>
      </c>
      <c r="L616" s="69">
        <v>1.9999652638482399E-10</v>
      </c>
      <c r="M616" s="70">
        <v>8.9244064010491197E-9</v>
      </c>
      <c r="N616" s="68">
        <v>3.4027739734840101</v>
      </c>
      <c r="O616" s="69">
        <v>1.57872538431002</v>
      </c>
      <c r="P616" s="38">
        <v>3.3920916140689798E-13</v>
      </c>
      <c r="Q616" s="39">
        <v>1.40413288236034E-11</v>
      </c>
      <c r="R616" s="68">
        <v>14.07</v>
      </c>
      <c r="S616" s="69">
        <v>12.288</v>
      </c>
      <c r="T616" s="69">
        <v>15.494</v>
      </c>
      <c r="U616" s="69">
        <v>1.643</v>
      </c>
      <c r="V616" s="69">
        <v>1.601</v>
      </c>
      <c r="W616" s="70">
        <v>1.9850000000000001</v>
      </c>
      <c r="X616" s="68">
        <v>9.3740000000000006</v>
      </c>
      <c r="Y616" s="69">
        <v>20.091999999999999</v>
      </c>
      <c r="Z616" s="69">
        <v>14.974</v>
      </c>
      <c r="AA616" s="69">
        <v>1.119</v>
      </c>
      <c r="AB616" s="69">
        <v>1.7450000000000001</v>
      </c>
      <c r="AC616" s="70">
        <v>1.2789999999999999</v>
      </c>
      <c r="AD616" s="10" t="s">
        <v>3106</v>
      </c>
      <c r="AE616" s="10">
        <v>133819</v>
      </c>
      <c r="AF616" s="10" t="s">
        <v>3107</v>
      </c>
      <c r="AG616" s="10"/>
      <c r="AH616" s="10"/>
      <c r="AI616" s="10"/>
      <c r="AJ616" s="10" t="s">
        <v>3108</v>
      </c>
      <c r="AK616" s="10" t="s">
        <v>3109</v>
      </c>
      <c r="AL616" s="10" t="s">
        <v>3110</v>
      </c>
      <c r="AM616" s="10" t="s">
        <v>3111</v>
      </c>
      <c r="AN616" s="55" t="s">
        <v>3112</v>
      </c>
    </row>
    <row r="617" spans="1:40" ht="15.5" x14ac:dyDescent="0.35">
      <c r="A617" s="55" t="s">
        <v>3113</v>
      </c>
      <c r="B617" s="264">
        <v>14.143333333333333</v>
      </c>
      <c r="C617" s="265">
        <v>1.0294442945373754</v>
      </c>
      <c r="D617" s="265">
        <v>2.0566666666666666</v>
      </c>
      <c r="E617" s="272">
        <v>0.24390344173235848</v>
      </c>
      <c r="F617" s="264">
        <v>13.82</v>
      </c>
      <c r="G617" s="265">
        <v>1.4599315052426209</v>
      </c>
      <c r="H617" s="265">
        <v>1.7299999999999998</v>
      </c>
      <c r="I617" s="272">
        <v>0.15513435037626791</v>
      </c>
      <c r="J617" s="68">
        <v>2.4334163619216</v>
      </c>
      <c r="K617" s="69">
        <v>1.52439865840994</v>
      </c>
      <c r="L617" s="69">
        <v>1.01584966682613E-7</v>
      </c>
      <c r="M617" s="70">
        <v>2.4491124431964501E-6</v>
      </c>
      <c r="N617" s="68">
        <v>2.5435392929218699</v>
      </c>
      <c r="O617" s="69">
        <v>1.4173283530073799</v>
      </c>
      <c r="P617" s="38">
        <v>1.8313296474493301E-10</v>
      </c>
      <c r="Q617" s="39">
        <v>4.6446898630078502E-9</v>
      </c>
      <c r="R617" s="68">
        <v>11.832000000000001</v>
      </c>
      <c r="S617" s="69">
        <v>13.699</v>
      </c>
      <c r="T617" s="69">
        <v>12.134</v>
      </c>
      <c r="U617" s="69">
        <v>1.788</v>
      </c>
      <c r="V617" s="69">
        <v>2.6760000000000002</v>
      </c>
      <c r="W617" s="70">
        <v>2.5369999999999999</v>
      </c>
      <c r="X617" s="68">
        <v>11.794</v>
      </c>
      <c r="Y617" s="69">
        <v>12.252000000000001</v>
      </c>
      <c r="Z617" s="69">
        <v>11.504</v>
      </c>
      <c r="AA617" s="69">
        <v>2.028</v>
      </c>
      <c r="AB617" s="69">
        <v>2.141</v>
      </c>
      <c r="AC617" s="70">
        <v>1.841</v>
      </c>
      <c r="AD617" s="10" t="s">
        <v>3114</v>
      </c>
      <c r="AE617" s="10">
        <v>232390</v>
      </c>
      <c r="AF617" s="10" t="s">
        <v>3115</v>
      </c>
      <c r="AG617" s="10"/>
      <c r="AH617" s="10"/>
      <c r="AI617" s="10"/>
      <c r="AJ617" s="10"/>
      <c r="AK617" s="10"/>
      <c r="AL617" s="10"/>
      <c r="AM617" s="10"/>
      <c r="AN617" s="55"/>
    </row>
    <row r="618" spans="1:40" ht="15.5" x14ac:dyDescent="0.35">
      <c r="A618" s="54" t="s">
        <v>3116</v>
      </c>
      <c r="B618" s="262">
        <v>0.7400000000000001</v>
      </c>
      <c r="C618" s="263">
        <v>0.17107503227141782</v>
      </c>
      <c r="D618" s="263">
        <v>3.8933333333333331</v>
      </c>
      <c r="E618" s="271">
        <v>0.82127272503650872</v>
      </c>
      <c r="F618" s="262">
        <v>0.91999999999999993</v>
      </c>
      <c r="G618" s="263">
        <v>0.19304576314093702</v>
      </c>
      <c r="H618" s="263">
        <v>5.82</v>
      </c>
      <c r="I618" s="271">
        <v>3.1433845877758366</v>
      </c>
      <c r="J618" s="65">
        <v>-2.71147649485204</v>
      </c>
      <c r="K618" s="62">
        <v>1.4843866530182199</v>
      </c>
      <c r="L618" s="62">
        <v>3.90179442319932E-8</v>
      </c>
      <c r="M618" s="66">
        <v>1.0378263127223499E-6</v>
      </c>
      <c r="N618" s="65">
        <v>-3.1059090190832599</v>
      </c>
      <c r="O618" s="62">
        <v>2.0739377213578298</v>
      </c>
      <c r="P618" s="33">
        <v>1.08250918905657E-9</v>
      </c>
      <c r="Q618" s="34">
        <v>2.3596349910506599E-8</v>
      </c>
      <c r="R618" s="65">
        <v>0.39900000000000002</v>
      </c>
      <c r="S618" s="62">
        <v>0.85099999999999998</v>
      </c>
      <c r="T618" s="62">
        <v>0.76500000000000001</v>
      </c>
      <c r="U618" s="62">
        <v>3.6179999999999999</v>
      </c>
      <c r="V618" s="62">
        <v>5.89</v>
      </c>
      <c r="W618" s="66">
        <v>3.7109999999999999</v>
      </c>
      <c r="X618" s="65">
        <v>0.624</v>
      </c>
      <c r="Y618" s="62">
        <v>1.0820000000000001</v>
      </c>
      <c r="Z618" s="62">
        <v>0.68799999999999994</v>
      </c>
      <c r="AA618" s="62">
        <v>4.33</v>
      </c>
      <c r="AB618" s="62">
        <v>12.659000000000001</v>
      </c>
      <c r="AC618" s="66">
        <v>3.742</v>
      </c>
      <c r="AD618" s="3" t="s">
        <v>3117</v>
      </c>
      <c r="AE618" s="3">
        <v>64004</v>
      </c>
      <c r="AF618" s="3" t="s">
        <v>3118</v>
      </c>
      <c r="AG618" s="3"/>
      <c r="AH618" s="3" t="s">
        <v>3119</v>
      </c>
      <c r="AI618" s="3"/>
      <c r="AJ618" s="3" t="s">
        <v>3120</v>
      </c>
      <c r="AK618" s="3"/>
      <c r="AL618" s="3"/>
      <c r="AM618" s="3" t="s">
        <v>3121</v>
      </c>
      <c r="AN618" s="54"/>
    </row>
    <row r="619" spans="1:40" ht="15.5" x14ac:dyDescent="0.35">
      <c r="A619" s="55" t="s">
        <v>3122</v>
      </c>
      <c r="B619" s="264">
        <v>3.5566666666666666</v>
      </c>
      <c r="C619" s="265">
        <v>0.23012074125457591</v>
      </c>
      <c r="D619" s="265">
        <v>0.59333333333333338</v>
      </c>
      <c r="E619" s="272">
        <v>0.22881336402307353</v>
      </c>
      <c r="F619" s="264">
        <v>5.6566666666666663</v>
      </c>
      <c r="G619" s="265">
        <v>0.55631725560950263</v>
      </c>
      <c r="H619" s="265">
        <v>0.88</v>
      </c>
      <c r="I619" s="272">
        <v>0.22375581929117896</v>
      </c>
      <c r="J619" s="68">
        <v>2.2521947810288601</v>
      </c>
      <c r="K619" s="69">
        <v>1.48403029651421</v>
      </c>
      <c r="L619" s="69">
        <v>1.8005896015225201E-6</v>
      </c>
      <c r="M619" s="70">
        <v>2.99823217772342E-5</v>
      </c>
      <c r="N619" s="68">
        <v>2.23714776737103</v>
      </c>
      <c r="O619" s="69">
        <v>2.08444348237555</v>
      </c>
      <c r="P619" s="38">
        <v>1.5496739023731201E-9</v>
      </c>
      <c r="Q619" s="39">
        <v>3.24698134729742E-8</v>
      </c>
      <c r="R619" s="68">
        <v>2.9580000000000002</v>
      </c>
      <c r="S619" s="69">
        <v>3.4889999999999999</v>
      </c>
      <c r="T619" s="69">
        <v>3.036</v>
      </c>
      <c r="U619" s="69">
        <v>0.91500000000000004</v>
      </c>
      <c r="V619" s="69">
        <v>0.67800000000000005</v>
      </c>
      <c r="W619" s="70">
        <v>0.376</v>
      </c>
      <c r="X619" s="68">
        <v>5.641</v>
      </c>
      <c r="Y619" s="69">
        <v>4.6219999999999999</v>
      </c>
      <c r="Z619" s="69">
        <v>4.3760000000000003</v>
      </c>
      <c r="AA619" s="69">
        <v>1.0349999999999999</v>
      </c>
      <c r="AB619" s="69">
        <v>1.349</v>
      </c>
      <c r="AC619" s="70">
        <v>0.68200000000000005</v>
      </c>
      <c r="AD619" s="10" t="s">
        <v>3123</v>
      </c>
      <c r="AE619" s="10">
        <v>201825</v>
      </c>
      <c r="AF619" s="10" t="s">
        <v>3124</v>
      </c>
      <c r="AG619" s="10"/>
      <c r="AH619" s="10"/>
      <c r="AI619" s="10"/>
      <c r="AJ619" s="10" t="s">
        <v>3125</v>
      </c>
      <c r="AK619" s="10" t="s">
        <v>3126</v>
      </c>
      <c r="AL619" s="10"/>
      <c r="AM619" s="10"/>
      <c r="AN619" s="55"/>
    </row>
    <row r="620" spans="1:40" ht="15.5" x14ac:dyDescent="0.35">
      <c r="A620" s="55" t="s">
        <v>3127</v>
      </c>
      <c r="B620" s="264">
        <v>5.5166666666666666</v>
      </c>
      <c r="C620" s="265">
        <v>0.96782688993894483</v>
      </c>
      <c r="D620" s="265">
        <v>0.91000000000000014</v>
      </c>
      <c r="E620" s="272">
        <v>0.32934277989150851</v>
      </c>
      <c r="F620" s="264">
        <v>6.7399999999999993</v>
      </c>
      <c r="G620" s="265">
        <v>1.9859674384709014</v>
      </c>
      <c r="H620" s="265">
        <v>1.0733333333333333</v>
      </c>
      <c r="I620" s="272">
        <v>0.25720722298480636</v>
      </c>
      <c r="J620" s="68">
        <v>2.2722040753127102</v>
      </c>
      <c r="K620" s="69">
        <v>1.47242281836093</v>
      </c>
      <c r="L620" s="69">
        <v>4.8729640502864001E-6</v>
      </c>
      <c r="M620" s="70">
        <v>7.0372656135718698E-5</v>
      </c>
      <c r="N620" s="68">
        <v>2.2109330473506201</v>
      </c>
      <c r="O620" s="69">
        <v>1.72171685179067</v>
      </c>
      <c r="P620" s="38">
        <v>5.4583944698543895E-7</v>
      </c>
      <c r="Q620" s="39">
        <v>6.2682761472118596E-6</v>
      </c>
      <c r="R620" s="68">
        <v>3.8660000000000001</v>
      </c>
      <c r="S620" s="69">
        <v>5.0940000000000003</v>
      </c>
      <c r="T620" s="69">
        <v>5.7220000000000004</v>
      </c>
      <c r="U620" s="69">
        <v>0.88400000000000001</v>
      </c>
      <c r="V620" s="69">
        <v>0.63100000000000001</v>
      </c>
      <c r="W620" s="70">
        <v>1.5740000000000001</v>
      </c>
      <c r="X620" s="68">
        <v>8.7319999999999993</v>
      </c>
      <c r="Y620" s="69">
        <v>4.3559999999999999</v>
      </c>
      <c r="Z620" s="69">
        <v>4.5279999999999996</v>
      </c>
      <c r="AA620" s="69">
        <v>0.75</v>
      </c>
      <c r="AB620" s="69">
        <v>1.571</v>
      </c>
      <c r="AC620" s="70">
        <v>1.4830000000000001</v>
      </c>
      <c r="AD620" s="10"/>
      <c r="AE620" s="10"/>
      <c r="AF620" s="10"/>
      <c r="AG620" s="10"/>
      <c r="AH620" s="10"/>
      <c r="AI620" s="10"/>
      <c r="AJ620" s="10"/>
      <c r="AK620" s="10"/>
      <c r="AL620" s="10"/>
      <c r="AM620" s="10"/>
      <c r="AN620" s="55"/>
    </row>
    <row r="621" spans="1:40" ht="15.5" x14ac:dyDescent="0.35">
      <c r="A621" s="54" t="s">
        <v>3128</v>
      </c>
      <c r="B621" s="262">
        <v>5.3333333333333337E-2</v>
      </c>
      <c r="C621" s="263">
        <v>2.8674417556808756E-2</v>
      </c>
      <c r="D621" s="263">
        <v>1.6066666666666667</v>
      </c>
      <c r="E621" s="271">
        <v>0.56958074249593627</v>
      </c>
      <c r="F621" s="262">
        <v>5.000000000000001E-2</v>
      </c>
      <c r="G621" s="263">
        <v>1.6329931618554519E-2</v>
      </c>
      <c r="H621" s="263">
        <v>2.6333333333333333</v>
      </c>
      <c r="I621" s="271">
        <v>0.49627501336344554</v>
      </c>
      <c r="J621" s="65">
        <v>-5.1204737601449599</v>
      </c>
      <c r="K621" s="62">
        <v>1.4564694691744</v>
      </c>
      <c r="L621" s="62">
        <v>4.9776429898236498E-15</v>
      </c>
      <c r="M621" s="66">
        <v>4.96495488024175E-13</v>
      </c>
      <c r="N621" s="65">
        <v>-6.1353124035287001</v>
      </c>
      <c r="O621" s="62">
        <v>2.2152659806136699</v>
      </c>
      <c r="P621" s="33">
        <v>2.25414805601909E-34</v>
      </c>
      <c r="Q621" s="34">
        <v>1.06762742578802E-31</v>
      </c>
      <c r="R621" s="65">
        <v>3.9E-2</v>
      </c>
      <c r="S621" s="62">
        <v>9.7000000000000003E-2</v>
      </c>
      <c r="T621" s="62">
        <v>1.7000000000000001E-2</v>
      </c>
      <c r="U621" s="62">
        <v>2.2349999999999999</v>
      </c>
      <c r="V621" s="62">
        <v>0.95799999999999996</v>
      </c>
      <c r="W621" s="66">
        <v>2.173</v>
      </c>
      <c r="X621" s="65">
        <v>6.5000000000000002E-2</v>
      </c>
      <c r="Y621" s="62">
        <v>4.7E-2</v>
      </c>
      <c r="Z621" s="62">
        <v>2.1999999999999999E-2</v>
      </c>
      <c r="AA621" s="62">
        <v>2.63</v>
      </c>
      <c r="AB621" s="62">
        <v>4.0830000000000002</v>
      </c>
      <c r="AC621" s="66">
        <v>2.5230000000000001</v>
      </c>
      <c r="AD621" s="3" t="s">
        <v>3129</v>
      </c>
      <c r="AE621" s="3">
        <v>205483</v>
      </c>
      <c r="AF621" s="3" t="s">
        <v>3130</v>
      </c>
      <c r="AG621" s="3"/>
      <c r="AH621" s="3"/>
      <c r="AI621" s="3"/>
      <c r="AJ621" s="3" t="s">
        <v>3131</v>
      </c>
      <c r="AK621" s="3" t="s">
        <v>3132</v>
      </c>
      <c r="AL621" s="3"/>
      <c r="AM621" s="3" t="s">
        <v>3133</v>
      </c>
      <c r="AN621" s="54"/>
    </row>
    <row r="622" spans="1:40" ht="15.5" x14ac:dyDescent="0.35">
      <c r="A622" s="55" t="s">
        <v>3134</v>
      </c>
      <c r="B622" s="264">
        <v>4.0566666666666675</v>
      </c>
      <c r="C622" s="265">
        <v>1.1277509575354925</v>
      </c>
      <c r="D622" s="265">
        <v>0.54666666666666663</v>
      </c>
      <c r="E622" s="272">
        <v>0.14884742374510745</v>
      </c>
      <c r="F622" s="264">
        <v>4.9066666666666672</v>
      </c>
      <c r="G622" s="265">
        <v>1.201730234102292</v>
      </c>
      <c r="H622" s="265">
        <v>0.59666666666666668</v>
      </c>
      <c r="I622" s="272">
        <v>0.14636332266733418</v>
      </c>
      <c r="J622" s="68">
        <v>2.5078533529801299</v>
      </c>
      <c r="K622" s="69">
        <v>1.44733129332332</v>
      </c>
      <c r="L622" s="69">
        <v>3.9375460808654599E-7</v>
      </c>
      <c r="M622" s="70">
        <v>7.9961265123203995E-6</v>
      </c>
      <c r="N622" s="68">
        <v>2.5890497333847402</v>
      </c>
      <c r="O622" s="69">
        <v>1.68156469405169</v>
      </c>
      <c r="P622" s="38">
        <v>1.2523455665707199E-9</v>
      </c>
      <c r="Q622" s="39">
        <v>2.6819421460335602E-8</v>
      </c>
      <c r="R622" s="68">
        <v>3.9049999999999998</v>
      </c>
      <c r="S622" s="69">
        <v>2.66</v>
      </c>
      <c r="T622" s="69">
        <v>3.9169999999999998</v>
      </c>
      <c r="U622" s="69">
        <v>0.36399999999999999</v>
      </c>
      <c r="V622" s="69">
        <v>0.67800000000000005</v>
      </c>
      <c r="W622" s="70">
        <v>0.83399999999999996</v>
      </c>
      <c r="X622" s="68">
        <v>2.988</v>
      </c>
      <c r="Y622" s="69">
        <v>5.5430000000000001</v>
      </c>
      <c r="Z622" s="69">
        <v>4.1079999999999997</v>
      </c>
      <c r="AA622" s="69">
        <v>0.72899999999999998</v>
      </c>
      <c r="AB622" s="69">
        <v>0.879</v>
      </c>
      <c r="AC622" s="70">
        <v>0.46600000000000003</v>
      </c>
      <c r="AD622" s="10" t="s">
        <v>3135</v>
      </c>
      <c r="AE622" s="10">
        <v>246422</v>
      </c>
      <c r="AF622" s="10" t="s">
        <v>3136</v>
      </c>
      <c r="AG622" s="10"/>
      <c r="AH622" s="10"/>
      <c r="AI622" s="10"/>
      <c r="AJ622" s="10" t="s">
        <v>3137</v>
      </c>
      <c r="AK622" s="10" t="s">
        <v>3138</v>
      </c>
      <c r="AL622" s="10"/>
      <c r="AM622" s="10" t="s">
        <v>3139</v>
      </c>
      <c r="AN622" s="55"/>
    </row>
    <row r="623" spans="1:40" ht="15.5" x14ac:dyDescent="0.35">
      <c r="A623" s="54" t="s">
        <v>3140</v>
      </c>
      <c r="B623" s="262">
        <v>1.7433333333333334</v>
      </c>
      <c r="C623" s="263">
        <v>0.32826141344293802</v>
      </c>
      <c r="D623" s="263">
        <v>8.17</v>
      </c>
      <c r="E623" s="271">
        <v>1.7575171881568199</v>
      </c>
      <c r="F623" s="262">
        <v>1.9866666666666666</v>
      </c>
      <c r="G623" s="263">
        <v>0.29329545209945257</v>
      </c>
      <c r="H623" s="263">
        <v>7.086666666666666</v>
      </c>
      <c r="I623" s="271">
        <v>1.3890124389491816</v>
      </c>
      <c r="J623" s="65">
        <v>-2.5112418197768398</v>
      </c>
      <c r="K623" s="62">
        <v>1.4434287428653301</v>
      </c>
      <c r="L623" s="62">
        <v>2.6892822079132202E-7</v>
      </c>
      <c r="M623" s="66">
        <v>5.7601594070124397E-6</v>
      </c>
      <c r="N623" s="65">
        <v>-2.2972665851581802</v>
      </c>
      <c r="O623" s="62">
        <v>1.34229406947932</v>
      </c>
      <c r="P623" s="33">
        <v>2.39569571417604E-8</v>
      </c>
      <c r="Q623" s="34">
        <v>3.8815225867071799E-7</v>
      </c>
      <c r="R623" s="65">
        <v>1.0329999999999999</v>
      </c>
      <c r="S623" s="62">
        <v>2.2829999999999999</v>
      </c>
      <c r="T623" s="62">
        <v>1.4890000000000001</v>
      </c>
      <c r="U623" s="62">
        <v>10.188000000000001</v>
      </c>
      <c r="V623" s="62">
        <v>6.6959999999999997</v>
      </c>
      <c r="W623" s="66">
        <v>10.545999999999999</v>
      </c>
      <c r="X623" s="65">
        <v>1.629</v>
      </c>
      <c r="Y623" s="62">
        <v>1.718</v>
      </c>
      <c r="Z623" s="62">
        <v>1.7390000000000001</v>
      </c>
      <c r="AA623" s="62">
        <v>6.2619999999999996</v>
      </c>
      <c r="AB623" s="62">
        <v>11.186</v>
      </c>
      <c r="AC623" s="66">
        <v>7.5209999999999999</v>
      </c>
      <c r="AD623" s="3" t="s">
        <v>3141</v>
      </c>
      <c r="AE623" s="3">
        <v>200879</v>
      </c>
      <c r="AF623" s="3" t="s">
        <v>3142</v>
      </c>
      <c r="AG623" s="3"/>
      <c r="AH623" s="3"/>
      <c r="AI623" s="3"/>
      <c r="AJ623" s="3"/>
      <c r="AK623" s="3"/>
      <c r="AL623" s="3" t="s">
        <v>3143</v>
      </c>
      <c r="AM623" s="3" t="s">
        <v>3144</v>
      </c>
      <c r="AN623" s="54" t="s">
        <v>3145</v>
      </c>
    </row>
    <row r="624" spans="1:40" ht="15.5" x14ac:dyDescent="0.35">
      <c r="A624" s="55" t="s">
        <v>3146</v>
      </c>
      <c r="B624" s="264">
        <v>4.083333333333333</v>
      </c>
      <c r="C624" s="265">
        <v>0.62259314341086702</v>
      </c>
      <c r="D624" s="265">
        <v>0.21333333333333335</v>
      </c>
      <c r="E624" s="272">
        <v>0.12256517540566821</v>
      </c>
      <c r="F624" s="264">
        <v>4.2166666666666677</v>
      </c>
      <c r="G624" s="265">
        <v>0.60035174874586505</v>
      </c>
      <c r="H624" s="265">
        <v>0.3833333333333333</v>
      </c>
      <c r="I624" s="272">
        <v>0.21853044537445029</v>
      </c>
      <c r="J624" s="68">
        <v>3.8779404633686099</v>
      </c>
      <c r="K624" s="69">
        <v>1.4383520879837799</v>
      </c>
      <c r="L624" s="69">
        <v>5.54046617417969E-12</v>
      </c>
      <c r="M624" s="70">
        <v>3.2210687346345201E-10</v>
      </c>
      <c r="N624" s="68">
        <v>3.0003489988510599</v>
      </c>
      <c r="O624" s="69">
        <v>1.50144494121211</v>
      </c>
      <c r="P624" s="38">
        <v>3.4045794498333999E-10</v>
      </c>
      <c r="Q624" s="39">
        <v>8.1286828927675308E-9</v>
      </c>
      <c r="R624" s="68">
        <v>3.0990000000000002</v>
      </c>
      <c r="S624" s="69">
        <v>3.6509999999999998</v>
      </c>
      <c r="T624" s="69">
        <v>4.0750000000000002</v>
      </c>
      <c r="U624" s="69">
        <v>0.312</v>
      </c>
      <c r="V624" s="69">
        <v>0.35099999999999998</v>
      </c>
      <c r="W624" s="70">
        <v>4.7E-2</v>
      </c>
      <c r="X624" s="68">
        <v>3.23</v>
      </c>
      <c r="Y624" s="69">
        <v>4.024</v>
      </c>
      <c r="Z624" s="69">
        <v>3.5790000000000002</v>
      </c>
      <c r="AA624" s="69">
        <v>0.32700000000000001</v>
      </c>
      <c r="AB624" s="69">
        <v>0.19800000000000001</v>
      </c>
      <c r="AC624" s="70">
        <v>0.81299999999999994</v>
      </c>
      <c r="AD624" s="10" t="s">
        <v>3147</v>
      </c>
      <c r="AE624" s="10">
        <v>209154</v>
      </c>
      <c r="AF624" s="10" t="s">
        <v>3148</v>
      </c>
      <c r="AG624" s="10"/>
      <c r="AH624" s="10"/>
      <c r="AI624" s="10"/>
      <c r="AJ624" s="10" t="s">
        <v>3149</v>
      </c>
      <c r="AK624" s="10"/>
      <c r="AL624" s="10"/>
      <c r="AM624" s="10" t="s">
        <v>3101</v>
      </c>
      <c r="AN624" s="55"/>
    </row>
    <row r="625" spans="1:40" ht="15.5" x14ac:dyDescent="0.35">
      <c r="A625" s="55" t="s">
        <v>3150</v>
      </c>
      <c r="B625" s="264">
        <v>3.6733333333333333</v>
      </c>
      <c r="C625" s="265">
        <v>0.83283985388682313</v>
      </c>
      <c r="D625" s="265">
        <v>0.53333333333333333</v>
      </c>
      <c r="E625" s="272">
        <v>0.26398653164297758</v>
      </c>
      <c r="F625" s="264">
        <v>4.5766666666666671</v>
      </c>
      <c r="G625" s="265">
        <v>0.49492984912567017</v>
      </c>
      <c r="H625" s="265">
        <v>0.54666666666666663</v>
      </c>
      <c r="I625" s="272">
        <v>0.238094285712381</v>
      </c>
      <c r="J625" s="68">
        <v>2.4472990618974602</v>
      </c>
      <c r="K625" s="69">
        <v>1.4344599459995899</v>
      </c>
      <c r="L625" s="69">
        <v>1.5382740708269201E-6</v>
      </c>
      <c r="M625" s="70">
        <v>2.6301279130645401E-5</v>
      </c>
      <c r="N625" s="68">
        <v>2.64797408074614</v>
      </c>
      <c r="O625" s="69">
        <v>1.6935979027672301</v>
      </c>
      <c r="P625" s="38">
        <v>3.28110389629432E-9</v>
      </c>
      <c r="Q625" s="39">
        <v>6.4438728979682004E-8</v>
      </c>
      <c r="R625" s="68">
        <v>3.13</v>
      </c>
      <c r="S625" s="69">
        <v>2.7250000000000001</v>
      </c>
      <c r="T625" s="69">
        <v>3.734</v>
      </c>
      <c r="U625" s="69">
        <v>0.91500000000000004</v>
      </c>
      <c r="V625" s="69">
        <v>0.28000000000000003</v>
      </c>
      <c r="W625" s="70">
        <v>0.56399999999999995</v>
      </c>
      <c r="X625" s="68">
        <v>4.8029999999999999</v>
      </c>
      <c r="Y625" s="69">
        <v>3.7490000000000001</v>
      </c>
      <c r="Z625" s="69">
        <v>3.347</v>
      </c>
      <c r="AA625" s="69">
        <v>0.75</v>
      </c>
      <c r="AB625" s="69">
        <v>0.26</v>
      </c>
      <c r="AC625" s="70">
        <v>0.86099999999999999</v>
      </c>
      <c r="AD625" s="10" t="s">
        <v>3151</v>
      </c>
      <c r="AE625" s="10">
        <v>95490</v>
      </c>
      <c r="AF625" s="10" t="s">
        <v>3152</v>
      </c>
      <c r="AG625" s="10"/>
      <c r="AH625" s="10"/>
      <c r="AI625" s="10"/>
      <c r="AJ625" s="10" t="s">
        <v>3153</v>
      </c>
      <c r="AK625" s="10" t="s">
        <v>3154</v>
      </c>
      <c r="AL625" s="10" t="s">
        <v>3155</v>
      </c>
      <c r="AM625" s="10" t="s">
        <v>3156</v>
      </c>
      <c r="AN625" s="55"/>
    </row>
    <row r="626" spans="1:40" ht="15.5" x14ac:dyDescent="0.35">
      <c r="A626" s="55" t="s">
        <v>3157</v>
      </c>
      <c r="B626" s="264">
        <v>3.3766666666666665</v>
      </c>
      <c r="C626" s="265">
        <v>1.009103012030431</v>
      </c>
      <c r="D626" s="265">
        <v>0.51666666666666672</v>
      </c>
      <c r="E626" s="272">
        <v>0.10143416036468626</v>
      </c>
      <c r="F626" s="264">
        <v>4.1233333333333331</v>
      </c>
      <c r="G626" s="265">
        <v>0.28778850258865835</v>
      </c>
      <c r="H626" s="265">
        <v>0.39666666666666667</v>
      </c>
      <c r="I626" s="272">
        <v>5.3124591501697516E-2</v>
      </c>
      <c r="J626" s="68">
        <v>2.3255130619746902</v>
      </c>
      <c r="K626" s="69">
        <v>1.39939620553529</v>
      </c>
      <c r="L626" s="69">
        <v>1.54766634643438E-6</v>
      </c>
      <c r="M626" s="70">
        <v>2.63751380378951E-5</v>
      </c>
      <c r="N626" s="68">
        <v>2.9175043961805298</v>
      </c>
      <c r="O626" s="69">
        <v>1.58583650193807</v>
      </c>
      <c r="P626" s="38">
        <v>7.3102426281634901E-13</v>
      </c>
      <c r="Q626" s="39">
        <v>2.8412290336866001E-11</v>
      </c>
      <c r="R626" s="68">
        <v>3.2240000000000002</v>
      </c>
      <c r="S626" s="69">
        <v>2.1</v>
      </c>
      <c r="T626" s="69">
        <v>3.3769999999999998</v>
      </c>
      <c r="U626" s="69">
        <v>0.45700000000000002</v>
      </c>
      <c r="V626" s="69">
        <v>0.52600000000000002</v>
      </c>
      <c r="W626" s="70">
        <v>0.77500000000000002</v>
      </c>
      <c r="X626" s="68">
        <v>3.556</v>
      </c>
      <c r="Y626" s="69">
        <v>3.8340000000000001</v>
      </c>
      <c r="Z626" s="69">
        <v>3.2669999999999999</v>
      </c>
      <c r="AA626" s="69">
        <v>0.34799999999999998</v>
      </c>
      <c r="AB626" s="69">
        <v>0.495</v>
      </c>
      <c r="AC626" s="70">
        <v>0.55000000000000004</v>
      </c>
      <c r="AD626" s="10" t="s">
        <v>3158</v>
      </c>
      <c r="AE626" s="10">
        <v>234388</v>
      </c>
      <c r="AF626" s="10" t="s">
        <v>3159</v>
      </c>
      <c r="AG626" s="10"/>
      <c r="AH626" s="10"/>
      <c r="AI626" s="10"/>
      <c r="AJ626" s="10" t="s">
        <v>3160</v>
      </c>
      <c r="AK626" s="10" t="s">
        <v>3161</v>
      </c>
      <c r="AL626" s="10"/>
      <c r="AM626" s="10" t="s">
        <v>3162</v>
      </c>
      <c r="AN626" s="55"/>
    </row>
    <row r="627" spans="1:40" ht="15.5" x14ac:dyDescent="0.35">
      <c r="A627" s="55" t="s">
        <v>3163</v>
      </c>
      <c r="B627" s="264">
        <v>6.6033333333333326</v>
      </c>
      <c r="C627" s="265">
        <v>1.8535431535905029</v>
      </c>
      <c r="D627" s="265">
        <v>0.59</v>
      </c>
      <c r="E627" s="272">
        <v>0.1626857912254992</v>
      </c>
      <c r="F627" s="264">
        <v>5.253333333333333</v>
      </c>
      <c r="G627" s="265">
        <v>0.64027771752229279</v>
      </c>
      <c r="H627" s="265">
        <v>0.79666666666666675</v>
      </c>
      <c r="I627" s="272">
        <v>0.15965240019770702</v>
      </c>
      <c r="J627" s="68">
        <v>3.1081682544960199</v>
      </c>
      <c r="K627" s="69">
        <v>1.3892386313438501</v>
      </c>
      <c r="L627" s="69">
        <v>9.6303615017769704E-10</v>
      </c>
      <c r="M627" s="70">
        <v>3.7684345353491899E-8</v>
      </c>
      <c r="N627" s="68">
        <v>2.25982580713685</v>
      </c>
      <c r="O627" s="69">
        <v>1.15686118443178</v>
      </c>
      <c r="P627" s="38">
        <v>7.6527314424240801E-8</v>
      </c>
      <c r="Q627" s="39">
        <v>1.1069284698608601E-6</v>
      </c>
      <c r="R627" s="68">
        <v>6.48</v>
      </c>
      <c r="S627" s="69">
        <v>4.3289999999999997</v>
      </c>
      <c r="T627" s="69">
        <v>6.2460000000000004</v>
      </c>
      <c r="U627" s="69">
        <v>0.73799999999999999</v>
      </c>
      <c r="V627" s="69">
        <v>0.42099999999999999</v>
      </c>
      <c r="W627" s="70">
        <v>0.82199999999999995</v>
      </c>
      <c r="X627" s="68">
        <v>4.2080000000000002</v>
      </c>
      <c r="Y627" s="69">
        <v>4.8970000000000002</v>
      </c>
      <c r="Z627" s="69">
        <v>4.4050000000000002</v>
      </c>
      <c r="AA627" s="69">
        <v>0.89800000000000002</v>
      </c>
      <c r="AB627" s="69">
        <v>1.1879999999999999</v>
      </c>
      <c r="AC627" s="70">
        <v>0.69299999999999995</v>
      </c>
      <c r="AD627" s="10" t="s">
        <v>3164</v>
      </c>
      <c r="AE627" s="10">
        <v>248027</v>
      </c>
      <c r="AF627" s="10" t="s">
        <v>3165</v>
      </c>
      <c r="AG627" s="10"/>
      <c r="AH627" s="10"/>
      <c r="AI627" s="10"/>
      <c r="AJ627" s="10" t="s">
        <v>3166</v>
      </c>
      <c r="AK627" s="10" t="s">
        <v>3167</v>
      </c>
      <c r="AL627" s="10"/>
      <c r="AM627" s="10" t="s">
        <v>3168</v>
      </c>
      <c r="AN627" s="55"/>
    </row>
    <row r="628" spans="1:40" ht="15.5" x14ac:dyDescent="0.35">
      <c r="A628" s="55" t="s">
        <v>3169</v>
      </c>
      <c r="B628" s="264">
        <v>5.333333333333333</v>
      </c>
      <c r="C628" s="265">
        <v>0.94015365174469934</v>
      </c>
      <c r="D628" s="265">
        <v>0.87000000000000011</v>
      </c>
      <c r="E628" s="272">
        <v>0.25468935326524073</v>
      </c>
      <c r="F628" s="264">
        <v>5.419999999999999</v>
      </c>
      <c r="G628" s="265">
        <v>0.961977130705302</v>
      </c>
      <c r="H628" s="265">
        <v>0.68</v>
      </c>
      <c r="I628" s="272">
        <v>0.12027745701779159</v>
      </c>
      <c r="J628" s="68">
        <v>2.2495979208126702</v>
      </c>
      <c r="K628" s="69">
        <v>1.3798841080633499</v>
      </c>
      <c r="L628" s="69">
        <v>1.54555326872066E-6</v>
      </c>
      <c r="M628" s="70">
        <v>2.6361205290803099E-5</v>
      </c>
      <c r="N628" s="68">
        <v>2.5394030996293799</v>
      </c>
      <c r="O628" s="69">
        <v>1.32640687656759</v>
      </c>
      <c r="P628" s="38">
        <v>3.8958466018192097E-9</v>
      </c>
      <c r="Q628" s="39">
        <v>7.4922390833475006E-8</v>
      </c>
      <c r="R628" s="68">
        <v>5.0469999999999997</v>
      </c>
      <c r="S628" s="69">
        <v>4.4690000000000003</v>
      </c>
      <c r="T628" s="69">
        <v>4.4909999999999997</v>
      </c>
      <c r="U628" s="69">
        <v>1.081</v>
      </c>
      <c r="V628" s="69">
        <v>1.2390000000000001</v>
      </c>
      <c r="W628" s="70">
        <v>0.59899999999999998</v>
      </c>
      <c r="X628" s="68">
        <v>3.7789999999999999</v>
      </c>
      <c r="Y628" s="69">
        <v>5.8179999999999996</v>
      </c>
      <c r="Z628" s="69">
        <v>4.3970000000000002</v>
      </c>
      <c r="AA628" s="69">
        <v>0.75</v>
      </c>
      <c r="AB628" s="69">
        <v>1.002</v>
      </c>
      <c r="AC628" s="70">
        <v>0.622</v>
      </c>
      <c r="AD628" s="10" t="s">
        <v>3170</v>
      </c>
      <c r="AE628" s="10">
        <v>197330</v>
      </c>
      <c r="AF628" s="10" t="s">
        <v>3171</v>
      </c>
      <c r="AG628" s="10"/>
      <c r="AH628" s="10"/>
      <c r="AI628" s="10" t="s">
        <v>3172</v>
      </c>
      <c r="AJ628" s="10" t="s">
        <v>3173</v>
      </c>
      <c r="AK628" s="10" t="s">
        <v>3174</v>
      </c>
      <c r="AL628" s="10"/>
      <c r="AM628" s="10" t="s">
        <v>3175</v>
      </c>
      <c r="AN628" s="55"/>
    </row>
    <row r="629" spans="1:40" ht="15.5" x14ac:dyDescent="0.35">
      <c r="A629" s="55" t="s">
        <v>3176</v>
      </c>
      <c r="B629" s="264">
        <v>3.7399999999999998</v>
      </c>
      <c r="C629" s="265">
        <v>0.8230431337420907</v>
      </c>
      <c r="D629" s="265">
        <v>0.6166666666666667</v>
      </c>
      <c r="E629" s="272">
        <v>0.20949675149960878</v>
      </c>
      <c r="F629" s="264">
        <v>4.043333333333333</v>
      </c>
      <c r="G629" s="265">
        <v>1.8148339379189005</v>
      </c>
      <c r="H629" s="265">
        <v>0.4366666666666667</v>
      </c>
      <c r="I629" s="272">
        <v>0.23328570942563578</v>
      </c>
      <c r="J629" s="68">
        <v>2.2458901202269099</v>
      </c>
      <c r="K629" s="69">
        <v>1.3689088323380001</v>
      </c>
      <c r="L629" s="69">
        <v>2.0539550495929502E-6</v>
      </c>
      <c r="M629" s="70">
        <v>3.3542437679869403E-5</v>
      </c>
      <c r="N629" s="68">
        <v>2.84486201559299</v>
      </c>
      <c r="O629" s="69">
        <v>1.4055937972839101</v>
      </c>
      <c r="P629" s="38">
        <v>8.0849087659710805E-7</v>
      </c>
      <c r="Q629" s="39">
        <v>8.9245122996079593E-6</v>
      </c>
      <c r="R629" s="68">
        <v>2.8559999999999999</v>
      </c>
      <c r="S629" s="69">
        <v>2.9940000000000002</v>
      </c>
      <c r="T629" s="69">
        <v>3.984</v>
      </c>
      <c r="U629" s="69">
        <v>0.93600000000000005</v>
      </c>
      <c r="V629" s="69">
        <v>0.64300000000000002</v>
      </c>
      <c r="W629" s="70">
        <v>0.47</v>
      </c>
      <c r="X629" s="68">
        <v>6.1440000000000001</v>
      </c>
      <c r="Y629" s="69">
        <v>2.8090000000000002</v>
      </c>
      <c r="Z629" s="69">
        <v>1.8620000000000001</v>
      </c>
      <c r="AA629" s="69">
        <v>0.75</v>
      </c>
      <c r="AB629" s="69">
        <v>0.17299999999999999</v>
      </c>
      <c r="AC629" s="70">
        <v>0.55000000000000004</v>
      </c>
      <c r="AD629" s="10"/>
      <c r="AE629" s="10"/>
      <c r="AF629" s="10"/>
      <c r="AG629" s="10"/>
      <c r="AH629" s="10"/>
      <c r="AI629" s="10"/>
      <c r="AJ629" s="10" t="s">
        <v>3177</v>
      </c>
      <c r="AK629" s="10"/>
      <c r="AL629" s="10"/>
      <c r="AM629" s="10"/>
      <c r="AN629" s="55"/>
    </row>
    <row r="630" spans="1:40" ht="15.5" x14ac:dyDescent="0.35">
      <c r="A630" s="54" t="s">
        <v>3178</v>
      </c>
      <c r="B630" s="262">
        <v>0.16</v>
      </c>
      <c r="C630" s="263">
        <v>3.5590260840104401E-2</v>
      </c>
      <c r="D630" s="263">
        <v>6.66</v>
      </c>
      <c r="E630" s="271">
        <v>2.9419721276721842</v>
      </c>
      <c r="F630" s="262">
        <v>0.41666666666666669</v>
      </c>
      <c r="G630" s="263">
        <v>5.4365021434333818E-2</v>
      </c>
      <c r="H630" s="263">
        <v>1.9000000000000001</v>
      </c>
      <c r="I630" s="271">
        <v>0.50937870653048101</v>
      </c>
      <c r="J630" s="65">
        <v>-5.8466916180320201</v>
      </c>
      <c r="K630" s="62">
        <v>1.3467313648089401</v>
      </c>
      <c r="L630" s="62">
        <v>7.7308517669407301E-17</v>
      </c>
      <c r="M630" s="66">
        <v>9.5919129118115902E-15</v>
      </c>
      <c r="N630" s="65">
        <v>-2.52426895578721</v>
      </c>
      <c r="O630" s="62">
        <v>-0.15362057331524101</v>
      </c>
      <c r="P630" s="33">
        <v>5.2439438540353E-6</v>
      </c>
      <c r="Q630" s="34">
        <v>4.6093293280657302E-5</v>
      </c>
      <c r="R630" s="65">
        <v>0.14899999999999999</v>
      </c>
      <c r="S630" s="62">
        <v>0.11799999999999999</v>
      </c>
      <c r="T630" s="62">
        <v>0.15</v>
      </c>
      <c r="U630" s="62">
        <v>5.9470000000000001</v>
      </c>
      <c r="V630" s="62">
        <v>4.2300000000000004</v>
      </c>
      <c r="W630" s="66">
        <v>12.494999999999999</v>
      </c>
      <c r="X630" s="65">
        <v>0.372</v>
      </c>
      <c r="Y630" s="62">
        <v>0.46500000000000002</v>
      </c>
      <c r="Z630" s="62">
        <v>0.26100000000000001</v>
      </c>
      <c r="AA630" s="62">
        <v>2.0910000000000002</v>
      </c>
      <c r="AB630" s="62">
        <v>3.069</v>
      </c>
      <c r="AC630" s="66">
        <v>1.4830000000000001</v>
      </c>
      <c r="AD630" s="3"/>
      <c r="AE630" s="3"/>
      <c r="AF630" s="3"/>
      <c r="AG630" s="3"/>
      <c r="AH630" s="3"/>
      <c r="AI630" s="3"/>
      <c r="AJ630" s="3"/>
      <c r="AK630" s="3"/>
      <c r="AL630" s="3"/>
      <c r="AM630" s="3"/>
      <c r="AN630" s="54"/>
    </row>
    <row r="631" spans="1:40" ht="15.5" x14ac:dyDescent="0.35">
      <c r="A631" s="54" t="s">
        <v>3179</v>
      </c>
      <c r="B631" s="262">
        <v>0.38999999999999996</v>
      </c>
      <c r="C631" s="263">
        <v>0.13735598518691017</v>
      </c>
      <c r="D631" s="263">
        <v>7.3599999999999994</v>
      </c>
      <c r="E631" s="271">
        <v>4.6897547910311905</v>
      </c>
      <c r="F631" s="262">
        <v>7.7533333333333339</v>
      </c>
      <c r="G631" s="263">
        <v>5.902035430444502</v>
      </c>
      <c r="H631" s="263">
        <v>26.17</v>
      </c>
      <c r="I631" s="271">
        <v>6.4643690076191245</v>
      </c>
      <c r="J631" s="65">
        <v>-4.5912553156127602</v>
      </c>
      <c r="K631" s="62">
        <v>1.34427969239856</v>
      </c>
      <c r="L631" s="62">
        <v>9.3451650736311999E-11</v>
      </c>
      <c r="M631" s="66">
        <v>4.4325272475115997E-9</v>
      </c>
      <c r="N631" s="65">
        <v>-2.1429297170263202</v>
      </c>
      <c r="O631" s="62">
        <v>3.4207189503075699</v>
      </c>
      <c r="P631" s="33">
        <v>7.3525499559664806E-5</v>
      </c>
      <c r="Q631" s="66">
        <v>4.4819524813891998E-4</v>
      </c>
      <c r="R631" s="65">
        <v>0.45400000000000001</v>
      </c>
      <c r="S631" s="62">
        <v>0.35499999999999998</v>
      </c>
      <c r="T631" s="62">
        <v>0.216</v>
      </c>
      <c r="U631" s="62">
        <v>3.4830000000000001</v>
      </c>
      <c r="V631" s="62">
        <v>16.291</v>
      </c>
      <c r="W631" s="66">
        <v>5.625</v>
      </c>
      <c r="X631" s="65">
        <v>14.978</v>
      </c>
      <c r="Y631" s="62">
        <v>3.0649999999999999</v>
      </c>
      <c r="Z631" s="62">
        <v>2.8540000000000001</v>
      </c>
      <c r="AA631" s="62">
        <v>24.353000000000002</v>
      </c>
      <c r="AB631" s="62">
        <v>25.094000000000001</v>
      </c>
      <c r="AC631" s="66">
        <v>42.052</v>
      </c>
      <c r="AD631" s="3" t="s">
        <v>3180</v>
      </c>
      <c r="AE631" s="3">
        <v>218746</v>
      </c>
      <c r="AF631" s="3" t="s">
        <v>3181</v>
      </c>
      <c r="AG631" s="3"/>
      <c r="AH631" s="3"/>
      <c r="AI631" s="3"/>
      <c r="AJ631" s="3" t="s">
        <v>3182</v>
      </c>
      <c r="AK631" s="3" t="s">
        <v>1662</v>
      </c>
      <c r="AL631" s="3"/>
      <c r="AM631" s="3" t="s">
        <v>49</v>
      </c>
      <c r="AN631" s="54"/>
    </row>
    <row r="632" spans="1:40" ht="15.5" x14ac:dyDescent="0.35">
      <c r="A632" s="54" t="s">
        <v>3183</v>
      </c>
      <c r="B632" s="262">
        <v>1.1666666666666667</v>
      </c>
      <c r="C632" s="263">
        <v>0.35490217744549762</v>
      </c>
      <c r="D632" s="263">
        <v>8.5966666666666658</v>
      </c>
      <c r="E632" s="271">
        <v>1.5195028426721964</v>
      </c>
      <c r="F632" s="262">
        <v>0.51666666666666672</v>
      </c>
      <c r="G632" s="263">
        <v>0.41962946618283242</v>
      </c>
      <c r="H632" s="263">
        <v>3.2833333333333332</v>
      </c>
      <c r="I632" s="271">
        <v>2.0763161823019374</v>
      </c>
      <c r="J632" s="65">
        <v>-3.2327331826484098</v>
      </c>
      <c r="K632" s="62">
        <v>1.3434708141208</v>
      </c>
      <c r="L632" s="62">
        <v>3.0351284958212298E-11</v>
      </c>
      <c r="M632" s="66">
        <v>1.5754794549227101E-9</v>
      </c>
      <c r="N632" s="65">
        <v>-3.1535956027865102</v>
      </c>
      <c r="O632" s="62">
        <v>1.3234556939785499E-2</v>
      </c>
      <c r="P632" s="33">
        <v>1.45783223791134E-5</v>
      </c>
      <c r="Q632" s="66">
        <v>1.10578068369841E-4</v>
      </c>
      <c r="R632" s="65">
        <v>1.2210000000000001</v>
      </c>
      <c r="S632" s="62">
        <v>0.754</v>
      </c>
      <c r="T632" s="62">
        <v>1.0309999999999999</v>
      </c>
      <c r="U632" s="62">
        <v>10.739000000000001</v>
      </c>
      <c r="V632" s="62">
        <v>10.319000000000001</v>
      </c>
      <c r="W632" s="66">
        <v>7.7859999999999996</v>
      </c>
      <c r="X632" s="65">
        <v>0.19500000000000001</v>
      </c>
      <c r="Y632" s="62">
        <v>0.218</v>
      </c>
      <c r="Z632" s="62">
        <v>0.80400000000000005</v>
      </c>
      <c r="AA632" s="62">
        <v>6.4210000000000003</v>
      </c>
      <c r="AB632" s="62">
        <v>3.2909999999999999</v>
      </c>
      <c r="AC632" s="66">
        <v>1.327</v>
      </c>
      <c r="AD632" s="3"/>
      <c r="AE632" s="3"/>
      <c r="AF632" s="3"/>
      <c r="AG632" s="3"/>
      <c r="AH632" s="3"/>
      <c r="AI632" s="3"/>
      <c r="AJ632" s="3"/>
      <c r="AK632" s="3"/>
      <c r="AL632" s="3"/>
      <c r="AM632" s="3"/>
      <c r="AN632" s="54"/>
    </row>
    <row r="633" spans="1:40" ht="15.5" x14ac:dyDescent="0.35">
      <c r="A633" s="55" t="s">
        <v>3184</v>
      </c>
      <c r="B633" s="264">
        <v>5.55</v>
      </c>
      <c r="C633" s="265">
        <v>2.2100226243185843</v>
      </c>
      <c r="D633" s="265">
        <v>0.99333333333333351</v>
      </c>
      <c r="E633" s="272">
        <v>0.25315783394729963</v>
      </c>
      <c r="F633" s="264">
        <v>8.9066666666666681</v>
      </c>
      <c r="G633" s="265">
        <v>1.2107665157062899</v>
      </c>
      <c r="H633" s="265">
        <v>1.4166666666666667</v>
      </c>
      <c r="I633" s="272">
        <v>0.26233989826601384</v>
      </c>
      <c r="J633" s="68">
        <v>2.0946910458955101</v>
      </c>
      <c r="K633" s="69">
        <v>1.3298459936958</v>
      </c>
      <c r="L633" s="69">
        <v>3.3206002739893402E-5</v>
      </c>
      <c r="M633" s="70">
        <v>3.5978474108165599E-4</v>
      </c>
      <c r="N633" s="68">
        <v>2.2247830461215199</v>
      </c>
      <c r="O633" s="69">
        <v>1.9990310182008499</v>
      </c>
      <c r="P633" s="38">
        <v>1.6739197651791798E-8</v>
      </c>
      <c r="Q633" s="39">
        <v>2.8035402909242701E-7</v>
      </c>
      <c r="R633" s="68">
        <v>6.5419999999999998</v>
      </c>
      <c r="S633" s="69">
        <v>3.1880000000000002</v>
      </c>
      <c r="T633" s="69">
        <v>4.4329999999999998</v>
      </c>
      <c r="U633" s="69">
        <v>1.1639999999999999</v>
      </c>
      <c r="V633" s="69">
        <v>0.748</v>
      </c>
      <c r="W633" s="70">
        <v>1.4330000000000001</v>
      </c>
      <c r="X633" s="68">
        <v>8.1920000000000002</v>
      </c>
      <c r="Y633" s="69">
        <v>9.9079999999999995</v>
      </c>
      <c r="Z633" s="69">
        <v>5.4189999999999996</v>
      </c>
      <c r="AA633" s="69">
        <v>1.236</v>
      </c>
      <c r="AB633" s="69">
        <v>2.2029999999999998</v>
      </c>
      <c r="AC633" s="70">
        <v>1.554</v>
      </c>
      <c r="AD633" s="10" t="s">
        <v>3185</v>
      </c>
      <c r="AE633" s="10">
        <v>91975</v>
      </c>
      <c r="AF633" s="10" t="s">
        <v>3186</v>
      </c>
      <c r="AG633" s="10"/>
      <c r="AH633" s="10"/>
      <c r="AI633" s="10"/>
      <c r="AJ633" s="10" t="s">
        <v>3187</v>
      </c>
      <c r="AK633" s="10" t="s">
        <v>3188</v>
      </c>
      <c r="AL633" s="10" t="s">
        <v>3189</v>
      </c>
      <c r="AM633" s="10" t="s">
        <v>3190</v>
      </c>
      <c r="AN633" s="55" t="s">
        <v>1062</v>
      </c>
    </row>
    <row r="634" spans="1:40" ht="15.5" x14ac:dyDescent="0.35">
      <c r="A634" s="55" t="s">
        <v>3191</v>
      </c>
      <c r="B634" s="264">
        <v>4.12</v>
      </c>
      <c r="C634" s="265">
        <v>0.60816664382935937</v>
      </c>
      <c r="D634" s="265">
        <v>0.77333333333333332</v>
      </c>
      <c r="E634" s="272">
        <v>0.35565276448931038</v>
      </c>
      <c r="F634" s="264">
        <v>4.4066666666666663</v>
      </c>
      <c r="G634" s="265">
        <v>0.7512360185424819</v>
      </c>
      <c r="H634" s="265">
        <v>0.6366666666666666</v>
      </c>
      <c r="I634" s="272">
        <v>0.14817407180595263</v>
      </c>
      <c r="J634" s="68">
        <v>2.0405279896684898</v>
      </c>
      <c r="K634" s="69">
        <v>1.3248044648379</v>
      </c>
      <c r="L634" s="69">
        <v>4.9092323973325899E-5</v>
      </c>
      <c r="M634" s="70">
        <v>5.0071709684673497E-4</v>
      </c>
      <c r="N634" s="68">
        <v>2.3428763809392201</v>
      </c>
      <c r="O634" s="69">
        <v>1.31106517460914</v>
      </c>
      <c r="P634" s="38">
        <v>9.3513020438572906E-9</v>
      </c>
      <c r="Q634" s="39">
        <v>1.6560749341321499E-7</v>
      </c>
      <c r="R634" s="68">
        <v>3.4279999999999999</v>
      </c>
      <c r="S634" s="69">
        <v>3.532</v>
      </c>
      <c r="T634" s="69">
        <v>3.9089999999999998</v>
      </c>
      <c r="U634" s="69">
        <v>0.66500000000000004</v>
      </c>
      <c r="V634" s="69">
        <v>1.472</v>
      </c>
      <c r="W634" s="70">
        <v>0.49299999999999999</v>
      </c>
      <c r="X634" s="68">
        <v>3.5</v>
      </c>
      <c r="Y634" s="69">
        <v>3.7959999999999998</v>
      </c>
      <c r="Z634" s="69">
        <v>3.9550000000000001</v>
      </c>
      <c r="AA634" s="69">
        <v>0.877</v>
      </c>
      <c r="AB634" s="69">
        <v>0.58199999999999996</v>
      </c>
      <c r="AC634" s="70">
        <v>0.72899999999999998</v>
      </c>
      <c r="AD634" s="10" t="s">
        <v>3192</v>
      </c>
      <c r="AE634" s="10">
        <v>177136</v>
      </c>
      <c r="AF634" s="10" t="s">
        <v>3193</v>
      </c>
      <c r="AG634" s="10"/>
      <c r="AH634" s="10"/>
      <c r="AI634" s="10"/>
      <c r="AJ634" s="10" t="s">
        <v>3194</v>
      </c>
      <c r="AK634" s="10" t="s">
        <v>3195</v>
      </c>
      <c r="AL634" s="10" t="s">
        <v>3196</v>
      </c>
      <c r="AM634" s="10" t="s">
        <v>3197</v>
      </c>
      <c r="AN634" s="55" t="s">
        <v>3198</v>
      </c>
    </row>
    <row r="635" spans="1:40" ht="15.5" x14ac:dyDescent="0.35">
      <c r="A635" s="55" t="s">
        <v>3199</v>
      </c>
      <c r="B635" s="264">
        <v>4.8733333333333331</v>
      </c>
      <c r="C635" s="265">
        <v>1.1358501466107032</v>
      </c>
      <c r="D635" s="265">
        <v>0.56999999999999995</v>
      </c>
      <c r="E635" s="272">
        <v>0.12192894105447918</v>
      </c>
      <c r="F635" s="264">
        <v>4.4466666666666663</v>
      </c>
      <c r="G635" s="265">
        <v>1.6541127195233376</v>
      </c>
      <c r="H635" s="265">
        <v>0.80666666666666664</v>
      </c>
      <c r="I635" s="272">
        <v>8.2192186706252696E-2</v>
      </c>
      <c r="J635" s="68">
        <v>2.7285603435246499</v>
      </c>
      <c r="K635" s="69">
        <v>1.3173667297959699</v>
      </c>
      <c r="L635" s="69">
        <v>1.17208313457467E-8</v>
      </c>
      <c r="M635" s="70">
        <v>3.5596339734814198E-7</v>
      </c>
      <c r="N635" s="68">
        <v>2.0141024063583499</v>
      </c>
      <c r="O635" s="69">
        <v>1.2683873302445301</v>
      </c>
      <c r="P635" s="38">
        <v>1.8263498657031999E-5</v>
      </c>
      <c r="Q635" s="70">
        <v>1.3442515852877201E-4</v>
      </c>
      <c r="R635" s="68">
        <v>4.508</v>
      </c>
      <c r="S635" s="69">
        <v>3.5219999999999998</v>
      </c>
      <c r="T635" s="69">
        <v>4.649</v>
      </c>
      <c r="U635" s="69">
        <v>0.76900000000000002</v>
      </c>
      <c r="V635" s="69">
        <v>0.53800000000000003</v>
      </c>
      <c r="W635" s="70">
        <v>0.59899999999999998</v>
      </c>
      <c r="X635" s="68">
        <v>1.9730000000000001</v>
      </c>
      <c r="Y635" s="69">
        <v>5.524</v>
      </c>
      <c r="Z635" s="69">
        <v>3.9119999999999999</v>
      </c>
      <c r="AA635" s="69">
        <v>0.95</v>
      </c>
      <c r="AB635" s="69">
        <v>0.86599999999999999</v>
      </c>
      <c r="AC635" s="70">
        <v>0.98</v>
      </c>
      <c r="AD635" s="10" t="s">
        <v>3200</v>
      </c>
      <c r="AE635" s="10">
        <v>157669</v>
      </c>
      <c r="AF635" s="10" t="s">
        <v>3201</v>
      </c>
      <c r="AG635" s="10"/>
      <c r="AH635" s="10"/>
      <c r="AI635" s="10"/>
      <c r="AJ635" s="10" t="s">
        <v>3202</v>
      </c>
      <c r="AK635" s="10" t="s">
        <v>3203</v>
      </c>
      <c r="AL635" s="10" t="s">
        <v>3204</v>
      </c>
      <c r="AM635" s="10" t="s">
        <v>3205</v>
      </c>
      <c r="AN635" s="55" t="s">
        <v>3206</v>
      </c>
    </row>
    <row r="636" spans="1:40" ht="15.5" x14ac:dyDescent="0.35">
      <c r="A636" s="55" t="s">
        <v>3207</v>
      </c>
      <c r="B636" s="264">
        <v>4.5</v>
      </c>
      <c r="C636" s="265">
        <v>0.38052595180880888</v>
      </c>
      <c r="D636" s="265">
        <v>0.61333333333333329</v>
      </c>
      <c r="E636" s="272">
        <v>7.039570693981026E-2</v>
      </c>
      <c r="F636" s="264">
        <v>5.21</v>
      </c>
      <c r="G636" s="265">
        <v>0.70318323832886498</v>
      </c>
      <c r="H636" s="265">
        <v>0.73666666666666669</v>
      </c>
      <c r="I636" s="272">
        <v>0.20417857108151394</v>
      </c>
      <c r="J636" s="68">
        <v>2.53043432898418</v>
      </c>
      <c r="K636" s="69">
        <v>1.3113943130571799</v>
      </c>
      <c r="L636" s="69">
        <v>6.9177040843128004E-8</v>
      </c>
      <c r="M636" s="70">
        <v>1.73138305913403E-6</v>
      </c>
      <c r="N636" s="68">
        <v>2.39035564996427</v>
      </c>
      <c r="O636" s="69">
        <v>1.4944593050406001</v>
      </c>
      <c r="P636" s="38">
        <v>1.7448904416213698E-8</v>
      </c>
      <c r="Q636" s="39">
        <v>2.9080555428854899E-7</v>
      </c>
      <c r="R636" s="68">
        <v>3.6309999999999998</v>
      </c>
      <c r="S636" s="69">
        <v>4.2859999999999996</v>
      </c>
      <c r="T636" s="69">
        <v>4.0579999999999998</v>
      </c>
      <c r="U636" s="69">
        <v>0.65500000000000003</v>
      </c>
      <c r="V636" s="69">
        <v>0.60799999999999998</v>
      </c>
      <c r="W636" s="70">
        <v>0.81</v>
      </c>
      <c r="X636" s="68">
        <v>5.7160000000000002</v>
      </c>
      <c r="Y636" s="69">
        <v>4.2140000000000004</v>
      </c>
      <c r="Z636" s="69">
        <v>3.6579999999999999</v>
      </c>
      <c r="AA636" s="69">
        <v>0.96099999999999997</v>
      </c>
      <c r="AB636" s="69">
        <v>1.052</v>
      </c>
      <c r="AC636" s="70">
        <v>0.53800000000000003</v>
      </c>
      <c r="AD636" s="10"/>
      <c r="AE636" s="10"/>
      <c r="AF636" s="10"/>
      <c r="AG636" s="10"/>
      <c r="AH636" s="10"/>
      <c r="AI636" s="10"/>
      <c r="AJ636" s="10"/>
      <c r="AK636" s="10" t="s">
        <v>3208</v>
      </c>
      <c r="AL636" s="10"/>
      <c r="AM636" s="10" t="s">
        <v>3209</v>
      </c>
      <c r="AN636" s="55"/>
    </row>
    <row r="637" spans="1:40" ht="15.5" x14ac:dyDescent="0.35">
      <c r="A637" s="55" t="s">
        <v>3210</v>
      </c>
      <c r="B637" s="264">
        <v>5.4933333333333323</v>
      </c>
      <c r="C637" s="265">
        <v>2.2209657559018998</v>
      </c>
      <c r="D637" s="265">
        <v>0.90666666666666662</v>
      </c>
      <c r="E637" s="272">
        <v>0.24796953217863071</v>
      </c>
      <c r="F637" s="264">
        <v>5.7733333333333334</v>
      </c>
      <c r="G637" s="265">
        <v>0.83415959037958087</v>
      </c>
      <c r="H637" s="265">
        <v>0.55999999999999994</v>
      </c>
      <c r="I637" s="272">
        <v>0.11860297916438144</v>
      </c>
      <c r="J637" s="68">
        <v>2.2391859609433902</v>
      </c>
      <c r="K637" s="69">
        <v>1.2944431164716299</v>
      </c>
      <c r="L637" s="69">
        <v>1.4755733295008E-5</v>
      </c>
      <c r="M637" s="70">
        <v>1.81639238407031E-4</v>
      </c>
      <c r="N637" s="68">
        <v>2.8942743425235</v>
      </c>
      <c r="O637" s="69">
        <v>1.2594687583788999</v>
      </c>
      <c r="P637" s="38">
        <v>2.96004944241512E-11</v>
      </c>
      <c r="Q637" s="39">
        <v>8.73686477452556E-10</v>
      </c>
      <c r="R637" s="68">
        <v>6.6749999999999998</v>
      </c>
      <c r="S637" s="69">
        <v>3.532</v>
      </c>
      <c r="T637" s="69">
        <v>3.8839999999999999</v>
      </c>
      <c r="U637" s="69">
        <v>1.0289999999999999</v>
      </c>
      <c r="V637" s="69">
        <v>0.66600000000000004</v>
      </c>
      <c r="W637" s="70">
        <v>1.3620000000000001</v>
      </c>
      <c r="X637" s="68">
        <v>4.617</v>
      </c>
      <c r="Y637" s="69">
        <v>5.1630000000000003</v>
      </c>
      <c r="Z637" s="69">
        <v>5.0129999999999999</v>
      </c>
      <c r="AA637" s="69">
        <v>0.433</v>
      </c>
      <c r="AB637" s="69">
        <v>0.70499999999999996</v>
      </c>
      <c r="AC637" s="70">
        <v>0.83699999999999997</v>
      </c>
      <c r="AD637" s="10"/>
      <c r="AE637" s="10"/>
      <c r="AF637" s="10"/>
      <c r="AG637" s="10"/>
      <c r="AH637" s="10"/>
      <c r="AI637" s="10"/>
      <c r="AJ637" s="10"/>
      <c r="AK637" s="10"/>
      <c r="AL637" s="10" t="s">
        <v>3211</v>
      </c>
      <c r="AM637" s="10" t="s">
        <v>3212</v>
      </c>
      <c r="AN637" s="55" t="s">
        <v>659</v>
      </c>
    </row>
    <row r="638" spans="1:40" ht="15.5" x14ac:dyDescent="0.35">
      <c r="A638" s="55" t="s">
        <v>3213</v>
      </c>
      <c r="B638" s="264">
        <v>6.916666666666667</v>
      </c>
      <c r="C638" s="265">
        <v>0.76111030008067404</v>
      </c>
      <c r="D638" s="265">
        <v>0.96666666666666645</v>
      </c>
      <c r="E638" s="272">
        <v>0.38230296304836009</v>
      </c>
      <c r="F638" s="264">
        <v>4.5866666666666669</v>
      </c>
      <c r="G638" s="265">
        <v>1.1102352103145636</v>
      </c>
      <c r="H638" s="265">
        <v>0.65</v>
      </c>
      <c r="I638" s="272">
        <v>0.17720045146669378</v>
      </c>
      <c r="J638" s="68">
        <v>2.4722099179341002</v>
      </c>
      <c r="K638" s="69">
        <v>1.28295130215091</v>
      </c>
      <c r="L638" s="69">
        <v>6.8421961483529196E-7</v>
      </c>
      <c r="M638" s="70">
        <v>1.29753035625988E-5</v>
      </c>
      <c r="N638" s="68">
        <v>2.3953141482094802</v>
      </c>
      <c r="O638" s="69">
        <v>0.72469934569080596</v>
      </c>
      <c r="P638" s="38">
        <v>3.8690924084997201E-6</v>
      </c>
      <c r="Q638" s="39">
        <v>3.5287924761086097E-5</v>
      </c>
      <c r="R638" s="68">
        <v>6.0650000000000004</v>
      </c>
      <c r="S638" s="69">
        <v>6.3650000000000002</v>
      </c>
      <c r="T638" s="69">
        <v>5.8959999999999999</v>
      </c>
      <c r="U638" s="69">
        <v>1.071</v>
      </c>
      <c r="V638" s="69">
        <v>1.6359999999999999</v>
      </c>
      <c r="W638" s="70">
        <v>0.55200000000000005</v>
      </c>
      <c r="X638" s="68">
        <v>5.66</v>
      </c>
      <c r="Y638" s="69">
        <v>4.0430000000000001</v>
      </c>
      <c r="Z638" s="69">
        <v>2.4780000000000002</v>
      </c>
      <c r="AA638" s="69">
        <v>0.56999999999999995</v>
      </c>
      <c r="AB638" s="69">
        <v>1.1140000000000001</v>
      </c>
      <c r="AC638" s="70">
        <v>0.61</v>
      </c>
      <c r="AD638" s="10"/>
      <c r="AE638" s="10"/>
      <c r="AF638" s="10"/>
      <c r="AG638" s="10"/>
      <c r="AH638" s="10"/>
      <c r="AI638" s="10"/>
      <c r="AJ638" s="10" t="s">
        <v>3103</v>
      </c>
      <c r="AK638" s="10" t="s">
        <v>3214</v>
      </c>
      <c r="AL638" s="10"/>
      <c r="AM638" s="10"/>
      <c r="AN638" s="55"/>
    </row>
    <row r="639" spans="1:40" ht="15.5" x14ac:dyDescent="0.35">
      <c r="A639" s="55" t="s">
        <v>3215</v>
      </c>
      <c r="B639" s="264">
        <v>4.3433333333333337</v>
      </c>
      <c r="C639" s="265">
        <v>0.97328767016175055</v>
      </c>
      <c r="D639" s="265">
        <v>0.77999999999999992</v>
      </c>
      <c r="E639" s="272">
        <v>0.15577761927397227</v>
      </c>
      <c r="F639" s="264">
        <v>4.5533333333333337</v>
      </c>
      <c r="G639" s="265">
        <v>0.60807528773627884</v>
      </c>
      <c r="H639" s="265">
        <v>0.80666666666666664</v>
      </c>
      <c r="I639" s="272">
        <v>6.5996632910744452E-2</v>
      </c>
      <c r="J639" s="68">
        <v>2.0982626720817099</v>
      </c>
      <c r="K639" s="69">
        <v>1.28253746423694</v>
      </c>
      <c r="L639" s="69">
        <v>7.1766091472202297E-6</v>
      </c>
      <c r="M639" s="70">
        <v>9.8602054643914396E-5</v>
      </c>
      <c r="N639" s="68">
        <v>2.0521942288514499</v>
      </c>
      <c r="O639" s="69">
        <v>1.34010939055018</v>
      </c>
      <c r="P639" s="38">
        <v>4.5360141149467801E-7</v>
      </c>
      <c r="Q639" s="39">
        <v>5.3368263122476098E-6</v>
      </c>
      <c r="R639" s="68">
        <v>3.9990000000000001</v>
      </c>
      <c r="S639" s="69">
        <v>3.198</v>
      </c>
      <c r="T639" s="69">
        <v>4.117</v>
      </c>
      <c r="U639" s="69">
        <v>0.79</v>
      </c>
      <c r="V639" s="69">
        <v>1.145</v>
      </c>
      <c r="W639" s="70">
        <v>0.70499999999999996</v>
      </c>
      <c r="X639" s="68">
        <v>3.472</v>
      </c>
      <c r="Y639" s="69">
        <v>4.9160000000000004</v>
      </c>
      <c r="Z639" s="69">
        <v>3.4409999999999998</v>
      </c>
      <c r="AA639" s="69">
        <v>0.92900000000000005</v>
      </c>
      <c r="AB639" s="69">
        <v>1.0149999999999999</v>
      </c>
      <c r="AC639" s="70">
        <v>0.86099999999999999</v>
      </c>
      <c r="AD639" s="10" t="s">
        <v>3216</v>
      </c>
      <c r="AE639" s="10">
        <v>240928</v>
      </c>
      <c r="AF639" s="10" t="s">
        <v>3217</v>
      </c>
      <c r="AG639" s="10"/>
      <c r="AH639" s="10"/>
      <c r="AI639" s="10"/>
      <c r="AJ639" s="10" t="s">
        <v>3218</v>
      </c>
      <c r="AK639" s="10" t="s">
        <v>3219</v>
      </c>
      <c r="AL639" s="10" t="s">
        <v>3220</v>
      </c>
      <c r="AM639" s="10" t="s">
        <v>3221</v>
      </c>
      <c r="AN639" s="55" t="s">
        <v>3222</v>
      </c>
    </row>
    <row r="640" spans="1:40" ht="15.5" x14ac:dyDescent="0.35">
      <c r="A640" s="54" t="s">
        <v>3223</v>
      </c>
      <c r="B640" s="262">
        <v>0.13333333333333333</v>
      </c>
      <c r="C640" s="263">
        <v>2.8674417556808739E-2</v>
      </c>
      <c r="D640" s="263">
        <v>1.2300000000000002</v>
      </c>
      <c r="E640" s="271">
        <v>0.10708252269472673</v>
      </c>
      <c r="F640" s="262">
        <v>0.13333333333333333</v>
      </c>
      <c r="G640" s="263">
        <v>4.9888765156985856E-2</v>
      </c>
      <c r="H640" s="263">
        <v>1.2233333333333334</v>
      </c>
      <c r="I640" s="271">
        <v>0.39550249331985532</v>
      </c>
      <c r="J640" s="65">
        <v>-3.5239752719619499</v>
      </c>
      <c r="K640" s="62">
        <v>1.27758905728296</v>
      </c>
      <c r="L640" s="62">
        <v>1.79943450774305E-12</v>
      </c>
      <c r="M640" s="66">
        <v>1.15141174099231E-10</v>
      </c>
      <c r="N640" s="65">
        <v>-3.5906849106280201</v>
      </c>
      <c r="O640" s="62">
        <v>1.2916392899632501</v>
      </c>
      <c r="P640" s="33">
        <v>6.8481835715720303E-12</v>
      </c>
      <c r="Q640" s="34">
        <v>2.2458954366930099E-10</v>
      </c>
      <c r="R640" s="65">
        <v>0.10199999999999999</v>
      </c>
      <c r="S640" s="62">
        <v>0.108</v>
      </c>
      <c r="T640" s="62">
        <v>0.14099999999999999</v>
      </c>
      <c r="U640" s="62">
        <v>1.3</v>
      </c>
      <c r="V640" s="62">
        <v>1.5780000000000001</v>
      </c>
      <c r="W640" s="66">
        <v>1.28</v>
      </c>
      <c r="X640" s="65">
        <v>0.186</v>
      </c>
      <c r="Y640" s="62">
        <v>0.114</v>
      </c>
      <c r="Z640" s="62">
        <v>5.8000000000000003E-2</v>
      </c>
      <c r="AA640" s="62">
        <v>1.7</v>
      </c>
      <c r="AB640" s="62">
        <v>0.84099999999999997</v>
      </c>
      <c r="AC640" s="66">
        <v>1.65</v>
      </c>
      <c r="AD640" s="3" t="s">
        <v>3224</v>
      </c>
      <c r="AE640" s="3">
        <v>102060</v>
      </c>
      <c r="AF640" s="3" t="s">
        <v>3225</v>
      </c>
      <c r="AG640" s="3"/>
      <c r="AH640" s="3" t="s">
        <v>3226</v>
      </c>
      <c r="AI640" s="3"/>
      <c r="AJ640" s="3"/>
      <c r="AK640" s="3" t="s">
        <v>3227</v>
      </c>
      <c r="AL640" s="3"/>
      <c r="AM640" s="3" t="s">
        <v>3228</v>
      </c>
      <c r="AN640" s="54"/>
    </row>
    <row r="641" spans="1:40" ht="15.5" x14ac:dyDescent="0.35">
      <c r="A641" s="55" t="s">
        <v>3229</v>
      </c>
      <c r="B641" s="264">
        <v>4.7933333333333339</v>
      </c>
      <c r="C641" s="265">
        <v>0.80735507815472307</v>
      </c>
      <c r="D641" s="265">
        <v>0.66666666666666663</v>
      </c>
      <c r="E641" s="272">
        <v>0.17913371790059182</v>
      </c>
      <c r="F641" s="264">
        <v>4.623333333333334</v>
      </c>
      <c r="G641" s="265">
        <v>1.4912261919492817</v>
      </c>
      <c r="H641" s="265">
        <v>0.62666666666666671</v>
      </c>
      <c r="I641" s="272">
        <v>0.320659043568433</v>
      </c>
      <c r="J641" s="68">
        <v>2.4597744274464701</v>
      </c>
      <c r="K641" s="69">
        <v>1.2754967504981201</v>
      </c>
      <c r="L641" s="69">
        <v>2.6207992101639502E-7</v>
      </c>
      <c r="M641" s="70">
        <v>5.6312589575940901E-6</v>
      </c>
      <c r="N641" s="68">
        <v>2.3493206245069902</v>
      </c>
      <c r="O641" s="69">
        <v>1.1776096376909999</v>
      </c>
      <c r="P641" s="38">
        <v>2.70225707370297E-6</v>
      </c>
      <c r="Q641" s="39">
        <v>2.5935045976925E-5</v>
      </c>
      <c r="R641" s="68">
        <v>4.101</v>
      </c>
      <c r="S641" s="69">
        <v>3.9420000000000002</v>
      </c>
      <c r="T641" s="69">
        <v>4.5570000000000004</v>
      </c>
      <c r="U641" s="69">
        <v>0.873</v>
      </c>
      <c r="V641" s="69">
        <v>0.86499999999999999</v>
      </c>
      <c r="W641" s="70">
        <v>0.49299999999999999</v>
      </c>
      <c r="X641" s="68">
        <v>4.766</v>
      </c>
      <c r="Y641" s="69">
        <v>2.468</v>
      </c>
      <c r="Z641" s="69">
        <v>4.4550000000000001</v>
      </c>
      <c r="AA641" s="69">
        <v>0.41199999999999998</v>
      </c>
      <c r="AB641" s="69">
        <v>0.50700000000000001</v>
      </c>
      <c r="AC641" s="70">
        <v>1.2909999999999999</v>
      </c>
      <c r="AD641" s="10" t="s">
        <v>3230</v>
      </c>
      <c r="AE641" s="10">
        <v>176326</v>
      </c>
      <c r="AF641" s="10" t="s">
        <v>3231</v>
      </c>
      <c r="AG641" s="10"/>
      <c r="AH641" s="10"/>
      <c r="AI641" s="10"/>
      <c r="AJ641" s="10" t="s">
        <v>3232</v>
      </c>
      <c r="AK641" s="10" t="s">
        <v>3233</v>
      </c>
      <c r="AL641" s="10" t="s">
        <v>3234</v>
      </c>
      <c r="AM641" s="10" t="s">
        <v>3235</v>
      </c>
      <c r="AN641" s="55" t="s">
        <v>3236</v>
      </c>
    </row>
    <row r="642" spans="1:40" ht="15.5" x14ac:dyDescent="0.35">
      <c r="A642" s="55" t="s">
        <v>3237</v>
      </c>
      <c r="B642" s="264">
        <v>23.900000000000002</v>
      </c>
      <c r="C642" s="265">
        <v>4.9632717703815814</v>
      </c>
      <c r="D642" s="265">
        <v>3.81</v>
      </c>
      <c r="E642" s="272">
        <v>1.9891874387967226</v>
      </c>
      <c r="F642" s="264">
        <v>28.283333333333331</v>
      </c>
      <c r="G642" s="265">
        <v>5.6058322803626268</v>
      </c>
      <c r="H642" s="265">
        <v>5.1100000000000003</v>
      </c>
      <c r="I642" s="272">
        <v>1.364771043069128</v>
      </c>
      <c r="J642" s="68">
        <v>2.29603178348379</v>
      </c>
      <c r="K642" s="69">
        <v>1.2733478010099599</v>
      </c>
      <c r="L642" s="69">
        <v>2.0207356656388499E-5</v>
      </c>
      <c r="M642" s="70">
        <v>2.38088762735492E-4</v>
      </c>
      <c r="N642" s="68">
        <v>2.0438312964071299</v>
      </c>
      <c r="O642" s="69">
        <v>1.549884644102</v>
      </c>
      <c r="P642" s="38">
        <v>3.2557327761461902E-6</v>
      </c>
      <c r="Q642" s="39">
        <v>3.05136924615707E-5</v>
      </c>
      <c r="R642" s="68">
        <v>23.876000000000001</v>
      </c>
      <c r="S642" s="69">
        <v>19.977</v>
      </c>
      <c r="T642" s="69">
        <v>18.829000000000001</v>
      </c>
      <c r="U642" s="69">
        <v>2.9630000000000001</v>
      </c>
      <c r="V642" s="69">
        <v>2.3370000000000002</v>
      </c>
      <c r="W642" s="70">
        <v>7.7270000000000003</v>
      </c>
      <c r="X642" s="68">
        <v>23.588999999999999</v>
      </c>
      <c r="Y642" s="69">
        <v>34.29</v>
      </c>
      <c r="Z642" s="69">
        <v>16.937000000000001</v>
      </c>
      <c r="AA642" s="69">
        <v>4.3620000000000001</v>
      </c>
      <c r="AB642" s="69">
        <v>8.7110000000000003</v>
      </c>
      <c r="AC642" s="70">
        <v>4.9740000000000002</v>
      </c>
      <c r="AD642" s="10"/>
      <c r="AE642" s="10"/>
      <c r="AF642" s="10"/>
      <c r="AG642" s="10"/>
      <c r="AH642" s="10"/>
      <c r="AI642" s="10"/>
      <c r="AJ642" s="10"/>
      <c r="AK642" s="10" t="s">
        <v>3238</v>
      </c>
      <c r="AL642" s="10" t="s">
        <v>3239</v>
      </c>
      <c r="AM642" s="10" t="s">
        <v>3240</v>
      </c>
      <c r="AN642" s="55" t="s">
        <v>3241</v>
      </c>
    </row>
    <row r="643" spans="1:40" ht="15.5" x14ac:dyDescent="0.35">
      <c r="A643" s="55" t="s">
        <v>3242</v>
      </c>
      <c r="B643" s="264">
        <v>7.586666666666666</v>
      </c>
      <c r="C643" s="265">
        <v>1.5034257177821908</v>
      </c>
      <c r="D643" s="265">
        <v>0.97333333333333327</v>
      </c>
      <c r="E643" s="272">
        <v>0.37606146069787877</v>
      </c>
      <c r="F643" s="264">
        <v>8.7799999999999994</v>
      </c>
      <c r="G643" s="265">
        <v>1.5245545797598248</v>
      </c>
      <c r="H643" s="265">
        <v>0.9900000000000001</v>
      </c>
      <c r="I643" s="272">
        <v>0.4223742416388574</v>
      </c>
      <c r="J643" s="68">
        <v>2.5762714192252401</v>
      </c>
      <c r="K643" s="69">
        <v>1.2641962641709801</v>
      </c>
      <c r="L643" s="69">
        <v>1.26689062897673E-6</v>
      </c>
      <c r="M643" s="70">
        <v>2.2165684022715899E-5</v>
      </c>
      <c r="N643" s="68">
        <v>2.6854535159455102</v>
      </c>
      <c r="O643" s="69">
        <v>1.4147250896247501</v>
      </c>
      <c r="P643" s="38">
        <v>5.6966043200724202E-9</v>
      </c>
      <c r="Q643" s="39">
        <v>1.0595163797497199E-7</v>
      </c>
      <c r="R643" s="68">
        <v>6.44</v>
      </c>
      <c r="S643" s="69">
        <v>5.9340000000000002</v>
      </c>
      <c r="T643" s="69">
        <v>7.5010000000000003</v>
      </c>
      <c r="U643" s="69">
        <v>0.52</v>
      </c>
      <c r="V643" s="69">
        <v>1.169</v>
      </c>
      <c r="W643" s="70">
        <v>1.6679999999999999</v>
      </c>
      <c r="X643" s="68">
        <v>6.2</v>
      </c>
      <c r="Y643" s="69">
        <v>9.016</v>
      </c>
      <c r="Z643" s="69">
        <v>7.375</v>
      </c>
      <c r="AA643" s="69">
        <v>1.151</v>
      </c>
      <c r="AB643" s="69">
        <v>1.794</v>
      </c>
      <c r="AC643" s="70">
        <v>0.51400000000000001</v>
      </c>
      <c r="AD643" s="10" t="s">
        <v>3243</v>
      </c>
      <c r="AE643" s="10">
        <v>239626</v>
      </c>
      <c r="AF643" s="10" t="s">
        <v>3244</v>
      </c>
      <c r="AG643" s="10"/>
      <c r="AH643" s="10"/>
      <c r="AI643" s="10"/>
      <c r="AJ643" s="10"/>
      <c r="AK643" s="10" t="s">
        <v>3245</v>
      </c>
      <c r="AL643" s="10" t="s">
        <v>3246</v>
      </c>
      <c r="AM643" s="10" t="s">
        <v>3247</v>
      </c>
      <c r="AN643" s="55"/>
    </row>
    <row r="644" spans="1:40" ht="15.5" x14ac:dyDescent="0.35">
      <c r="A644" s="55" t="s">
        <v>3248</v>
      </c>
      <c r="B644" s="264">
        <v>3.1666666666666665</v>
      </c>
      <c r="C644" s="265">
        <v>1.1296410442653408</v>
      </c>
      <c r="D644" s="265">
        <v>0.57333333333333336</v>
      </c>
      <c r="E644" s="272">
        <v>6.599663291074491E-2</v>
      </c>
      <c r="F644" s="264">
        <v>3.9366666666666661</v>
      </c>
      <c r="G644" s="265">
        <v>0.63205133406147751</v>
      </c>
      <c r="H644" s="265">
        <v>0.63333333333333341</v>
      </c>
      <c r="I644" s="272">
        <v>0.14337208778404381</v>
      </c>
      <c r="J644" s="68">
        <v>2.0718706189718001</v>
      </c>
      <c r="K644" s="69">
        <v>1.2616125881537601</v>
      </c>
      <c r="L644" s="69">
        <v>2.1636883576353499E-5</v>
      </c>
      <c r="M644" s="70">
        <v>2.5273668599979401E-4</v>
      </c>
      <c r="N644" s="68">
        <v>2.1819605899179102</v>
      </c>
      <c r="O644" s="69">
        <v>1.52796903849694</v>
      </c>
      <c r="P644" s="38">
        <v>2.2130820275199701E-8</v>
      </c>
      <c r="Q644" s="39">
        <v>3.6086171795413698E-7</v>
      </c>
      <c r="R644" s="68">
        <v>3.4279999999999999</v>
      </c>
      <c r="S644" s="69">
        <v>1.788</v>
      </c>
      <c r="T644" s="69">
        <v>2.8780000000000001</v>
      </c>
      <c r="U644" s="69">
        <v>0.64500000000000002</v>
      </c>
      <c r="V644" s="69">
        <v>0.72499999999999998</v>
      </c>
      <c r="W644" s="70">
        <v>0.56399999999999995</v>
      </c>
      <c r="X644" s="68">
        <v>3.5369999999999999</v>
      </c>
      <c r="Y644" s="69">
        <v>3.0750000000000002</v>
      </c>
      <c r="Z644" s="69">
        <v>3.456</v>
      </c>
      <c r="AA644" s="69">
        <v>0.84499999999999997</v>
      </c>
      <c r="AB644" s="69">
        <v>0.80400000000000005</v>
      </c>
      <c r="AC644" s="70">
        <v>0.53800000000000003</v>
      </c>
      <c r="AD644" s="10" t="s">
        <v>3249</v>
      </c>
      <c r="AE644" s="10">
        <v>244165</v>
      </c>
      <c r="AF644" s="10" t="s">
        <v>3250</v>
      </c>
      <c r="AG644" s="10"/>
      <c r="AH644" s="10"/>
      <c r="AI644" s="10"/>
      <c r="AJ644" s="10" t="s">
        <v>3251</v>
      </c>
      <c r="AK644" s="10" t="s">
        <v>3252</v>
      </c>
      <c r="AL644" s="10" t="s">
        <v>3253</v>
      </c>
      <c r="AM644" s="10" t="s">
        <v>3254</v>
      </c>
      <c r="AN644" s="55" t="s">
        <v>3255</v>
      </c>
    </row>
    <row r="645" spans="1:40" ht="15.5" x14ac:dyDescent="0.35">
      <c r="A645" s="54" t="s">
        <v>3256</v>
      </c>
      <c r="B645" s="262">
        <v>1.0266666666666666</v>
      </c>
      <c r="C645" s="263">
        <v>0.51493257379540047</v>
      </c>
      <c r="D645" s="263">
        <v>6.206666666666667</v>
      </c>
      <c r="E645" s="271">
        <v>1.6341630545600041</v>
      </c>
      <c r="F645" s="262">
        <v>1.46</v>
      </c>
      <c r="G645" s="263">
        <v>0.49806291436591266</v>
      </c>
      <c r="H645" s="263">
        <v>9.9966666666666679</v>
      </c>
      <c r="I645" s="271">
        <v>1.5594942200028212</v>
      </c>
      <c r="J645" s="65">
        <v>-2.9701853174456501</v>
      </c>
      <c r="K645" s="62">
        <v>1.25801982426417</v>
      </c>
      <c r="L645" s="62">
        <v>7.8466619278890605E-8</v>
      </c>
      <c r="M645" s="66">
        <v>1.9376684090859998E-6</v>
      </c>
      <c r="N645" s="65">
        <v>-3.2559391177636199</v>
      </c>
      <c r="O645" s="62">
        <v>1.97206887312163</v>
      </c>
      <c r="P645" s="33">
        <v>4.5026379336359498E-16</v>
      </c>
      <c r="Q645" s="34">
        <v>2.7373350494456599E-14</v>
      </c>
      <c r="R645" s="65">
        <v>0.83</v>
      </c>
      <c r="S645" s="62">
        <v>0.40899999999999997</v>
      </c>
      <c r="T645" s="62">
        <v>1.3640000000000001</v>
      </c>
      <c r="U645" s="62">
        <v>7.34</v>
      </c>
      <c r="V645" s="62">
        <v>4.5810000000000004</v>
      </c>
      <c r="W645" s="66">
        <v>8.9719999999999995</v>
      </c>
      <c r="X645" s="65">
        <v>0.79100000000000004</v>
      </c>
      <c r="Y645" s="62">
        <v>1.3859999999999999</v>
      </c>
      <c r="Z645" s="62">
        <v>1.5</v>
      </c>
      <c r="AA645" s="62">
        <v>9.1880000000000006</v>
      </c>
      <c r="AB645" s="62">
        <v>15.084</v>
      </c>
      <c r="AC645" s="66">
        <v>10.881</v>
      </c>
      <c r="AD645" s="3" t="s">
        <v>3257</v>
      </c>
      <c r="AE645" s="3">
        <v>224641</v>
      </c>
      <c r="AF645" s="3" t="s">
        <v>3258</v>
      </c>
      <c r="AG645" s="3"/>
      <c r="AH645" s="3"/>
      <c r="AI645" s="3"/>
      <c r="AJ645" s="3" t="s">
        <v>3259</v>
      </c>
      <c r="AK645" s="3" t="s">
        <v>3260</v>
      </c>
      <c r="AL645" s="3"/>
      <c r="AM645" s="3" t="s">
        <v>564</v>
      </c>
      <c r="AN645" s="54"/>
    </row>
    <row r="646" spans="1:40" ht="15.5" x14ac:dyDescent="0.35">
      <c r="A646" s="55" t="s">
        <v>3261</v>
      </c>
      <c r="B646" s="264">
        <v>5.44</v>
      </c>
      <c r="C646" s="265">
        <v>1.4980654191322877</v>
      </c>
      <c r="D646" s="265">
        <v>0.86333333333333329</v>
      </c>
      <c r="E646" s="272">
        <v>7.8457348639598787E-2</v>
      </c>
      <c r="F646" s="264">
        <v>5.6766666666666659</v>
      </c>
      <c r="G646" s="265">
        <v>1.2096923392150438</v>
      </c>
      <c r="H646" s="265">
        <v>0.62666666666666659</v>
      </c>
      <c r="I646" s="272">
        <v>0.32836294282732664</v>
      </c>
      <c r="J646" s="68">
        <v>2.2819800124059602</v>
      </c>
      <c r="K646" s="69">
        <v>1.25159245564944</v>
      </c>
      <c r="L646" s="69">
        <v>1.56001504900088E-6</v>
      </c>
      <c r="M646" s="70">
        <v>2.6518952562297401E-5</v>
      </c>
      <c r="N646" s="68">
        <v>2.73644859161652</v>
      </c>
      <c r="O646" s="69">
        <v>1.2103446021061799</v>
      </c>
      <c r="P646" s="38">
        <v>6.9678229033704494E-8</v>
      </c>
      <c r="Q646" s="39">
        <v>1.0223824297553499E-6</v>
      </c>
      <c r="R646" s="68">
        <v>4.5</v>
      </c>
      <c r="S646" s="69">
        <v>3.7370000000000001</v>
      </c>
      <c r="T646" s="69">
        <v>5.9050000000000002</v>
      </c>
      <c r="U646" s="69">
        <v>0.98799999999999999</v>
      </c>
      <c r="V646" s="69">
        <v>0.88800000000000001</v>
      </c>
      <c r="W646" s="70">
        <v>1.0329999999999999</v>
      </c>
      <c r="X646" s="68">
        <v>3.8170000000000002</v>
      </c>
      <c r="Y646" s="69">
        <v>5.59</v>
      </c>
      <c r="Z646" s="69">
        <v>5.0999999999999996</v>
      </c>
      <c r="AA646" s="69">
        <v>0.78100000000000003</v>
      </c>
      <c r="AB646" s="69">
        <v>0.223</v>
      </c>
      <c r="AC646" s="70">
        <v>1.1479999999999999</v>
      </c>
      <c r="AD646" s="10" t="s">
        <v>3262</v>
      </c>
      <c r="AE646" s="10">
        <v>234224</v>
      </c>
      <c r="AF646" s="10" t="s">
        <v>3263</v>
      </c>
      <c r="AG646" s="10"/>
      <c r="AH646" s="10"/>
      <c r="AI646" s="10"/>
      <c r="AJ646" s="10" t="s">
        <v>3264</v>
      </c>
      <c r="AK646" s="10" t="s">
        <v>3265</v>
      </c>
      <c r="AL646" s="10"/>
      <c r="AM646" s="10"/>
      <c r="AN646" s="55"/>
    </row>
    <row r="647" spans="1:40" ht="15.5" x14ac:dyDescent="0.35">
      <c r="A647" s="54" t="s">
        <v>3266</v>
      </c>
      <c r="B647" s="262">
        <v>1.0266666666666666</v>
      </c>
      <c r="C647" s="263">
        <v>0.47394326899136607</v>
      </c>
      <c r="D647" s="263">
        <v>4.3666666666666663</v>
      </c>
      <c r="E647" s="271">
        <v>1.3977680621460624</v>
      </c>
      <c r="F647" s="262">
        <v>1.0666666666666667</v>
      </c>
      <c r="G647" s="263">
        <v>0.22514193054357684</v>
      </c>
      <c r="H647" s="263">
        <v>4.333333333333333</v>
      </c>
      <c r="I647" s="271">
        <v>0.32148958856478632</v>
      </c>
      <c r="J647" s="65">
        <v>-2.3182120084345801</v>
      </c>
      <c r="K647" s="62">
        <v>1.2389734184527501</v>
      </c>
      <c r="L647" s="62">
        <v>8.6948635016968406E-5</v>
      </c>
      <c r="M647" s="66">
        <v>8.0749923565735901E-4</v>
      </c>
      <c r="N647" s="65">
        <v>-2.4598393802652199</v>
      </c>
      <c r="O647" s="62">
        <v>1.2676922615725501</v>
      </c>
      <c r="P647" s="33">
        <v>9.9654594076582092E-10</v>
      </c>
      <c r="Q647" s="34">
        <v>2.18467757046682E-8</v>
      </c>
      <c r="R647" s="65">
        <v>0.78300000000000003</v>
      </c>
      <c r="S647" s="62">
        <v>1.7450000000000001</v>
      </c>
      <c r="T647" s="62">
        <v>0.38300000000000001</v>
      </c>
      <c r="U647" s="62">
        <v>5.5830000000000002</v>
      </c>
      <c r="V647" s="62">
        <v>2.7930000000000001</v>
      </c>
      <c r="W647" s="66">
        <v>6.2709999999999999</v>
      </c>
      <c r="X647" s="65">
        <v>1.0149999999999999</v>
      </c>
      <c r="Y647" s="62">
        <v>0.74</v>
      </c>
      <c r="Z647" s="62">
        <v>0.96299999999999997</v>
      </c>
      <c r="AA647" s="62">
        <v>4.7839999999999998</v>
      </c>
      <c r="AB647" s="62">
        <v>5.68</v>
      </c>
      <c r="AC647" s="66">
        <v>4.6390000000000002</v>
      </c>
      <c r="AD647" s="3"/>
      <c r="AE647" s="3"/>
      <c r="AF647" s="3"/>
      <c r="AG647" s="3"/>
      <c r="AH647" s="3"/>
      <c r="AI647" s="3"/>
      <c r="AJ647" s="3" t="s">
        <v>3267</v>
      </c>
      <c r="AK647" s="3" t="s">
        <v>1662</v>
      </c>
      <c r="AL647" s="3"/>
      <c r="AM647" s="3" t="s">
        <v>49</v>
      </c>
      <c r="AN647" s="54"/>
    </row>
    <row r="648" spans="1:40" ht="15.5" x14ac:dyDescent="0.35">
      <c r="A648" s="55" t="s">
        <v>3268</v>
      </c>
      <c r="B648" s="264">
        <v>4.9633333333333338</v>
      </c>
      <c r="C648" s="265">
        <v>0.83003346652743859</v>
      </c>
      <c r="D648" s="265">
        <v>0.82666666666666666</v>
      </c>
      <c r="E648" s="272">
        <v>0.21699974398346369</v>
      </c>
      <c r="F648" s="264">
        <v>5.7866666666666662</v>
      </c>
      <c r="G648" s="265">
        <v>1.6054559753817266</v>
      </c>
      <c r="H648" s="265">
        <v>0.79333333333333333</v>
      </c>
      <c r="I648" s="272">
        <v>0.46089285329913965</v>
      </c>
      <c r="J648" s="68">
        <v>2.2631293365356799</v>
      </c>
      <c r="K648" s="69">
        <v>1.23897056224026</v>
      </c>
      <c r="L648" s="69">
        <v>1.5757315317979001E-5</v>
      </c>
      <c r="M648" s="70">
        <v>1.92570481735878E-4</v>
      </c>
      <c r="N648" s="68">
        <v>2.4280032413358601</v>
      </c>
      <c r="O648" s="69">
        <v>1.3336214700565401</v>
      </c>
      <c r="P648" s="38">
        <v>9.4457093544830204E-6</v>
      </c>
      <c r="Q648" s="39">
        <v>7.5826297482617697E-5</v>
      </c>
      <c r="R648" s="68">
        <v>3.0049999999999999</v>
      </c>
      <c r="S648" s="69">
        <v>6.2679999999999998</v>
      </c>
      <c r="T648" s="69">
        <v>4.3499999999999996</v>
      </c>
      <c r="U648" s="69">
        <v>0.54100000000000004</v>
      </c>
      <c r="V648" s="69">
        <v>1.157</v>
      </c>
      <c r="W648" s="70">
        <v>1.139</v>
      </c>
      <c r="X648" s="68">
        <v>7</v>
      </c>
      <c r="Y648" s="69">
        <v>3.464</v>
      </c>
      <c r="Z648" s="69">
        <v>4.484</v>
      </c>
      <c r="AA648" s="69">
        <v>0.99299999999999999</v>
      </c>
      <c r="AB648" s="69">
        <v>0.21</v>
      </c>
      <c r="AC648" s="70">
        <v>1.5189999999999999</v>
      </c>
      <c r="AD648" s="10" t="s">
        <v>3269</v>
      </c>
      <c r="AE648" s="10">
        <v>198929</v>
      </c>
      <c r="AF648" s="10" t="s">
        <v>3270</v>
      </c>
      <c r="AG648" s="10"/>
      <c r="AH648" s="10"/>
      <c r="AI648" s="10"/>
      <c r="AJ648" s="10" t="s">
        <v>3271</v>
      </c>
      <c r="AK648" s="10" t="s">
        <v>3272</v>
      </c>
      <c r="AL648" s="10"/>
      <c r="AM648" s="10"/>
      <c r="AN648" s="55"/>
    </row>
    <row r="649" spans="1:40" ht="15.5" x14ac:dyDescent="0.35">
      <c r="A649" s="55" t="s">
        <v>3273</v>
      </c>
      <c r="B649" s="264">
        <v>5.9833333333333334</v>
      </c>
      <c r="C649" s="265">
        <v>1.9988218752277263</v>
      </c>
      <c r="D649" s="265">
        <v>0.41666666666666669</v>
      </c>
      <c r="E649" s="272">
        <v>0.14383632673594293</v>
      </c>
      <c r="F649" s="264">
        <v>6.9433333333333325</v>
      </c>
      <c r="G649" s="265">
        <v>1.7790321963234865</v>
      </c>
      <c r="H649" s="265">
        <v>0.83000000000000007</v>
      </c>
      <c r="I649" s="272">
        <v>0.21275964529643906</v>
      </c>
      <c r="J649" s="68">
        <v>3.43163054225964</v>
      </c>
      <c r="K649" s="69">
        <v>1.2158410363046099</v>
      </c>
      <c r="L649" s="69">
        <v>4.9668857366610098E-10</v>
      </c>
      <c r="M649" s="70">
        <v>2.0290190210343999E-8</v>
      </c>
      <c r="N649" s="68">
        <v>2.5839163464391102</v>
      </c>
      <c r="O649" s="69">
        <v>1.47596916483156</v>
      </c>
      <c r="P649" s="38">
        <v>8.1381290544563096E-10</v>
      </c>
      <c r="Q649" s="39">
        <v>1.8173370210861499E-8</v>
      </c>
      <c r="R649" s="68">
        <v>6.4089999999999998</v>
      </c>
      <c r="S649" s="69">
        <v>3.6080000000000001</v>
      </c>
      <c r="T649" s="69">
        <v>5.3310000000000004</v>
      </c>
      <c r="U649" s="69">
        <v>0.32200000000000001</v>
      </c>
      <c r="V649" s="69">
        <v>0.72499999999999998</v>
      </c>
      <c r="W649" s="70">
        <v>0.376</v>
      </c>
      <c r="X649" s="68">
        <v>4.58</v>
      </c>
      <c r="Y649" s="69">
        <v>6.3209999999999997</v>
      </c>
      <c r="Z649" s="69">
        <v>6.7009999999999996</v>
      </c>
      <c r="AA649" s="69">
        <v>1.014</v>
      </c>
      <c r="AB649" s="69">
        <v>1.2370000000000001</v>
      </c>
      <c r="AC649" s="70">
        <v>0.63400000000000001</v>
      </c>
      <c r="AD649" s="10" t="s">
        <v>3274</v>
      </c>
      <c r="AE649" s="10">
        <v>110826</v>
      </c>
      <c r="AF649" s="10" t="s">
        <v>3275</v>
      </c>
      <c r="AG649" s="10"/>
      <c r="AH649" s="10"/>
      <c r="AI649" s="10"/>
      <c r="AJ649" s="10" t="s">
        <v>3276</v>
      </c>
      <c r="AK649" s="10" t="s">
        <v>3277</v>
      </c>
      <c r="AL649" s="10" t="s">
        <v>3278</v>
      </c>
      <c r="AM649" s="10" t="s">
        <v>3279</v>
      </c>
      <c r="AN649" s="55" t="s">
        <v>2614</v>
      </c>
    </row>
    <row r="650" spans="1:40" ht="15.5" x14ac:dyDescent="0.35">
      <c r="A650" s="55" t="s">
        <v>3280</v>
      </c>
      <c r="B650" s="264">
        <v>9.3566666666666674</v>
      </c>
      <c r="C650" s="265">
        <v>1.7417296639324429</v>
      </c>
      <c r="D650" s="265">
        <v>0.81666666666666676</v>
      </c>
      <c r="E650" s="272">
        <v>0.52651896663104369</v>
      </c>
      <c r="F650" s="264">
        <v>9.0066666666666659</v>
      </c>
      <c r="G650" s="265">
        <v>1.7450947124885698</v>
      </c>
      <c r="H650" s="265">
        <v>1.21</v>
      </c>
      <c r="I650" s="272">
        <v>0.19304576314093674</v>
      </c>
      <c r="J650" s="68">
        <v>3.1271137952152999</v>
      </c>
      <c r="K650" s="69">
        <v>1.2096303293773001</v>
      </c>
      <c r="L650" s="69">
        <v>1.1648479611589499E-7</v>
      </c>
      <c r="M650" s="70">
        <v>2.7528834278353499E-6</v>
      </c>
      <c r="N650" s="68">
        <v>2.4259036390449999</v>
      </c>
      <c r="O650" s="69">
        <v>1.2033567513818999</v>
      </c>
      <c r="P650" s="38">
        <v>2.41332133716759E-8</v>
      </c>
      <c r="Q650" s="39">
        <v>3.9069715701713101E-7</v>
      </c>
      <c r="R650" s="68">
        <v>8.1620000000000008</v>
      </c>
      <c r="S650" s="69">
        <v>7.431</v>
      </c>
      <c r="T650" s="69">
        <v>8.9320000000000004</v>
      </c>
      <c r="U650" s="69">
        <v>1.04</v>
      </c>
      <c r="V650" s="69">
        <v>1.5780000000000001</v>
      </c>
      <c r="W650" s="70">
        <v>0.11700000000000001</v>
      </c>
      <c r="X650" s="68">
        <v>6.1070000000000002</v>
      </c>
      <c r="Y650" s="69">
        <v>9.4429999999999996</v>
      </c>
      <c r="Z650" s="69">
        <v>7.6139999999999999</v>
      </c>
      <c r="AA650" s="69">
        <v>1.0980000000000001</v>
      </c>
      <c r="AB650" s="69">
        <v>1.831</v>
      </c>
      <c r="AC650" s="70">
        <v>1.327</v>
      </c>
      <c r="AD650" s="10" t="s">
        <v>3281</v>
      </c>
      <c r="AE650" s="10">
        <v>78927</v>
      </c>
      <c r="AF650" s="10" t="s">
        <v>3282</v>
      </c>
      <c r="AG650" s="10"/>
      <c r="AH650" s="10"/>
      <c r="AI650" s="10"/>
      <c r="AJ650" s="10" t="s">
        <v>3283</v>
      </c>
      <c r="AK650" s="10" t="s">
        <v>3284</v>
      </c>
      <c r="AL650" s="10" t="s">
        <v>3285</v>
      </c>
      <c r="AM650" s="10" t="s">
        <v>3286</v>
      </c>
      <c r="AN650" s="55" t="s">
        <v>3287</v>
      </c>
    </row>
    <row r="651" spans="1:40" ht="15.5" x14ac:dyDescent="0.35">
      <c r="A651" s="54" t="s">
        <v>3288</v>
      </c>
      <c r="B651" s="262">
        <v>4.0566666666666658</v>
      </c>
      <c r="C651" s="263">
        <v>1.6135330454902046</v>
      </c>
      <c r="D651" s="263">
        <v>12.853333333333333</v>
      </c>
      <c r="E651" s="271">
        <v>2.3971418165992726</v>
      </c>
      <c r="F651" s="262">
        <v>1.86</v>
      </c>
      <c r="G651" s="263">
        <v>0.38192494899740048</v>
      </c>
      <c r="H651" s="263">
        <v>19.440000000000001</v>
      </c>
      <c r="I651" s="271">
        <v>3.7408376958465719</v>
      </c>
      <c r="J651" s="65">
        <v>-2.05452281345829</v>
      </c>
      <c r="K651" s="62">
        <v>1.20440153392611</v>
      </c>
      <c r="L651" s="62">
        <v>2.2745723290352199E-5</v>
      </c>
      <c r="M651" s="66">
        <v>2.6342059050204201E-4</v>
      </c>
      <c r="N651" s="65">
        <v>-3.7709774081636098</v>
      </c>
      <c r="O651" s="62">
        <v>1.64401209388256</v>
      </c>
      <c r="P651" s="33">
        <v>3.2574519051861298E-16</v>
      </c>
      <c r="Q651" s="34">
        <v>1.9982308885849601E-14</v>
      </c>
      <c r="R651" s="65">
        <v>3.5369999999999999</v>
      </c>
      <c r="S651" s="62">
        <v>2.0350000000000001</v>
      </c>
      <c r="T651" s="62">
        <v>4.79</v>
      </c>
      <c r="U651" s="62">
        <v>16.457000000000001</v>
      </c>
      <c r="V651" s="62">
        <v>14.923</v>
      </c>
      <c r="W651" s="66">
        <v>11.696999999999999</v>
      </c>
      <c r="X651" s="65">
        <v>1.992</v>
      </c>
      <c r="Y651" s="62">
        <v>2.012</v>
      </c>
      <c r="Z651" s="62">
        <v>0.95599999999999996</v>
      </c>
      <c r="AA651" s="62">
        <v>16.052</v>
      </c>
      <c r="AB651" s="62">
        <v>30.068999999999999</v>
      </c>
      <c r="AC651" s="66">
        <v>22.503</v>
      </c>
      <c r="AD651" s="3" t="s">
        <v>3289</v>
      </c>
      <c r="AE651" s="3">
        <v>224558</v>
      </c>
      <c r="AF651" s="3" t="s">
        <v>3290</v>
      </c>
      <c r="AG651" s="3"/>
      <c r="AH651" s="3"/>
      <c r="AI651" s="3"/>
      <c r="AJ651" s="3"/>
      <c r="AK651" s="3"/>
      <c r="AL651" s="3" t="s">
        <v>3291</v>
      </c>
      <c r="AM651" s="3" t="s">
        <v>3292</v>
      </c>
      <c r="AN651" s="54" t="s">
        <v>3293</v>
      </c>
    </row>
    <row r="652" spans="1:40" ht="15.5" x14ac:dyDescent="0.35">
      <c r="A652" s="54" t="s">
        <v>3294</v>
      </c>
      <c r="B652" s="262">
        <v>1.22</v>
      </c>
      <c r="C652" s="263">
        <v>0.7359800721939872</v>
      </c>
      <c r="D652" s="263">
        <v>6.666666666666667</v>
      </c>
      <c r="E652" s="271">
        <v>0.63782616928299718</v>
      </c>
      <c r="F652" s="262">
        <v>1.8433333333333335</v>
      </c>
      <c r="G652" s="263">
        <v>0.13123346456686352</v>
      </c>
      <c r="H652" s="263">
        <v>7.4499999999999993</v>
      </c>
      <c r="I652" s="271">
        <v>4.5586840206357797</v>
      </c>
      <c r="J652" s="65">
        <v>-2.8277424168706999</v>
      </c>
      <c r="K652" s="62">
        <v>1.1935605067463</v>
      </c>
      <c r="L652" s="62">
        <v>8.5447725181880599E-8</v>
      </c>
      <c r="M652" s="66">
        <v>2.08977200961647E-6</v>
      </c>
      <c r="N652" s="65">
        <v>-2.4753885500884398</v>
      </c>
      <c r="O652" s="62">
        <v>1.47897193336833</v>
      </c>
      <c r="P652" s="33">
        <v>3.9320083989258002E-6</v>
      </c>
      <c r="Q652" s="34">
        <v>3.5781627816140602E-5</v>
      </c>
      <c r="R652" s="65">
        <v>1.7370000000000001</v>
      </c>
      <c r="S652" s="62">
        <v>0.50600000000000001</v>
      </c>
      <c r="T652" s="62">
        <v>0.80700000000000005</v>
      </c>
      <c r="U652" s="62">
        <v>7.3090000000000002</v>
      </c>
      <c r="V652" s="62">
        <v>6.7430000000000003</v>
      </c>
      <c r="W652" s="66">
        <v>8.4550000000000001</v>
      </c>
      <c r="X652" s="65">
        <v>1.825</v>
      </c>
      <c r="Y652" s="62">
        <v>1.575</v>
      </c>
      <c r="Z652" s="62">
        <v>1.3839999999999999</v>
      </c>
      <c r="AA652" s="62">
        <v>5.016</v>
      </c>
      <c r="AB652" s="62">
        <v>17.163</v>
      </c>
      <c r="AC652" s="66">
        <v>4.46</v>
      </c>
      <c r="AD652" s="3"/>
      <c r="AE652" s="3"/>
      <c r="AF652" s="3"/>
      <c r="AG652" s="3"/>
      <c r="AH652" s="3"/>
      <c r="AI652" s="3"/>
      <c r="AJ652" s="3"/>
      <c r="AK652" s="3"/>
      <c r="AL652" s="3"/>
      <c r="AM652" s="3"/>
      <c r="AN652" s="54"/>
    </row>
    <row r="653" spans="1:40" ht="15.5" x14ac:dyDescent="0.35">
      <c r="A653" s="55" t="s">
        <v>3295</v>
      </c>
      <c r="B653" s="264">
        <v>4.5266666666666664</v>
      </c>
      <c r="C653" s="265">
        <v>0.75957590506515693</v>
      </c>
      <c r="D653" s="265">
        <v>0.6333333333333333</v>
      </c>
      <c r="E653" s="272">
        <v>5.7927157323275892E-2</v>
      </c>
      <c r="F653" s="264">
        <v>4.2700000000000005</v>
      </c>
      <c r="G653" s="265">
        <v>0.82296212954586678</v>
      </c>
      <c r="H653" s="265">
        <v>0.43999999999999995</v>
      </c>
      <c r="I653" s="272">
        <v>0.15297058540778374</v>
      </c>
      <c r="J653" s="68">
        <v>2.4739334663580901</v>
      </c>
      <c r="K653" s="69">
        <v>1.1713765044398201</v>
      </c>
      <c r="L653" s="69">
        <v>1.9099199653145601E-7</v>
      </c>
      <c r="M653" s="70">
        <v>4.2473280277836699E-6</v>
      </c>
      <c r="N653" s="68">
        <v>2.77442135014102</v>
      </c>
      <c r="O653" s="69">
        <v>0.99497934261826604</v>
      </c>
      <c r="P653" s="38">
        <v>3.0136457166026702E-9</v>
      </c>
      <c r="Q653" s="39">
        <v>5.9704191307714001E-8</v>
      </c>
      <c r="R653" s="68">
        <v>4.2809999999999997</v>
      </c>
      <c r="S653" s="69">
        <v>3.8879999999999999</v>
      </c>
      <c r="T653" s="69">
        <v>3.742</v>
      </c>
      <c r="U653" s="69">
        <v>0.59299999999999997</v>
      </c>
      <c r="V653" s="69">
        <v>0.72499999999999998</v>
      </c>
      <c r="W653" s="70">
        <v>0.83399999999999996</v>
      </c>
      <c r="X653" s="68">
        <v>3.2949999999999999</v>
      </c>
      <c r="Y653" s="69">
        <v>3.6539999999999999</v>
      </c>
      <c r="Z653" s="69">
        <v>3.9260000000000002</v>
      </c>
      <c r="AA653" s="69">
        <v>0.24299999999999999</v>
      </c>
      <c r="AB653" s="69">
        <v>0.73</v>
      </c>
      <c r="AC653" s="70">
        <v>0.59799999999999998</v>
      </c>
      <c r="AD653" s="10" t="s">
        <v>3296</v>
      </c>
      <c r="AE653" s="10">
        <v>204349</v>
      </c>
      <c r="AF653" s="10" t="s">
        <v>3297</v>
      </c>
      <c r="AG653" s="10"/>
      <c r="AH653" s="10"/>
      <c r="AI653" s="10"/>
      <c r="AJ653" s="10" t="s">
        <v>3298</v>
      </c>
      <c r="AK653" s="10" t="s">
        <v>3299</v>
      </c>
      <c r="AL653" s="10"/>
      <c r="AM653" s="10" t="s">
        <v>3300</v>
      </c>
      <c r="AN653" s="55"/>
    </row>
    <row r="654" spans="1:40" ht="15.5" x14ac:dyDescent="0.35">
      <c r="A654" s="55" t="s">
        <v>3301</v>
      </c>
      <c r="B654" s="264">
        <v>9.0733333333333324</v>
      </c>
      <c r="C654" s="265">
        <v>3.2033870963230324</v>
      </c>
      <c r="D654" s="265">
        <v>0.89666666666666661</v>
      </c>
      <c r="E654" s="272">
        <v>0.48403397493243083</v>
      </c>
      <c r="F654" s="264">
        <v>8.2899999999999991</v>
      </c>
      <c r="G654" s="265">
        <v>3.485120753527295</v>
      </c>
      <c r="H654" s="265">
        <v>1.0066666666666666</v>
      </c>
      <c r="I654" s="272">
        <v>3.3993463423951924E-2</v>
      </c>
      <c r="J654" s="68">
        <v>2.9527803727569801</v>
      </c>
      <c r="K654" s="69">
        <v>1.1556892268085199</v>
      </c>
      <c r="L654" s="69">
        <v>1.1929995741183901E-7</v>
      </c>
      <c r="M654" s="70">
        <v>2.8063763392093499E-6</v>
      </c>
      <c r="N654" s="68">
        <v>2.5938441507069201</v>
      </c>
      <c r="O654" s="69">
        <v>1.0820337289744799</v>
      </c>
      <c r="P654" s="38">
        <v>8.3711712371129196E-7</v>
      </c>
      <c r="Q654" s="39">
        <v>9.1857367141725101E-6</v>
      </c>
      <c r="R654" s="68">
        <v>9.4060000000000006</v>
      </c>
      <c r="S654" s="69">
        <v>4.9749999999999996</v>
      </c>
      <c r="T654" s="69">
        <v>8.7989999999999995</v>
      </c>
      <c r="U654" s="69">
        <v>1.643</v>
      </c>
      <c r="V654" s="69">
        <v>0.68899999999999995</v>
      </c>
      <c r="W654" s="70">
        <v>0.61099999999999999</v>
      </c>
      <c r="X654" s="68">
        <v>3.3879999999999999</v>
      </c>
      <c r="Y654" s="69">
        <v>11.417</v>
      </c>
      <c r="Z654" s="69">
        <v>6.665</v>
      </c>
      <c r="AA654" s="69">
        <v>1.014</v>
      </c>
      <c r="AB654" s="69">
        <v>1.2869999999999999</v>
      </c>
      <c r="AC654" s="70">
        <v>1.22</v>
      </c>
      <c r="AD654" s="10" t="s">
        <v>3302</v>
      </c>
      <c r="AE654" s="10">
        <v>200499</v>
      </c>
      <c r="AF654" s="10" t="s">
        <v>3303</v>
      </c>
      <c r="AG654" s="10"/>
      <c r="AH654" s="10"/>
      <c r="AI654" s="10"/>
      <c r="AJ654" s="10" t="s">
        <v>3304</v>
      </c>
      <c r="AK654" s="10" t="s">
        <v>3305</v>
      </c>
      <c r="AL654" s="10" t="s">
        <v>3306</v>
      </c>
      <c r="AM654" s="10" t="s">
        <v>3307</v>
      </c>
      <c r="AN654" s="55" t="s">
        <v>3308</v>
      </c>
    </row>
    <row r="655" spans="1:40" ht="15.5" x14ac:dyDescent="0.35">
      <c r="A655" s="55" t="s">
        <v>3309</v>
      </c>
      <c r="B655" s="264">
        <v>4.9933333333333332</v>
      </c>
      <c r="C655" s="265">
        <v>2.4123340472570467</v>
      </c>
      <c r="D655" s="265">
        <v>0.72666666666666657</v>
      </c>
      <c r="E655" s="272">
        <v>0.26144895401503471</v>
      </c>
      <c r="F655" s="264">
        <v>3.5066666666666664</v>
      </c>
      <c r="G655" s="265">
        <v>1.7424376284070806</v>
      </c>
      <c r="H655" s="265">
        <v>0.43</v>
      </c>
      <c r="I655" s="272">
        <v>0.12027745701779148</v>
      </c>
      <c r="J655" s="68">
        <v>2.3956393610790898</v>
      </c>
      <c r="K655" s="69">
        <v>1.1436533124997701</v>
      </c>
      <c r="L655" s="69">
        <v>4.6956428922541801E-5</v>
      </c>
      <c r="M655" s="70">
        <v>4.8061841836815E-4</v>
      </c>
      <c r="N655" s="68">
        <v>2.49950742103516</v>
      </c>
      <c r="O655" s="69">
        <v>0.59300289608366397</v>
      </c>
      <c r="P655" s="38">
        <v>2.5324280200541098E-6</v>
      </c>
      <c r="Q655" s="39">
        <v>2.4431752276846099E-5</v>
      </c>
      <c r="R655" s="68">
        <v>5.0789999999999997</v>
      </c>
      <c r="S655" s="69">
        <v>1.712</v>
      </c>
      <c r="T655" s="69">
        <v>5.7380000000000004</v>
      </c>
      <c r="U655" s="69">
        <v>1.081</v>
      </c>
      <c r="V655" s="69">
        <v>0.46700000000000003</v>
      </c>
      <c r="W655" s="70">
        <v>0.86899999999999999</v>
      </c>
      <c r="X655" s="68">
        <v>1.9359999999999999</v>
      </c>
      <c r="Y655" s="69">
        <v>2.3540000000000001</v>
      </c>
      <c r="Z655" s="69">
        <v>4.3179999999999996</v>
      </c>
      <c r="AA655" s="69">
        <v>0.48599999999999999</v>
      </c>
      <c r="AB655" s="69">
        <v>0.69299999999999995</v>
      </c>
      <c r="AC655" s="70">
        <v>0.32300000000000001</v>
      </c>
      <c r="AD655" s="10"/>
      <c r="AE655" s="10"/>
      <c r="AF655" s="10"/>
      <c r="AG655" s="10"/>
      <c r="AH655" s="10"/>
      <c r="AI655" s="10"/>
      <c r="AJ655" s="10"/>
      <c r="AK655" s="10"/>
      <c r="AL655" s="10"/>
      <c r="AM655" s="10"/>
      <c r="AN655" s="55"/>
    </row>
    <row r="656" spans="1:40" ht="15.5" x14ac:dyDescent="0.35">
      <c r="A656" s="55" t="s">
        <v>3310</v>
      </c>
      <c r="B656" s="264">
        <v>5.2866666666666662</v>
      </c>
      <c r="C656" s="265">
        <v>0.79336134404332237</v>
      </c>
      <c r="D656" s="265">
        <v>1</v>
      </c>
      <c r="E656" s="272">
        <v>0.19026297590440477</v>
      </c>
      <c r="F656" s="264">
        <v>5.793333333333333</v>
      </c>
      <c r="G656" s="265">
        <v>1.5477366988247365</v>
      </c>
      <c r="H656" s="265">
        <v>0.93333333333333324</v>
      </c>
      <c r="I656" s="272">
        <v>0.3009245014211302</v>
      </c>
      <c r="J656" s="68">
        <v>2.0568726118448</v>
      </c>
      <c r="K656" s="69">
        <v>1.11514847241029</v>
      </c>
      <c r="L656" s="69">
        <v>1.09096418782566E-5</v>
      </c>
      <c r="M656" s="70">
        <v>1.4085621379363299E-4</v>
      </c>
      <c r="N656" s="68">
        <v>2.1481874542775299</v>
      </c>
      <c r="O656" s="69">
        <v>1.17167143242021</v>
      </c>
      <c r="P656" s="38">
        <v>3.60006199953629E-6</v>
      </c>
      <c r="Q656" s="39">
        <v>3.3266271634553598E-5</v>
      </c>
      <c r="R656" s="68">
        <v>4.8209999999999997</v>
      </c>
      <c r="S656" s="69">
        <v>4.5659999999999998</v>
      </c>
      <c r="T656" s="69">
        <v>4.5410000000000004</v>
      </c>
      <c r="U656" s="69">
        <v>1.1120000000000001</v>
      </c>
      <c r="V656" s="69">
        <v>0.86499999999999999</v>
      </c>
      <c r="W656" s="70">
        <v>1.397</v>
      </c>
      <c r="X656" s="68">
        <v>3.3879999999999999</v>
      </c>
      <c r="Y656" s="69">
        <v>6.1970000000000001</v>
      </c>
      <c r="Z656" s="69">
        <v>5.2229999999999999</v>
      </c>
      <c r="AA656" s="69">
        <v>0.68600000000000005</v>
      </c>
      <c r="AB656" s="69">
        <v>1.67</v>
      </c>
      <c r="AC656" s="70">
        <v>0.95699999999999996</v>
      </c>
      <c r="AD656" s="10" t="s">
        <v>3311</v>
      </c>
      <c r="AE656" s="10">
        <v>238638</v>
      </c>
      <c r="AF656" s="10" t="s">
        <v>3312</v>
      </c>
      <c r="AG656" s="10"/>
      <c r="AH656" s="10"/>
      <c r="AI656" s="10"/>
      <c r="AJ656" s="10"/>
      <c r="AK656" s="10" t="s">
        <v>3313</v>
      </c>
      <c r="AL656" s="10" t="s">
        <v>3314</v>
      </c>
      <c r="AM656" s="10" t="s">
        <v>3315</v>
      </c>
      <c r="AN656" s="55"/>
    </row>
    <row r="657" spans="1:40" ht="15.5" x14ac:dyDescent="0.35">
      <c r="A657" s="54" t="s">
        <v>3316</v>
      </c>
      <c r="B657" s="262">
        <v>1.4666666666666666</v>
      </c>
      <c r="C657" s="263">
        <v>0.37240957142491515</v>
      </c>
      <c r="D657" s="263">
        <v>6.4733333333333327</v>
      </c>
      <c r="E657" s="271">
        <v>0.21699974398346403</v>
      </c>
      <c r="F657" s="262">
        <v>2.2633333333333332</v>
      </c>
      <c r="G657" s="263">
        <v>0.98435540103945995</v>
      </c>
      <c r="H657" s="263">
        <v>6.5933333333333337</v>
      </c>
      <c r="I657" s="271">
        <v>2.0543503974627968</v>
      </c>
      <c r="J657" s="65">
        <v>-2.5027919490739401</v>
      </c>
      <c r="K657" s="62">
        <v>1.1095570431156001</v>
      </c>
      <c r="L657" s="62">
        <v>8.3998427122733495E-8</v>
      </c>
      <c r="M657" s="66">
        <v>2.0642512018035998E-6</v>
      </c>
      <c r="N657" s="65">
        <v>-2.0372550520130699</v>
      </c>
      <c r="O657" s="62">
        <v>1.27866261048958</v>
      </c>
      <c r="P657" s="33">
        <v>3.33050890800971E-5</v>
      </c>
      <c r="Q657" s="66">
        <v>2.2587127679162699E-4</v>
      </c>
      <c r="R657" s="65">
        <v>1.518</v>
      </c>
      <c r="S657" s="62">
        <v>1.109</v>
      </c>
      <c r="T657" s="62">
        <v>1.1890000000000001</v>
      </c>
      <c r="U657" s="62">
        <v>7.0170000000000003</v>
      </c>
      <c r="V657" s="62">
        <v>7.5380000000000003</v>
      </c>
      <c r="W657" s="66">
        <v>7.3049999999999997</v>
      </c>
      <c r="X657" s="65">
        <v>2.625</v>
      </c>
      <c r="Y657" s="62">
        <v>0.83499999999999996</v>
      </c>
      <c r="Z657" s="62">
        <v>2.2389999999999999</v>
      </c>
      <c r="AA657" s="62">
        <v>6.3789999999999996</v>
      </c>
      <c r="AB657" s="62">
        <v>11.557</v>
      </c>
      <c r="AC657" s="66">
        <v>5.2610000000000001</v>
      </c>
      <c r="AD657" s="3" t="s">
        <v>3317</v>
      </c>
      <c r="AE657" s="3">
        <v>225828</v>
      </c>
      <c r="AF657" s="3" t="s">
        <v>3318</v>
      </c>
      <c r="AG657" s="3"/>
      <c r="AH657" s="3"/>
      <c r="AI657" s="3"/>
      <c r="AJ657" s="3"/>
      <c r="AK657" s="3"/>
      <c r="AL657" s="3"/>
      <c r="AM657" s="3" t="s">
        <v>3319</v>
      </c>
      <c r="AN657" s="54"/>
    </row>
    <row r="658" spans="1:40" ht="15.5" x14ac:dyDescent="0.35">
      <c r="A658" s="55" t="s">
        <v>3320</v>
      </c>
      <c r="B658" s="264">
        <v>4.083333333333333</v>
      </c>
      <c r="C658" s="265">
        <v>1.4441683496816506</v>
      </c>
      <c r="D658" s="265">
        <v>0.58333333333333337</v>
      </c>
      <c r="E658" s="272">
        <v>0.17211107524567459</v>
      </c>
      <c r="F658" s="264">
        <v>4.9266666666666667</v>
      </c>
      <c r="G658" s="265">
        <v>0.56168397599441111</v>
      </c>
      <c r="H658" s="265">
        <v>0.55666666666666664</v>
      </c>
      <c r="I658" s="272">
        <v>3.8586123009300734E-2</v>
      </c>
      <c r="J658" s="68">
        <v>2.4169188732870199</v>
      </c>
      <c r="K658" s="69">
        <v>1.09522347500313</v>
      </c>
      <c r="L658" s="69">
        <v>4.9830046132941602E-6</v>
      </c>
      <c r="M658" s="70">
        <v>7.1758087665470301E-5</v>
      </c>
      <c r="N658" s="68">
        <v>2.7050893046794799</v>
      </c>
      <c r="O658" s="69">
        <v>1.31270052767846</v>
      </c>
      <c r="P658" s="38">
        <v>8.7973858708128603E-11</v>
      </c>
      <c r="Q658" s="39">
        <v>2.3605739215411702E-9</v>
      </c>
      <c r="R658" s="68">
        <v>4.4139999999999997</v>
      </c>
      <c r="S658" s="69">
        <v>2.3260000000000001</v>
      </c>
      <c r="T658" s="69">
        <v>3.7010000000000001</v>
      </c>
      <c r="U658" s="69">
        <v>0.66500000000000004</v>
      </c>
      <c r="V658" s="69">
        <v>0.40899999999999997</v>
      </c>
      <c r="W658" s="70">
        <v>0.89300000000000002</v>
      </c>
      <c r="X658" s="68">
        <v>3.8719999999999999</v>
      </c>
      <c r="Y658" s="69">
        <v>4.8689999999999998</v>
      </c>
      <c r="Z658" s="69">
        <v>3.9769999999999999</v>
      </c>
      <c r="AA658" s="69">
        <v>0.64400000000000002</v>
      </c>
      <c r="AB658" s="69">
        <v>0.64300000000000002</v>
      </c>
      <c r="AC658" s="70">
        <v>0.64600000000000002</v>
      </c>
      <c r="AD658" s="10" t="s">
        <v>3321</v>
      </c>
      <c r="AE658" s="10">
        <v>91671</v>
      </c>
      <c r="AF658" s="10" t="s">
        <v>3322</v>
      </c>
      <c r="AG658" s="10"/>
      <c r="AH658" s="10"/>
      <c r="AI658" s="10"/>
      <c r="AJ658" s="10" t="s">
        <v>3323</v>
      </c>
      <c r="AK658" s="10" t="s">
        <v>3324</v>
      </c>
      <c r="AL658" s="10" t="s">
        <v>3325</v>
      </c>
      <c r="AM658" s="10" t="s">
        <v>3326</v>
      </c>
      <c r="AN658" s="55" t="s">
        <v>3327</v>
      </c>
    </row>
    <row r="659" spans="1:40" ht="15.5" x14ac:dyDescent="0.35">
      <c r="A659" s="54" t="s">
        <v>3328</v>
      </c>
      <c r="B659" s="262">
        <v>0.21</v>
      </c>
      <c r="C659" s="263">
        <v>0.15121728296285006</v>
      </c>
      <c r="D659" s="263">
        <v>1.3533333333333333</v>
      </c>
      <c r="E659" s="271">
        <v>0.32427697352040896</v>
      </c>
      <c r="F659" s="262">
        <v>0.5033333333333333</v>
      </c>
      <c r="G659" s="263">
        <v>0.31721006008987518</v>
      </c>
      <c r="H659" s="263">
        <v>1.9466666666666665</v>
      </c>
      <c r="I659" s="271">
        <v>0.32765157645821824</v>
      </c>
      <c r="J659" s="65">
        <v>-2.9551572325109499</v>
      </c>
      <c r="K659" s="62">
        <v>1.0889892786042601</v>
      </c>
      <c r="L659" s="62">
        <v>8.9106975997116497E-5</v>
      </c>
      <c r="M659" s="66">
        <v>8.24533309499466E-4</v>
      </c>
      <c r="N659" s="65">
        <v>-2.3814329114380501</v>
      </c>
      <c r="O659" s="62">
        <v>1.72488891985745</v>
      </c>
      <c r="P659" s="33">
        <v>6.0604589748985303E-6</v>
      </c>
      <c r="Q659" s="34">
        <v>5.2204008279290797E-5</v>
      </c>
      <c r="R659" s="65">
        <v>0.219</v>
      </c>
      <c r="S659" s="62">
        <v>0.377</v>
      </c>
      <c r="T659" s="62">
        <v>0</v>
      </c>
      <c r="U659" s="62">
        <v>0.95599999999999996</v>
      </c>
      <c r="V659" s="62">
        <v>1.6830000000000001</v>
      </c>
      <c r="W659" s="66">
        <v>1.996</v>
      </c>
      <c r="X659" s="65">
        <v>0.86599999999999999</v>
      </c>
      <c r="Y659" s="62">
        <v>0.161</v>
      </c>
      <c r="Z659" s="62">
        <v>0.29699999999999999</v>
      </c>
      <c r="AA659" s="62">
        <v>1.8160000000000001</v>
      </c>
      <c r="AB659" s="62">
        <v>2.9820000000000002</v>
      </c>
      <c r="AC659" s="66">
        <v>2.0449999999999999</v>
      </c>
      <c r="AD659" s="3" t="s">
        <v>3329</v>
      </c>
      <c r="AE659" s="3">
        <v>89580</v>
      </c>
      <c r="AF659" s="3" t="s">
        <v>3330</v>
      </c>
      <c r="AG659" s="3"/>
      <c r="AH659" s="3"/>
      <c r="AI659" s="3"/>
      <c r="AJ659" s="3"/>
      <c r="AK659" s="3" t="s">
        <v>3331</v>
      </c>
      <c r="AL659" s="3" t="s">
        <v>3332</v>
      </c>
      <c r="AM659" s="3" t="s">
        <v>3333</v>
      </c>
      <c r="AN659" s="54" t="s">
        <v>3334</v>
      </c>
    </row>
    <row r="660" spans="1:40" ht="15.5" x14ac:dyDescent="0.35">
      <c r="A660" s="55" t="s">
        <v>3335</v>
      </c>
      <c r="B660" s="264">
        <v>17.14</v>
      </c>
      <c r="C660" s="265">
        <v>6.8953462567154684</v>
      </c>
      <c r="D660" s="265">
        <v>2.2200000000000002</v>
      </c>
      <c r="E660" s="272">
        <v>1.4319450641231548</v>
      </c>
      <c r="F660" s="264">
        <v>6.7233333333333327</v>
      </c>
      <c r="G660" s="265">
        <v>1.8789417825526777</v>
      </c>
      <c r="H660" s="265">
        <v>0.95000000000000007</v>
      </c>
      <c r="I660" s="272">
        <v>0.30800432897390684</v>
      </c>
      <c r="J660" s="68">
        <v>2.5615963894945999</v>
      </c>
      <c r="K660" s="69">
        <v>1.0809225476606401</v>
      </c>
      <c r="L660" s="69">
        <v>1.57556659052966E-5</v>
      </c>
      <c r="M660" s="70">
        <v>1.92570481735878E-4</v>
      </c>
      <c r="N660" s="68">
        <v>2.4377746053111098</v>
      </c>
      <c r="O660" s="69">
        <v>-0.10782451939662201</v>
      </c>
      <c r="P660" s="38">
        <v>5.48251780364149E-5</v>
      </c>
      <c r="Q660" s="70">
        <v>3.4730002360486002E-4</v>
      </c>
      <c r="R660" s="68">
        <v>14.845000000000001</v>
      </c>
      <c r="S660" s="69">
        <v>8.5399999999999991</v>
      </c>
      <c r="T660" s="69">
        <v>20.391999999999999</v>
      </c>
      <c r="U660" s="69">
        <v>4.3769999999999998</v>
      </c>
      <c r="V660" s="69">
        <v>1.8109999999999999</v>
      </c>
      <c r="W660" s="70">
        <v>1.0569999999999999</v>
      </c>
      <c r="X660" s="68">
        <v>6.3390000000000004</v>
      </c>
      <c r="Y660" s="69">
        <v>8.5229999999999997</v>
      </c>
      <c r="Z660" s="69">
        <v>3.173</v>
      </c>
      <c r="AA660" s="69">
        <v>0.88700000000000001</v>
      </c>
      <c r="AB660" s="69">
        <v>0.79200000000000004</v>
      </c>
      <c r="AC660" s="70">
        <v>1.6379999999999999</v>
      </c>
      <c r="AD660" s="10"/>
      <c r="AE660" s="10"/>
      <c r="AF660" s="10"/>
      <c r="AG660" s="10"/>
      <c r="AH660" s="10"/>
      <c r="AI660" s="10"/>
      <c r="AJ660" s="10" t="s">
        <v>3336</v>
      </c>
      <c r="AK660" s="10" t="s">
        <v>3337</v>
      </c>
      <c r="AL660" s="10"/>
      <c r="AM660" s="10" t="s">
        <v>1723</v>
      </c>
      <c r="AN660" s="55" t="s">
        <v>3338</v>
      </c>
    </row>
    <row r="661" spans="1:40" ht="15.5" x14ac:dyDescent="0.35">
      <c r="A661" s="54" t="s">
        <v>3339</v>
      </c>
      <c r="B661" s="262">
        <v>0.54666666666666675</v>
      </c>
      <c r="C661" s="263">
        <v>6.5996632910743785E-2</v>
      </c>
      <c r="D661" s="263">
        <v>3.67</v>
      </c>
      <c r="E661" s="271">
        <v>1.0758252646224673</v>
      </c>
      <c r="F661" s="262">
        <v>0.81</v>
      </c>
      <c r="G661" s="263">
        <v>0.18832595855767365</v>
      </c>
      <c r="H661" s="263">
        <v>3.2333333333333329</v>
      </c>
      <c r="I661" s="271">
        <v>0.57783119411199013</v>
      </c>
      <c r="J661" s="65">
        <v>-3.0744063028209601</v>
      </c>
      <c r="K661" s="62">
        <v>1.0789364100385599</v>
      </c>
      <c r="L661" s="62">
        <v>1.15554288627968E-8</v>
      </c>
      <c r="M661" s="66">
        <v>3.5251854048004399E-7</v>
      </c>
      <c r="N661" s="65">
        <v>-2.4002203578521502</v>
      </c>
      <c r="O661" s="62">
        <v>1.03528206083966</v>
      </c>
      <c r="P661" s="33">
        <v>1.13919062899499E-7</v>
      </c>
      <c r="Q661" s="34">
        <v>1.57720981305996E-6</v>
      </c>
      <c r="R661" s="65">
        <v>0.39100000000000001</v>
      </c>
      <c r="S661" s="62">
        <v>0.68899999999999995</v>
      </c>
      <c r="T661" s="62">
        <v>0.41599999999999998</v>
      </c>
      <c r="U661" s="62">
        <v>3.597</v>
      </c>
      <c r="V661" s="62">
        <v>2.887</v>
      </c>
      <c r="W661" s="66">
        <v>5.9660000000000002</v>
      </c>
      <c r="X661" s="65">
        <v>0.996</v>
      </c>
      <c r="Y661" s="62">
        <v>0.59799999999999998</v>
      </c>
      <c r="Z661" s="62">
        <v>0.52900000000000003</v>
      </c>
      <c r="AA661" s="62">
        <v>3.01</v>
      </c>
      <c r="AB661" s="62">
        <v>5.0110000000000001</v>
      </c>
      <c r="AC661" s="66">
        <v>3.3479999999999999</v>
      </c>
      <c r="AD661" s="3"/>
      <c r="AE661" s="3"/>
      <c r="AF661" s="3"/>
      <c r="AG661" s="3"/>
      <c r="AH661" s="3"/>
      <c r="AI661" s="3"/>
      <c r="AJ661" s="3" t="s">
        <v>3340</v>
      </c>
      <c r="AK661" s="3" t="s">
        <v>3341</v>
      </c>
      <c r="AL661" s="3"/>
      <c r="AM661" s="3" t="s">
        <v>3342</v>
      </c>
      <c r="AN661" s="54"/>
    </row>
    <row r="662" spans="1:40" ht="15.5" x14ac:dyDescent="0.35">
      <c r="A662" s="55" t="s">
        <v>3343</v>
      </c>
      <c r="B662" s="264">
        <v>7.27</v>
      </c>
      <c r="C662" s="265">
        <v>1.3934848402476436</v>
      </c>
      <c r="D662" s="265">
        <v>0.5099999999999999</v>
      </c>
      <c r="E662" s="272">
        <v>0.11430952132988183</v>
      </c>
      <c r="F662" s="264">
        <v>6.04</v>
      </c>
      <c r="G662" s="265">
        <v>0.9063112048297769</v>
      </c>
      <c r="H662" s="265">
        <v>0.64</v>
      </c>
      <c r="I662" s="272">
        <v>0.12569805089976568</v>
      </c>
      <c r="J662" s="68">
        <v>3.4635870218985598</v>
      </c>
      <c r="K662" s="69">
        <v>1.0743806147295201</v>
      </c>
      <c r="L662" s="69">
        <v>6.4713960927753897E-11</v>
      </c>
      <c r="M662" s="70">
        <v>3.1427199927397101E-9</v>
      </c>
      <c r="N662" s="68">
        <v>2.7582844421496402</v>
      </c>
      <c r="O662" s="69">
        <v>0.84974629167182902</v>
      </c>
      <c r="P662" s="38">
        <v>4.0921841102894902E-9</v>
      </c>
      <c r="Q662" s="39">
        <v>7.8254855953197898E-8</v>
      </c>
      <c r="R662" s="68">
        <v>6.7140000000000004</v>
      </c>
      <c r="S662" s="69">
        <v>5.7510000000000003</v>
      </c>
      <c r="T662" s="69">
        <v>6.5620000000000003</v>
      </c>
      <c r="U662" s="69">
        <v>0.36399999999999999</v>
      </c>
      <c r="V662" s="69">
        <v>0.66600000000000004</v>
      </c>
      <c r="W662" s="70">
        <v>0.71599999999999997</v>
      </c>
      <c r="X662" s="68">
        <v>4.5049999999999999</v>
      </c>
      <c r="Y662" s="69">
        <v>5.9320000000000004</v>
      </c>
      <c r="Z662" s="69">
        <v>5.093</v>
      </c>
      <c r="AA662" s="69">
        <v>0.53900000000000003</v>
      </c>
      <c r="AB662" s="69">
        <v>1.002</v>
      </c>
      <c r="AC662" s="70">
        <v>0.71699999999999997</v>
      </c>
      <c r="AD662" s="10" t="s">
        <v>3344</v>
      </c>
      <c r="AE662" s="10">
        <v>246556</v>
      </c>
      <c r="AF662" s="10" t="s">
        <v>3345</v>
      </c>
      <c r="AG662" s="10"/>
      <c r="AH662" s="10"/>
      <c r="AI662" s="10"/>
      <c r="AJ662" s="10" t="s">
        <v>3346</v>
      </c>
      <c r="AK662" s="10" t="s">
        <v>3347</v>
      </c>
      <c r="AL662" s="10" t="s">
        <v>3348</v>
      </c>
      <c r="AM662" s="10" t="s">
        <v>3349</v>
      </c>
      <c r="AN662" s="55"/>
    </row>
    <row r="663" spans="1:40" ht="15.5" x14ac:dyDescent="0.35">
      <c r="A663" s="54" t="s">
        <v>3350</v>
      </c>
      <c r="B663" s="262">
        <v>0.44333333333333336</v>
      </c>
      <c r="C663" s="263">
        <v>0.23907228102721476</v>
      </c>
      <c r="D663" s="263">
        <v>1.8466666666666667</v>
      </c>
      <c r="E663" s="271">
        <v>9.030811456096044E-2</v>
      </c>
      <c r="F663" s="262">
        <v>0.35666666666666669</v>
      </c>
      <c r="G663" s="263">
        <v>0.16357125528513727</v>
      </c>
      <c r="H663" s="263">
        <v>1.1333333333333335</v>
      </c>
      <c r="I663" s="271">
        <v>0.16048537489614229</v>
      </c>
      <c r="J663" s="65">
        <v>-2.3583600155652902</v>
      </c>
      <c r="K663" s="62">
        <v>1.0625014286113199</v>
      </c>
      <c r="L663" s="62">
        <v>3.8925194250923802E-5</v>
      </c>
      <c r="M663" s="66">
        <v>4.1274093414163398E-4</v>
      </c>
      <c r="N663" s="65">
        <v>-2.1182199540934099</v>
      </c>
      <c r="O663" s="62">
        <v>0.46569138206773297</v>
      </c>
      <c r="P663" s="33">
        <v>5.3979678685881101E-5</v>
      </c>
      <c r="Q663" s="66">
        <v>3.4269019205631398E-4</v>
      </c>
      <c r="R663" s="65">
        <v>0.10199999999999999</v>
      </c>
      <c r="S663" s="62">
        <v>0.52800000000000002</v>
      </c>
      <c r="T663" s="62">
        <v>0.59</v>
      </c>
      <c r="U663" s="62">
        <v>1.7989999999999999</v>
      </c>
      <c r="V663" s="62">
        <v>2.1739999999999999</v>
      </c>
      <c r="W663" s="66">
        <v>2.29</v>
      </c>
      <c r="X663" s="65">
        <v>0.121</v>
      </c>
      <c r="Y663" s="62">
        <v>0.48399999999999999</v>
      </c>
      <c r="Z663" s="62">
        <v>0.312</v>
      </c>
      <c r="AA663" s="62">
        <v>1.3520000000000001</v>
      </c>
      <c r="AB663" s="62">
        <v>1.4970000000000001</v>
      </c>
      <c r="AC663" s="66">
        <v>1.0880000000000001</v>
      </c>
      <c r="AD663" s="3"/>
      <c r="AE663" s="3"/>
      <c r="AF663" s="3"/>
      <c r="AG663" s="3"/>
      <c r="AH663" s="3"/>
      <c r="AI663" s="3"/>
      <c r="AJ663" s="3" t="s">
        <v>3351</v>
      </c>
      <c r="AK663" s="3" t="s">
        <v>3352</v>
      </c>
      <c r="AL663" s="3"/>
      <c r="AM663" s="3"/>
      <c r="AN663" s="54"/>
    </row>
    <row r="664" spans="1:40" ht="15.5" x14ac:dyDescent="0.35">
      <c r="A664" s="55" t="s">
        <v>3353</v>
      </c>
      <c r="B664" s="264">
        <v>6.5266666666666664</v>
      </c>
      <c r="C664" s="265">
        <v>0.70376763842115564</v>
      </c>
      <c r="D664" s="265">
        <v>1.22</v>
      </c>
      <c r="E664" s="272">
        <v>0.53857837560253652</v>
      </c>
      <c r="F664" s="264">
        <v>6.0366666666666662</v>
      </c>
      <c r="G664" s="265">
        <v>1.0758665757838626</v>
      </c>
      <c r="H664" s="265">
        <v>0.64666666666666661</v>
      </c>
      <c r="I664" s="272">
        <v>0.29959231558161775</v>
      </c>
      <c r="J664" s="68">
        <v>2.0875956905546702</v>
      </c>
      <c r="K664" s="69">
        <v>1.0468597176116901</v>
      </c>
      <c r="L664" s="69">
        <v>2.5061732178869799E-5</v>
      </c>
      <c r="M664" s="70">
        <v>2.8457373123640702E-4</v>
      </c>
      <c r="N664" s="68">
        <v>2.7739327385974399</v>
      </c>
      <c r="O664" s="69">
        <v>0.77685737787286502</v>
      </c>
      <c r="P664" s="38">
        <v>3.2577913086054899E-8</v>
      </c>
      <c r="Q664" s="39">
        <v>5.1472597200201202E-7</v>
      </c>
      <c r="R664" s="68">
        <v>5.0549999999999997</v>
      </c>
      <c r="S664" s="69">
        <v>6.1390000000000002</v>
      </c>
      <c r="T664" s="69">
        <v>6.1710000000000003</v>
      </c>
      <c r="U664" s="69">
        <v>2.048</v>
      </c>
      <c r="V664" s="69">
        <v>1.1220000000000001</v>
      </c>
      <c r="W664" s="70">
        <v>0.85699999999999998</v>
      </c>
      <c r="X664" s="68">
        <v>5.306</v>
      </c>
      <c r="Y664" s="69">
        <v>4.6689999999999996</v>
      </c>
      <c r="Z664" s="69">
        <v>5.4260000000000002</v>
      </c>
      <c r="AA664" s="69">
        <v>1.0449999999999999</v>
      </c>
      <c r="AB664" s="69">
        <v>0.32200000000000001</v>
      </c>
      <c r="AC664" s="70">
        <v>0.82499999999999996</v>
      </c>
      <c r="AD664" s="10" t="s">
        <v>3354</v>
      </c>
      <c r="AE664" s="10">
        <v>244417</v>
      </c>
      <c r="AF664" s="10" t="s">
        <v>3355</v>
      </c>
      <c r="AG664" s="10"/>
      <c r="AH664" s="10"/>
      <c r="AI664" s="10"/>
      <c r="AJ664" s="10"/>
      <c r="AK664" s="10"/>
      <c r="AL664" s="10"/>
      <c r="AM664" s="10" t="s">
        <v>3356</v>
      </c>
      <c r="AN664" s="55"/>
    </row>
    <row r="665" spans="1:40" ht="15.5" x14ac:dyDescent="0.35">
      <c r="A665" s="54" t="s">
        <v>3357</v>
      </c>
      <c r="B665" s="262">
        <v>2.0299999999999998</v>
      </c>
      <c r="C665" s="263">
        <v>0.19200694431886214</v>
      </c>
      <c r="D665" s="263">
        <v>6.6733333333333329</v>
      </c>
      <c r="E665" s="271">
        <v>0.84979736146657903</v>
      </c>
      <c r="F665" s="262">
        <v>1.8166666666666667</v>
      </c>
      <c r="G665" s="263">
        <v>1.0122691780790765</v>
      </c>
      <c r="H665" s="263">
        <v>5.3233333333333333</v>
      </c>
      <c r="I665" s="271">
        <v>1.9596144745558735</v>
      </c>
      <c r="J665" s="65">
        <v>-2.04925325194611</v>
      </c>
      <c r="K665" s="62">
        <v>1.0434371215670999</v>
      </c>
      <c r="L665" s="62">
        <v>8.2290711959517105E-6</v>
      </c>
      <c r="M665" s="66">
        <v>1.1125922969782399E-4</v>
      </c>
      <c r="N665" s="65">
        <v>-2.0803069272633699</v>
      </c>
      <c r="O665" s="62">
        <v>0.77353726874958395</v>
      </c>
      <c r="P665" s="62">
        <v>1.0991651325187801E-4</v>
      </c>
      <c r="Q665" s="66">
        <v>6.3111353506843497E-4</v>
      </c>
      <c r="R665" s="65">
        <v>1.5960000000000001</v>
      </c>
      <c r="S665" s="62">
        <v>1.9279999999999999</v>
      </c>
      <c r="T665" s="62">
        <v>1.88</v>
      </c>
      <c r="U665" s="62">
        <v>6.9859999999999998</v>
      </c>
      <c r="V665" s="62">
        <v>8.9870000000000001</v>
      </c>
      <c r="W665" s="66">
        <v>6.5880000000000001</v>
      </c>
      <c r="X665" s="65">
        <v>0.81</v>
      </c>
      <c r="Y665" s="62">
        <v>1.2909999999999999</v>
      </c>
      <c r="Z665" s="62">
        <v>2.3330000000000002</v>
      </c>
      <c r="AA665" s="62">
        <v>5.6079999999999997</v>
      </c>
      <c r="AB665" s="62">
        <v>9.5649999999999995</v>
      </c>
      <c r="AC665" s="66">
        <v>3.5030000000000001</v>
      </c>
      <c r="AD665" s="3" t="s">
        <v>3358</v>
      </c>
      <c r="AE665" s="3">
        <v>209953</v>
      </c>
      <c r="AF665" s="3" t="s">
        <v>3359</v>
      </c>
      <c r="AG665" s="3"/>
      <c r="AH665" s="3"/>
      <c r="AI665" s="3"/>
      <c r="AJ665" s="3" t="s">
        <v>3360</v>
      </c>
      <c r="AK665" s="3"/>
      <c r="AL665" s="3"/>
      <c r="AM665" s="3"/>
      <c r="AN665" s="54"/>
    </row>
    <row r="666" spans="1:40" ht="15.5" x14ac:dyDescent="0.35">
      <c r="A666" s="54" t="s">
        <v>3361</v>
      </c>
      <c r="B666" s="262">
        <v>0.63666666666666671</v>
      </c>
      <c r="C666" s="263">
        <v>3.0912061651652372E-2</v>
      </c>
      <c r="D666" s="263">
        <v>3.6833333333333336</v>
      </c>
      <c r="E666" s="271">
        <v>1.2087550988057461</v>
      </c>
      <c r="F666" s="262">
        <v>1.3133333333333332</v>
      </c>
      <c r="G666" s="263">
        <v>0.16679994670929099</v>
      </c>
      <c r="H666" s="263">
        <v>4.1166666666666671</v>
      </c>
      <c r="I666" s="271">
        <v>0.18624953392931998</v>
      </c>
      <c r="J666" s="65">
        <v>-2.8429882761119001</v>
      </c>
      <c r="K666" s="62">
        <v>1.0260580557984</v>
      </c>
      <c r="L666" s="62">
        <v>1.08984539081803E-7</v>
      </c>
      <c r="M666" s="66">
        <v>2.6013537484213101E-6</v>
      </c>
      <c r="N666" s="65">
        <v>-2.0886995448029202</v>
      </c>
      <c r="O666" s="62">
        <v>1.3595683819045701</v>
      </c>
      <c r="P666" s="33">
        <v>8.8197403365227198E-8</v>
      </c>
      <c r="Q666" s="34">
        <v>1.2525999420754701E-6</v>
      </c>
      <c r="R666" s="65">
        <v>0.47699999999999998</v>
      </c>
      <c r="S666" s="62">
        <v>0.66800000000000004</v>
      </c>
      <c r="T666" s="62">
        <v>0.56599999999999995</v>
      </c>
      <c r="U666" s="62">
        <v>4.8449999999999998</v>
      </c>
      <c r="V666" s="62">
        <v>2.3140000000000001</v>
      </c>
      <c r="W666" s="66">
        <v>5.1790000000000003</v>
      </c>
      <c r="X666" s="65">
        <v>1.359</v>
      </c>
      <c r="Y666" s="62">
        <v>1.0249999999999999</v>
      </c>
      <c r="Z666" s="62">
        <v>1.014</v>
      </c>
      <c r="AA666" s="62">
        <v>4.3929999999999998</v>
      </c>
      <c r="AB666" s="62">
        <v>5.3460000000000001</v>
      </c>
      <c r="AC666" s="66">
        <v>4.6269999999999998</v>
      </c>
      <c r="AD666" s="3" t="s">
        <v>3362</v>
      </c>
      <c r="AE666" s="3">
        <v>17017</v>
      </c>
      <c r="AF666" s="3" t="s">
        <v>3363</v>
      </c>
      <c r="AG666" s="3"/>
      <c r="AH666" s="3" t="s">
        <v>3364</v>
      </c>
      <c r="AI666" s="3"/>
      <c r="AJ666" s="3" t="s">
        <v>3365</v>
      </c>
      <c r="AK666" s="3" t="s">
        <v>3366</v>
      </c>
      <c r="AL666" s="3"/>
      <c r="AM666" s="3"/>
      <c r="AN666" s="54"/>
    </row>
    <row r="667" spans="1:40" ht="15.5" x14ac:dyDescent="0.35">
      <c r="A667" s="55" t="s">
        <v>3367</v>
      </c>
      <c r="B667" s="264">
        <v>4.7866666666666662</v>
      </c>
      <c r="C667" s="265">
        <v>0.81736704661301873</v>
      </c>
      <c r="D667" s="265">
        <v>0.32666666666666666</v>
      </c>
      <c r="E667" s="272">
        <v>0.1562761089297473</v>
      </c>
      <c r="F667" s="264">
        <v>6.3933333333333335</v>
      </c>
      <c r="G667" s="265">
        <v>0.72926142241463987</v>
      </c>
      <c r="H667" s="265">
        <v>0.77333333333333332</v>
      </c>
      <c r="I667" s="272">
        <v>0.18517259216441539</v>
      </c>
      <c r="J667" s="68">
        <v>3.5252922266976898</v>
      </c>
      <c r="K667" s="69">
        <v>1.0163390633043501</v>
      </c>
      <c r="L667" s="69">
        <v>1.4801486388860101E-10</v>
      </c>
      <c r="M667" s="70">
        <v>6.7833478612730799E-9</v>
      </c>
      <c r="N667" s="68">
        <v>2.5702296450781601</v>
      </c>
      <c r="O667" s="69">
        <v>1.4621429203248</v>
      </c>
      <c r="P667" s="38">
        <v>3.5265330066128999E-10</v>
      </c>
      <c r="Q667" s="39">
        <v>8.4001603757518594E-9</v>
      </c>
      <c r="R667" s="68">
        <v>3.7879999999999998</v>
      </c>
      <c r="S667" s="69">
        <v>4.0490000000000004</v>
      </c>
      <c r="T667" s="69">
        <v>4.79</v>
      </c>
      <c r="U667" s="69">
        <v>0.55100000000000005</v>
      </c>
      <c r="V667" s="69">
        <v>0.17499999999999999</v>
      </c>
      <c r="W667" s="70">
        <v>0.35199999999999998</v>
      </c>
      <c r="X667" s="68">
        <v>5.734</v>
      </c>
      <c r="Y667" s="69">
        <v>5.3529999999999998</v>
      </c>
      <c r="Z667" s="69">
        <v>5.3460000000000001</v>
      </c>
      <c r="AA667" s="69">
        <v>0.63400000000000001</v>
      </c>
      <c r="AB667" s="69">
        <v>1.2749999999999999</v>
      </c>
      <c r="AC667" s="70">
        <v>0.82499999999999996</v>
      </c>
      <c r="AD667" s="10" t="s">
        <v>3368</v>
      </c>
      <c r="AE667" s="10">
        <v>224966</v>
      </c>
      <c r="AF667" s="10" t="s">
        <v>3369</v>
      </c>
      <c r="AG667" s="10"/>
      <c r="AH667" s="10"/>
      <c r="AI667" s="10"/>
      <c r="AJ667" s="10"/>
      <c r="AK667" s="10"/>
      <c r="AL667" s="10" t="s">
        <v>3370</v>
      </c>
      <c r="AM667" s="10" t="s">
        <v>3371</v>
      </c>
      <c r="AN667" s="55"/>
    </row>
    <row r="668" spans="1:40" ht="15.5" x14ac:dyDescent="0.35">
      <c r="A668" s="55" t="s">
        <v>3372</v>
      </c>
      <c r="B668" s="264">
        <v>1.7533333333333332</v>
      </c>
      <c r="C668" s="265">
        <v>0.52002136708237523</v>
      </c>
      <c r="D668" s="265">
        <v>0.32333333333333331</v>
      </c>
      <c r="E668" s="272">
        <v>0.11145502331533659</v>
      </c>
      <c r="F668" s="264">
        <v>1.82</v>
      </c>
      <c r="G668" s="265">
        <v>0.21400934559032753</v>
      </c>
      <c r="H668" s="265">
        <v>0.28999999999999998</v>
      </c>
      <c r="I668" s="272">
        <v>8.6409875978771492E-2</v>
      </c>
      <c r="J668" s="68">
        <v>2.0640716752725998</v>
      </c>
      <c r="K668" s="69">
        <v>1.0083510371375399</v>
      </c>
      <c r="L668" s="69">
        <v>3.5157686564727802E-5</v>
      </c>
      <c r="M668" s="70">
        <v>3.7811237115173402E-4</v>
      </c>
      <c r="N668" s="68">
        <v>2.20194089179344</v>
      </c>
      <c r="O668" s="69">
        <v>1.02553211346658</v>
      </c>
      <c r="P668" s="38">
        <v>6.6934749354140303E-7</v>
      </c>
      <c r="Q668" s="39">
        <v>7.5272948942375498E-6</v>
      </c>
      <c r="R668" s="68">
        <v>1.7450000000000001</v>
      </c>
      <c r="S668" s="69">
        <v>1.109</v>
      </c>
      <c r="T668" s="69">
        <v>1.663</v>
      </c>
      <c r="U668" s="69">
        <v>0.48899999999999999</v>
      </c>
      <c r="V668" s="69">
        <v>0.35099999999999998</v>
      </c>
      <c r="W668" s="70">
        <v>0.23499999999999999</v>
      </c>
      <c r="X668" s="68">
        <v>1.4239999999999999</v>
      </c>
      <c r="Y668" s="69">
        <v>1.794</v>
      </c>
      <c r="Z668" s="69">
        <v>1.478</v>
      </c>
      <c r="AA668" s="69">
        <v>0.39100000000000001</v>
      </c>
      <c r="AB668" s="69">
        <v>0.40799999999999997</v>
      </c>
      <c r="AC668" s="70">
        <v>0.20300000000000001</v>
      </c>
      <c r="AD668" s="10" t="s">
        <v>3373</v>
      </c>
      <c r="AE668" s="10">
        <v>168501</v>
      </c>
      <c r="AF668" s="10" t="s">
        <v>3374</v>
      </c>
      <c r="AG668" s="10"/>
      <c r="AH668" s="10"/>
      <c r="AI668" s="10"/>
      <c r="AJ668" s="10" t="s">
        <v>3375</v>
      </c>
      <c r="AK668" s="10" t="s">
        <v>3376</v>
      </c>
      <c r="AL668" s="10" t="s">
        <v>3377</v>
      </c>
      <c r="AM668" s="10" t="s">
        <v>3378</v>
      </c>
      <c r="AN668" s="55" t="s">
        <v>3379</v>
      </c>
    </row>
    <row r="669" spans="1:40" ht="15.5" x14ac:dyDescent="0.35">
      <c r="A669" s="54" t="s">
        <v>3380</v>
      </c>
      <c r="B669" s="262">
        <v>0.08</v>
      </c>
      <c r="C669" s="263">
        <v>1.4142135623730935E-2</v>
      </c>
      <c r="D669" s="263">
        <v>2.8733333333333335</v>
      </c>
      <c r="E669" s="271">
        <v>0.2345681611434558</v>
      </c>
      <c r="F669" s="262">
        <v>0.15000000000000002</v>
      </c>
      <c r="G669" s="263">
        <v>2.828427124746187E-2</v>
      </c>
      <c r="H669" s="263">
        <v>1.3133333333333332</v>
      </c>
      <c r="I669" s="271">
        <v>0.1600694293805732</v>
      </c>
      <c r="J669" s="65">
        <v>-5.4869773342280403</v>
      </c>
      <c r="K669" s="62">
        <v>1.0030807255570999</v>
      </c>
      <c r="L669" s="62">
        <v>1.10163445401003E-18</v>
      </c>
      <c r="M669" s="66">
        <v>1.6728401395668801E-16</v>
      </c>
      <c r="N669" s="65">
        <v>-3.5123982399849498</v>
      </c>
      <c r="O669" s="62">
        <v>3.3916316117882997E-2</v>
      </c>
      <c r="P669" s="33">
        <v>5.1032046395020901E-10</v>
      </c>
      <c r="Q669" s="34">
        <v>1.17970335627809E-8</v>
      </c>
      <c r="R669" s="65">
        <v>7.0000000000000007E-2</v>
      </c>
      <c r="S669" s="62">
        <v>6.5000000000000002E-2</v>
      </c>
      <c r="T669" s="62">
        <v>7.4999999999999997E-2</v>
      </c>
      <c r="U669" s="62">
        <v>2.8690000000000002</v>
      </c>
      <c r="V669" s="62">
        <v>3.109</v>
      </c>
      <c r="W669" s="66">
        <v>3.758</v>
      </c>
      <c r="X669" s="65">
        <v>0.158</v>
      </c>
      <c r="Y669" s="62">
        <v>0.104</v>
      </c>
      <c r="Z669" s="62">
        <v>0.123</v>
      </c>
      <c r="AA669" s="62">
        <v>1.3620000000000001</v>
      </c>
      <c r="AB669" s="62">
        <v>1.3979999999999999</v>
      </c>
      <c r="AC669" s="66">
        <v>1.8169999999999999</v>
      </c>
      <c r="AD669" s="3" t="s">
        <v>3381</v>
      </c>
      <c r="AE669" s="3">
        <v>94880</v>
      </c>
      <c r="AF669" s="3" t="s">
        <v>3382</v>
      </c>
      <c r="AG669" s="3" t="s">
        <v>43</v>
      </c>
      <c r="AH669" s="3"/>
      <c r="AI669" s="3"/>
      <c r="AJ669" s="3" t="s">
        <v>3383</v>
      </c>
      <c r="AK669" s="3" t="s">
        <v>3384</v>
      </c>
      <c r="AL669" s="3" t="s">
        <v>3385</v>
      </c>
      <c r="AM669" s="3" t="s">
        <v>3386</v>
      </c>
      <c r="AN669" s="54" t="s">
        <v>3387</v>
      </c>
    </row>
    <row r="670" spans="1:40" ht="15.5" x14ac:dyDescent="0.35">
      <c r="A670" s="55" t="s">
        <v>3388</v>
      </c>
      <c r="B670" s="264">
        <v>6.21</v>
      </c>
      <c r="C670" s="265">
        <v>2.2110630927225916</v>
      </c>
      <c r="D670" s="265">
        <v>0.97333333333333327</v>
      </c>
      <c r="E670" s="272">
        <v>0.18926759422104522</v>
      </c>
      <c r="F670" s="264">
        <v>8.44</v>
      </c>
      <c r="G670" s="265">
        <v>2.3520629243283468</v>
      </c>
      <c r="H670" s="265">
        <v>0.72000000000000008</v>
      </c>
      <c r="I670" s="272">
        <v>0.43871023086619126</v>
      </c>
      <c r="J670" s="68">
        <v>2.2874591452454398</v>
      </c>
      <c r="K670" s="69">
        <v>0.99679625496334001</v>
      </c>
      <c r="L670" s="69">
        <v>7.25547293672992E-6</v>
      </c>
      <c r="M670" s="70">
        <v>9.9484072315754999E-5</v>
      </c>
      <c r="N670" s="68">
        <v>3.06451858556989</v>
      </c>
      <c r="O670" s="69">
        <v>1.3161516527364401</v>
      </c>
      <c r="P670" s="38">
        <v>1.14563737100032E-8</v>
      </c>
      <c r="Q670" s="39">
        <v>1.9993188258605401E-7</v>
      </c>
      <c r="R670" s="68">
        <v>6.8789999999999996</v>
      </c>
      <c r="S670" s="69">
        <v>3.6509999999999998</v>
      </c>
      <c r="T670" s="69">
        <v>5.3639999999999999</v>
      </c>
      <c r="U670" s="69">
        <v>1.268</v>
      </c>
      <c r="V670" s="69">
        <v>0.88800000000000001</v>
      </c>
      <c r="W670" s="70">
        <v>1.1040000000000001</v>
      </c>
      <c r="X670" s="68">
        <v>4.7750000000000004</v>
      </c>
      <c r="Y670" s="69">
        <v>9.8510000000000009</v>
      </c>
      <c r="Z670" s="69">
        <v>7.1070000000000002</v>
      </c>
      <c r="AA670" s="69">
        <v>0.45400000000000001</v>
      </c>
      <c r="AB670" s="69">
        <v>1.6579999999999999</v>
      </c>
      <c r="AC670" s="70">
        <v>0.46600000000000003</v>
      </c>
      <c r="AD670" s="10" t="s">
        <v>3389</v>
      </c>
      <c r="AE670" s="10">
        <v>44649</v>
      </c>
      <c r="AF670" s="10" t="s">
        <v>3390</v>
      </c>
      <c r="AG670" s="10"/>
      <c r="AH670" s="10"/>
      <c r="AI670" s="10"/>
      <c r="AJ670" s="10" t="s">
        <v>3391</v>
      </c>
      <c r="AK670" s="10" t="s">
        <v>3392</v>
      </c>
      <c r="AL670" s="10" t="s">
        <v>3393</v>
      </c>
      <c r="AM670" s="10" t="s">
        <v>3394</v>
      </c>
      <c r="AN670" s="55" t="s">
        <v>3395</v>
      </c>
    </row>
    <row r="671" spans="1:40" ht="15.5" x14ac:dyDescent="0.35">
      <c r="A671" s="54" t="s">
        <v>3396</v>
      </c>
      <c r="B671" s="262">
        <v>0.82333333333333336</v>
      </c>
      <c r="C671" s="263">
        <v>0.16499158227686112</v>
      </c>
      <c r="D671" s="263">
        <v>3.7966666666666669</v>
      </c>
      <c r="E671" s="271">
        <v>0.97984125698446189</v>
      </c>
      <c r="F671" s="262">
        <v>0.98333333333333339</v>
      </c>
      <c r="G671" s="263">
        <v>0.28592928418676405</v>
      </c>
      <c r="H671" s="263">
        <v>2.9533333333333331</v>
      </c>
      <c r="I671" s="271">
        <v>1.3346743256523508</v>
      </c>
      <c r="J671" s="65">
        <v>-2.5609830782948801</v>
      </c>
      <c r="K671" s="62">
        <v>0.99316730826808897</v>
      </c>
      <c r="L671" s="62">
        <v>3.91897638404316E-7</v>
      </c>
      <c r="M671" s="66">
        <v>7.9663667794715504E-6</v>
      </c>
      <c r="N671" s="65">
        <v>-2.0481717777509001</v>
      </c>
      <c r="O671" s="62">
        <v>0.79209809368600903</v>
      </c>
      <c r="P671" s="62">
        <v>1.3886133617957799E-4</v>
      </c>
      <c r="Q671" s="66">
        <v>7.6890972611019402E-4</v>
      </c>
      <c r="R671" s="65">
        <v>0.81399999999999995</v>
      </c>
      <c r="S671" s="62">
        <v>0.68899999999999995</v>
      </c>
      <c r="T671" s="62">
        <v>0.65700000000000003</v>
      </c>
      <c r="U671" s="62">
        <v>3.4</v>
      </c>
      <c r="V671" s="62">
        <v>3.4470000000000001</v>
      </c>
      <c r="W671" s="66">
        <v>6.0709999999999997</v>
      </c>
      <c r="X671" s="65">
        <v>0.54</v>
      </c>
      <c r="Y671" s="62">
        <v>1.1479999999999999</v>
      </c>
      <c r="Z671" s="62">
        <v>0.84</v>
      </c>
      <c r="AA671" s="62">
        <v>2.3130000000000002</v>
      </c>
      <c r="AB671" s="62">
        <v>5.9770000000000003</v>
      </c>
      <c r="AC671" s="66">
        <v>2.2000000000000002</v>
      </c>
      <c r="AD671" s="3" t="s">
        <v>3397</v>
      </c>
      <c r="AE671" s="3">
        <v>246108</v>
      </c>
      <c r="AF671" s="3" t="s">
        <v>3398</v>
      </c>
      <c r="AG671" s="3"/>
      <c r="AH671" s="3"/>
      <c r="AI671" s="3"/>
      <c r="AJ671" s="3"/>
      <c r="AK671" s="3"/>
      <c r="AL671" s="3"/>
      <c r="AM671" s="3"/>
      <c r="AN671" s="54"/>
    </row>
    <row r="672" spans="1:40" ht="15.5" x14ac:dyDescent="0.35">
      <c r="A672" s="54" t="s">
        <v>3399</v>
      </c>
      <c r="B672" s="262">
        <v>0.81</v>
      </c>
      <c r="C672" s="263">
        <v>4.3204937989385725E-2</v>
      </c>
      <c r="D672" s="263">
        <v>3.5333333333333332</v>
      </c>
      <c r="E672" s="271">
        <v>1.080812451610156</v>
      </c>
      <c r="F672" s="262">
        <v>1</v>
      </c>
      <c r="G672" s="263">
        <v>0.23762715894162206</v>
      </c>
      <c r="H672" s="263">
        <v>3.25</v>
      </c>
      <c r="I672" s="271">
        <v>0.50800262466513502</v>
      </c>
      <c r="J672" s="65">
        <v>-2.4297061919623801</v>
      </c>
      <c r="K672" s="62">
        <v>0.98312622897074597</v>
      </c>
      <c r="L672" s="62">
        <v>3.0443097563685898E-6</v>
      </c>
      <c r="M672" s="66">
        <v>4.6857499941443301E-5</v>
      </c>
      <c r="N672" s="65">
        <v>-2.163110067586</v>
      </c>
      <c r="O672" s="62">
        <v>0.96235037404780099</v>
      </c>
      <c r="P672" s="33">
        <v>4.6739732372993799E-7</v>
      </c>
      <c r="Q672" s="34">
        <v>5.4738435279378502E-6</v>
      </c>
      <c r="R672" s="65">
        <v>0.61799999999999999</v>
      </c>
      <c r="S672" s="62">
        <v>0.93700000000000006</v>
      </c>
      <c r="T672" s="62">
        <v>0.64</v>
      </c>
      <c r="U672" s="62">
        <v>4.0030000000000001</v>
      </c>
      <c r="V672" s="62">
        <v>2.431</v>
      </c>
      <c r="W672" s="66">
        <v>5.484</v>
      </c>
      <c r="X672" s="65">
        <v>0.72599999999999998</v>
      </c>
      <c r="Y672" s="62">
        <v>0.84499999999999997</v>
      </c>
      <c r="Z672" s="62">
        <v>0.96299999999999997</v>
      </c>
      <c r="AA672" s="62">
        <v>3.496</v>
      </c>
      <c r="AB672" s="62">
        <v>4.7519999999999998</v>
      </c>
      <c r="AC672" s="66">
        <v>3.109</v>
      </c>
      <c r="AD672" s="3"/>
      <c r="AE672" s="3"/>
      <c r="AF672" s="3"/>
      <c r="AG672" s="3"/>
      <c r="AH672" s="3"/>
      <c r="AI672" s="3"/>
      <c r="AJ672" s="3" t="s">
        <v>3400</v>
      </c>
      <c r="AK672" s="3" t="s">
        <v>915</v>
      </c>
      <c r="AL672" s="3"/>
      <c r="AM672" s="3" t="s">
        <v>49</v>
      </c>
      <c r="AN672" s="54"/>
    </row>
    <row r="673" spans="1:40" ht="15.5" x14ac:dyDescent="0.35">
      <c r="A673" s="55" t="s">
        <v>3401</v>
      </c>
      <c r="B673" s="264">
        <v>5.336666666666666</v>
      </c>
      <c r="C673" s="265">
        <v>1.6284211849382086</v>
      </c>
      <c r="D673" s="265">
        <v>0.56999999999999995</v>
      </c>
      <c r="E673" s="272">
        <v>4.0824829046386291E-2</v>
      </c>
      <c r="F673" s="264">
        <v>6.0100000000000007</v>
      </c>
      <c r="G673" s="265">
        <v>1.1697293134168538</v>
      </c>
      <c r="H673" s="265">
        <v>0.62333333333333341</v>
      </c>
      <c r="I673" s="272">
        <v>0.36754440396894744</v>
      </c>
      <c r="J673" s="68">
        <v>2.8448865270131698</v>
      </c>
      <c r="K673" s="69">
        <v>0.97742364744708199</v>
      </c>
      <c r="L673" s="69">
        <v>2.9362099355814901E-8</v>
      </c>
      <c r="M673" s="70">
        <v>8.0303763130661397E-7</v>
      </c>
      <c r="N673" s="68">
        <v>2.7702115894362098</v>
      </c>
      <c r="O673" s="69">
        <v>1.1161300640949301</v>
      </c>
      <c r="P673" s="38">
        <v>8.45136717551023E-8</v>
      </c>
      <c r="Q673" s="39">
        <v>1.2117589131061399E-6</v>
      </c>
      <c r="R673" s="68">
        <v>5.6420000000000003</v>
      </c>
      <c r="S673" s="69">
        <v>3.4889999999999999</v>
      </c>
      <c r="T673" s="69">
        <v>4.6239999999999997</v>
      </c>
      <c r="U673" s="69">
        <v>0.64500000000000002</v>
      </c>
      <c r="V673" s="69">
        <v>0.60799999999999998</v>
      </c>
      <c r="W673" s="70">
        <v>0.66900000000000004</v>
      </c>
      <c r="X673" s="68">
        <v>4.5709999999999997</v>
      </c>
      <c r="Y673" s="69">
        <v>5.21</v>
      </c>
      <c r="Z673" s="69">
        <v>5.5270000000000001</v>
      </c>
      <c r="AA673" s="69">
        <v>0.19</v>
      </c>
      <c r="AB673" s="69">
        <v>0.755</v>
      </c>
      <c r="AC673" s="70">
        <v>1.2909999999999999</v>
      </c>
      <c r="AD673" s="10" t="s">
        <v>3402</v>
      </c>
      <c r="AE673" s="10">
        <v>121345</v>
      </c>
      <c r="AF673" s="10" t="s">
        <v>3403</v>
      </c>
      <c r="AG673" s="10"/>
      <c r="AH673" s="10"/>
      <c r="AI673" s="10"/>
      <c r="AJ673" s="10" t="s">
        <v>3404</v>
      </c>
      <c r="AK673" s="10" t="s">
        <v>3405</v>
      </c>
      <c r="AL673" s="10" t="s">
        <v>3406</v>
      </c>
      <c r="AM673" s="10" t="s">
        <v>3407</v>
      </c>
      <c r="AN673" s="55" t="s">
        <v>3408</v>
      </c>
    </row>
    <row r="674" spans="1:40" ht="15.5" x14ac:dyDescent="0.35">
      <c r="A674" s="55" t="s">
        <v>3409</v>
      </c>
      <c r="B674" s="264">
        <v>3.94</v>
      </c>
      <c r="C674" s="265">
        <v>0.66287253676705959</v>
      </c>
      <c r="D674" s="265">
        <v>0.68333333333333324</v>
      </c>
      <c r="E674" s="272">
        <v>6.1824123303304696E-2</v>
      </c>
      <c r="F674" s="264">
        <v>5.7666666666666657</v>
      </c>
      <c r="G674" s="265">
        <v>1.172613415504969</v>
      </c>
      <c r="H674" s="265">
        <v>1.0366666666666666</v>
      </c>
      <c r="I674" s="272">
        <v>0.23012074125457596</v>
      </c>
      <c r="J674" s="68">
        <v>2.1693477679317898</v>
      </c>
      <c r="K674" s="69">
        <v>0.97193023393168698</v>
      </c>
      <c r="L674" s="69">
        <v>3.7747556214631501E-6</v>
      </c>
      <c r="M674" s="70">
        <v>5.6311383713733303E-5</v>
      </c>
      <c r="N674" s="68">
        <v>2.0058793281133598</v>
      </c>
      <c r="O674" s="69">
        <v>1.4848981530702301</v>
      </c>
      <c r="P674" s="38">
        <v>1.3969124636695001E-6</v>
      </c>
      <c r="Q674" s="39">
        <v>1.4552183751965801E-5</v>
      </c>
      <c r="R674" s="68">
        <v>3.5920000000000001</v>
      </c>
      <c r="S674" s="69">
        <v>3.2629999999999999</v>
      </c>
      <c r="T674" s="69">
        <v>3.4929999999999999</v>
      </c>
      <c r="U674" s="69">
        <v>0.80100000000000005</v>
      </c>
      <c r="V674" s="69">
        <v>0.76</v>
      </c>
      <c r="W674" s="70">
        <v>0.74</v>
      </c>
      <c r="X674" s="68">
        <v>3.835</v>
      </c>
      <c r="Y674" s="69">
        <v>6.093</v>
      </c>
      <c r="Z674" s="69">
        <v>4.8970000000000002</v>
      </c>
      <c r="AA674" s="69">
        <v>0.76</v>
      </c>
      <c r="AB674" s="69">
        <v>1.5589999999999999</v>
      </c>
      <c r="AC674" s="70">
        <v>1.351</v>
      </c>
      <c r="AD674" s="10" t="s">
        <v>3410</v>
      </c>
      <c r="AE674" s="10">
        <v>81677</v>
      </c>
      <c r="AF674" s="10" t="s">
        <v>3411</v>
      </c>
      <c r="AG674" s="10"/>
      <c r="AH674" s="10"/>
      <c r="AI674" s="10"/>
      <c r="AJ674" s="10" t="s">
        <v>3412</v>
      </c>
      <c r="AK674" s="10" t="s">
        <v>3413</v>
      </c>
      <c r="AL674" s="10" t="s">
        <v>3414</v>
      </c>
      <c r="AM674" s="10" t="s">
        <v>3415</v>
      </c>
      <c r="AN674" s="55" t="s">
        <v>3416</v>
      </c>
    </row>
    <row r="675" spans="1:40" ht="15.5" x14ac:dyDescent="0.35">
      <c r="A675" s="55" t="s">
        <v>3417</v>
      </c>
      <c r="B675" s="264">
        <v>1.8733333333333331</v>
      </c>
      <c r="C675" s="265">
        <v>0.43987371925234398</v>
      </c>
      <c r="D675" s="265">
        <v>0.36000000000000004</v>
      </c>
      <c r="E675" s="272">
        <v>5.7154760664940692E-2</v>
      </c>
      <c r="F675" s="264">
        <v>2.4766666666666666</v>
      </c>
      <c r="G675" s="265">
        <v>0.28534579412043548</v>
      </c>
      <c r="H675" s="265">
        <v>0.28999999999999998</v>
      </c>
      <c r="I675" s="272">
        <v>5.8878405775518984E-2</v>
      </c>
      <c r="J675" s="68">
        <v>2.0137442555124201</v>
      </c>
      <c r="K675" s="69">
        <v>0.97084562477890002</v>
      </c>
      <c r="L675" s="69">
        <v>2.3694338006893501E-5</v>
      </c>
      <c r="M675" s="70">
        <v>2.7208374140195698E-4</v>
      </c>
      <c r="N675" s="68">
        <v>2.6824272114201801</v>
      </c>
      <c r="O675" s="69">
        <v>1.2604187685016699</v>
      </c>
      <c r="P675" s="38">
        <v>1.7705674414135001E-9</v>
      </c>
      <c r="Q675" s="39">
        <v>3.6795282154925903E-8</v>
      </c>
      <c r="R675" s="68">
        <v>1.6359999999999999</v>
      </c>
      <c r="S675" s="69">
        <v>1.357</v>
      </c>
      <c r="T675" s="69">
        <v>1.8879999999999999</v>
      </c>
      <c r="U675" s="69">
        <v>0.45700000000000002</v>
      </c>
      <c r="V675" s="69">
        <v>0.36199999999999999</v>
      </c>
      <c r="W675" s="70">
        <v>0.38800000000000001</v>
      </c>
      <c r="X675" s="68">
        <v>2.5790000000000002</v>
      </c>
      <c r="Y675" s="69">
        <v>2.4390000000000001</v>
      </c>
      <c r="Z675" s="69">
        <v>1.514</v>
      </c>
      <c r="AA675" s="69">
        <v>0.39100000000000001</v>
      </c>
      <c r="AB675" s="69">
        <v>0.33400000000000002</v>
      </c>
      <c r="AC675" s="70">
        <v>0.27500000000000002</v>
      </c>
      <c r="AD675" s="10" t="s">
        <v>3418</v>
      </c>
      <c r="AE675" s="10">
        <v>88747</v>
      </c>
      <c r="AF675" s="10" t="s">
        <v>3419</v>
      </c>
      <c r="AG675" s="10"/>
      <c r="AH675" s="10"/>
      <c r="AI675" s="10"/>
      <c r="AJ675" s="10"/>
      <c r="AK675" s="10" t="s">
        <v>3420</v>
      </c>
      <c r="AL675" s="10" t="s">
        <v>3421</v>
      </c>
      <c r="AM675" s="10" t="s">
        <v>3422</v>
      </c>
      <c r="AN675" s="55" t="s">
        <v>3423</v>
      </c>
    </row>
    <row r="676" spans="1:40" ht="15.5" x14ac:dyDescent="0.35">
      <c r="A676" s="54" t="s">
        <v>3424</v>
      </c>
      <c r="B676" s="262">
        <v>0.31666666666666665</v>
      </c>
      <c r="C676" s="263">
        <v>0.10274023338281632</v>
      </c>
      <c r="D676" s="263">
        <v>1.9500000000000002</v>
      </c>
      <c r="E676" s="271">
        <v>0.16512621435334451</v>
      </c>
      <c r="F676" s="262">
        <v>0.28666666666666668</v>
      </c>
      <c r="G676" s="263">
        <v>8.5764535535124142E-2</v>
      </c>
      <c r="H676" s="263">
        <v>2.2199999999999998</v>
      </c>
      <c r="I676" s="271">
        <v>0.58349521563305673</v>
      </c>
      <c r="J676" s="65">
        <v>-2.9175617143660899</v>
      </c>
      <c r="K676" s="62">
        <v>0.96226196448261403</v>
      </c>
      <c r="L676" s="62">
        <v>7.3823837509096599E-9</v>
      </c>
      <c r="M676" s="66">
        <v>2.3656180246222E-7</v>
      </c>
      <c r="N676" s="65">
        <v>-3.3425445465340098</v>
      </c>
      <c r="O676" s="62">
        <v>1.12652673379004</v>
      </c>
      <c r="P676" s="33">
        <v>9.9128112287158798E-13</v>
      </c>
      <c r="Q676" s="34">
        <v>3.7524965331603602E-11</v>
      </c>
      <c r="R676" s="65">
        <v>0.157</v>
      </c>
      <c r="S676" s="62">
        <v>0.32300000000000001</v>
      </c>
      <c r="T676" s="62">
        <v>0.374</v>
      </c>
      <c r="U676" s="62">
        <v>2.266</v>
      </c>
      <c r="V676" s="62">
        <v>2.1850000000000001</v>
      </c>
      <c r="W676" s="66">
        <v>2.1139999999999999</v>
      </c>
      <c r="X676" s="65">
        <v>0.16800000000000001</v>
      </c>
      <c r="Y676" s="62">
        <v>0.27500000000000002</v>
      </c>
      <c r="Z676" s="62">
        <v>0.28299999999999997</v>
      </c>
      <c r="AA676" s="62">
        <v>3.21</v>
      </c>
      <c r="AB676" s="62">
        <v>2.141</v>
      </c>
      <c r="AC676" s="66">
        <v>2.2599999999999998</v>
      </c>
      <c r="AD676" s="3" t="s">
        <v>3425</v>
      </c>
      <c r="AE676" s="3">
        <v>205137</v>
      </c>
      <c r="AF676" s="3" t="s">
        <v>3426</v>
      </c>
      <c r="AG676" s="3"/>
      <c r="AH676" s="3"/>
      <c r="AI676" s="3"/>
      <c r="AJ676" s="3" t="s">
        <v>3427</v>
      </c>
      <c r="AK676" s="3"/>
      <c r="AL676" s="3"/>
      <c r="AM676" s="3"/>
      <c r="AN676" s="54"/>
    </row>
    <row r="677" spans="1:40" ht="15.5" x14ac:dyDescent="0.35">
      <c r="A677" s="54" t="s">
        <v>3428</v>
      </c>
      <c r="B677" s="262">
        <v>1.99</v>
      </c>
      <c r="C677" s="263">
        <v>0.26733250207684567</v>
      </c>
      <c r="D677" s="263">
        <v>7.7</v>
      </c>
      <c r="E677" s="271">
        <v>2.4087756225933559</v>
      </c>
      <c r="F677" s="262">
        <v>1.89</v>
      </c>
      <c r="G677" s="263">
        <v>0.67384469031570349</v>
      </c>
      <c r="H677" s="263">
        <v>12.21</v>
      </c>
      <c r="I677" s="271">
        <v>6.4458565502706193</v>
      </c>
      <c r="J677" s="65">
        <v>-2.2642065216706402</v>
      </c>
      <c r="K677" s="62">
        <v>0.94760346799534001</v>
      </c>
      <c r="L677" s="62">
        <v>3.9185086916731804E-6</v>
      </c>
      <c r="M677" s="66">
        <v>5.8030432938985299E-5</v>
      </c>
      <c r="N677" s="65">
        <v>-3.1433755045082199</v>
      </c>
      <c r="O677" s="62">
        <v>1.5683411259639499</v>
      </c>
      <c r="P677" s="33">
        <v>1.9956829267131801E-8</v>
      </c>
      <c r="Q677" s="34">
        <v>3.2830434964006902E-7</v>
      </c>
      <c r="R677" s="65">
        <v>1.776</v>
      </c>
      <c r="S677" s="62">
        <v>1.7549999999999999</v>
      </c>
      <c r="T677" s="62">
        <v>1.722</v>
      </c>
      <c r="U677" s="62">
        <v>11.425000000000001</v>
      </c>
      <c r="V677" s="62">
        <v>6.1820000000000004</v>
      </c>
      <c r="W677" s="66">
        <v>8.0090000000000003</v>
      </c>
      <c r="X677" s="65">
        <v>0.91200000000000003</v>
      </c>
      <c r="Y677" s="62">
        <v>2.4580000000000002</v>
      </c>
      <c r="Z677" s="62">
        <v>1.5209999999999999</v>
      </c>
      <c r="AA677" s="62">
        <v>10.423</v>
      </c>
      <c r="AB677" s="62">
        <v>25.998000000000001</v>
      </c>
      <c r="AC677" s="66">
        <v>6.875</v>
      </c>
      <c r="AD677" s="3" t="s">
        <v>3429</v>
      </c>
      <c r="AE677" s="3">
        <v>239150</v>
      </c>
      <c r="AF677" s="3" t="s">
        <v>3430</v>
      </c>
      <c r="AG677" s="3"/>
      <c r="AH677" s="3"/>
      <c r="AI677" s="3"/>
      <c r="AJ677" s="3"/>
      <c r="AK677" s="3"/>
      <c r="AL677" s="3"/>
      <c r="AM677" s="3"/>
      <c r="AN677" s="54"/>
    </row>
    <row r="678" spans="1:40" ht="15.5" x14ac:dyDescent="0.35">
      <c r="A678" s="55" t="s">
        <v>3431</v>
      </c>
      <c r="B678" s="264">
        <v>5.95</v>
      </c>
      <c r="C678" s="265">
        <v>0.61302528495975483</v>
      </c>
      <c r="D678" s="265">
        <v>1.0666666666666667</v>
      </c>
      <c r="E678" s="272">
        <v>0.38508296364405514</v>
      </c>
      <c r="F678" s="264">
        <v>7.7100000000000009</v>
      </c>
      <c r="G678" s="265">
        <v>1.4486085277488341</v>
      </c>
      <c r="H678" s="265">
        <v>0.96000000000000008</v>
      </c>
      <c r="I678" s="272">
        <v>0.38192494899739976</v>
      </c>
      <c r="J678" s="68">
        <v>2.12266466605986</v>
      </c>
      <c r="K678" s="69">
        <v>0.94091139154533898</v>
      </c>
      <c r="L678" s="69">
        <v>2.4545608292275501E-5</v>
      </c>
      <c r="M678" s="70">
        <v>2.79649517094749E-4</v>
      </c>
      <c r="N678" s="68">
        <v>2.6279410494994702</v>
      </c>
      <c r="O678" s="69">
        <v>1.21813882463026</v>
      </c>
      <c r="P678" s="38">
        <v>6.15151486462447E-8</v>
      </c>
      <c r="Q678" s="39">
        <v>9.1513332164311198E-7</v>
      </c>
      <c r="R678" s="68">
        <v>5.2590000000000003</v>
      </c>
      <c r="S678" s="69">
        <v>5.6219999999999999</v>
      </c>
      <c r="T678" s="69">
        <v>4.915</v>
      </c>
      <c r="U678" s="69">
        <v>1.258</v>
      </c>
      <c r="V678" s="69">
        <v>1.6950000000000001</v>
      </c>
      <c r="W678" s="70">
        <v>0.63400000000000001</v>
      </c>
      <c r="X678" s="68">
        <v>7.5220000000000002</v>
      </c>
      <c r="Y678" s="69">
        <v>8.798</v>
      </c>
      <c r="Z678" s="69">
        <v>4.1870000000000003</v>
      </c>
      <c r="AA678" s="69">
        <v>1.5840000000000001</v>
      </c>
      <c r="AB678" s="69">
        <v>0.86599999999999999</v>
      </c>
      <c r="AC678" s="70">
        <v>0.81299999999999994</v>
      </c>
      <c r="AD678" s="10" t="s">
        <v>3432</v>
      </c>
      <c r="AE678" s="10">
        <v>211566</v>
      </c>
      <c r="AF678" s="10" t="s">
        <v>3433</v>
      </c>
      <c r="AG678" s="10"/>
      <c r="AH678" s="10"/>
      <c r="AI678" s="10"/>
      <c r="AJ678" s="10" t="s">
        <v>3434</v>
      </c>
      <c r="AK678" s="10" t="s">
        <v>3435</v>
      </c>
      <c r="AL678" s="10" t="s">
        <v>3436</v>
      </c>
      <c r="AM678" s="10" t="s">
        <v>2130</v>
      </c>
      <c r="AN678" s="55" t="s">
        <v>3437</v>
      </c>
    </row>
    <row r="679" spans="1:40" ht="15.5" x14ac:dyDescent="0.35">
      <c r="A679" s="55" t="s">
        <v>3438</v>
      </c>
      <c r="B679" s="264">
        <v>3.15</v>
      </c>
      <c r="C679" s="265">
        <v>0.68794379615392143</v>
      </c>
      <c r="D679" s="265">
        <v>0.48</v>
      </c>
      <c r="E679" s="272">
        <v>8.9814623902050139E-2</v>
      </c>
      <c r="F679" s="264">
        <v>3.5166666666666671</v>
      </c>
      <c r="G679" s="265">
        <v>0.70523439759809969</v>
      </c>
      <c r="H679" s="265">
        <v>0.62333333333333341</v>
      </c>
      <c r="I679" s="272">
        <v>0.10656244908763822</v>
      </c>
      <c r="J679" s="68">
        <v>2.3388408572468098</v>
      </c>
      <c r="K679" s="69">
        <v>0.93122535517895499</v>
      </c>
      <c r="L679" s="69">
        <v>1.8303892121265401E-6</v>
      </c>
      <c r="M679" s="70">
        <v>3.04038854598782E-5</v>
      </c>
      <c r="N679" s="68">
        <v>2.0400034897106298</v>
      </c>
      <c r="O679" s="69">
        <v>1.09519284586663</v>
      </c>
      <c r="P679" s="38">
        <v>2.2226615679860399E-6</v>
      </c>
      <c r="Q679" s="39">
        <v>2.1942183952304301E-5</v>
      </c>
      <c r="R679" s="68">
        <v>3.0680000000000001</v>
      </c>
      <c r="S679" s="69">
        <v>2.423</v>
      </c>
      <c r="T679" s="69">
        <v>2.7280000000000002</v>
      </c>
      <c r="U679" s="69">
        <v>0.499</v>
      </c>
      <c r="V679" s="69">
        <v>0.68899999999999995</v>
      </c>
      <c r="W679" s="70">
        <v>0.435</v>
      </c>
      <c r="X679" s="68">
        <v>2.3639999999999999</v>
      </c>
      <c r="Y679" s="69">
        <v>3.6349999999999998</v>
      </c>
      <c r="Z679" s="69">
        <v>3.028</v>
      </c>
      <c r="AA679" s="69">
        <v>0.61299999999999999</v>
      </c>
      <c r="AB679" s="69">
        <v>0.64300000000000002</v>
      </c>
      <c r="AC679" s="70">
        <v>0.92100000000000004</v>
      </c>
      <c r="AD679" s="10" t="s">
        <v>3439</v>
      </c>
      <c r="AE679" s="10">
        <v>127824</v>
      </c>
      <c r="AF679" s="10" t="s">
        <v>3440</v>
      </c>
      <c r="AG679" s="10"/>
      <c r="AH679" s="10"/>
      <c r="AI679" s="10"/>
      <c r="AJ679" s="10"/>
      <c r="AK679" s="10"/>
      <c r="AL679" s="10" t="s">
        <v>3441</v>
      </c>
      <c r="AM679" s="10" t="s">
        <v>3442</v>
      </c>
      <c r="AN679" s="55" t="s">
        <v>2436</v>
      </c>
    </row>
    <row r="680" spans="1:40" ht="15.5" x14ac:dyDescent="0.35">
      <c r="A680" s="54" t="s">
        <v>3443</v>
      </c>
      <c r="B680" s="262">
        <v>3.2533333333333339</v>
      </c>
      <c r="C680" s="263">
        <v>1.0387920335124288</v>
      </c>
      <c r="D680" s="263">
        <v>15.303333333333333</v>
      </c>
      <c r="E680" s="271">
        <v>2.1261598142086005</v>
      </c>
      <c r="F680" s="262">
        <v>3.5166666666666671</v>
      </c>
      <c r="G680" s="263">
        <v>1.128135137689136</v>
      </c>
      <c r="H680" s="263">
        <v>24.706666666666667</v>
      </c>
      <c r="I680" s="271">
        <v>6.7525419082166618</v>
      </c>
      <c r="J680" s="65">
        <v>-2.5445145578541699</v>
      </c>
      <c r="K680" s="62">
        <v>0.89010992278760503</v>
      </c>
      <c r="L680" s="62">
        <v>2.8037011339007101E-7</v>
      </c>
      <c r="M680" s="66">
        <v>5.9613072803146898E-6</v>
      </c>
      <c r="N680" s="65">
        <v>-3.3182723477846698</v>
      </c>
      <c r="O680" s="62">
        <v>1.5569947224501799</v>
      </c>
      <c r="P680" s="33">
        <v>7.8152494426651099E-13</v>
      </c>
      <c r="Q680" s="34">
        <v>3.0202157523589703E-11</v>
      </c>
      <c r="R680" s="65">
        <v>2.669</v>
      </c>
      <c r="S680" s="62">
        <v>2.0569999999999999</v>
      </c>
      <c r="T680" s="62">
        <v>3.6930000000000001</v>
      </c>
      <c r="U680" s="62">
        <v>18.526</v>
      </c>
      <c r="V680" s="62">
        <v>14.747999999999999</v>
      </c>
      <c r="W680" s="66">
        <v>18.167000000000002</v>
      </c>
      <c r="X680" s="65">
        <v>3.1280000000000001</v>
      </c>
      <c r="Y680" s="62">
        <v>2.1070000000000002</v>
      </c>
      <c r="Z680" s="62">
        <v>3.6</v>
      </c>
      <c r="AA680" s="62">
        <v>16.654</v>
      </c>
      <c r="AB680" s="62">
        <v>39.707999999999998</v>
      </c>
      <c r="AC680" s="66">
        <v>31.399000000000001</v>
      </c>
      <c r="AD680" s="3" t="s">
        <v>3444</v>
      </c>
      <c r="AE680" s="3">
        <v>248602</v>
      </c>
      <c r="AF680" s="3" t="s">
        <v>3445</v>
      </c>
      <c r="AG680" s="3"/>
      <c r="AH680" s="3"/>
      <c r="AI680" s="3"/>
      <c r="AJ680" s="3"/>
      <c r="AK680" s="3"/>
      <c r="AL680" s="3" t="s">
        <v>3291</v>
      </c>
      <c r="AM680" s="3" t="s">
        <v>3292</v>
      </c>
      <c r="AN680" s="54" t="s">
        <v>3293</v>
      </c>
    </row>
    <row r="681" spans="1:40" ht="15.5" x14ac:dyDescent="0.35">
      <c r="A681" s="55" t="s">
        <v>3446</v>
      </c>
      <c r="B681" s="264">
        <v>3.77</v>
      </c>
      <c r="C681" s="265">
        <v>1.5856229059899454</v>
      </c>
      <c r="D681" s="265">
        <v>0.36333333333333329</v>
      </c>
      <c r="E681" s="272">
        <v>0.22866763848190003</v>
      </c>
      <c r="F681" s="264">
        <v>3.7933333333333334</v>
      </c>
      <c r="G681" s="265">
        <v>1.0941460394095268</v>
      </c>
      <c r="H681" s="265">
        <v>0.32</v>
      </c>
      <c r="I681" s="272">
        <v>4.3204937989385642E-2</v>
      </c>
      <c r="J681" s="68">
        <v>2.93376567152281</v>
      </c>
      <c r="K681" s="69">
        <v>0.88463905751014804</v>
      </c>
      <c r="L681" s="69">
        <v>1.1320194486247301E-5</v>
      </c>
      <c r="M681" s="70">
        <v>1.4532701413637799E-4</v>
      </c>
      <c r="N681" s="68">
        <v>3.1613223509958401</v>
      </c>
      <c r="O681" s="69">
        <v>0.93468446333062905</v>
      </c>
      <c r="P681" s="38">
        <v>9.7039330350690208E-9</v>
      </c>
      <c r="Q681" s="39">
        <v>1.7110848501490501E-7</v>
      </c>
      <c r="R681" s="68">
        <v>3.7559999999999998</v>
      </c>
      <c r="S681" s="69">
        <v>1.6479999999999999</v>
      </c>
      <c r="T681" s="69">
        <v>4.1420000000000003</v>
      </c>
      <c r="U681" s="69">
        <v>8.3000000000000004E-2</v>
      </c>
      <c r="V681" s="69">
        <v>0.748</v>
      </c>
      <c r="W681" s="70">
        <v>0.435</v>
      </c>
      <c r="X681" s="68">
        <v>4.4119999999999999</v>
      </c>
      <c r="Y681" s="69">
        <v>4.157</v>
      </c>
      <c r="Z681" s="69">
        <v>1.637</v>
      </c>
      <c r="AA681" s="69">
        <v>0.27500000000000002</v>
      </c>
      <c r="AB681" s="69">
        <v>0.42099999999999999</v>
      </c>
      <c r="AC681" s="70">
        <v>0.43</v>
      </c>
      <c r="AD681" s="10" t="s">
        <v>3447</v>
      </c>
      <c r="AE681" s="10">
        <v>173246</v>
      </c>
      <c r="AF681" s="10" t="s">
        <v>3448</v>
      </c>
      <c r="AG681" s="10"/>
      <c r="AH681" s="10"/>
      <c r="AI681" s="10"/>
      <c r="AJ681" s="10" t="s">
        <v>3449</v>
      </c>
      <c r="AK681" s="10" t="s">
        <v>3450</v>
      </c>
      <c r="AL681" s="10" t="s">
        <v>2973</v>
      </c>
      <c r="AM681" s="10" t="s">
        <v>2974</v>
      </c>
      <c r="AN681" s="55" t="s">
        <v>3451</v>
      </c>
    </row>
    <row r="682" spans="1:40" ht="15.5" x14ac:dyDescent="0.35">
      <c r="A682" s="55" t="s">
        <v>3452</v>
      </c>
      <c r="B682" s="264">
        <v>9.8800000000000008</v>
      </c>
      <c r="C682" s="265">
        <v>0.80812540280990175</v>
      </c>
      <c r="D682" s="265">
        <v>1.04</v>
      </c>
      <c r="E682" s="272">
        <v>0.4223742416388574</v>
      </c>
      <c r="F682" s="264">
        <v>11.12</v>
      </c>
      <c r="G682" s="265">
        <v>3.4090467875932702</v>
      </c>
      <c r="H682" s="265">
        <v>0.99333333333333329</v>
      </c>
      <c r="I682" s="272">
        <v>0.18190351532856353</v>
      </c>
      <c r="J682" s="68">
        <v>2.9080041701253099</v>
      </c>
      <c r="K682" s="69">
        <v>0.87068856698307895</v>
      </c>
      <c r="L682" s="69">
        <v>1.3649925177482201E-7</v>
      </c>
      <c r="M682" s="70">
        <v>3.1670316705975799E-6</v>
      </c>
      <c r="N682" s="68">
        <v>3.0164909772908</v>
      </c>
      <c r="O682" s="69">
        <v>0.96991404990117602</v>
      </c>
      <c r="P682" s="38">
        <v>3.8531542975709198E-9</v>
      </c>
      <c r="Q682" s="39">
        <v>7.4241570883944498E-8</v>
      </c>
      <c r="R682" s="68">
        <v>8.5609999999999999</v>
      </c>
      <c r="S682" s="69">
        <v>9.6709999999999994</v>
      </c>
      <c r="T682" s="69">
        <v>8.0839999999999996</v>
      </c>
      <c r="U682" s="69">
        <v>0.60299999999999998</v>
      </c>
      <c r="V682" s="69">
        <v>1.099</v>
      </c>
      <c r="W682" s="70">
        <v>1.879</v>
      </c>
      <c r="X682" s="68">
        <v>5.976</v>
      </c>
      <c r="Y682" s="69">
        <v>13.666</v>
      </c>
      <c r="Z682" s="69">
        <v>9.0839999999999996</v>
      </c>
      <c r="AA682" s="69">
        <v>0.89800000000000002</v>
      </c>
      <c r="AB682" s="69">
        <v>1.5469999999999999</v>
      </c>
      <c r="AC682" s="70">
        <v>1.052</v>
      </c>
      <c r="AD682" s="10" t="s">
        <v>3453</v>
      </c>
      <c r="AE682" s="10">
        <v>94938</v>
      </c>
      <c r="AF682" s="10" t="s">
        <v>3454</v>
      </c>
      <c r="AG682" s="10"/>
      <c r="AH682" s="10"/>
      <c r="AI682" s="10"/>
      <c r="AJ682" s="10" t="s">
        <v>3455</v>
      </c>
      <c r="AK682" s="10" t="s">
        <v>3456</v>
      </c>
      <c r="AL682" s="10" t="s">
        <v>3457</v>
      </c>
      <c r="AM682" s="10" t="s">
        <v>3458</v>
      </c>
      <c r="AN682" s="55" t="s">
        <v>3459</v>
      </c>
    </row>
    <row r="683" spans="1:40" ht="15.5" x14ac:dyDescent="0.35">
      <c r="A683" s="55" t="s">
        <v>3460</v>
      </c>
      <c r="B683" s="264">
        <v>4.9633333333333338</v>
      </c>
      <c r="C683" s="265">
        <v>0.7496814138167065</v>
      </c>
      <c r="D683" s="265">
        <v>0.6166666666666667</v>
      </c>
      <c r="E683" s="272">
        <v>0.21139746660943895</v>
      </c>
      <c r="F683" s="264">
        <v>4.0133333333333328</v>
      </c>
      <c r="G683" s="265">
        <v>1.9223654410358328</v>
      </c>
      <c r="H683" s="265">
        <v>0.49333333333333335</v>
      </c>
      <c r="I683" s="272">
        <v>0.19362047641943481</v>
      </c>
      <c r="J683" s="68">
        <v>2.64946115423554</v>
      </c>
      <c r="K683" s="69">
        <v>0.87041122053755404</v>
      </c>
      <c r="L683" s="69">
        <v>8.4441579592207205E-7</v>
      </c>
      <c r="M683" s="70">
        <v>1.55213844764429E-5</v>
      </c>
      <c r="N683" s="68">
        <v>2.5942705043637502</v>
      </c>
      <c r="O683" s="69">
        <v>0.565540777174937</v>
      </c>
      <c r="P683" s="38">
        <v>2.2370725625017501E-5</v>
      </c>
      <c r="Q683" s="70">
        <v>1.6013885345553399E-4</v>
      </c>
      <c r="R683" s="68">
        <v>3.5289999999999999</v>
      </c>
      <c r="S683" s="69">
        <v>4.6950000000000003</v>
      </c>
      <c r="T683" s="69">
        <v>5.0069999999999997</v>
      </c>
      <c r="U683" s="69">
        <v>0.437</v>
      </c>
      <c r="V683" s="69">
        <v>1.0629999999999999</v>
      </c>
      <c r="W683" s="70">
        <v>0.61099999999999999</v>
      </c>
      <c r="X683" s="68">
        <v>6.2370000000000001</v>
      </c>
      <c r="Y683" s="69">
        <v>2.1920000000000002</v>
      </c>
      <c r="Z683" s="69">
        <v>2.1949999999999998</v>
      </c>
      <c r="AA683" s="69">
        <v>0.59099999999999997</v>
      </c>
      <c r="AB683" s="69">
        <v>0.85399999999999998</v>
      </c>
      <c r="AC683" s="70">
        <v>0.27500000000000002</v>
      </c>
      <c r="AD683" s="10" t="s">
        <v>3461</v>
      </c>
      <c r="AE683" s="10">
        <v>240665</v>
      </c>
      <c r="AF683" s="10" t="s">
        <v>3462</v>
      </c>
      <c r="AG683" s="10"/>
      <c r="AH683" s="10"/>
      <c r="AI683" s="10"/>
      <c r="AJ683" s="10" t="s">
        <v>3463</v>
      </c>
      <c r="AK683" s="10" t="s">
        <v>3464</v>
      </c>
      <c r="AL683" s="10"/>
      <c r="AM683" s="10"/>
      <c r="AN683" s="55"/>
    </row>
    <row r="684" spans="1:40" ht="15.5" x14ac:dyDescent="0.35">
      <c r="A684" s="55" t="s">
        <v>3465</v>
      </c>
      <c r="B684" s="264">
        <v>2.7699999999999996</v>
      </c>
      <c r="C684" s="265">
        <v>0.73769912566032203</v>
      </c>
      <c r="D684" s="265">
        <v>0.33333333333333331</v>
      </c>
      <c r="E684" s="272">
        <v>0.15326085243430207</v>
      </c>
      <c r="F684" s="264">
        <v>3.1033333333333331</v>
      </c>
      <c r="G684" s="265">
        <v>0.59173943214523039</v>
      </c>
      <c r="H684" s="265">
        <v>0.41666666666666669</v>
      </c>
      <c r="I684" s="272">
        <v>0.10624918300339481</v>
      </c>
      <c r="J684" s="68">
        <v>2.6536116361284598</v>
      </c>
      <c r="K684" s="69">
        <v>0.85531406988782199</v>
      </c>
      <c r="L684" s="69">
        <v>4.2719229697171603E-6</v>
      </c>
      <c r="M684" s="70">
        <v>6.2761796814299496E-5</v>
      </c>
      <c r="N684" s="68">
        <v>2.4804649203326501</v>
      </c>
      <c r="O684" s="69">
        <v>1.0287563157914501</v>
      </c>
      <c r="P684" s="38">
        <v>1.0737642881072E-7</v>
      </c>
      <c r="Q684" s="39">
        <v>1.4927155966956399E-6</v>
      </c>
      <c r="R684" s="68">
        <v>2.3319999999999999</v>
      </c>
      <c r="S684" s="69">
        <v>1.917</v>
      </c>
      <c r="T684" s="69">
        <v>2.952</v>
      </c>
      <c r="U684" s="69">
        <v>0.13500000000000001</v>
      </c>
      <c r="V684" s="69">
        <v>0.58399999999999996</v>
      </c>
      <c r="W684" s="70">
        <v>0.435</v>
      </c>
      <c r="X684" s="68">
        <v>3.6680000000000001</v>
      </c>
      <c r="Y684" s="69">
        <v>2.5339999999999998</v>
      </c>
      <c r="Z684" s="69">
        <v>1.956</v>
      </c>
      <c r="AA684" s="69">
        <v>0.58099999999999996</v>
      </c>
      <c r="AB684" s="69">
        <v>0.35899999999999999</v>
      </c>
      <c r="AC684" s="70">
        <v>0.49</v>
      </c>
      <c r="AD684" s="10" t="s">
        <v>3466</v>
      </c>
      <c r="AE684" s="10">
        <v>213638</v>
      </c>
      <c r="AF684" s="10" t="s">
        <v>3467</v>
      </c>
      <c r="AG684" s="10"/>
      <c r="AH684" s="10"/>
      <c r="AI684" s="10"/>
      <c r="AJ684" s="10" t="s">
        <v>3468</v>
      </c>
      <c r="AK684" s="10" t="s">
        <v>3469</v>
      </c>
      <c r="AL684" s="10"/>
      <c r="AM684" s="10"/>
      <c r="AN684" s="55"/>
    </row>
    <row r="685" spans="1:40" ht="15.5" x14ac:dyDescent="0.35">
      <c r="A685" s="55" t="s">
        <v>3470</v>
      </c>
      <c r="B685" s="264">
        <v>1.6066666666666667</v>
      </c>
      <c r="C685" s="265">
        <v>0.39600785626325935</v>
      </c>
      <c r="D685" s="265">
        <v>0.26666666666666666</v>
      </c>
      <c r="E685" s="272">
        <v>4.7140452079103057E-2</v>
      </c>
      <c r="F685" s="264">
        <v>1.9333333333333336</v>
      </c>
      <c r="G685" s="265">
        <v>0.23626726862225669</v>
      </c>
      <c r="H685" s="265">
        <v>0.35333333333333333</v>
      </c>
      <c r="I685" s="272">
        <v>7.318166133366702E-2</v>
      </c>
      <c r="J685" s="68">
        <v>2.1988945149545498</v>
      </c>
      <c r="K685" s="69">
        <v>0.85227646987285299</v>
      </c>
      <c r="L685" s="69">
        <v>1.3918438847641399E-5</v>
      </c>
      <c r="M685" s="70">
        <v>1.73606953940254E-4</v>
      </c>
      <c r="N685" s="68">
        <v>2.00854123674389</v>
      </c>
      <c r="O685" s="69">
        <v>1.1177849174060901</v>
      </c>
      <c r="P685" s="38">
        <v>2.5539256889916302E-6</v>
      </c>
      <c r="Q685" s="39">
        <v>2.46274860710244E-5</v>
      </c>
      <c r="R685" s="68">
        <v>1.6359999999999999</v>
      </c>
      <c r="S685" s="69">
        <v>1.206</v>
      </c>
      <c r="T685" s="69">
        <v>1.339</v>
      </c>
      <c r="U685" s="69">
        <v>0.20799999999999999</v>
      </c>
      <c r="V685" s="69">
        <v>0.35099999999999998</v>
      </c>
      <c r="W685" s="70">
        <v>0.35199999999999998</v>
      </c>
      <c r="X685" s="68">
        <v>1.4890000000000001</v>
      </c>
      <c r="Y685" s="69">
        <v>2.012</v>
      </c>
      <c r="Z685" s="69">
        <v>1.5069999999999999</v>
      </c>
      <c r="AA685" s="69">
        <v>0.42199999999999999</v>
      </c>
      <c r="AB685" s="69">
        <v>0.50700000000000001</v>
      </c>
      <c r="AC685" s="70">
        <v>0.29899999999999999</v>
      </c>
      <c r="AD685" s="10" t="s">
        <v>3471</v>
      </c>
      <c r="AE685" s="10">
        <v>231426</v>
      </c>
      <c r="AF685" s="10" t="s">
        <v>3472</v>
      </c>
      <c r="AG685" s="10"/>
      <c r="AH685" s="10"/>
      <c r="AI685" s="10"/>
      <c r="AJ685" s="10" t="s">
        <v>3473</v>
      </c>
      <c r="AK685" s="10" t="s">
        <v>3474</v>
      </c>
      <c r="AL685" s="10" t="s">
        <v>3475</v>
      </c>
      <c r="AM685" s="10" t="s">
        <v>3476</v>
      </c>
      <c r="AN685" s="55" t="s">
        <v>3477</v>
      </c>
    </row>
    <row r="686" spans="1:40" ht="15.5" x14ac:dyDescent="0.35">
      <c r="A686" s="55" t="s">
        <v>3478</v>
      </c>
      <c r="B686" s="264">
        <v>6.2266666666666666</v>
      </c>
      <c r="C686" s="265">
        <v>0.73076824111493865</v>
      </c>
      <c r="D686" s="265">
        <v>1.1166666666666667</v>
      </c>
      <c r="E686" s="272">
        <v>0.32273139846559024</v>
      </c>
      <c r="F686" s="264">
        <v>5.6266666666666678</v>
      </c>
      <c r="G686" s="265">
        <v>2.2755853947696352</v>
      </c>
      <c r="H686" s="265">
        <v>0.93666666666666665</v>
      </c>
      <c r="I686" s="272">
        <v>0.30291179500896903</v>
      </c>
      <c r="J686" s="68">
        <v>2.14965137732767</v>
      </c>
      <c r="K686" s="69">
        <v>0.84982227005681699</v>
      </c>
      <c r="L686" s="69">
        <v>1.91288004217435E-5</v>
      </c>
      <c r="M686" s="70">
        <v>2.2709033312814299E-4</v>
      </c>
      <c r="N686" s="68">
        <v>2.0979595696737698</v>
      </c>
      <c r="O686" s="69">
        <v>0.61699245939720204</v>
      </c>
      <c r="P686" s="38">
        <v>3.49866442468248E-5</v>
      </c>
      <c r="Q686" s="70">
        <v>2.3516105502667799E-4</v>
      </c>
      <c r="R686" s="68">
        <v>4.57</v>
      </c>
      <c r="S686" s="69">
        <v>6.02</v>
      </c>
      <c r="T686" s="69">
        <v>6.0289999999999999</v>
      </c>
      <c r="U686" s="69">
        <v>1.58</v>
      </c>
      <c r="V686" s="69">
        <v>0.85299999999999998</v>
      </c>
      <c r="W686" s="70">
        <v>1.292</v>
      </c>
      <c r="X686" s="68">
        <v>2.9420000000000002</v>
      </c>
      <c r="Y686" s="69">
        <v>4.8120000000000003</v>
      </c>
      <c r="Z686" s="69">
        <v>6.266</v>
      </c>
      <c r="AA686" s="69">
        <v>1.415</v>
      </c>
      <c r="AB686" s="69">
        <v>1.0640000000000001</v>
      </c>
      <c r="AC686" s="70">
        <v>0.72899999999999998</v>
      </c>
      <c r="AD686" s="10"/>
      <c r="AE686" s="10"/>
      <c r="AF686" s="10"/>
      <c r="AG686" s="10"/>
      <c r="AH686" s="10"/>
      <c r="AI686" s="10"/>
      <c r="AJ686" s="10" t="s">
        <v>3479</v>
      </c>
      <c r="AK686" s="10" t="s">
        <v>3480</v>
      </c>
      <c r="AL686" s="10" t="s">
        <v>3481</v>
      </c>
      <c r="AM686" s="10" t="s">
        <v>3482</v>
      </c>
      <c r="AN686" s="55" t="s">
        <v>3483</v>
      </c>
    </row>
    <row r="687" spans="1:40" ht="15.5" x14ac:dyDescent="0.35">
      <c r="A687" s="54" t="s">
        <v>3484</v>
      </c>
      <c r="B687" s="262">
        <v>0.38666666666666671</v>
      </c>
      <c r="C687" s="263">
        <v>0.18660713336371204</v>
      </c>
      <c r="D687" s="263">
        <v>4.2699999999999996</v>
      </c>
      <c r="E687" s="271">
        <v>0.76424254439717765</v>
      </c>
      <c r="F687" s="262">
        <v>0.27333333333333337</v>
      </c>
      <c r="G687" s="263">
        <v>0.10370899457402685</v>
      </c>
      <c r="H687" s="263">
        <v>2.2400000000000002</v>
      </c>
      <c r="I687" s="271">
        <v>0.44452221541785708</v>
      </c>
      <c r="J687" s="65">
        <v>-3.7755746449692902</v>
      </c>
      <c r="K687" s="62">
        <v>0.832066529752165</v>
      </c>
      <c r="L687" s="62">
        <v>4.9305148393870197E-11</v>
      </c>
      <c r="M687" s="66">
        <v>2.4529612702163101E-9</v>
      </c>
      <c r="N687" s="65">
        <v>-3.47466748607521</v>
      </c>
      <c r="O687" s="62">
        <v>-6.9728150905286803E-3</v>
      </c>
      <c r="P687" s="33">
        <v>5.9170074030615901E-10</v>
      </c>
      <c r="Q687" s="34">
        <v>1.35399744686239E-8</v>
      </c>
      <c r="R687" s="65">
        <v>0.21099999999999999</v>
      </c>
      <c r="S687" s="62">
        <v>0.25800000000000001</v>
      </c>
      <c r="T687" s="62">
        <v>0.54100000000000004</v>
      </c>
      <c r="U687" s="62">
        <v>5.4370000000000003</v>
      </c>
      <c r="V687" s="62">
        <v>3.927</v>
      </c>
      <c r="W687" s="66">
        <v>4.9560000000000004</v>
      </c>
      <c r="X687" s="65">
        <v>0.186</v>
      </c>
      <c r="Y687" s="62">
        <v>0.19</v>
      </c>
      <c r="Z687" s="62">
        <v>0.30399999999999999</v>
      </c>
      <c r="AA687" s="62">
        <v>2.8940000000000001</v>
      </c>
      <c r="AB687" s="62">
        <v>2.0539999999999998</v>
      </c>
      <c r="AC687" s="66">
        <v>2.774</v>
      </c>
      <c r="AD687" s="3" t="s">
        <v>3485</v>
      </c>
      <c r="AE687" s="3">
        <v>199328</v>
      </c>
      <c r="AF687" s="3" t="s">
        <v>3486</v>
      </c>
      <c r="AG687" s="3"/>
      <c r="AH687" s="3"/>
      <c r="AI687" s="3"/>
      <c r="AJ687" s="3"/>
      <c r="AK687" s="3"/>
      <c r="AL687" s="3"/>
      <c r="AM687" s="3"/>
      <c r="AN687" s="54"/>
    </row>
    <row r="688" spans="1:40" ht="15.5" x14ac:dyDescent="0.35">
      <c r="A688" s="55" t="s">
        <v>3487</v>
      </c>
      <c r="B688" s="264">
        <v>3.063333333333333</v>
      </c>
      <c r="C688" s="265">
        <v>1.0355138284392393</v>
      </c>
      <c r="D688" s="265">
        <v>0.39333333333333337</v>
      </c>
      <c r="E688" s="272">
        <v>0.17461067804945044</v>
      </c>
      <c r="F688" s="264">
        <v>3.8233333333333328</v>
      </c>
      <c r="G688" s="265">
        <v>0.67480038200608694</v>
      </c>
      <c r="H688" s="265">
        <v>0.51</v>
      </c>
      <c r="I688" s="272">
        <v>0.17204650534085239</v>
      </c>
      <c r="J688" s="68">
        <v>2.5447631490232498</v>
      </c>
      <c r="K688" s="69">
        <v>0.82518884342684495</v>
      </c>
      <c r="L688" s="69">
        <v>8.1035935098664095E-6</v>
      </c>
      <c r="M688" s="70">
        <v>1.0978157173020099E-4</v>
      </c>
      <c r="N688" s="68">
        <v>2.43222877125578</v>
      </c>
      <c r="O688" s="69">
        <v>1.14431702087021</v>
      </c>
      <c r="P688" s="38">
        <v>1.5826183519244999E-7</v>
      </c>
      <c r="Q688" s="39">
        <v>2.1246938269805101E-6</v>
      </c>
      <c r="R688" s="68">
        <v>3.1619999999999999</v>
      </c>
      <c r="S688" s="69">
        <v>1.7549999999999999</v>
      </c>
      <c r="T688" s="69">
        <v>2.927</v>
      </c>
      <c r="U688" s="69">
        <v>0.27</v>
      </c>
      <c r="V688" s="69">
        <v>0.748</v>
      </c>
      <c r="W688" s="70">
        <v>0.32900000000000001</v>
      </c>
      <c r="X688" s="68">
        <v>4.3010000000000002</v>
      </c>
      <c r="Y688" s="69">
        <v>2.819</v>
      </c>
      <c r="Z688" s="69">
        <v>2.8109999999999999</v>
      </c>
      <c r="AA688" s="69">
        <v>0.32700000000000001</v>
      </c>
      <c r="AB688" s="69">
        <v>0.90300000000000002</v>
      </c>
      <c r="AC688" s="70">
        <v>0.58599999999999997</v>
      </c>
      <c r="AD688" s="10" t="s">
        <v>3488</v>
      </c>
      <c r="AE688" s="10">
        <v>88941</v>
      </c>
      <c r="AF688" s="10" t="s">
        <v>3489</v>
      </c>
      <c r="AG688" s="10"/>
      <c r="AH688" s="10"/>
      <c r="AI688" s="10"/>
      <c r="AJ688" s="10" t="s">
        <v>3490</v>
      </c>
      <c r="AK688" s="10" t="s">
        <v>3491</v>
      </c>
      <c r="AL688" s="10" t="s">
        <v>3492</v>
      </c>
      <c r="AM688" s="10" t="s">
        <v>3493</v>
      </c>
      <c r="AN688" s="55"/>
    </row>
    <row r="689" spans="1:40" ht="15.5" x14ac:dyDescent="0.35">
      <c r="A689" s="55" t="s">
        <v>3494</v>
      </c>
      <c r="B689" s="264">
        <v>4.78</v>
      </c>
      <c r="C689" s="265">
        <v>0.80465313437945019</v>
      </c>
      <c r="D689" s="265">
        <v>0.26</v>
      </c>
      <c r="E689" s="272">
        <v>8.6409875978771422E-2</v>
      </c>
      <c r="F689" s="264">
        <v>7.8433333333333337</v>
      </c>
      <c r="G689" s="265">
        <v>1.8458301354374083</v>
      </c>
      <c r="H689" s="265">
        <v>1.2266666666666668</v>
      </c>
      <c r="I689" s="272">
        <v>0.42145251478929624</v>
      </c>
      <c r="J689" s="68">
        <v>3.84754927233638</v>
      </c>
      <c r="K689" s="69">
        <v>0.79160679216293095</v>
      </c>
      <c r="L689" s="69">
        <v>4.1494769588927597E-11</v>
      </c>
      <c r="M689" s="70">
        <v>2.11083892898874E-9</v>
      </c>
      <c r="N689" s="68">
        <v>2.2158334770977999</v>
      </c>
      <c r="O689" s="69">
        <v>1.57510004130703</v>
      </c>
      <c r="P689" s="38">
        <v>1.5301320316688099E-7</v>
      </c>
      <c r="Q689" s="39">
        <v>2.0596608695946499E-6</v>
      </c>
      <c r="R689" s="68">
        <v>3.6469999999999998</v>
      </c>
      <c r="S689" s="69">
        <v>4.157</v>
      </c>
      <c r="T689" s="69">
        <v>4.84</v>
      </c>
      <c r="U689" s="69">
        <v>0.35299999999999998</v>
      </c>
      <c r="V689" s="69">
        <v>0.35099999999999998</v>
      </c>
      <c r="W689" s="70">
        <v>0.16400000000000001</v>
      </c>
      <c r="X689" s="68">
        <v>5.3250000000000002</v>
      </c>
      <c r="Y689" s="69">
        <v>7.2030000000000003</v>
      </c>
      <c r="Z689" s="69">
        <v>7.4039999999999999</v>
      </c>
      <c r="AA689" s="69">
        <v>1.764</v>
      </c>
      <c r="AB689" s="69">
        <v>1.67</v>
      </c>
      <c r="AC689" s="70">
        <v>0.78900000000000003</v>
      </c>
      <c r="AD689" s="10" t="s">
        <v>3495</v>
      </c>
      <c r="AE689" s="11">
        <v>244895244894</v>
      </c>
      <c r="AF689" s="10" t="s">
        <v>3496</v>
      </c>
      <c r="AG689" s="10"/>
      <c r="AH689" s="10"/>
      <c r="AI689" s="10"/>
      <c r="AJ689" s="10" t="s">
        <v>3497</v>
      </c>
      <c r="AK689" s="10" t="s">
        <v>3498</v>
      </c>
      <c r="AL689" s="10"/>
      <c r="AM689" s="10" t="s">
        <v>3499</v>
      </c>
      <c r="AN689" s="55"/>
    </row>
    <row r="690" spans="1:40" ht="15.5" x14ac:dyDescent="0.35">
      <c r="A690" s="55" t="s">
        <v>3500</v>
      </c>
      <c r="B690" s="264">
        <v>4.93</v>
      </c>
      <c r="C690" s="265">
        <v>0.8166190462306584</v>
      </c>
      <c r="D690" s="265">
        <v>0.66</v>
      </c>
      <c r="E690" s="272">
        <v>0.41384377084434482</v>
      </c>
      <c r="F690" s="264">
        <v>7.8433333333333337</v>
      </c>
      <c r="G690" s="265">
        <v>0.98435540103945918</v>
      </c>
      <c r="H690" s="265">
        <v>1.42</v>
      </c>
      <c r="I690" s="272">
        <v>0.28647280266487229</v>
      </c>
      <c r="J690" s="68">
        <v>2.5759361029397101</v>
      </c>
      <c r="K690" s="69">
        <v>0.77975806747139997</v>
      </c>
      <c r="L690" s="69">
        <v>1.9597877739708599E-5</v>
      </c>
      <c r="M690" s="70">
        <v>2.3211735520814401E-4</v>
      </c>
      <c r="N690" s="68">
        <v>2.0193876244170799</v>
      </c>
      <c r="O690" s="69">
        <v>1.47539308159371</v>
      </c>
      <c r="P690" s="38">
        <v>9.6345749514750109E-7</v>
      </c>
      <c r="Q690" s="39">
        <v>1.0420486110554399E-5</v>
      </c>
      <c r="R690" s="68">
        <v>4.75</v>
      </c>
      <c r="S690" s="69">
        <v>4.5229999999999997</v>
      </c>
      <c r="T690" s="69">
        <v>3.7589999999999999</v>
      </c>
      <c r="U690" s="69">
        <v>1.1850000000000001</v>
      </c>
      <c r="V690" s="69">
        <v>0.152</v>
      </c>
      <c r="W690" s="70">
        <v>0.83399999999999996</v>
      </c>
      <c r="X690" s="68">
        <v>6.2</v>
      </c>
      <c r="Y690" s="69">
        <v>8.6080000000000005</v>
      </c>
      <c r="Z690" s="69">
        <v>5.6509999999999998</v>
      </c>
      <c r="AA690" s="69">
        <v>1.1930000000000001</v>
      </c>
      <c r="AB690" s="69">
        <v>2.2400000000000002</v>
      </c>
      <c r="AC690" s="70">
        <v>1.5780000000000001</v>
      </c>
      <c r="AD690" s="10" t="s">
        <v>3501</v>
      </c>
      <c r="AE690" s="10">
        <v>96909</v>
      </c>
      <c r="AF690" s="10" t="s">
        <v>3502</v>
      </c>
      <c r="AG690" s="10"/>
      <c r="AH690" s="10"/>
      <c r="AI690" s="10"/>
      <c r="AJ690" s="10" t="s">
        <v>3503</v>
      </c>
      <c r="AK690" s="10" t="s">
        <v>3504</v>
      </c>
      <c r="AL690" s="10"/>
      <c r="AM690" s="10" t="s">
        <v>3505</v>
      </c>
      <c r="AN690" s="55"/>
    </row>
    <row r="691" spans="1:40" ht="15.5" x14ac:dyDescent="0.35">
      <c r="A691" s="55" t="s">
        <v>3506</v>
      </c>
      <c r="B691" s="264">
        <v>1.8633333333333333</v>
      </c>
      <c r="C691" s="265">
        <v>0.32744804507314162</v>
      </c>
      <c r="D691" s="265">
        <v>0.18333333333333335</v>
      </c>
      <c r="E691" s="272">
        <v>0.11469767022723502</v>
      </c>
      <c r="F691" s="264">
        <v>2.0666666666666669</v>
      </c>
      <c r="G691" s="265">
        <v>0.1970335560817553</v>
      </c>
      <c r="H691" s="265">
        <v>0.15666666666666668</v>
      </c>
      <c r="I691" s="272">
        <v>1.8856180831641291E-2</v>
      </c>
      <c r="J691" s="68">
        <v>2.9576092353065699</v>
      </c>
      <c r="K691" s="69">
        <v>0.77757884528064003</v>
      </c>
      <c r="L691" s="69">
        <v>1.5657045302667701E-6</v>
      </c>
      <c r="M691" s="70">
        <v>2.65934522386212E-5</v>
      </c>
      <c r="N691" s="68">
        <v>3.2758835384445999</v>
      </c>
      <c r="O691" s="69">
        <v>0.85578762133240305</v>
      </c>
      <c r="P691" s="38">
        <v>1.6439496599033698E-11</v>
      </c>
      <c r="Q691" s="39">
        <v>5.0271289449837802E-10</v>
      </c>
      <c r="R691" s="68">
        <v>1.784</v>
      </c>
      <c r="S691" s="69">
        <v>1.5940000000000001</v>
      </c>
      <c r="T691" s="69">
        <v>1.522</v>
      </c>
      <c r="U691" s="69">
        <v>5.1999999999999998E-2</v>
      </c>
      <c r="V691" s="69">
        <v>0.38600000000000001</v>
      </c>
      <c r="W691" s="70">
        <v>0.2</v>
      </c>
      <c r="X691" s="68">
        <v>2.113</v>
      </c>
      <c r="Y691" s="69">
        <v>1.708</v>
      </c>
      <c r="Z691" s="69">
        <v>1.5429999999999999</v>
      </c>
      <c r="AA691" s="69">
        <v>0.18</v>
      </c>
      <c r="AB691" s="69">
        <v>0.21</v>
      </c>
      <c r="AC691" s="70">
        <v>0.155</v>
      </c>
      <c r="AD691" s="10" t="s">
        <v>3507</v>
      </c>
      <c r="AE691" s="10">
        <v>209136</v>
      </c>
      <c r="AF691" s="10" t="s">
        <v>3508</v>
      </c>
      <c r="AG691" s="10"/>
      <c r="AH691" s="10"/>
      <c r="AI691" s="10"/>
      <c r="AJ691" s="10" t="s">
        <v>3509</v>
      </c>
      <c r="AK691" s="10" t="s">
        <v>3510</v>
      </c>
      <c r="AL691" s="10" t="s">
        <v>3511</v>
      </c>
      <c r="AM691" s="10" t="s">
        <v>3512</v>
      </c>
      <c r="AN691" s="55" t="s">
        <v>3513</v>
      </c>
    </row>
    <row r="692" spans="1:40" ht="15.5" x14ac:dyDescent="0.35">
      <c r="A692" s="55" t="s">
        <v>3514</v>
      </c>
      <c r="B692" s="264">
        <v>3.6033333333333335</v>
      </c>
      <c r="C692" s="265">
        <v>1.0496454427832069</v>
      </c>
      <c r="D692" s="265">
        <v>0.45666666666666672</v>
      </c>
      <c r="E692" s="272">
        <v>0.27980151695244393</v>
      </c>
      <c r="F692" s="264">
        <v>5.32</v>
      </c>
      <c r="G692" s="265">
        <v>0.91447617063905462</v>
      </c>
      <c r="H692" s="265">
        <v>0.55333333333333334</v>
      </c>
      <c r="I692" s="272">
        <v>0.19014614262602192</v>
      </c>
      <c r="J692" s="68">
        <v>2.56702400061276</v>
      </c>
      <c r="K692" s="69">
        <v>0.76414165932790201</v>
      </c>
      <c r="L692" s="69">
        <v>2.4574599083918001E-5</v>
      </c>
      <c r="M692" s="70">
        <v>2.7982313495219E-4</v>
      </c>
      <c r="N692" s="68">
        <v>2.8169626307040598</v>
      </c>
      <c r="O692" s="69">
        <v>1.2352432357764001</v>
      </c>
      <c r="P692" s="38">
        <v>2.24502206113296E-10</v>
      </c>
      <c r="Q692" s="39">
        <v>5.6238769123042802E-9</v>
      </c>
      <c r="R692" s="68">
        <v>3.0910000000000002</v>
      </c>
      <c r="S692" s="69">
        <v>2.3479999999999999</v>
      </c>
      <c r="T692" s="69">
        <v>3.8919999999999999</v>
      </c>
      <c r="U692" s="69">
        <v>0.187</v>
      </c>
      <c r="V692" s="69">
        <v>0.98199999999999998</v>
      </c>
      <c r="W692" s="70">
        <v>0.41099999999999998</v>
      </c>
      <c r="X692" s="68">
        <v>3.91</v>
      </c>
      <c r="Y692" s="69">
        <v>5.0490000000000004</v>
      </c>
      <c r="Z692" s="69">
        <v>4.665</v>
      </c>
      <c r="AA692" s="69">
        <v>0.86599999999999999</v>
      </c>
      <c r="AB692" s="69">
        <v>0.55700000000000005</v>
      </c>
      <c r="AC692" s="70">
        <v>0.46600000000000003</v>
      </c>
      <c r="AD692" s="10" t="s">
        <v>3515</v>
      </c>
      <c r="AE692" s="10">
        <v>245326</v>
      </c>
      <c r="AF692" s="10" t="s">
        <v>3516</v>
      </c>
      <c r="AG692" s="10"/>
      <c r="AH692" s="10"/>
      <c r="AI692" s="10"/>
      <c r="AJ692" s="10" t="s">
        <v>3517</v>
      </c>
      <c r="AK692" s="10" t="s">
        <v>3518</v>
      </c>
      <c r="AL692" s="10"/>
      <c r="AM692" s="10" t="s">
        <v>3519</v>
      </c>
      <c r="AN692" s="55"/>
    </row>
    <row r="693" spans="1:40" ht="15.5" x14ac:dyDescent="0.35">
      <c r="A693" s="54" t="s">
        <v>3520</v>
      </c>
      <c r="B693" s="262">
        <v>0.12</v>
      </c>
      <c r="C693" s="263">
        <v>1.4142135623731044E-2</v>
      </c>
      <c r="D693" s="263">
        <v>2.1633333333333336</v>
      </c>
      <c r="E693" s="271">
        <v>0.8980472642845081</v>
      </c>
      <c r="F693" s="262">
        <v>0.41</v>
      </c>
      <c r="G693" s="263">
        <v>0.11343133018115699</v>
      </c>
      <c r="H693" s="263">
        <v>6.5233333333333334</v>
      </c>
      <c r="I693" s="271">
        <v>2.15382347362906</v>
      </c>
      <c r="J693" s="65">
        <v>-4.4172868467139601</v>
      </c>
      <c r="K693" s="62">
        <v>0.75020223795914398</v>
      </c>
      <c r="L693" s="62">
        <v>2.8503730908739099E-11</v>
      </c>
      <c r="M693" s="66">
        <v>1.4909869319563599E-9</v>
      </c>
      <c r="N693" s="65">
        <v>-4.4413596400527098</v>
      </c>
      <c r="O693" s="62">
        <v>2.3645546888673401</v>
      </c>
      <c r="P693" s="33">
        <v>1.5398619432324899E-21</v>
      </c>
      <c r="Q693" s="34">
        <v>1.75200158300966E-19</v>
      </c>
      <c r="R693" s="65">
        <v>0.10199999999999999</v>
      </c>
      <c r="S693" s="62">
        <v>0.108</v>
      </c>
      <c r="T693" s="62">
        <v>0.108</v>
      </c>
      <c r="U693" s="62">
        <v>1.383</v>
      </c>
      <c r="V693" s="62">
        <v>3.9849999999999999</v>
      </c>
      <c r="W693" s="66">
        <v>2.0550000000000002</v>
      </c>
      <c r="X693" s="65">
        <v>0.23300000000000001</v>
      </c>
      <c r="Y693" s="62">
        <v>0.47499999999999998</v>
      </c>
      <c r="Z693" s="62">
        <v>0.34799999999999998</v>
      </c>
      <c r="AA693" s="62">
        <v>5.6820000000000004</v>
      </c>
      <c r="AB693" s="62">
        <v>11.805</v>
      </c>
      <c r="AC693" s="66">
        <v>5.56</v>
      </c>
      <c r="AD693" s="3"/>
      <c r="AE693" s="3"/>
      <c r="AF693" s="3"/>
      <c r="AG693" s="3"/>
      <c r="AH693" s="3"/>
      <c r="AI693" s="3"/>
      <c r="AJ693" s="3" t="s">
        <v>3521</v>
      </c>
      <c r="AK693" s="3"/>
      <c r="AL693" s="3"/>
      <c r="AM693" s="3"/>
      <c r="AN693" s="54"/>
    </row>
    <row r="694" spans="1:40" ht="15.5" x14ac:dyDescent="0.35">
      <c r="A694" s="55" t="s">
        <v>3522</v>
      </c>
      <c r="B694" s="264">
        <v>3.5033333333333325</v>
      </c>
      <c r="C694" s="265">
        <v>0.6126626768096437</v>
      </c>
      <c r="D694" s="265">
        <v>0.28666666666666668</v>
      </c>
      <c r="E694" s="272">
        <v>0.10873004286866723</v>
      </c>
      <c r="F694" s="264">
        <v>1.8933333333333333</v>
      </c>
      <c r="G694" s="265">
        <v>0.37932688922470165</v>
      </c>
      <c r="H694" s="265">
        <v>0.15666666666666665</v>
      </c>
      <c r="I694" s="272">
        <v>0.13072447700751719</v>
      </c>
      <c r="J694" s="68">
        <v>3.30560247933375</v>
      </c>
      <c r="K694" s="69">
        <v>0.73909576321994896</v>
      </c>
      <c r="L694" s="69">
        <v>1.3386585076086E-8</v>
      </c>
      <c r="M694" s="70">
        <v>4.0116381904005498E-7</v>
      </c>
      <c r="N694" s="68">
        <v>3.1185478367222301</v>
      </c>
      <c r="O694" s="69">
        <v>-0.109969962962871</v>
      </c>
      <c r="P694" s="38">
        <v>9.6699893901743901E-7</v>
      </c>
      <c r="Q694" s="39">
        <v>1.0447692515665299E-5</v>
      </c>
      <c r="R694" s="68">
        <v>3.177</v>
      </c>
      <c r="S694" s="69">
        <v>2.8540000000000001</v>
      </c>
      <c r="T694" s="69">
        <v>3.16</v>
      </c>
      <c r="U694" s="69">
        <v>0.20799999999999999</v>
      </c>
      <c r="V694" s="69">
        <v>0.25700000000000001</v>
      </c>
      <c r="W694" s="70">
        <v>0.51700000000000002</v>
      </c>
      <c r="X694" s="68">
        <v>1.4059999999999999</v>
      </c>
      <c r="Y694" s="69">
        <v>1.67</v>
      </c>
      <c r="Z694" s="69">
        <v>1.746</v>
      </c>
      <c r="AA694" s="69">
        <v>0.33800000000000002</v>
      </c>
      <c r="AB694" s="69">
        <v>0</v>
      </c>
      <c r="AC694" s="70">
        <v>0.17899999999999999</v>
      </c>
      <c r="AD694" s="10" t="s">
        <v>3523</v>
      </c>
      <c r="AE694" s="10">
        <v>231992</v>
      </c>
      <c r="AF694" s="10" t="s">
        <v>3524</v>
      </c>
      <c r="AG694" s="10" t="s">
        <v>43</v>
      </c>
      <c r="AH694" s="10"/>
      <c r="AI694" s="10"/>
      <c r="AJ694" s="10" t="s">
        <v>3525</v>
      </c>
      <c r="AK694" s="10"/>
      <c r="AL694" s="10"/>
      <c r="AM694" s="10" t="s">
        <v>3526</v>
      </c>
      <c r="AN694" s="55"/>
    </row>
    <row r="695" spans="1:40" ht="15.5" x14ac:dyDescent="0.35">
      <c r="A695" s="55" t="s">
        <v>3527</v>
      </c>
      <c r="B695" s="264">
        <v>2.7100000000000004</v>
      </c>
      <c r="C695" s="265">
        <v>0.84395892475088186</v>
      </c>
      <c r="D695" s="265">
        <v>0.33</v>
      </c>
      <c r="E695" s="272">
        <v>5.8878405775519088E-2</v>
      </c>
      <c r="F695" s="264">
        <v>2.8933333333333331</v>
      </c>
      <c r="G695" s="265">
        <v>0.5067763039273061</v>
      </c>
      <c r="H695" s="265">
        <v>0.37333333333333335</v>
      </c>
      <c r="I695" s="272">
        <v>0.29169999809545571</v>
      </c>
      <c r="J695" s="68">
        <v>2.6386306087994802</v>
      </c>
      <c r="K695" s="69">
        <v>0.73174352572535695</v>
      </c>
      <c r="L695" s="69">
        <v>1.8637850294609601E-6</v>
      </c>
      <c r="M695" s="70">
        <v>3.0832762422334697E-5</v>
      </c>
      <c r="N695" s="68">
        <v>2.4407250899990802</v>
      </c>
      <c r="O695" s="69">
        <v>0.83130956229122299</v>
      </c>
      <c r="P695" s="38">
        <v>3.7344425455105201E-5</v>
      </c>
      <c r="Q695" s="70">
        <v>2.4887322278097898E-4</v>
      </c>
      <c r="R695" s="68">
        <v>2.8879999999999999</v>
      </c>
      <c r="S695" s="69">
        <v>1.7549999999999999</v>
      </c>
      <c r="T695" s="69">
        <v>2.3370000000000002</v>
      </c>
      <c r="U695" s="69">
        <v>0.26</v>
      </c>
      <c r="V695" s="69">
        <v>0.40899999999999997</v>
      </c>
      <c r="W695" s="70">
        <v>0.45800000000000002</v>
      </c>
      <c r="X695" s="68">
        <v>2.0289999999999999</v>
      </c>
      <c r="Y695" s="69">
        <v>3.028</v>
      </c>
      <c r="Z695" s="69">
        <v>2.3980000000000001</v>
      </c>
      <c r="AA695" s="69">
        <v>0.11600000000000001</v>
      </c>
      <c r="AB695" s="69">
        <v>0.96499999999999997</v>
      </c>
      <c r="AC695" s="70">
        <v>0.27500000000000002</v>
      </c>
      <c r="AD695" s="10" t="s">
        <v>3528</v>
      </c>
      <c r="AE695" s="10">
        <v>199719</v>
      </c>
      <c r="AF695" s="10" t="s">
        <v>3529</v>
      </c>
      <c r="AG695" s="10"/>
      <c r="AH695" s="10"/>
      <c r="AI695" s="10"/>
      <c r="AJ695" s="10" t="s">
        <v>3530</v>
      </c>
      <c r="AK695" s="10" t="s">
        <v>3531</v>
      </c>
      <c r="AL695" s="10" t="s">
        <v>3532</v>
      </c>
      <c r="AM695" s="10" t="s">
        <v>3533</v>
      </c>
      <c r="AN695" s="55" t="s">
        <v>3534</v>
      </c>
    </row>
    <row r="696" spans="1:40" ht="15.5" x14ac:dyDescent="0.35">
      <c r="A696" s="55" t="s">
        <v>3535</v>
      </c>
      <c r="B696" s="264">
        <v>2.9</v>
      </c>
      <c r="C696" s="265">
        <v>0.73828630399504835</v>
      </c>
      <c r="D696" s="265">
        <v>0.49</v>
      </c>
      <c r="E696" s="272">
        <v>0.1576916823001982</v>
      </c>
      <c r="F696" s="264">
        <v>4</v>
      </c>
      <c r="G696" s="265">
        <v>0.97183674897930639</v>
      </c>
      <c r="H696" s="265">
        <v>0.58666666666666667</v>
      </c>
      <c r="I696" s="272">
        <v>0.20336065390226199</v>
      </c>
      <c r="J696" s="68">
        <v>2.1949038407603298</v>
      </c>
      <c r="K696" s="69">
        <v>0.71889802478770504</v>
      </c>
      <c r="L696" s="69">
        <v>5.5538935525641102E-5</v>
      </c>
      <c r="M696" s="70">
        <v>5.5288955972394502E-4</v>
      </c>
      <c r="N696" s="68">
        <v>2.2878251820835298</v>
      </c>
      <c r="O696" s="69">
        <v>1.0924799993826499</v>
      </c>
      <c r="P696" s="38">
        <v>5.0267016185499298E-7</v>
      </c>
      <c r="Q696" s="39">
        <v>5.8332652514750897E-6</v>
      </c>
      <c r="R696" s="68">
        <v>2.4569999999999999</v>
      </c>
      <c r="S696" s="69">
        <v>2.0459999999999998</v>
      </c>
      <c r="T696" s="69">
        <v>3.044</v>
      </c>
      <c r="U696" s="69">
        <v>0.33300000000000002</v>
      </c>
      <c r="V696" s="69">
        <v>0.52600000000000002</v>
      </c>
      <c r="W696" s="70">
        <v>0.82199999999999995</v>
      </c>
      <c r="X696" s="68">
        <v>2.7090000000000001</v>
      </c>
      <c r="Y696" s="69">
        <v>3.625</v>
      </c>
      <c r="Z696" s="69">
        <v>3.8180000000000001</v>
      </c>
      <c r="AA696" s="69">
        <v>0.75</v>
      </c>
      <c r="AB696" s="69">
        <v>0.92800000000000005</v>
      </c>
      <c r="AC696" s="70">
        <v>0.35899999999999999</v>
      </c>
      <c r="AD696" s="10"/>
      <c r="AE696" s="10"/>
      <c r="AF696" s="10"/>
      <c r="AG696" s="10"/>
      <c r="AH696" s="10"/>
      <c r="AI696" s="10"/>
      <c r="AJ696" s="10" t="s">
        <v>3536</v>
      </c>
      <c r="AK696" s="10" t="s">
        <v>3537</v>
      </c>
      <c r="AL696" s="10" t="s">
        <v>3538</v>
      </c>
      <c r="AM696" s="10" t="s">
        <v>3539</v>
      </c>
      <c r="AN696" s="55"/>
    </row>
    <row r="697" spans="1:40" ht="15.5" x14ac:dyDescent="0.35">
      <c r="A697" s="54" t="s">
        <v>3540</v>
      </c>
      <c r="B697" s="262">
        <v>0.39666666666666667</v>
      </c>
      <c r="C697" s="263">
        <v>0.17461067804945074</v>
      </c>
      <c r="D697" s="263">
        <v>1.97</v>
      </c>
      <c r="E697" s="271">
        <v>0.37478882943154396</v>
      </c>
      <c r="F697" s="262">
        <v>0.27</v>
      </c>
      <c r="G697" s="263">
        <v>0.17378147196982766</v>
      </c>
      <c r="H697" s="263">
        <v>1.6733333333333331</v>
      </c>
      <c r="I697" s="271">
        <v>0.11085526098877259</v>
      </c>
      <c r="J697" s="65">
        <v>-2.5971053069586501</v>
      </c>
      <c r="K697" s="62">
        <v>0.71497641074070395</v>
      </c>
      <c r="L697" s="62">
        <v>1.2611216246628301E-5</v>
      </c>
      <c r="M697" s="66">
        <v>1.59684522829118E-4</v>
      </c>
      <c r="N697" s="65">
        <v>-3.1400915383864598</v>
      </c>
      <c r="O697" s="62">
        <v>0.44315100494151599</v>
      </c>
      <c r="P697" s="33">
        <v>3.6039510015956199E-9</v>
      </c>
      <c r="Q697" s="34">
        <v>6.9902920093806095E-8</v>
      </c>
      <c r="R697" s="65">
        <v>0.11700000000000001</v>
      </c>
      <c r="S697" s="62">
        <v>0.54900000000000004</v>
      </c>
      <c r="T697" s="62">
        <v>0.441</v>
      </c>
      <c r="U697" s="62">
        <v>1.611</v>
      </c>
      <c r="V697" s="62">
        <v>2.875</v>
      </c>
      <c r="W697" s="66">
        <v>2.2309999999999999</v>
      </c>
      <c r="X697" s="65">
        <v>0.214</v>
      </c>
      <c r="Y697" s="62">
        <v>7.5999999999999998E-2</v>
      </c>
      <c r="Z697" s="62">
        <v>0.36199999999999999</v>
      </c>
      <c r="AA697" s="62">
        <v>1.9330000000000001</v>
      </c>
      <c r="AB697" s="62">
        <v>1.9670000000000001</v>
      </c>
      <c r="AC697" s="66">
        <v>1.913</v>
      </c>
      <c r="AD697" s="3" t="s">
        <v>3541</v>
      </c>
      <c r="AE697" s="3">
        <v>36018</v>
      </c>
      <c r="AF697" s="3" t="s">
        <v>3542</v>
      </c>
      <c r="AG697" s="3"/>
      <c r="AH697" s="3"/>
      <c r="AI697" s="3"/>
      <c r="AJ697" s="3" t="s">
        <v>3543</v>
      </c>
      <c r="AK697" s="3" t="s">
        <v>3544</v>
      </c>
      <c r="AL697" s="3"/>
      <c r="AM697" s="3" t="s">
        <v>3545</v>
      </c>
      <c r="AN697" s="54" t="s">
        <v>3546</v>
      </c>
    </row>
    <row r="698" spans="1:40" ht="15.5" x14ac:dyDescent="0.35">
      <c r="A698" s="55" t="s">
        <v>3547</v>
      </c>
      <c r="B698" s="264">
        <v>1.5666666666666667</v>
      </c>
      <c r="C698" s="265">
        <v>0.33489633553617082</v>
      </c>
      <c r="D698" s="265">
        <v>0.17</v>
      </c>
      <c r="E698" s="272">
        <v>7.3484692283495412E-2</v>
      </c>
      <c r="F698" s="264">
        <v>1.2466666666666668</v>
      </c>
      <c r="G698" s="265">
        <v>0.12918548250050654</v>
      </c>
      <c r="H698" s="265">
        <v>0.20000000000000004</v>
      </c>
      <c r="I698" s="272">
        <v>0.10033277962194935</v>
      </c>
      <c r="J698" s="68">
        <v>2.82329422439406</v>
      </c>
      <c r="K698" s="69">
        <v>0.65480097692338302</v>
      </c>
      <c r="L698" s="69">
        <v>2.2669784447318201E-7</v>
      </c>
      <c r="M698" s="70">
        <v>4.9335269939468603E-6</v>
      </c>
      <c r="N698" s="68">
        <v>2.2247957367964402</v>
      </c>
      <c r="O698" s="69">
        <v>0.41785532467409697</v>
      </c>
      <c r="P698" s="38">
        <v>4.9046247585318903E-5</v>
      </c>
      <c r="Q698" s="70">
        <v>3.1478343816988298E-4</v>
      </c>
      <c r="R698" s="68">
        <v>1.542</v>
      </c>
      <c r="S698" s="69">
        <v>1.238</v>
      </c>
      <c r="T698" s="69">
        <v>1.3140000000000001</v>
      </c>
      <c r="U698" s="69">
        <v>0.27</v>
      </c>
      <c r="V698" s="69">
        <v>0.19900000000000001</v>
      </c>
      <c r="W698" s="70">
        <v>9.4E-2</v>
      </c>
      <c r="X698" s="68">
        <v>1.3220000000000001</v>
      </c>
      <c r="Y698" s="69">
        <v>1.1479999999999999</v>
      </c>
      <c r="Z698" s="69">
        <v>0.80400000000000005</v>
      </c>
      <c r="AA698" s="69">
        <v>0.26400000000000001</v>
      </c>
      <c r="AB698" s="69">
        <v>0.35899999999999999</v>
      </c>
      <c r="AC698" s="70">
        <v>7.1999999999999995E-2</v>
      </c>
      <c r="AD698" s="10" t="s">
        <v>3548</v>
      </c>
      <c r="AE698" s="10">
        <v>246895</v>
      </c>
      <c r="AF698" s="10" t="s">
        <v>3549</v>
      </c>
      <c r="AG698" s="10"/>
      <c r="AH698" s="10"/>
      <c r="AI698" s="10"/>
      <c r="AJ698" s="10" t="s">
        <v>3550</v>
      </c>
      <c r="AK698" s="10" t="s">
        <v>3551</v>
      </c>
      <c r="AL698" s="10" t="s">
        <v>3552</v>
      </c>
      <c r="AM698" s="10" t="s">
        <v>3553</v>
      </c>
      <c r="AN698" s="55" t="s">
        <v>3554</v>
      </c>
    </row>
    <row r="699" spans="1:40" x14ac:dyDescent="0.35">
      <c r="A699" s="54" t="s">
        <v>3555</v>
      </c>
      <c r="B699" s="262">
        <v>1.22</v>
      </c>
      <c r="C699" s="263">
        <v>0.67488270585833376</v>
      </c>
      <c r="D699" s="263">
        <v>13.286666666666667</v>
      </c>
      <c r="E699" s="271">
        <v>2.6129208858202282</v>
      </c>
      <c r="F699" s="262">
        <v>2.8466666666666662</v>
      </c>
      <c r="G699" s="263">
        <v>0.87194546210694335</v>
      </c>
      <c r="H699" s="263">
        <v>21.326666666666668</v>
      </c>
      <c r="I699" s="271">
        <v>4.9171830237330862</v>
      </c>
      <c r="J699" s="65">
        <v>-3.7951356073323699</v>
      </c>
      <c r="K699" s="62">
        <v>0.64063321597487699</v>
      </c>
      <c r="L699" s="62">
        <v>2.8556763505215E-10</v>
      </c>
      <c r="M699" s="66">
        <v>1.22331162906129E-8</v>
      </c>
      <c r="N699" s="65">
        <v>-3.3420402715692101</v>
      </c>
      <c r="O699" s="62">
        <v>1.4092838786945601</v>
      </c>
      <c r="P699" s="33">
        <v>8.1910667854392995E-13</v>
      </c>
      <c r="Q699" s="34">
        <v>3.1534832921031501E-11</v>
      </c>
      <c r="R699" s="65">
        <v>1.0489999999999999</v>
      </c>
      <c r="S699" s="62">
        <v>0.36599999999999999</v>
      </c>
      <c r="T699" s="62">
        <v>1.647</v>
      </c>
      <c r="U699" s="62">
        <v>14.877000000000001</v>
      </c>
      <c r="V699" s="62">
        <v>18.523</v>
      </c>
      <c r="W699" s="66">
        <v>11.391</v>
      </c>
      <c r="X699" s="65">
        <v>1.5269999999999999</v>
      </c>
      <c r="Y699" s="62">
        <v>3.4830000000000001</v>
      </c>
      <c r="Z699" s="62">
        <v>2.34</v>
      </c>
      <c r="AA699" s="62">
        <v>21.427</v>
      </c>
      <c r="AB699" s="62">
        <v>34.4</v>
      </c>
      <c r="AC699" s="66">
        <v>18.998999999999999</v>
      </c>
      <c r="AD699" s="54"/>
      <c r="AE699" s="54"/>
      <c r="AF699" s="54"/>
      <c r="AG699" s="54"/>
      <c r="AH699" s="54"/>
      <c r="AI699" s="54"/>
      <c r="AJ699" s="54"/>
      <c r="AK699" s="54"/>
      <c r="AL699" s="54"/>
      <c r="AM699" s="54"/>
      <c r="AN699" s="54"/>
    </row>
    <row r="700" spans="1:40" ht="15.5" x14ac:dyDescent="0.35">
      <c r="A700" s="54" t="s">
        <v>3556</v>
      </c>
      <c r="B700" s="262">
        <v>0.27333333333333337</v>
      </c>
      <c r="C700" s="263">
        <v>0.13123346456686352</v>
      </c>
      <c r="D700" s="263">
        <v>2.0099999999999998</v>
      </c>
      <c r="E700" s="271">
        <v>1.1251962791738457</v>
      </c>
      <c r="F700" s="262">
        <v>0.3</v>
      </c>
      <c r="G700" s="263">
        <v>0.1275408431313933</v>
      </c>
      <c r="H700" s="263">
        <v>1.1833333333333333</v>
      </c>
      <c r="I700" s="271">
        <v>0.42460439103816283</v>
      </c>
      <c r="J700" s="65">
        <v>-3.1075828509555099</v>
      </c>
      <c r="K700" s="62">
        <v>0.63542492760213798</v>
      </c>
      <c r="L700" s="62">
        <v>1.7834605290401499E-5</v>
      </c>
      <c r="M700" s="66">
        <v>2.1456282423745399E-4</v>
      </c>
      <c r="N700" s="65">
        <v>-2.3445270500447601</v>
      </c>
      <c r="O700" s="62">
        <v>6.6508907566841802E-2</v>
      </c>
      <c r="P700" s="62">
        <v>1.6643665859233101E-4</v>
      </c>
      <c r="Q700" s="66">
        <v>8.9792026195799097E-4</v>
      </c>
      <c r="R700" s="65">
        <v>7.0000000000000007E-2</v>
      </c>
      <c r="S700" s="62">
        <v>0.36599999999999999</v>
      </c>
      <c r="T700" s="62">
        <v>0.32400000000000001</v>
      </c>
      <c r="U700" s="62">
        <v>1.788</v>
      </c>
      <c r="V700" s="62">
        <v>0.93500000000000005</v>
      </c>
      <c r="W700" s="66">
        <v>4.1219999999999999</v>
      </c>
      <c r="X700" s="65">
        <v>0.372</v>
      </c>
      <c r="Y700" s="62">
        <v>0.36099999999999999</v>
      </c>
      <c r="Z700" s="62">
        <v>8.6999999999999994E-2</v>
      </c>
      <c r="AA700" s="62">
        <v>1.1619999999999999</v>
      </c>
      <c r="AB700" s="62">
        <v>2.153</v>
      </c>
      <c r="AC700" s="66">
        <v>0.84899999999999998</v>
      </c>
      <c r="AD700" s="3"/>
      <c r="AE700" s="3"/>
      <c r="AF700" s="3"/>
      <c r="AG700" s="3"/>
      <c r="AH700" s="3"/>
      <c r="AI700" s="3"/>
      <c r="AJ700" s="3" t="s">
        <v>3557</v>
      </c>
      <c r="AK700" s="3" t="s">
        <v>3558</v>
      </c>
      <c r="AL700" s="3" t="s">
        <v>3559</v>
      </c>
      <c r="AM700" s="3" t="s">
        <v>3560</v>
      </c>
      <c r="AN700" s="54" t="s">
        <v>3561</v>
      </c>
    </row>
    <row r="701" spans="1:40" ht="15.5" x14ac:dyDescent="0.35">
      <c r="A701" s="54" t="s">
        <v>3562</v>
      </c>
      <c r="B701" s="262">
        <v>1.04</v>
      </c>
      <c r="C701" s="263">
        <v>0.43688289811649383</v>
      </c>
      <c r="D701" s="263">
        <v>4.1433333333333335</v>
      </c>
      <c r="E701" s="271">
        <v>1.0405874409304698</v>
      </c>
      <c r="F701" s="262">
        <v>1.7566666666666668</v>
      </c>
      <c r="G701" s="263">
        <v>0.36334862353148117</v>
      </c>
      <c r="H701" s="263">
        <v>6.0033333333333339</v>
      </c>
      <c r="I701" s="271">
        <v>1.7015744343270878</v>
      </c>
      <c r="J701" s="65">
        <v>-2.3716092164949898</v>
      </c>
      <c r="K701" s="62">
        <v>0.60201020926745097</v>
      </c>
      <c r="L701" s="62">
        <v>1.56339527080376E-5</v>
      </c>
      <c r="M701" s="66">
        <v>1.9129264564230199E-4</v>
      </c>
      <c r="N701" s="65">
        <v>-2.2082935716138099</v>
      </c>
      <c r="O701" s="62">
        <v>1.22415300934737</v>
      </c>
      <c r="P701" s="33">
        <v>1.68483357912486E-6</v>
      </c>
      <c r="Q701" s="34">
        <v>1.71738341703989E-5</v>
      </c>
      <c r="R701" s="65">
        <v>1.236</v>
      </c>
      <c r="S701" s="62">
        <v>0.54900000000000004</v>
      </c>
      <c r="T701" s="62">
        <v>0.85699999999999998</v>
      </c>
      <c r="U701" s="62">
        <v>4.9279999999999999</v>
      </c>
      <c r="V701" s="62">
        <v>5.8550000000000004</v>
      </c>
      <c r="W701" s="66">
        <v>3.1469999999999998</v>
      </c>
      <c r="X701" s="65">
        <v>2.048</v>
      </c>
      <c r="Y701" s="62">
        <v>1.2430000000000001</v>
      </c>
      <c r="Z701" s="62">
        <v>1.2749999999999999</v>
      </c>
      <c r="AA701" s="62">
        <v>4.266</v>
      </c>
      <c r="AB701" s="62">
        <v>10.134</v>
      </c>
      <c r="AC701" s="66">
        <v>6.9109999999999996</v>
      </c>
      <c r="AD701" s="3"/>
      <c r="AE701" s="3"/>
      <c r="AF701" s="3"/>
      <c r="AG701" s="3"/>
      <c r="AH701" s="3"/>
      <c r="AI701" s="3"/>
      <c r="AJ701" s="3" t="s">
        <v>3563</v>
      </c>
      <c r="AK701" s="3"/>
      <c r="AL701" s="3" t="s">
        <v>3564</v>
      </c>
      <c r="AM701" s="3" t="s">
        <v>3565</v>
      </c>
      <c r="AN701" s="54" t="s">
        <v>3566</v>
      </c>
    </row>
    <row r="702" spans="1:40" ht="15.5" x14ac:dyDescent="0.35">
      <c r="A702" s="55" t="s">
        <v>3567</v>
      </c>
      <c r="B702" s="264">
        <v>3.2999999999999994</v>
      </c>
      <c r="C702" s="265">
        <v>0.68585712797929066</v>
      </c>
      <c r="D702" s="265">
        <v>0.61333333333333329</v>
      </c>
      <c r="E702" s="272">
        <v>8.1785627642569275E-2</v>
      </c>
      <c r="F702" s="264">
        <v>9.99</v>
      </c>
      <c r="G702" s="265">
        <v>2.3554617381736382</v>
      </c>
      <c r="H702" s="265">
        <v>1.49</v>
      </c>
      <c r="I702" s="272">
        <v>0.34418987008142304</v>
      </c>
      <c r="J702" s="68">
        <v>2.0736047836677498</v>
      </c>
      <c r="K702" s="69">
        <v>0.59763599168733705</v>
      </c>
      <c r="L702" s="69">
        <v>7.4427917868378997E-5</v>
      </c>
      <c r="M702" s="70">
        <v>7.0885727390656802E-4</v>
      </c>
      <c r="N702" s="68">
        <v>2.2642536082095002</v>
      </c>
      <c r="O702" s="69">
        <v>2.0304541640490199</v>
      </c>
      <c r="P702" s="38">
        <v>3.7342082892154797E-9</v>
      </c>
      <c r="Q702" s="39">
        <v>7.2154540814195795E-8</v>
      </c>
      <c r="R702" s="68">
        <v>3.3340000000000001</v>
      </c>
      <c r="S702" s="69">
        <v>3.1659999999999999</v>
      </c>
      <c r="T702" s="69">
        <v>2.2450000000000001</v>
      </c>
      <c r="U702" s="69">
        <v>0.53</v>
      </c>
      <c r="V702" s="69">
        <v>0.72499999999999998</v>
      </c>
      <c r="W702" s="70">
        <v>0.83399999999999996</v>
      </c>
      <c r="X702" s="68">
        <v>6.4509999999999996</v>
      </c>
      <c r="Y702" s="69">
        <v>9.8510000000000009</v>
      </c>
      <c r="Z702" s="69">
        <v>9.1709999999999994</v>
      </c>
      <c r="AA702" s="69">
        <v>1.246</v>
      </c>
      <c r="AB702" s="69">
        <v>2.4380000000000002</v>
      </c>
      <c r="AC702" s="70">
        <v>1.5780000000000001</v>
      </c>
      <c r="AD702" s="10"/>
      <c r="AE702" s="10"/>
      <c r="AF702" s="10"/>
      <c r="AG702" s="10"/>
      <c r="AH702" s="10"/>
      <c r="AI702" s="10"/>
      <c r="AJ702" s="10" t="s">
        <v>3568</v>
      </c>
      <c r="AK702" s="10" t="s">
        <v>3569</v>
      </c>
      <c r="AL702" s="10" t="s">
        <v>3570</v>
      </c>
      <c r="AM702" s="10" t="s">
        <v>3571</v>
      </c>
      <c r="AN702" s="55" t="s">
        <v>3572</v>
      </c>
    </row>
    <row r="703" spans="1:40" ht="15.5" x14ac:dyDescent="0.35">
      <c r="A703" s="54" t="s">
        <v>3573</v>
      </c>
      <c r="B703" s="262">
        <v>1.5366666666666664</v>
      </c>
      <c r="C703" s="263">
        <v>0.59173943214522706</v>
      </c>
      <c r="D703" s="263">
        <v>9.2366666666666664</v>
      </c>
      <c r="E703" s="271">
        <v>0.59421283130616487</v>
      </c>
      <c r="F703" s="262">
        <v>3.0666666666666664</v>
      </c>
      <c r="G703" s="263">
        <v>1.5522098941688129</v>
      </c>
      <c r="H703" s="263">
        <v>22.883333333333336</v>
      </c>
      <c r="I703" s="271">
        <v>3.6961271021916202</v>
      </c>
      <c r="J703" s="65">
        <v>-2.9788076126941601</v>
      </c>
      <c r="K703" s="62">
        <v>0.5711143808636</v>
      </c>
      <c r="L703" s="62">
        <v>5.7638419089836097E-8</v>
      </c>
      <c r="M703" s="66">
        <v>1.46928241322416E-6</v>
      </c>
      <c r="N703" s="65">
        <v>-3.3423526974962199</v>
      </c>
      <c r="O703" s="62">
        <v>1.86798760097948</v>
      </c>
      <c r="P703" s="33">
        <v>1.52720500696314E-12</v>
      </c>
      <c r="Q703" s="34">
        <v>5.6142702476193702E-11</v>
      </c>
      <c r="R703" s="65">
        <v>1.542</v>
      </c>
      <c r="S703" s="62">
        <v>0.754</v>
      </c>
      <c r="T703" s="62">
        <v>1.613</v>
      </c>
      <c r="U703" s="62">
        <v>8.9410000000000007</v>
      </c>
      <c r="V703" s="62">
        <v>11.721</v>
      </c>
      <c r="W703" s="66">
        <v>10.663</v>
      </c>
      <c r="X703" s="65">
        <v>4.5890000000000004</v>
      </c>
      <c r="Y703" s="62">
        <v>1.0720000000000001</v>
      </c>
      <c r="Z703" s="62">
        <v>2.2749999999999999</v>
      </c>
      <c r="AA703" s="62">
        <v>22.536000000000001</v>
      </c>
      <c r="AB703" s="62">
        <v>23.919</v>
      </c>
      <c r="AC703" s="66">
        <v>33.454999999999998</v>
      </c>
      <c r="AD703" s="3"/>
      <c r="AE703" s="3"/>
      <c r="AF703" s="3"/>
      <c r="AG703" s="3"/>
      <c r="AH703" s="3"/>
      <c r="AI703" s="3"/>
      <c r="AJ703" s="3"/>
      <c r="AK703" s="3" t="s">
        <v>3574</v>
      </c>
      <c r="AL703" s="3" t="s">
        <v>3575</v>
      </c>
      <c r="AM703" s="3" t="s">
        <v>3576</v>
      </c>
      <c r="AN703" s="54" t="s">
        <v>3577</v>
      </c>
    </row>
    <row r="704" spans="1:40" ht="15.5" x14ac:dyDescent="0.35">
      <c r="A704" s="54" t="s">
        <v>3578</v>
      </c>
      <c r="B704" s="262">
        <v>0.32333333333333331</v>
      </c>
      <c r="C704" s="263">
        <v>0.1463633226673344</v>
      </c>
      <c r="D704" s="263">
        <v>1.3333333333333333</v>
      </c>
      <c r="E704" s="271">
        <v>0.31051927834229953</v>
      </c>
      <c r="F704" s="262">
        <v>0.28666666666666668</v>
      </c>
      <c r="G704" s="263">
        <v>4.9216076867444843E-2</v>
      </c>
      <c r="H704" s="263">
        <v>1.1566666666666665</v>
      </c>
      <c r="I704" s="271">
        <v>6.9442222186665487E-2</v>
      </c>
      <c r="J704" s="65">
        <v>-2.3907208110542002</v>
      </c>
      <c r="K704" s="62">
        <v>0.56432387334840695</v>
      </c>
      <c r="L704" s="62">
        <v>2.9284968156844001E-5</v>
      </c>
      <c r="M704" s="66">
        <v>3.2438243443411098E-4</v>
      </c>
      <c r="N704" s="65">
        <v>-2.44599837966329</v>
      </c>
      <c r="O704" s="62">
        <v>0.40765674129383001</v>
      </c>
      <c r="P704" s="33">
        <v>3.5599593328063099E-7</v>
      </c>
      <c r="Q704" s="34">
        <v>4.3362519002352497E-6</v>
      </c>
      <c r="R704" s="65">
        <v>0.16400000000000001</v>
      </c>
      <c r="S704" s="62">
        <v>0.248</v>
      </c>
      <c r="T704" s="62">
        <v>0.441</v>
      </c>
      <c r="U704" s="62">
        <v>1.258</v>
      </c>
      <c r="V704" s="62">
        <v>1.204</v>
      </c>
      <c r="W704" s="66">
        <v>2.0670000000000002</v>
      </c>
      <c r="X704" s="65">
        <v>0.32600000000000001</v>
      </c>
      <c r="Y704" s="62">
        <v>0.218</v>
      </c>
      <c r="Z704" s="62">
        <v>0.20300000000000001</v>
      </c>
      <c r="AA704" s="62">
        <v>1.119</v>
      </c>
      <c r="AB704" s="62">
        <v>1.4730000000000001</v>
      </c>
      <c r="AC704" s="66">
        <v>1.4590000000000001</v>
      </c>
      <c r="AD704" s="3" t="s">
        <v>3579</v>
      </c>
      <c r="AE704" s="3">
        <v>220294</v>
      </c>
      <c r="AF704" s="3" t="s">
        <v>3580</v>
      </c>
      <c r="AG704" s="3"/>
      <c r="AH704" s="3"/>
      <c r="AI704" s="3"/>
      <c r="AJ704" s="3" t="s">
        <v>3581</v>
      </c>
      <c r="AK704" s="3" t="s">
        <v>3582</v>
      </c>
      <c r="AL704" s="3" t="s">
        <v>3583</v>
      </c>
      <c r="AM704" s="3" t="s">
        <v>3584</v>
      </c>
      <c r="AN704" s="54" t="s">
        <v>3585</v>
      </c>
    </row>
    <row r="705" spans="1:40" ht="15.5" x14ac:dyDescent="0.35">
      <c r="A705" s="55" t="s">
        <v>3586</v>
      </c>
      <c r="B705" s="264">
        <v>3.706666666666667</v>
      </c>
      <c r="C705" s="265">
        <v>1.0788986153583762</v>
      </c>
      <c r="D705" s="265">
        <v>0.28666666666666668</v>
      </c>
      <c r="E705" s="272">
        <v>5.4365021434333478E-2</v>
      </c>
      <c r="F705" s="264">
        <v>3.7833333333333337</v>
      </c>
      <c r="G705" s="265">
        <v>2.0049993072872172</v>
      </c>
      <c r="H705" s="265">
        <v>0.4366666666666667</v>
      </c>
      <c r="I705" s="272">
        <v>8.5764535535124073E-2</v>
      </c>
      <c r="J705" s="68">
        <v>3.2919510803342602</v>
      </c>
      <c r="K705" s="69">
        <v>0.53861549695201605</v>
      </c>
      <c r="L705" s="69">
        <v>1.76719510700375E-8</v>
      </c>
      <c r="M705" s="70">
        <v>5.1005512109662797E-7</v>
      </c>
      <c r="N705" s="68">
        <v>2.5599687047518498</v>
      </c>
      <c r="O705" s="69">
        <v>0.54903327862254003</v>
      </c>
      <c r="P705" s="38">
        <v>3.5547282264169898E-6</v>
      </c>
      <c r="Q705" s="39">
        <v>3.2892137691598503E-5</v>
      </c>
      <c r="R705" s="68">
        <v>3.8109999999999999</v>
      </c>
      <c r="S705" s="69">
        <v>2.4449999999999998</v>
      </c>
      <c r="T705" s="69">
        <v>3.31</v>
      </c>
      <c r="U705" s="69">
        <v>0.218</v>
      </c>
      <c r="V705" s="69">
        <v>0.374</v>
      </c>
      <c r="W705" s="70">
        <v>0.38800000000000001</v>
      </c>
      <c r="X705" s="68">
        <v>1.704</v>
      </c>
      <c r="Y705" s="69">
        <v>2.8279999999999998</v>
      </c>
      <c r="Z705" s="69">
        <v>4.7380000000000004</v>
      </c>
      <c r="AA705" s="69">
        <v>0.46500000000000002</v>
      </c>
      <c r="AB705" s="69">
        <v>0.40799999999999997</v>
      </c>
      <c r="AC705" s="70">
        <v>0.64600000000000002</v>
      </c>
      <c r="AD705" s="10" t="s">
        <v>3587</v>
      </c>
      <c r="AE705" s="10">
        <v>8260</v>
      </c>
      <c r="AF705" s="10" t="s">
        <v>3588</v>
      </c>
      <c r="AG705" s="10" t="s">
        <v>43</v>
      </c>
      <c r="AH705" s="10"/>
      <c r="AI705" s="10"/>
      <c r="AJ705" s="10"/>
      <c r="AK705" s="10" t="s">
        <v>3589</v>
      </c>
      <c r="AL705" s="10"/>
      <c r="AM705" s="10" t="s">
        <v>3590</v>
      </c>
      <c r="AN705" s="55" t="s">
        <v>446</v>
      </c>
    </row>
    <row r="706" spans="1:40" ht="15.5" x14ac:dyDescent="0.35">
      <c r="A706" s="55" t="s">
        <v>3591</v>
      </c>
      <c r="B706" s="264">
        <v>3.1066666666666669</v>
      </c>
      <c r="C706" s="265">
        <v>0.81577502345247599</v>
      </c>
      <c r="D706" s="265">
        <v>0.40333333333333332</v>
      </c>
      <c r="E706" s="272">
        <v>0.24225789747475493</v>
      </c>
      <c r="F706" s="264">
        <v>4.1166666666666671</v>
      </c>
      <c r="G706" s="265">
        <v>1.5887171624371084</v>
      </c>
      <c r="H706" s="265">
        <v>0.49666666666666665</v>
      </c>
      <c r="I706" s="272">
        <v>0.16937794687883334</v>
      </c>
      <c r="J706" s="68">
        <v>2.51669886506334</v>
      </c>
      <c r="K706" s="69">
        <v>0.48762373063130299</v>
      </c>
      <c r="L706" s="69">
        <v>2.5419958097630101E-5</v>
      </c>
      <c r="M706" s="70">
        <v>2.8831956932585099E-4</v>
      </c>
      <c r="N706" s="68">
        <v>2.5799194740331601</v>
      </c>
      <c r="O706" s="69">
        <v>0.80195773128864201</v>
      </c>
      <c r="P706" s="38">
        <v>6.0972194902241002E-7</v>
      </c>
      <c r="Q706" s="39">
        <v>6.9024998409062802E-6</v>
      </c>
      <c r="R706" s="68">
        <v>2.794</v>
      </c>
      <c r="S706" s="69">
        <v>2.1110000000000002</v>
      </c>
      <c r="T706" s="69">
        <v>3.1520000000000001</v>
      </c>
      <c r="U706" s="69">
        <v>0.30099999999999999</v>
      </c>
      <c r="V706" s="69">
        <v>0.86499999999999999</v>
      </c>
      <c r="W706" s="70">
        <v>0.21099999999999999</v>
      </c>
      <c r="X706" s="68">
        <v>1.992</v>
      </c>
      <c r="Y706" s="69">
        <v>3.9670000000000001</v>
      </c>
      <c r="Z706" s="69">
        <v>4.3680000000000003</v>
      </c>
      <c r="AA706" s="69">
        <v>0.76</v>
      </c>
      <c r="AB706" s="69">
        <v>0.38400000000000001</v>
      </c>
      <c r="AC706" s="70">
        <v>0.55000000000000004</v>
      </c>
      <c r="AD706" s="10" t="s">
        <v>3592</v>
      </c>
      <c r="AE706" s="10">
        <v>130952</v>
      </c>
      <c r="AF706" s="10" t="s">
        <v>3593</v>
      </c>
      <c r="AG706" s="10"/>
      <c r="AH706" s="10"/>
      <c r="AI706" s="10"/>
      <c r="AJ706" s="10" t="s">
        <v>3594</v>
      </c>
      <c r="AK706" s="10" t="s">
        <v>3595</v>
      </c>
      <c r="AL706" s="10"/>
      <c r="AM706" s="10"/>
      <c r="AN706" s="55"/>
    </row>
    <row r="707" spans="1:40" ht="15.5" x14ac:dyDescent="0.35">
      <c r="A707" s="54" t="s">
        <v>3596</v>
      </c>
      <c r="B707" s="262">
        <v>0.27999999999999997</v>
      </c>
      <c r="C707" s="263">
        <v>0.15577761927397232</v>
      </c>
      <c r="D707" s="263">
        <v>2.2633333333333332</v>
      </c>
      <c r="E707" s="271">
        <v>0.32499572646763092</v>
      </c>
      <c r="F707" s="262">
        <v>0.45666666666666672</v>
      </c>
      <c r="G707" s="263">
        <v>0.20757863302587024</v>
      </c>
      <c r="H707" s="263">
        <v>3.3833333333333333</v>
      </c>
      <c r="I707" s="271">
        <v>0.82074491909619585</v>
      </c>
      <c r="J707" s="65">
        <v>-3.37136956716822</v>
      </c>
      <c r="K707" s="62">
        <v>0.46982238290880302</v>
      </c>
      <c r="L707" s="62">
        <v>1.2974679494009499E-8</v>
      </c>
      <c r="M707" s="66">
        <v>3.8939347838363698E-7</v>
      </c>
      <c r="N707" s="65">
        <v>-3.3683530011273999</v>
      </c>
      <c r="O707" s="62">
        <v>1.10847086208517</v>
      </c>
      <c r="P707" s="33">
        <v>5.7820176869827898E-11</v>
      </c>
      <c r="Q707" s="34">
        <v>1.6086963417089E-9</v>
      </c>
      <c r="R707" s="65">
        <v>0.125</v>
      </c>
      <c r="S707" s="62">
        <v>0.19400000000000001</v>
      </c>
      <c r="T707" s="62">
        <v>0.41599999999999998</v>
      </c>
      <c r="U707" s="62">
        <v>2.734</v>
      </c>
      <c r="V707" s="62">
        <v>2.7109999999999999</v>
      </c>
      <c r="W707" s="66">
        <v>2.161</v>
      </c>
      <c r="X707" s="65">
        <v>0.16800000000000001</v>
      </c>
      <c r="Y707" s="62">
        <v>0.48399999999999999</v>
      </c>
      <c r="Z707" s="62">
        <v>0.49299999999999999</v>
      </c>
      <c r="AA707" s="62">
        <v>2.524</v>
      </c>
      <c r="AB707" s="62">
        <v>5.4450000000000003</v>
      </c>
      <c r="AC707" s="66">
        <v>4.0170000000000003</v>
      </c>
      <c r="AD707" s="3" t="s">
        <v>3597</v>
      </c>
      <c r="AE707" s="3">
        <v>240031</v>
      </c>
      <c r="AF707" s="3" t="s">
        <v>3598</v>
      </c>
      <c r="AG707" s="3"/>
      <c r="AH707" s="3"/>
      <c r="AI707" s="3"/>
      <c r="AJ707" s="3"/>
      <c r="AK707" s="3"/>
      <c r="AL707" s="3"/>
      <c r="AM707" s="3"/>
      <c r="AN707" s="54"/>
    </row>
    <row r="708" spans="1:40" ht="15.5" x14ac:dyDescent="0.35">
      <c r="A708" s="54" t="s">
        <v>3599</v>
      </c>
      <c r="B708" s="262">
        <v>0.32666666666666666</v>
      </c>
      <c r="C708" s="263">
        <v>0.16006942938057298</v>
      </c>
      <c r="D708" s="263">
        <v>4.9799999999999995</v>
      </c>
      <c r="E708" s="271">
        <v>1.2306366915815028</v>
      </c>
      <c r="F708" s="262">
        <v>3.7966666666666669</v>
      </c>
      <c r="G708" s="263">
        <v>0.90951757664281641</v>
      </c>
      <c r="H708" s="263">
        <v>26.25</v>
      </c>
      <c r="I708" s="271">
        <v>5.5116422235119735</v>
      </c>
      <c r="J708" s="65">
        <v>-4.2149513470190501</v>
      </c>
      <c r="K708" s="62">
        <v>0.44847309494265802</v>
      </c>
      <c r="L708" s="62">
        <v>9.6396623521015694E-12</v>
      </c>
      <c r="M708" s="66">
        <v>5.5097710545101901E-10</v>
      </c>
      <c r="N708" s="65">
        <v>-3.1981249245527299</v>
      </c>
      <c r="O708" s="62">
        <v>2.96077391706666</v>
      </c>
      <c r="P708" s="33">
        <v>1.36131729952302E-17</v>
      </c>
      <c r="Q708" s="34">
        <v>9.7966742480868592E-16</v>
      </c>
      <c r="R708" s="65">
        <v>0.39900000000000002</v>
      </c>
      <c r="S708" s="62">
        <v>0.129</v>
      </c>
      <c r="T708" s="62">
        <v>0.29099999999999998</v>
      </c>
      <c r="U708" s="62">
        <v>6.9649999999999999</v>
      </c>
      <c r="V708" s="62">
        <v>4.5460000000000003</v>
      </c>
      <c r="W708" s="66">
        <v>5.1079999999999997</v>
      </c>
      <c r="X708" s="65">
        <v>4.7290000000000001</v>
      </c>
      <c r="Y708" s="62">
        <v>2.923</v>
      </c>
      <c r="Z708" s="62">
        <v>2.34</v>
      </c>
      <c r="AA708" s="62">
        <v>27.806000000000001</v>
      </c>
      <c r="AB708" s="62">
        <v>24.08</v>
      </c>
      <c r="AC708" s="66">
        <v>39.409999999999997</v>
      </c>
      <c r="AD708" s="3"/>
      <c r="AE708" s="3"/>
      <c r="AF708" s="3"/>
      <c r="AG708" s="3"/>
      <c r="AH708" s="3"/>
      <c r="AI708" s="3"/>
      <c r="AJ708" s="3" t="s">
        <v>3600</v>
      </c>
      <c r="AK708" s="3" t="s">
        <v>3601</v>
      </c>
      <c r="AL708" s="3" t="s">
        <v>3602</v>
      </c>
      <c r="AM708" s="3" t="s">
        <v>3603</v>
      </c>
      <c r="AN708" s="54" t="s">
        <v>3604</v>
      </c>
    </row>
    <row r="709" spans="1:40" ht="15.5" x14ac:dyDescent="0.35">
      <c r="A709" s="54" t="s">
        <v>3605</v>
      </c>
      <c r="B709" s="262">
        <v>0.25</v>
      </c>
      <c r="C709" s="263">
        <v>5.8878405775519088E-2</v>
      </c>
      <c r="D709" s="263">
        <v>3.4166666666666665</v>
      </c>
      <c r="E709" s="271">
        <v>0.52822554105440844</v>
      </c>
      <c r="F709" s="262">
        <v>0.52666666666666673</v>
      </c>
      <c r="G709" s="263">
        <v>0.36527006751473934</v>
      </c>
      <c r="H709" s="263">
        <v>3.3733333333333335</v>
      </c>
      <c r="I709" s="271">
        <v>1.6277864997870233</v>
      </c>
      <c r="J709" s="65">
        <v>-4.0532166412772703</v>
      </c>
      <c r="K709" s="62">
        <v>0.43259458393459399</v>
      </c>
      <c r="L709" s="62">
        <v>2.36511083599424E-11</v>
      </c>
      <c r="M709" s="66">
        <v>1.25000715041067E-9</v>
      </c>
      <c r="N709" s="65">
        <v>-3.0659984944187002</v>
      </c>
      <c r="O709" s="62">
        <v>0.56581159662158098</v>
      </c>
      <c r="P709" s="33">
        <v>6.6152122188166099E-6</v>
      </c>
      <c r="Q709" s="34">
        <v>5.5995599355120203E-5</v>
      </c>
      <c r="R709" s="65">
        <v>0.13300000000000001</v>
      </c>
      <c r="S709" s="62">
        <v>0.33400000000000002</v>
      </c>
      <c r="T709" s="62">
        <v>0.22500000000000001</v>
      </c>
      <c r="U709" s="62">
        <v>3.774</v>
      </c>
      <c r="V709" s="62">
        <v>4.593</v>
      </c>
      <c r="W709" s="66">
        <v>3.1589999999999998</v>
      </c>
      <c r="X709" s="65">
        <v>0.20499999999999999</v>
      </c>
      <c r="Y709" s="62">
        <v>0.98699999999999999</v>
      </c>
      <c r="Z709" s="62">
        <v>0.23200000000000001</v>
      </c>
      <c r="AA709" s="62">
        <v>2.1120000000000001</v>
      </c>
      <c r="AB709" s="62">
        <v>7.0039999999999996</v>
      </c>
      <c r="AC709" s="66">
        <v>2.9409999999999998</v>
      </c>
      <c r="AD709" s="3"/>
      <c r="AE709" s="3"/>
      <c r="AF709" s="3"/>
      <c r="AG709" s="3"/>
      <c r="AH709" s="3"/>
      <c r="AI709" s="3"/>
      <c r="AJ709" s="3"/>
      <c r="AK709" s="3"/>
      <c r="AL709" s="3"/>
      <c r="AM709" s="3"/>
      <c r="AN709" s="54"/>
    </row>
    <row r="710" spans="1:40" ht="15.5" x14ac:dyDescent="0.35">
      <c r="A710" s="55" t="s">
        <v>3606</v>
      </c>
      <c r="B710" s="264">
        <v>2.77</v>
      </c>
      <c r="C710" s="265">
        <v>0.20412414523193151</v>
      </c>
      <c r="D710" s="265">
        <v>0.37666666666666665</v>
      </c>
      <c r="E710" s="272">
        <v>0.20005554784164892</v>
      </c>
      <c r="F710" s="264">
        <v>5.503333333333333</v>
      </c>
      <c r="G710" s="265">
        <v>1.1885658958967718</v>
      </c>
      <c r="H710" s="265">
        <v>0.56333333333333335</v>
      </c>
      <c r="I710" s="272">
        <v>0.13199326582148907</v>
      </c>
      <c r="J710" s="68">
        <v>2.5328303183882501</v>
      </c>
      <c r="K710" s="69">
        <v>0.42572399485284801</v>
      </c>
      <c r="L710" s="69">
        <v>1.2718548065993801E-5</v>
      </c>
      <c r="M710" s="70">
        <v>1.60943417939579E-4</v>
      </c>
      <c r="N710" s="68">
        <v>2.8323900128563202</v>
      </c>
      <c r="O710" s="69">
        <v>1.2489852028930499</v>
      </c>
      <c r="P710" s="38">
        <v>1.13344008145829E-10</v>
      </c>
      <c r="Q710" s="39">
        <v>2.9823825192479901E-9</v>
      </c>
      <c r="R710" s="68">
        <v>2.363</v>
      </c>
      <c r="S710" s="69">
        <v>2.714</v>
      </c>
      <c r="T710" s="69">
        <v>2.3039999999999998</v>
      </c>
      <c r="U710" s="69">
        <v>0.39500000000000002</v>
      </c>
      <c r="V710" s="69">
        <v>0.72499999999999998</v>
      </c>
      <c r="W710" s="70">
        <v>0.153</v>
      </c>
      <c r="X710" s="68">
        <v>3.956</v>
      </c>
      <c r="Y710" s="69">
        <v>4.8970000000000002</v>
      </c>
      <c r="Z710" s="69">
        <v>5.1429999999999998</v>
      </c>
      <c r="AA710" s="69">
        <v>0.623</v>
      </c>
      <c r="AB710" s="69">
        <v>0.48299999999999998</v>
      </c>
      <c r="AC710" s="70">
        <v>0.84899999999999998</v>
      </c>
      <c r="AD710" s="10" t="s">
        <v>3607</v>
      </c>
      <c r="AE710" s="10">
        <v>138017</v>
      </c>
      <c r="AF710" s="10" t="s">
        <v>3608</v>
      </c>
      <c r="AG710" s="10"/>
      <c r="AH710" s="10"/>
      <c r="AI710" s="10"/>
      <c r="AJ710" s="10" t="s">
        <v>3609</v>
      </c>
      <c r="AK710" s="10" t="s">
        <v>3610</v>
      </c>
      <c r="AL710" s="10" t="s">
        <v>3611</v>
      </c>
      <c r="AM710" s="10" t="s">
        <v>3612</v>
      </c>
      <c r="AN710" s="55" t="s">
        <v>3613</v>
      </c>
    </row>
    <row r="711" spans="1:40" ht="15.5" x14ac:dyDescent="0.35">
      <c r="A711" s="54" t="s">
        <v>3614</v>
      </c>
      <c r="B711" s="262">
        <v>0.16333333333333333</v>
      </c>
      <c r="C711" s="263">
        <v>0.13199326582148885</v>
      </c>
      <c r="D711" s="263">
        <v>2.3366666666666664</v>
      </c>
      <c r="E711" s="271">
        <v>0.97414349844135184</v>
      </c>
      <c r="F711" s="262">
        <v>6.3333333333333339E-2</v>
      </c>
      <c r="G711" s="263">
        <v>3.2998316455372226E-2</v>
      </c>
      <c r="H711" s="263">
        <v>2.5133333333333332</v>
      </c>
      <c r="I711" s="271">
        <v>0.87232766524715744</v>
      </c>
      <c r="J711" s="65">
        <v>-4.15813078932075</v>
      </c>
      <c r="K711" s="62">
        <v>0.40110076286950203</v>
      </c>
      <c r="L711" s="62">
        <v>7.8758685811766697E-9</v>
      </c>
      <c r="M711" s="66">
        <v>2.4923510713807602E-7</v>
      </c>
      <c r="N711" s="65">
        <v>-5.5933806763355696</v>
      </c>
      <c r="O711" s="62">
        <v>0.50128678356953804</v>
      </c>
      <c r="P711" s="33">
        <v>1.6856918732859501E-15</v>
      </c>
      <c r="Q711" s="34">
        <v>9.5628971285074005E-14</v>
      </c>
      <c r="R711" s="65">
        <v>0.27400000000000002</v>
      </c>
      <c r="S711" s="62">
        <v>7.4999999999999997E-2</v>
      </c>
      <c r="T711" s="62">
        <v>5.8000000000000003E-2</v>
      </c>
      <c r="U711" s="62">
        <v>3.1920000000000002</v>
      </c>
      <c r="V711" s="62">
        <v>3.4830000000000001</v>
      </c>
      <c r="W711" s="66">
        <v>1.127</v>
      </c>
      <c r="X711" s="65">
        <v>3.6999999999999998E-2</v>
      </c>
      <c r="Y711" s="62">
        <v>0.104</v>
      </c>
      <c r="Z711" s="62">
        <v>2.9000000000000001E-2</v>
      </c>
      <c r="AA711" s="62">
        <v>2.9249999999999998</v>
      </c>
      <c r="AB711" s="62">
        <v>4.2439999999999998</v>
      </c>
      <c r="AC711" s="66">
        <v>1.6020000000000001</v>
      </c>
      <c r="AD711" s="3" t="s">
        <v>3615</v>
      </c>
      <c r="AE711" s="3">
        <v>98001</v>
      </c>
      <c r="AF711" s="3" t="s">
        <v>3616</v>
      </c>
      <c r="AG711" s="3"/>
      <c r="AH711" s="3"/>
      <c r="AI711" s="3"/>
      <c r="AJ711" s="3" t="s">
        <v>3617</v>
      </c>
      <c r="AK711" s="3" t="s">
        <v>3618</v>
      </c>
      <c r="AL711" s="3" t="s">
        <v>3619</v>
      </c>
      <c r="AM711" s="3" t="s">
        <v>3620</v>
      </c>
      <c r="AN711" s="54" t="s">
        <v>3621</v>
      </c>
    </row>
    <row r="712" spans="1:40" ht="15.5" x14ac:dyDescent="0.35">
      <c r="A712" s="55" t="s">
        <v>3622</v>
      </c>
      <c r="B712" s="264">
        <v>2.69</v>
      </c>
      <c r="C712" s="265">
        <v>1.1183022847155413</v>
      </c>
      <c r="D712" s="265">
        <v>0.26666666666666666</v>
      </c>
      <c r="E712" s="272">
        <v>0.15062831370260008</v>
      </c>
      <c r="F712" s="264">
        <v>2.4933333333333332</v>
      </c>
      <c r="G712" s="265">
        <v>0.43865957441075215</v>
      </c>
      <c r="H712" s="265">
        <v>0.24666666666666667</v>
      </c>
      <c r="I712" s="272">
        <v>6.2360956446232386E-2</v>
      </c>
      <c r="J712" s="68">
        <v>2.91023906354132</v>
      </c>
      <c r="K712" s="69">
        <v>0.39173808918402497</v>
      </c>
      <c r="L712" s="69">
        <v>5.2301273883872304E-6</v>
      </c>
      <c r="M712" s="70">
        <v>7.4757667048239306E-5</v>
      </c>
      <c r="N712" s="68">
        <v>2.8486334947785799</v>
      </c>
      <c r="O712" s="69">
        <v>0.29392435746731499</v>
      </c>
      <c r="P712" s="38">
        <v>8.6150940660613604E-8</v>
      </c>
      <c r="Q712" s="39">
        <v>1.2295375315305199E-6</v>
      </c>
      <c r="R712" s="68">
        <v>2.77</v>
      </c>
      <c r="S712" s="69">
        <v>1.1950000000000001</v>
      </c>
      <c r="T712" s="69">
        <v>2.8439999999999999</v>
      </c>
      <c r="U712" s="69">
        <v>0.48899999999999999</v>
      </c>
      <c r="V712" s="69">
        <v>0.25700000000000001</v>
      </c>
      <c r="W712" s="70">
        <v>0.129</v>
      </c>
      <c r="X712" s="68">
        <v>1.7969999999999999</v>
      </c>
      <c r="Y712" s="69">
        <v>2.42</v>
      </c>
      <c r="Z712" s="69">
        <v>2.173</v>
      </c>
      <c r="AA712" s="69">
        <v>0.19</v>
      </c>
      <c r="AB712" s="69">
        <v>0.28499999999999998</v>
      </c>
      <c r="AC712" s="70">
        <v>0.39500000000000002</v>
      </c>
      <c r="AD712" s="10" t="s">
        <v>3623</v>
      </c>
      <c r="AE712" s="10">
        <v>129329</v>
      </c>
      <c r="AF712" s="10" t="s">
        <v>3624</v>
      </c>
      <c r="AG712" s="10"/>
      <c r="AH712" s="10"/>
      <c r="AI712" s="10"/>
      <c r="AJ712" s="10" t="s">
        <v>3625</v>
      </c>
      <c r="AK712" s="10" t="s">
        <v>3626</v>
      </c>
      <c r="AL712" s="10"/>
      <c r="AM712" s="10" t="s">
        <v>3627</v>
      </c>
      <c r="AN712" s="55" t="s">
        <v>3628</v>
      </c>
    </row>
    <row r="713" spans="1:40" ht="15.5" x14ac:dyDescent="0.35">
      <c r="A713" s="55" t="s">
        <v>3629</v>
      </c>
      <c r="B713" s="264">
        <v>1.83</v>
      </c>
      <c r="C713" s="265">
        <v>0.62944419927424822</v>
      </c>
      <c r="D713" s="265">
        <v>6.3333333333333339E-2</v>
      </c>
      <c r="E713" s="272">
        <v>2.054804667656325E-2</v>
      </c>
      <c r="F713" s="264">
        <v>2.0433333333333334</v>
      </c>
      <c r="G713" s="265">
        <v>0.71341121070218338</v>
      </c>
      <c r="H713" s="265">
        <v>0.21333333333333335</v>
      </c>
      <c r="I713" s="272">
        <v>8.2192186706253001E-2</v>
      </c>
      <c r="J713" s="68">
        <v>4.47653935669664</v>
      </c>
      <c r="K713" s="69">
        <v>0.36050023484985799</v>
      </c>
      <c r="L713" s="69">
        <v>7.9063421781787603E-11</v>
      </c>
      <c r="M713" s="70">
        <v>3.7676405302478102E-9</v>
      </c>
      <c r="N713" s="68">
        <v>2.7430346717343599</v>
      </c>
      <c r="O713" s="69">
        <v>0.58707475032885603</v>
      </c>
      <c r="P713" s="38">
        <v>8.8181963125986804E-7</v>
      </c>
      <c r="Q713" s="39">
        <v>9.6038174386302004E-6</v>
      </c>
      <c r="R713" s="68">
        <v>1.518</v>
      </c>
      <c r="S713" s="69">
        <v>1.0880000000000001</v>
      </c>
      <c r="T713" s="69">
        <v>2.1120000000000001</v>
      </c>
      <c r="U713" s="69">
        <v>6.2E-2</v>
      </c>
      <c r="V713" s="69">
        <v>0.105</v>
      </c>
      <c r="W713" s="70">
        <v>4.7E-2</v>
      </c>
      <c r="X713" s="68">
        <v>0.996</v>
      </c>
      <c r="Y713" s="69">
        <v>2.1829999999999998</v>
      </c>
      <c r="Z713" s="69">
        <v>1.9990000000000001</v>
      </c>
      <c r="AA713" s="69">
        <v>0.127</v>
      </c>
      <c r="AB713" s="69">
        <v>0.247</v>
      </c>
      <c r="AC713" s="70">
        <v>0.38300000000000001</v>
      </c>
      <c r="AD713" s="10"/>
      <c r="AE713" s="10"/>
      <c r="AF713" s="10"/>
      <c r="AG713" s="10"/>
      <c r="AH713" s="10"/>
      <c r="AI713" s="10"/>
      <c r="AJ713" s="10" t="s">
        <v>3630</v>
      </c>
      <c r="AK713" s="10" t="s">
        <v>3631</v>
      </c>
      <c r="AL713" s="10" t="s">
        <v>3632</v>
      </c>
      <c r="AM713" s="10" t="s">
        <v>3633</v>
      </c>
      <c r="AN713" s="55" t="s">
        <v>3634</v>
      </c>
    </row>
    <row r="714" spans="1:40" ht="15.5" x14ac:dyDescent="0.35">
      <c r="A714" s="55" t="s">
        <v>3635</v>
      </c>
      <c r="B714" s="264">
        <v>2.5966666666666667</v>
      </c>
      <c r="C714" s="265">
        <v>0.49808522251607484</v>
      </c>
      <c r="D714" s="265">
        <v>0.23</v>
      </c>
      <c r="E714" s="272">
        <v>4.0824829046386242E-2</v>
      </c>
      <c r="F714" s="264">
        <v>2.83</v>
      </c>
      <c r="G714" s="265">
        <v>0.26495282598983533</v>
      </c>
      <c r="H714" s="265">
        <v>0.45666666666666672</v>
      </c>
      <c r="I714" s="272">
        <v>0.10370899457402685</v>
      </c>
      <c r="J714" s="68">
        <v>3.11110907829987</v>
      </c>
      <c r="K714" s="69">
        <v>0.28724746207995899</v>
      </c>
      <c r="L714" s="69">
        <v>1.4134107953597499E-7</v>
      </c>
      <c r="M714" s="70">
        <v>3.25340303891178E-6</v>
      </c>
      <c r="N714" s="68">
        <v>2.17542214306865</v>
      </c>
      <c r="O714" s="69">
        <v>0.47236239206464897</v>
      </c>
      <c r="P714" s="38">
        <v>4.4993720568012397E-6</v>
      </c>
      <c r="Q714" s="39">
        <v>4.0150283753398802E-5</v>
      </c>
      <c r="R714" s="68">
        <v>2.0270000000000001</v>
      </c>
      <c r="S714" s="69">
        <v>2.1429999999999998</v>
      </c>
      <c r="T714" s="69">
        <v>2.67</v>
      </c>
      <c r="U714" s="69">
        <v>0.187</v>
      </c>
      <c r="V714" s="69">
        <v>0.32700000000000001</v>
      </c>
      <c r="W714" s="70">
        <v>0.27</v>
      </c>
      <c r="X714" s="68">
        <v>2.5510000000000002</v>
      </c>
      <c r="Y714" s="69">
        <v>2.4300000000000002</v>
      </c>
      <c r="Z714" s="69">
        <v>2.3109999999999999</v>
      </c>
      <c r="AA714" s="69">
        <v>0.56000000000000005</v>
      </c>
      <c r="AB714" s="69">
        <v>0.65600000000000003</v>
      </c>
      <c r="AC714" s="70">
        <v>0.371</v>
      </c>
      <c r="AD714" s="10" t="s">
        <v>3636</v>
      </c>
      <c r="AE714" s="10">
        <v>93913</v>
      </c>
      <c r="AF714" s="10" t="s">
        <v>3637</v>
      </c>
      <c r="AG714" s="10"/>
      <c r="AH714" s="10"/>
      <c r="AI714" s="10"/>
      <c r="AJ714" s="10" t="s">
        <v>3638</v>
      </c>
      <c r="AK714" s="10" t="s">
        <v>3639</v>
      </c>
      <c r="AL714" s="10"/>
      <c r="AM714" s="10"/>
      <c r="AN714" s="55"/>
    </row>
    <row r="715" spans="1:40" ht="15.5" x14ac:dyDescent="0.35">
      <c r="A715" s="55" t="s">
        <v>3640</v>
      </c>
      <c r="B715" s="264">
        <v>1.9833333333333332</v>
      </c>
      <c r="C715" s="265">
        <v>0.71443839638013862</v>
      </c>
      <c r="D715" s="265">
        <v>0.18666666666666668</v>
      </c>
      <c r="E715" s="272">
        <v>3.7712361663282498E-2</v>
      </c>
      <c r="F715" s="264">
        <v>11.973333333333334</v>
      </c>
      <c r="G715" s="265">
        <v>1.0936889665510732</v>
      </c>
      <c r="H715" s="265">
        <v>0.38666666666666671</v>
      </c>
      <c r="I715" s="272">
        <v>4.6427960923946902E-2</v>
      </c>
      <c r="J715" s="68">
        <v>3.0512149754551299</v>
      </c>
      <c r="K715" s="69">
        <v>0.24390081768528701</v>
      </c>
      <c r="L715" s="69">
        <v>8.7837568315065097E-7</v>
      </c>
      <c r="M715" s="70">
        <v>1.6087478308505399E-5</v>
      </c>
      <c r="N715" s="68">
        <v>4.5243803503754201</v>
      </c>
      <c r="O715" s="69">
        <v>2.64811029446683</v>
      </c>
      <c r="P715" s="38">
        <v>2.1927157919111499E-28</v>
      </c>
      <c r="Q715" s="39">
        <v>5.3162916450074302E-26</v>
      </c>
      <c r="R715" s="68">
        <v>2.0659999999999998</v>
      </c>
      <c r="S715" s="69">
        <v>1.0660000000000001</v>
      </c>
      <c r="T715" s="69">
        <v>1.929</v>
      </c>
      <c r="U715" s="69">
        <v>0.16600000000000001</v>
      </c>
      <c r="V715" s="69">
        <v>0.187</v>
      </c>
      <c r="W715" s="70">
        <v>0.28199999999999997</v>
      </c>
      <c r="X715" s="68">
        <v>11.552</v>
      </c>
      <c r="Y715" s="69">
        <v>12.375999999999999</v>
      </c>
      <c r="Z715" s="69">
        <v>7.585</v>
      </c>
      <c r="AA715" s="69">
        <v>0.47499999999999998</v>
      </c>
      <c r="AB715" s="69">
        <v>0.42099999999999999</v>
      </c>
      <c r="AC715" s="70">
        <v>0.442</v>
      </c>
      <c r="AD715" s="10" t="s">
        <v>3641</v>
      </c>
      <c r="AE715" s="10">
        <v>142771</v>
      </c>
      <c r="AF715" s="10" t="s">
        <v>3642</v>
      </c>
      <c r="AG715" s="10" t="s">
        <v>43</v>
      </c>
      <c r="AH715" s="10"/>
      <c r="AI715" s="10"/>
      <c r="AJ715" s="10" t="s">
        <v>3643</v>
      </c>
      <c r="AK715" s="10" t="s">
        <v>3644</v>
      </c>
      <c r="AL715" s="10" t="s">
        <v>3645</v>
      </c>
      <c r="AM715" s="10" t="s">
        <v>3646</v>
      </c>
      <c r="AN715" s="55" t="s">
        <v>3647</v>
      </c>
    </row>
    <row r="716" spans="1:40" ht="15.5" x14ac:dyDescent="0.35">
      <c r="A716" s="55" t="s">
        <v>3648</v>
      </c>
      <c r="B716" s="264">
        <v>2.4833333333333334</v>
      </c>
      <c r="C716" s="265">
        <v>0.66459678669768618</v>
      </c>
      <c r="D716" s="265">
        <v>0.20333333333333337</v>
      </c>
      <c r="E716" s="272">
        <v>9.5684667296048784E-2</v>
      </c>
      <c r="F716" s="264">
        <v>2.3666666666666667</v>
      </c>
      <c r="G716" s="265">
        <v>0.52689868307125398</v>
      </c>
      <c r="H716" s="265">
        <v>0.38666666666666671</v>
      </c>
      <c r="I716" s="272">
        <v>7.7602978178818463E-2</v>
      </c>
      <c r="J716" s="68">
        <v>3.2216969514856202</v>
      </c>
      <c r="K716" s="69">
        <v>0.24208174127708801</v>
      </c>
      <c r="L716" s="69">
        <v>1.9527725654330899E-7</v>
      </c>
      <c r="M716" s="70">
        <v>4.3096546812833501E-6</v>
      </c>
      <c r="N716" s="68">
        <v>2.1258472814994702</v>
      </c>
      <c r="O716" s="69">
        <v>0.25022941494548601</v>
      </c>
      <c r="P716" s="38">
        <v>1.8656728198111002E-5</v>
      </c>
      <c r="Q716" s="70">
        <v>1.3682496452384899E-4</v>
      </c>
      <c r="R716" s="68">
        <v>1.8080000000000001</v>
      </c>
      <c r="S716" s="69">
        <v>1.9059999999999999</v>
      </c>
      <c r="T716" s="69">
        <v>2.8029999999999999</v>
      </c>
      <c r="U716" s="69">
        <v>0.26</v>
      </c>
      <c r="V716" s="69">
        <v>0.33900000000000002</v>
      </c>
      <c r="W716" s="70">
        <v>8.2000000000000003E-2</v>
      </c>
      <c r="X716" s="68">
        <v>1.899</v>
      </c>
      <c r="Y716" s="69">
        <v>1.851</v>
      </c>
      <c r="Z716" s="69">
        <v>2.2530000000000001</v>
      </c>
      <c r="AA716" s="69">
        <v>0.30599999999999999</v>
      </c>
      <c r="AB716" s="69">
        <v>0.59399999999999997</v>
      </c>
      <c r="AC716" s="70">
        <v>0.46600000000000003</v>
      </c>
      <c r="AD716" s="10" t="s">
        <v>3649</v>
      </c>
      <c r="AE716" s="10">
        <v>217403</v>
      </c>
      <c r="AF716" s="10" t="s">
        <v>3650</v>
      </c>
      <c r="AG716" s="10"/>
      <c r="AH716" s="10"/>
      <c r="AI716" s="10"/>
      <c r="AJ716" s="10" t="s">
        <v>3651</v>
      </c>
      <c r="AK716" s="10" t="s">
        <v>3652</v>
      </c>
      <c r="AL716" s="10"/>
      <c r="AM716" s="10" t="s">
        <v>3653</v>
      </c>
      <c r="AN716" s="55"/>
    </row>
    <row r="717" spans="1:40" ht="15.5" x14ac:dyDescent="0.35">
      <c r="A717" s="54" t="s">
        <v>3654</v>
      </c>
      <c r="B717" s="262">
        <v>0.35666666666666663</v>
      </c>
      <c r="C717" s="263">
        <v>0.1020892855407572</v>
      </c>
      <c r="D717" s="263">
        <v>2.5100000000000002</v>
      </c>
      <c r="E717" s="271">
        <v>0.14514360704718154</v>
      </c>
      <c r="F717" s="262">
        <v>0.58666666666666667</v>
      </c>
      <c r="G717" s="263">
        <v>0.2266176417571138</v>
      </c>
      <c r="H717" s="263">
        <v>3.7133333333333334</v>
      </c>
      <c r="I717" s="271">
        <v>1.6681793135698031</v>
      </c>
      <c r="J717" s="65">
        <v>-3.14545858441062</v>
      </c>
      <c r="K717" s="62">
        <v>0.21326949919900601</v>
      </c>
      <c r="L717" s="62">
        <v>2.2836558020852902E-8</v>
      </c>
      <c r="M717" s="66">
        <v>6.4163489660083603E-7</v>
      </c>
      <c r="N717" s="65">
        <v>-3.0374671275477501</v>
      </c>
      <c r="O717" s="62">
        <v>0.84546209967072605</v>
      </c>
      <c r="P717" s="33">
        <v>3.5727031506873598E-7</v>
      </c>
      <c r="Q717" s="34">
        <v>4.3439804398148501E-6</v>
      </c>
      <c r="R717" s="65">
        <v>0.28199999999999997</v>
      </c>
      <c r="S717" s="62">
        <v>0.248</v>
      </c>
      <c r="T717" s="62">
        <v>0.39900000000000002</v>
      </c>
      <c r="U717" s="62">
        <v>2.5470000000000002</v>
      </c>
      <c r="V717" s="62">
        <v>3.1669999999999998</v>
      </c>
      <c r="W717" s="66">
        <v>2.7829999999999999</v>
      </c>
      <c r="X717" s="65">
        <v>0.58599999999999997</v>
      </c>
      <c r="Y717" s="62">
        <v>0.79700000000000004</v>
      </c>
      <c r="Z717" s="62">
        <v>0.21</v>
      </c>
      <c r="AA717" s="62">
        <v>2.4609999999999999</v>
      </c>
      <c r="AB717" s="62">
        <v>7.4989999999999997</v>
      </c>
      <c r="AC717" s="66">
        <v>3.2879999999999998</v>
      </c>
      <c r="AD717" s="3"/>
      <c r="AE717" s="3"/>
      <c r="AF717" s="3"/>
      <c r="AG717" s="3"/>
      <c r="AH717" s="3"/>
      <c r="AI717" s="3"/>
      <c r="AJ717" s="3"/>
      <c r="AK717" s="3"/>
      <c r="AL717" s="3"/>
      <c r="AM717" s="3"/>
      <c r="AN717" s="54"/>
    </row>
    <row r="718" spans="1:40" ht="15.5" x14ac:dyDescent="0.35">
      <c r="A718" s="55" t="s">
        <v>3655</v>
      </c>
      <c r="B718" s="264">
        <v>1.7933333333333332</v>
      </c>
      <c r="C718" s="265">
        <v>0.75588064901514407</v>
      </c>
      <c r="D718" s="265">
        <v>0.16666666666666666</v>
      </c>
      <c r="E718" s="272">
        <v>7.4087035902976231E-2</v>
      </c>
      <c r="F718" s="264">
        <v>2.09</v>
      </c>
      <c r="G718" s="265">
        <v>0.54869542249472758</v>
      </c>
      <c r="H718" s="265">
        <v>0.18666666666666668</v>
      </c>
      <c r="I718" s="272">
        <v>0.12119772641798558</v>
      </c>
      <c r="J718" s="68">
        <v>3.0126404597579199</v>
      </c>
      <c r="K718" s="69">
        <v>0.174001844381791</v>
      </c>
      <c r="L718" s="69">
        <v>4.41047649514945E-6</v>
      </c>
      <c r="M718" s="70">
        <v>6.4425251775521094E-5</v>
      </c>
      <c r="N718" s="68">
        <v>3.0105227152289098</v>
      </c>
      <c r="O718" s="69">
        <v>0.35617445291655597</v>
      </c>
      <c r="P718" s="38">
        <v>9.54952874249243E-8</v>
      </c>
      <c r="Q718" s="39">
        <v>1.34128070599725E-6</v>
      </c>
      <c r="R718" s="68">
        <v>1.8939999999999999</v>
      </c>
      <c r="S718" s="69">
        <v>0.78600000000000003</v>
      </c>
      <c r="T718" s="69">
        <v>1.855</v>
      </c>
      <c r="U718" s="69">
        <v>0.28100000000000003</v>
      </c>
      <c r="V718" s="69">
        <v>0.11700000000000001</v>
      </c>
      <c r="W718" s="70">
        <v>0.153</v>
      </c>
      <c r="X718" s="68">
        <v>1.89</v>
      </c>
      <c r="Y718" s="69">
        <v>1.3759999999999999</v>
      </c>
      <c r="Z718" s="69">
        <v>2.0209999999999999</v>
      </c>
      <c r="AA718" s="69">
        <v>0.37</v>
      </c>
      <c r="AB718" s="69">
        <v>0.186</v>
      </c>
      <c r="AC718" s="70">
        <v>7.1999999999999995E-2</v>
      </c>
      <c r="AD718" s="10" t="s">
        <v>3656</v>
      </c>
      <c r="AE718" s="10">
        <v>162331</v>
      </c>
      <c r="AF718" s="10" t="s">
        <v>3657</v>
      </c>
      <c r="AG718" s="10"/>
      <c r="AH718" s="10"/>
      <c r="AI718" s="10"/>
      <c r="AJ718" s="10" t="s">
        <v>3658</v>
      </c>
      <c r="AK718" s="10" t="s">
        <v>3659</v>
      </c>
      <c r="AL718" s="10" t="s">
        <v>3660</v>
      </c>
      <c r="AM718" s="10" t="s">
        <v>3661</v>
      </c>
      <c r="AN718" s="55" t="s">
        <v>3662</v>
      </c>
    </row>
    <row r="719" spans="1:40" ht="15.5" x14ac:dyDescent="0.35">
      <c r="A719" s="55" t="s">
        <v>3663</v>
      </c>
      <c r="B719" s="264">
        <v>1.07</v>
      </c>
      <c r="C719" s="265">
        <v>8.0415587212098766E-2</v>
      </c>
      <c r="D719" s="265">
        <v>0.06</v>
      </c>
      <c r="E719" s="272">
        <v>2.8284271247461898E-2</v>
      </c>
      <c r="F719" s="264">
        <v>1.3133333333333332</v>
      </c>
      <c r="G719" s="265">
        <v>0.44191502451137449</v>
      </c>
      <c r="H719" s="265">
        <v>0.13</v>
      </c>
      <c r="I719" s="272">
        <v>7.7888809636986134E-2</v>
      </c>
      <c r="J719" s="68">
        <v>3.80383598534487</v>
      </c>
      <c r="K719" s="69">
        <v>0.16733039423238499</v>
      </c>
      <c r="L719" s="69">
        <v>2.5910671772981701E-8</v>
      </c>
      <c r="M719" s="70">
        <v>7.2026003994075397E-7</v>
      </c>
      <c r="N719" s="68">
        <v>2.8809449947830701</v>
      </c>
      <c r="O719" s="69">
        <v>0.39769822933231902</v>
      </c>
      <c r="P719" s="38">
        <v>2.7904914894714502E-7</v>
      </c>
      <c r="Q719" s="39">
        <v>3.5102624876204801E-6</v>
      </c>
      <c r="R719" s="68">
        <v>0.81399999999999995</v>
      </c>
      <c r="S719" s="69">
        <v>1.2709999999999999</v>
      </c>
      <c r="T719" s="69">
        <v>0.82299999999999995</v>
      </c>
      <c r="U719" s="69">
        <v>2.1000000000000001E-2</v>
      </c>
      <c r="V719" s="69">
        <v>9.2999999999999999E-2</v>
      </c>
      <c r="W719" s="70">
        <v>9.4E-2</v>
      </c>
      <c r="X719" s="68">
        <v>0.81899999999999995</v>
      </c>
      <c r="Y719" s="69">
        <v>1.0820000000000001</v>
      </c>
      <c r="Z719" s="69">
        <v>1.391</v>
      </c>
      <c r="AA719" s="69">
        <v>0.253</v>
      </c>
      <c r="AB719" s="69">
        <v>8.6999999999999994E-2</v>
      </c>
      <c r="AC719" s="70">
        <v>9.6000000000000002E-2</v>
      </c>
      <c r="AD719" s="10" t="s">
        <v>3664</v>
      </c>
      <c r="AE719" s="10">
        <v>22127</v>
      </c>
      <c r="AF719" s="10" t="s">
        <v>3665</v>
      </c>
      <c r="AG719" s="10"/>
      <c r="AH719" s="10"/>
      <c r="AI719" s="10"/>
      <c r="AJ719" s="10" t="s">
        <v>3666</v>
      </c>
      <c r="AK719" s="10" t="s">
        <v>3667</v>
      </c>
      <c r="AL719" s="10" t="s">
        <v>3668</v>
      </c>
      <c r="AM719" s="10" t="s">
        <v>3669</v>
      </c>
      <c r="AN719" s="55" t="s">
        <v>3670</v>
      </c>
    </row>
    <row r="720" spans="1:40" ht="15.5" x14ac:dyDescent="0.35">
      <c r="A720" s="55" t="s">
        <v>3671</v>
      </c>
      <c r="B720" s="264">
        <v>1.8499999999999999</v>
      </c>
      <c r="C720" s="265">
        <v>0.57102247474741885</v>
      </c>
      <c r="D720" s="265">
        <v>0.27666666666666667</v>
      </c>
      <c r="E720" s="272">
        <v>6.1824123303304682E-2</v>
      </c>
      <c r="F720" s="264">
        <v>1.57</v>
      </c>
      <c r="G720" s="265">
        <v>0.17663521732655671</v>
      </c>
      <c r="H720" s="265">
        <v>0.26</v>
      </c>
      <c r="I720" s="272">
        <v>0.10230672835481874</v>
      </c>
      <c r="J720" s="68">
        <v>2.3549817234127901</v>
      </c>
      <c r="K720" s="69">
        <v>0.15890133594737799</v>
      </c>
      <c r="L720" s="69">
        <v>6.0270421871268602E-5</v>
      </c>
      <c r="M720" s="70">
        <v>5.9360239314451698E-4</v>
      </c>
      <c r="N720" s="68">
        <v>2.0876684872347999</v>
      </c>
      <c r="O720" s="69">
        <v>-3.8764205135901897E-2</v>
      </c>
      <c r="P720" s="69">
        <v>1.19436358214259E-4</v>
      </c>
      <c r="Q720" s="70">
        <v>6.7680602988079896E-4</v>
      </c>
      <c r="R720" s="68">
        <v>2.0270000000000001</v>
      </c>
      <c r="S720" s="69">
        <v>1.292</v>
      </c>
      <c r="T720" s="69">
        <v>1.464</v>
      </c>
      <c r="U720" s="69">
        <v>0.19800000000000001</v>
      </c>
      <c r="V720" s="69">
        <v>0.36199999999999999</v>
      </c>
      <c r="W720" s="70">
        <v>0.38800000000000001</v>
      </c>
      <c r="X720" s="68">
        <v>1.238</v>
      </c>
      <c r="Y720" s="69">
        <v>1.661</v>
      </c>
      <c r="Z720" s="69">
        <v>1.181</v>
      </c>
      <c r="AA720" s="69">
        <v>0.40100000000000002</v>
      </c>
      <c r="AB720" s="69">
        <v>0.161</v>
      </c>
      <c r="AC720" s="70">
        <v>0.32300000000000001</v>
      </c>
      <c r="AD720" s="10"/>
      <c r="AE720" s="10"/>
      <c r="AF720" s="10"/>
      <c r="AG720" s="10"/>
      <c r="AH720" s="10"/>
      <c r="AI720" s="10"/>
      <c r="AJ720" s="10"/>
      <c r="AK720" s="10"/>
      <c r="AL720" s="10"/>
      <c r="AM720" s="10"/>
      <c r="AN720" s="55"/>
    </row>
    <row r="721" spans="1:40" ht="15.5" x14ac:dyDescent="0.35">
      <c r="A721" s="54" t="s">
        <v>3672</v>
      </c>
      <c r="B721" s="262">
        <v>0.18666666666666668</v>
      </c>
      <c r="C721" s="263">
        <v>0.10624918300339486</v>
      </c>
      <c r="D721" s="263">
        <v>1.4400000000000002</v>
      </c>
      <c r="E721" s="271">
        <v>0.42551929059287857</v>
      </c>
      <c r="F721" s="262">
        <v>0.45333333333333331</v>
      </c>
      <c r="G721" s="263">
        <v>6.0184900284226135E-2</v>
      </c>
      <c r="H721" s="263">
        <v>2.1133333333333333</v>
      </c>
      <c r="I721" s="271">
        <v>0.32097074979228579</v>
      </c>
      <c r="J721" s="65">
        <v>-3.23011890777093</v>
      </c>
      <c r="K721" s="62">
        <v>0.145392602660422</v>
      </c>
      <c r="L721" s="62">
        <v>1.8386742114806899E-6</v>
      </c>
      <c r="M721" s="66">
        <v>3.05165928672178E-5</v>
      </c>
      <c r="N721" s="65">
        <v>-2.6574213602139398</v>
      </c>
      <c r="O721" s="62">
        <v>0.78366875067115604</v>
      </c>
      <c r="P721" s="33">
        <v>9.9866169202705695E-9</v>
      </c>
      <c r="Q721" s="34">
        <v>1.75636822278265E-7</v>
      </c>
      <c r="R721" s="65">
        <v>4.7E-2</v>
      </c>
      <c r="S721" s="62">
        <v>0.34499999999999997</v>
      </c>
      <c r="T721" s="62">
        <v>0.15</v>
      </c>
      <c r="U721" s="62">
        <v>1.2270000000000001</v>
      </c>
      <c r="V721" s="62">
        <v>2.3839999999999999</v>
      </c>
      <c r="W721" s="66">
        <v>1.292</v>
      </c>
      <c r="X721" s="65">
        <v>0.47499999999999998</v>
      </c>
      <c r="Y721" s="62">
        <v>0.35099999999999998</v>
      </c>
      <c r="Z721" s="62">
        <v>0.34799999999999998</v>
      </c>
      <c r="AA721" s="62">
        <v>2.0699999999999998</v>
      </c>
      <c r="AB721" s="62">
        <v>3.1680000000000001</v>
      </c>
      <c r="AC721" s="66">
        <v>2.1760000000000002</v>
      </c>
      <c r="AD721" s="3"/>
      <c r="AE721" s="3"/>
      <c r="AF721" s="3"/>
      <c r="AG721" s="3"/>
      <c r="AH721" s="3"/>
      <c r="AI721" s="3"/>
      <c r="AJ721" s="3"/>
      <c r="AK721" s="3"/>
      <c r="AL721" s="3"/>
      <c r="AM721" s="3"/>
      <c r="AN721" s="54"/>
    </row>
    <row r="722" spans="1:40" ht="15.5" x14ac:dyDescent="0.35">
      <c r="A722" s="55" t="s">
        <v>3673</v>
      </c>
      <c r="B722" s="264">
        <v>1.4633333333333336</v>
      </c>
      <c r="C722" s="265">
        <v>0.39668067202165919</v>
      </c>
      <c r="D722" s="265">
        <v>0.14333333333333334</v>
      </c>
      <c r="E722" s="272">
        <v>0.10780641085864152</v>
      </c>
      <c r="F722" s="264">
        <v>1.5233333333333334</v>
      </c>
      <c r="G722" s="265">
        <v>0.35649528592800317</v>
      </c>
      <c r="H722" s="265">
        <v>0.26666666666666666</v>
      </c>
      <c r="I722" s="272">
        <v>6.6499791144199877E-2</v>
      </c>
      <c r="J722" s="68">
        <v>2.8938102705076001</v>
      </c>
      <c r="K722" s="69">
        <v>0.14354454654610499</v>
      </c>
      <c r="L722" s="69">
        <v>1.8990802934668501E-5</v>
      </c>
      <c r="M722" s="70">
        <v>2.2611167824144801E-4</v>
      </c>
      <c r="N722" s="68">
        <v>2.0236404321092198</v>
      </c>
      <c r="O722" s="69">
        <v>0.27031119133903397</v>
      </c>
      <c r="P722" s="38">
        <v>7.0572839863767401E-5</v>
      </c>
      <c r="Q722" s="70">
        <v>4.31876940103812E-4</v>
      </c>
      <c r="R722" s="68">
        <v>1.2130000000000001</v>
      </c>
      <c r="S722" s="69">
        <v>1.012</v>
      </c>
      <c r="T722" s="69">
        <v>1.58</v>
      </c>
      <c r="U722" s="69">
        <v>0.17699999999999999</v>
      </c>
      <c r="V722" s="69">
        <v>0.30399999999999999</v>
      </c>
      <c r="W722" s="70">
        <v>0</v>
      </c>
      <c r="X722" s="68">
        <v>1.5640000000000001</v>
      </c>
      <c r="Y722" s="69">
        <v>0.97799999999999998</v>
      </c>
      <c r="Z722" s="69">
        <v>1.347</v>
      </c>
      <c r="AA722" s="69">
        <v>0.222</v>
      </c>
      <c r="AB722" s="69">
        <v>0.28499999999999998</v>
      </c>
      <c r="AC722" s="70">
        <v>0.43</v>
      </c>
      <c r="AD722" s="10" t="s">
        <v>3674</v>
      </c>
      <c r="AE722" s="10">
        <v>136836</v>
      </c>
      <c r="AF722" s="10" t="s">
        <v>3675</v>
      </c>
      <c r="AG722" s="10"/>
      <c r="AH722" s="10"/>
      <c r="AI722" s="10"/>
      <c r="AJ722" s="10" t="s">
        <v>3676</v>
      </c>
      <c r="AK722" s="10" t="s">
        <v>3677</v>
      </c>
      <c r="AL722" s="10" t="s">
        <v>3678</v>
      </c>
      <c r="AM722" s="10" t="s">
        <v>3679</v>
      </c>
      <c r="AN722" s="55" t="s">
        <v>3680</v>
      </c>
    </row>
    <row r="723" spans="1:40" ht="15.5" x14ac:dyDescent="0.35">
      <c r="A723" s="54" t="s">
        <v>3681</v>
      </c>
      <c r="B723" s="262">
        <v>0.26333333333333336</v>
      </c>
      <c r="C723" s="263">
        <v>0.37240957142491504</v>
      </c>
      <c r="D723" s="263">
        <v>4</v>
      </c>
      <c r="E723" s="271">
        <v>2.7419336242877939</v>
      </c>
      <c r="F723" s="262">
        <v>0.80000000000000016</v>
      </c>
      <c r="G723" s="263">
        <v>0.5030573194643595</v>
      </c>
      <c r="H723" s="263">
        <v>5.2833333333333323</v>
      </c>
      <c r="I723" s="271">
        <v>2.5797329749844713</v>
      </c>
      <c r="J723" s="65">
        <v>-4.28070433721338</v>
      </c>
      <c r="K723" s="62">
        <v>0.140355041625574</v>
      </c>
      <c r="L723" s="62">
        <v>5.0988751035977304E-6</v>
      </c>
      <c r="M723" s="66">
        <v>7.3116216073295699E-5</v>
      </c>
      <c r="N723" s="65">
        <v>-3.09342675954163</v>
      </c>
      <c r="O723" s="62">
        <v>0.67804553730796902</v>
      </c>
      <c r="P723" s="33">
        <v>1.36357112453268E-6</v>
      </c>
      <c r="Q723" s="34">
        <v>1.4241276678068E-5</v>
      </c>
      <c r="R723" s="65">
        <v>0.61799999999999999</v>
      </c>
      <c r="S723" s="62">
        <v>0</v>
      </c>
      <c r="T723" s="62">
        <v>0</v>
      </c>
      <c r="U723" s="62">
        <v>8.14</v>
      </c>
      <c r="V723" s="62">
        <v>1.823</v>
      </c>
      <c r="W723" s="66">
        <v>3.0649999999999999</v>
      </c>
      <c r="X723" s="65">
        <v>1.3959999999999999</v>
      </c>
      <c r="Y723" s="62">
        <v>0.32300000000000001</v>
      </c>
      <c r="Z723" s="62">
        <v>0.40600000000000003</v>
      </c>
      <c r="AA723" s="62">
        <v>9.2620000000000005</v>
      </c>
      <c r="AB723" s="62">
        <v>5.5309999999999997</v>
      </c>
      <c r="AC723" s="66">
        <v>3.121</v>
      </c>
      <c r="AD723" s="3"/>
      <c r="AE723" s="3"/>
      <c r="AF723" s="3"/>
      <c r="AG723" s="3"/>
      <c r="AH723" s="3"/>
      <c r="AI723" s="3"/>
      <c r="AJ723" s="3"/>
      <c r="AK723" s="3"/>
      <c r="AL723" s="3"/>
      <c r="AM723" s="3"/>
      <c r="AN723" s="54"/>
    </row>
    <row r="724" spans="1:40" ht="15.5" x14ac:dyDescent="0.35">
      <c r="A724" s="54" t="s">
        <v>3682</v>
      </c>
      <c r="B724" s="262">
        <v>1.2833333333333334</v>
      </c>
      <c r="C724" s="263">
        <v>1.04007478363604</v>
      </c>
      <c r="D724" s="263">
        <v>13.343333333333334</v>
      </c>
      <c r="E724" s="271">
        <v>7.9671547967612337</v>
      </c>
      <c r="F724" s="262">
        <v>2.8766666666666669</v>
      </c>
      <c r="G724" s="263">
        <v>1.5310199940635072</v>
      </c>
      <c r="H724" s="263">
        <v>14.353333333333332</v>
      </c>
      <c r="I724" s="271">
        <v>2.2080056360636666</v>
      </c>
      <c r="J724" s="65">
        <v>-3.7427185616500198</v>
      </c>
      <c r="K724" s="62">
        <v>0.110466396938234</v>
      </c>
      <c r="L724" s="62">
        <v>7.5018580076336397E-7</v>
      </c>
      <c r="M724" s="66">
        <v>1.40301292958942E-5</v>
      </c>
      <c r="N724" s="65">
        <v>-2.80413416963211</v>
      </c>
      <c r="O724" s="62">
        <v>0.35632263655619001</v>
      </c>
      <c r="P724" s="33">
        <v>7.7201140886004797E-8</v>
      </c>
      <c r="Q724" s="34">
        <v>1.1158824948789E-6</v>
      </c>
      <c r="R724" s="65">
        <v>0.68899999999999995</v>
      </c>
      <c r="S724" s="62">
        <v>0.28000000000000003</v>
      </c>
      <c r="T724" s="62">
        <v>2.254</v>
      </c>
      <c r="U724" s="62">
        <v>25.585000000000001</v>
      </c>
      <c r="V724" s="62">
        <v>9.1270000000000007</v>
      </c>
      <c r="W724" s="66">
        <v>8.9369999999999994</v>
      </c>
      <c r="X724" s="65">
        <v>1.2849999999999999</v>
      </c>
      <c r="Y724" s="62">
        <v>2.1539999999999999</v>
      </c>
      <c r="Z724" s="62">
        <v>3.6080000000000001</v>
      </c>
      <c r="AA724" s="62">
        <v>18.332999999999998</v>
      </c>
      <c r="AB724" s="62">
        <v>16.803999999999998</v>
      </c>
      <c r="AC724" s="66">
        <v>14.492000000000001</v>
      </c>
      <c r="AD724" s="3"/>
      <c r="AE724" s="3"/>
      <c r="AF724" s="3"/>
      <c r="AG724" s="3" t="s">
        <v>43</v>
      </c>
      <c r="AH724" s="3"/>
      <c r="AI724" s="3"/>
      <c r="AJ724" s="3"/>
      <c r="AK724" s="3" t="s">
        <v>328</v>
      </c>
      <c r="AL724" s="3"/>
      <c r="AM724" s="3"/>
      <c r="AN724" s="54"/>
    </row>
    <row r="725" spans="1:40" ht="15.5" x14ac:dyDescent="0.35">
      <c r="A725" s="55" t="s">
        <v>3683</v>
      </c>
      <c r="B725" s="264">
        <v>6.7833333333333341</v>
      </c>
      <c r="C725" s="265">
        <v>1.9036339517413061</v>
      </c>
      <c r="D725" s="265">
        <v>0.50666666666666671</v>
      </c>
      <c r="E725" s="272">
        <v>5.5577773335110714E-2</v>
      </c>
      <c r="F725" s="264">
        <v>6.02</v>
      </c>
      <c r="G725" s="265">
        <v>1.4928049660510463</v>
      </c>
      <c r="H725" s="265">
        <v>0.57333333333333336</v>
      </c>
      <c r="I725" s="272">
        <v>0.48230925993829127</v>
      </c>
      <c r="J725" s="68">
        <v>3.3403960911531598</v>
      </c>
      <c r="K725" s="69">
        <v>3.8780225553155599E-2</v>
      </c>
      <c r="L725" s="69">
        <v>1.6800575383559999E-7</v>
      </c>
      <c r="M725" s="70">
        <v>3.7741552446239601E-6</v>
      </c>
      <c r="N725" s="68">
        <v>2.9752127030668598</v>
      </c>
      <c r="O725" s="69">
        <v>-0.11526412375053099</v>
      </c>
      <c r="P725" s="38">
        <v>6.9204093463765998E-6</v>
      </c>
      <c r="Q725" s="39">
        <v>5.8096066260637203E-5</v>
      </c>
      <c r="R725" s="68">
        <v>7.02</v>
      </c>
      <c r="S725" s="69">
        <v>4.6630000000000003</v>
      </c>
      <c r="T725" s="69">
        <v>5.8630000000000004</v>
      </c>
      <c r="U725" s="69">
        <v>0.58199999999999996</v>
      </c>
      <c r="V725" s="69">
        <v>0.503</v>
      </c>
      <c r="W725" s="70">
        <v>0.622</v>
      </c>
      <c r="X725" s="68">
        <v>3.6859999999999999</v>
      </c>
      <c r="Y725" s="69">
        <v>6.3109999999999999</v>
      </c>
      <c r="Z725" s="69">
        <v>5.3970000000000002</v>
      </c>
      <c r="AA725" s="69">
        <v>1.246</v>
      </c>
      <c r="AB725" s="69">
        <v>0</v>
      </c>
      <c r="AC725" s="70">
        <v>0.64600000000000002</v>
      </c>
      <c r="AD725" s="10" t="s">
        <v>3684</v>
      </c>
      <c r="AE725" s="10">
        <v>235999</v>
      </c>
      <c r="AF725" s="10" t="s">
        <v>3685</v>
      </c>
      <c r="AG725" s="10"/>
      <c r="AH725" s="10"/>
      <c r="AI725" s="10"/>
      <c r="AJ725" s="10" t="s">
        <v>3686</v>
      </c>
      <c r="AK725" s="10" t="s">
        <v>3687</v>
      </c>
      <c r="AL725" s="10" t="s">
        <v>3688</v>
      </c>
      <c r="AM725" s="10" t="s">
        <v>3689</v>
      </c>
      <c r="AN725" s="55" t="s">
        <v>3690</v>
      </c>
    </row>
    <row r="726" spans="1:40" ht="15.5" x14ac:dyDescent="0.35">
      <c r="A726" s="55" t="s">
        <v>3691</v>
      </c>
      <c r="B726" s="264">
        <v>1.6199999999999999</v>
      </c>
      <c r="C726" s="265">
        <v>0.55160372249166967</v>
      </c>
      <c r="D726" s="265">
        <v>0.12666666666666668</v>
      </c>
      <c r="E726" s="272">
        <v>6.6499791144199988E-2</v>
      </c>
      <c r="F726" s="264">
        <v>1.8399999999999999</v>
      </c>
      <c r="G726" s="265">
        <v>0.52427728032660992</v>
      </c>
      <c r="H726" s="265">
        <v>0.29666666666666669</v>
      </c>
      <c r="I726" s="272">
        <v>0.12762793146051099</v>
      </c>
      <c r="J726" s="68">
        <v>3.31495714047495</v>
      </c>
      <c r="K726" s="69">
        <v>2.13834482141157E-2</v>
      </c>
      <c r="L726" s="69">
        <v>6.2535877589834E-7</v>
      </c>
      <c r="M726" s="70">
        <v>1.20386001627052E-5</v>
      </c>
      <c r="N726" s="68">
        <v>2.1871164636982598</v>
      </c>
      <c r="O726" s="69">
        <v>0.30555404075915898</v>
      </c>
      <c r="P726" s="69">
        <v>1.17335061631178E-4</v>
      </c>
      <c r="Q726" s="70">
        <v>6.6675386863297096E-4</v>
      </c>
      <c r="R726" s="68">
        <v>1.1890000000000001</v>
      </c>
      <c r="S726" s="69">
        <v>1.077</v>
      </c>
      <c r="T726" s="69">
        <v>1.946</v>
      </c>
      <c r="U726" s="69">
        <v>7.2999999999999995E-2</v>
      </c>
      <c r="V726" s="69">
        <v>0.25700000000000001</v>
      </c>
      <c r="W726" s="70">
        <v>0.106</v>
      </c>
      <c r="X726" s="68">
        <v>1.145</v>
      </c>
      <c r="Y726" s="69">
        <v>2.3820000000000001</v>
      </c>
      <c r="Z726" s="69">
        <v>1.2889999999999999</v>
      </c>
      <c r="AA726" s="69">
        <v>0.33800000000000002</v>
      </c>
      <c r="AB726" s="69">
        <v>0.161</v>
      </c>
      <c r="AC726" s="70">
        <v>0.52600000000000002</v>
      </c>
      <c r="AD726" s="10" t="s">
        <v>3692</v>
      </c>
      <c r="AE726" s="10">
        <v>241579</v>
      </c>
      <c r="AF726" s="10" t="s">
        <v>3693</v>
      </c>
      <c r="AG726" s="10"/>
      <c r="AH726" s="10"/>
      <c r="AI726" s="10"/>
      <c r="AJ726" s="10" t="s">
        <v>3694</v>
      </c>
      <c r="AK726" s="10" t="s">
        <v>3695</v>
      </c>
      <c r="AL726" s="10"/>
      <c r="AM726" s="10"/>
      <c r="AN726" s="55"/>
    </row>
    <row r="727" spans="1:40" ht="15.5" x14ac:dyDescent="0.35">
      <c r="A727" s="55" t="s">
        <v>3696</v>
      </c>
      <c r="B727" s="264">
        <v>3.2100000000000004</v>
      </c>
      <c r="C727" s="265">
        <v>0.56196085272908236</v>
      </c>
      <c r="D727" s="265">
        <v>0.3133333333333333</v>
      </c>
      <c r="E727" s="272">
        <v>0.24567367696917708</v>
      </c>
      <c r="F727" s="264">
        <v>4.7600000000000007</v>
      </c>
      <c r="G727" s="265">
        <v>1.9005788591900079</v>
      </c>
      <c r="H727" s="265">
        <v>0.37999999999999995</v>
      </c>
      <c r="I727" s="272">
        <v>5.3541261347363645E-2</v>
      </c>
      <c r="J727" s="68">
        <v>2.9586335347309198</v>
      </c>
      <c r="K727" s="69">
        <v>-4.7712308977587402E-3</v>
      </c>
      <c r="L727" s="69">
        <v>9.0735512932347307E-6</v>
      </c>
      <c r="M727" s="70">
        <v>1.20593482504729E-4</v>
      </c>
      <c r="N727" s="68">
        <v>3.2101184240679199</v>
      </c>
      <c r="O727" s="69">
        <v>0.43838816016969601</v>
      </c>
      <c r="P727" s="38">
        <v>7.5020101634440901E-8</v>
      </c>
      <c r="Q727" s="39">
        <v>1.08899457582824E-6</v>
      </c>
      <c r="R727" s="68">
        <v>2.1440000000000001</v>
      </c>
      <c r="S727" s="69">
        <v>3.1120000000000001</v>
      </c>
      <c r="T727" s="69">
        <v>3.327</v>
      </c>
      <c r="U727" s="69">
        <v>0.624</v>
      </c>
      <c r="V727" s="69">
        <v>0.39700000000000002</v>
      </c>
      <c r="W727" s="70">
        <v>0</v>
      </c>
      <c r="X727" s="68">
        <v>6.5350000000000001</v>
      </c>
      <c r="Y727" s="69">
        <v>2.2490000000000001</v>
      </c>
      <c r="Z727" s="69">
        <v>3.5419999999999998</v>
      </c>
      <c r="AA727" s="69">
        <v>0.33800000000000002</v>
      </c>
      <c r="AB727" s="69">
        <v>0.45800000000000002</v>
      </c>
      <c r="AC727" s="70">
        <v>0.53800000000000003</v>
      </c>
      <c r="AD727" s="10"/>
      <c r="AE727" s="10"/>
      <c r="AF727" s="10"/>
      <c r="AG727" s="10"/>
      <c r="AH727" s="10"/>
      <c r="AI727" s="10"/>
      <c r="AJ727" s="10" t="s">
        <v>3697</v>
      </c>
      <c r="AK727" s="10" t="s">
        <v>3698</v>
      </c>
      <c r="AL727" s="10"/>
      <c r="AM727" s="10" t="s">
        <v>3699</v>
      </c>
      <c r="AN727" s="55"/>
    </row>
    <row r="728" spans="1:40" ht="15.5" x14ac:dyDescent="0.35">
      <c r="A728" s="54" t="s">
        <v>3700</v>
      </c>
      <c r="B728" s="262">
        <v>0.41666666666666669</v>
      </c>
      <c r="C728" s="263">
        <v>0.10873004286866729</v>
      </c>
      <c r="D728" s="263">
        <v>2.1133333333333333</v>
      </c>
      <c r="E728" s="271">
        <v>0.20368821489936242</v>
      </c>
      <c r="F728" s="262">
        <v>0.39999999999999997</v>
      </c>
      <c r="G728" s="263">
        <v>0.11430952132988161</v>
      </c>
      <c r="H728" s="263">
        <v>4.01</v>
      </c>
      <c r="I728" s="271">
        <v>1.0125545252808223</v>
      </c>
      <c r="J728" s="65">
        <v>-2.6753811062102999</v>
      </c>
      <c r="K728" s="62">
        <v>-5.2751561486915101E-3</v>
      </c>
      <c r="L728" s="62">
        <v>2.1417325913779901E-6</v>
      </c>
      <c r="M728" s="66">
        <v>3.4725079497497503E-5</v>
      </c>
      <c r="N728" s="65">
        <v>-3.8046535438276101</v>
      </c>
      <c r="O728" s="62">
        <v>0.82084887607718704</v>
      </c>
      <c r="P728" s="33">
        <v>5.3980707934029799E-13</v>
      </c>
      <c r="Q728" s="34">
        <v>2.1347011607465101E-11</v>
      </c>
      <c r="R728" s="65">
        <v>0.41499999999999998</v>
      </c>
      <c r="S728" s="62">
        <v>0.29099999999999998</v>
      </c>
      <c r="T728" s="62">
        <v>0.374</v>
      </c>
      <c r="U728" s="62">
        <v>2.391</v>
      </c>
      <c r="V728" s="62">
        <v>2.1389999999999998</v>
      </c>
      <c r="W728" s="66">
        <v>2.5950000000000002</v>
      </c>
      <c r="X728" s="65">
        <v>0.223</v>
      </c>
      <c r="Y728" s="62">
        <v>0.437</v>
      </c>
      <c r="Z728" s="62">
        <v>0.36199999999999999</v>
      </c>
      <c r="AA728" s="62">
        <v>4.2560000000000002</v>
      </c>
      <c r="AB728" s="62">
        <v>6.484</v>
      </c>
      <c r="AC728" s="66">
        <v>3.3</v>
      </c>
      <c r="AD728" s="3" t="s">
        <v>3701</v>
      </c>
      <c r="AE728" s="3">
        <v>203090</v>
      </c>
      <c r="AF728" s="3" t="s">
        <v>3702</v>
      </c>
      <c r="AG728" s="3"/>
      <c r="AH728" s="3"/>
      <c r="AI728" s="3"/>
      <c r="AJ728" s="3"/>
      <c r="AK728" s="3"/>
      <c r="AL728" s="3"/>
      <c r="AM728" s="3"/>
      <c r="AN728" s="54"/>
    </row>
    <row r="729" spans="1:40" ht="15.5" x14ac:dyDescent="0.35">
      <c r="A729" s="55" t="s">
        <v>3703</v>
      </c>
      <c r="B729" s="264">
        <v>3.8066666666666666</v>
      </c>
      <c r="C729" s="265">
        <v>1.7540492834834724</v>
      </c>
      <c r="D729" s="265">
        <v>0.49000000000000005</v>
      </c>
      <c r="E729" s="272">
        <v>0.11775681155103776</v>
      </c>
      <c r="F729" s="264">
        <v>2.3933333333333331</v>
      </c>
      <c r="G729" s="265">
        <v>0.48320688000988632</v>
      </c>
      <c r="H729" s="265">
        <v>0.17</v>
      </c>
      <c r="I729" s="272">
        <v>6.9761498454854506E-2</v>
      </c>
      <c r="J729" s="68">
        <v>2.5335528827115001</v>
      </c>
      <c r="K729" s="69">
        <v>-3.2264932955690599E-2</v>
      </c>
      <c r="L729" s="69">
        <v>5.4941572041574497E-5</v>
      </c>
      <c r="M729" s="70">
        <v>5.4801524897154803E-4</v>
      </c>
      <c r="N729" s="68">
        <v>3.3477201003197399</v>
      </c>
      <c r="O729" s="69">
        <v>-0.67642966689579598</v>
      </c>
      <c r="P729" s="38">
        <v>1.5145800929555E-6</v>
      </c>
      <c r="Q729" s="39">
        <v>1.5626108497027202E-5</v>
      </c>
      <c r="R729" s="68">
        <v>4.7110000000000003</v>
      </c>
      <c r="S729" s="69">
        <v>1.863</v>
      </c>
      <c r="T729" s="69">
        <v>3.052</v>
      </c>
      <c r="U729" s="69">
        <v>0.63400000000000001</v>
      </c>
      <c r="V729" s="69">
        <v>0.61899999999999999</v>
      </c>
      <c r="W729" s="70">
        <v>0.38800000000000001</v>
      </c>
      <c r="X729" s="68">
        <v>1.704</v>
      </c>
      <c r="Y729" s="69">
        <v>2.8570000000000002</v>
      </c>
      <c r="Z729" s="69">
        <v>1.6950000000000001</v>
      </c>
      <c r="AA729" s="69">
        <v>0.19</v>
      </c>
      <c r="AB729" s="69">
        <v>9.9000000000000005E-2</v>
      </c>
      <c r="AC729" s="70">
        <v>0.29899999999999999</v>
      </c>
      <c r="AD729" s="10" t="s">
        <v>3704</v>
      </c>
      <c r="AE729" s="10">
        <v>225298</v>
      </c>
      <c r="AF729" s="10" t="s">
        <v>3705</v>
      </c>
      <c r="AG729" s="10"/>
      <c r="AH729" s="10"/>
      <c r="AI729" s="10"/>
      <c r="AJ729" s="10"/>
      <c r="AK729" s="10" t="s">
        <v>3706</v>
      </c>
      <c r="AL729" s="10" t="s">
        <v>3707</v>
      </c>
      <c r="AM729" s="10" t="s">
        <v>3708</v>
      </c>
      <c r="AN729" s="55" t="s">
        <v>3709</v>
      </c>
    </row>
    <row r="730" spans="1:40" ht="15.5" x14ac:dyDescent="0.35">
      <c r="A730" s="54" t="s">
        <v>3710</v>
      </c>
      <c r="B730" s="262">
        <v>1.0333333333333332</v>
      </c>
      <c r="C730" s="263">
        <v>0.12657891697365159</v>
      </c>
      <c r="D730" s="263">
        <v>8.9433333333333334</v>
      </c>
      <c r="E730" s="271">
        <v>1.6668599887879643</v>
      </c>
      <c r="F730" s="262">
        <v>0.79</v>
      </c>
      <c r="G730" s="263">
        <v>0.15513435037626816</v>
      </c>
      <c r="H730" s="263">
        <v>11.806666666666667</v>
      </c>
      <c r="I730" s="271">
        <v>2.0183381502832685</v>
      </c>
      <c r="J730" s="65">
        <v>-3.4081007732555202</v>
      </c>
      <c r="K730" s="62">
        <v>-5.67074740031751E-2</v>
      </c>
      <c r="L730" s="62">
        <v>5.5012303589873497E-8</v>
      </c>
      <c r="M730" s="66">
        <v>1.4115893486087599E-6</v>
      </c>
      <c r="N730" s="65">
        <v>-4.2645737559897903</v>
      </c>
      <c r="O730" s="62">
        <v>0.29482906855660201</v>
      </c>
      <c r="P730" s="33">
        <v>1.4240532284418299E-13</v>
      </c>
      <c r="Q730" s="34">
        <v>6.3741248462519302E-12</v>
      </c>
      <c r="R730" s="65">
        <v>0.68899999999999995</v>
      </c>
      <c r="S730" s="62">
        <v>1.282</v>
      </c>
      <c r="T730" s="62">
        <v>0.85699999999999998</v>
      </c>
      <c r="U730" s="62">
        <v>6.9340000000000002</v>
      </c>
      <c r="V730" s="62">
        <v>12.411</v>
      </c>
      <c r="W730" s="66">
        <v>11.202999999999999</v>
      </c>
      <c r="X730" s="65">
        <v>0.58599999999999997</v>
      </c>
      <c r="Y730" s="62">
        <v>0.94899999999999995</v>
      </c>
      <c r="Z730" s="62">
        <v>0.53600000000000003</v>
      </c>
      <c r="AA730" s="62">
        <v>15.016999999999999</v>
      </c>
      <c r="AB730" s="62">
        <v>14.75</v>
      </c>
      <c r="AC730" s="66">
        <v>11.096</v>
      </c>
      <c r="AD730" s="3"/>
      <c r="AE730" s="3"/>
      <c r="AF730" s="3"/>
      <c r="AG730" s="3"/>
      <c r="AH730" s="3"/>
      <c r="AI730" s="3"/>
      <c r="AJ730" s="3"/>
      <c r="AK730" s="3"/>
      <c r="AL730" s="3"/>
      <c r="AM730" s="3"/>
      <c r="AN730" s="54"/>
    </row>
    <row r="731" spans="1:40" ht="15.5" x14ac:dyDescent="0.35">
      <c r="A731" s="54" t="s">
        <v>3711</v>
      </c>
      <c r="B731" s="262">
        <v>0.13999999999999999</v>
      </c>
      <c r="C731" s="263">
        <v>2.9439202887759492E-2</v>
      </c>
      <c r="D731" s="263">
        <v>2.6700000000000004</v>
      </c>
      <c r="E731" s="271">
        <v>1.0829896890860338</v>
      </c>
      <c r="F731" s="262">
        <v>0.28999999999999998</v>
      </c>
      <c r="G731" s="263">
        <v>9.2736184954957057E-2</v>
      </c>
      <c r="H731" s="263">
        <v>4.0233333333333334</v>
      </c>
      <c r="I731" s="271">
        <v>1.0690286348934828</v>
      </c>
      <c r="J731" s="65">
        <v>-4.5199294199309703</v>
      </c>
      <c r="K731" s="62">
        <v>-7.6802404925696399E-2</v>
      </c>
      <c r="L731" s="62">
        <v>1.8351814868832799E-9</v>
      </c>
      <c r="M731" s="66">
        <v>6.6563766301428001E-8</v>
      </c>
      <c r="N731" s="65">
        <v>-4.1885624761560996</v>
      </c>
      <c r="O731" s="62">
        <v>0.55842028750410899</v>
      </c>
      <c r="P731" s="33">
        <v>1.1818956299537801E-12</v>
      </c>
      <c r="Q731" s="34">
        <v>4.4410491512248601E-11</v>
      </c>
      <c r="R731" s="65">
        <v>0.10199999999999999</v>
      </c>
      <c r="S731" s="62">
        <v>0.11799999999999999</v>
      </c>
      <c r="T731" s="62">
        <v>0.15</v>
      </c>
      <c r="U731" s="62">
        <v>2.7029999999999998</v>
      </c>
      <c r="V731" s="62">
        <v>4.71</v>
      </c>
      <c r="W731" s="66">
        <v>1.621</v>
      </c>
      <c r="X731" s="65">
        <v>0.39100000000000001</v>
      </c>
      <c r="Y731" s="62">
        <v>0.22800000000000001</v>
      </c>
      <c r="Z731" s="62">
        <v>0.152</v>
      </c>
      <c r="AA731" s="62">
        <v>3.2629999999999999</v>
      </c>
      <c r="AB731" s="62">
        <v>6.83</v>
      </c>
      <c r="AC731" s="66">
        <v>4.1369999999999996</v>
      </c>
      <c r="AD731" s="3"/>
      <c r="AE731" s="3"/>
      <c r="AF731" s="3"/>
      <c r="AG731" s="3"/>
      <c r="AH731" s="3"/>
      <c r="AI731" s="3"/>
      <c r="AJ731" s="3"/>
      <c r="AK731" s="3"/>
      <c r="AL731" s="3"/>
      <c r="AM731" s="3"/>
      <c r="AN731" s="54"/>
    </row>
    <row r="732" spans="1:40" ht="15.5" x14ac:dyDescent="0.35">
      <c r="A732" s="55" t="s">
        <v>3712</v>
      </c>
      <c r="B732" s="264">
        <v>1.906666666666667</v>
      </c>
      <c r="C732" s="265">
        <v>0.61948006873147587</v>
      </c>
      <c r="D732" s="265">
        <v>0.12</v>
      </c>
      <c r="E732" s="272">
        <v>5.0990195135927882E-2</v>
      </c>
      <c r="F732" s="264">
        <v>1.6500000000000001</v>
      </c>
      <c r="G732" s="265">
        <v>0.25350871122442026</v>
      </c>
      <c r="H732" s="265">
        <v>0.21666666666666667</v>
      </c>
      <c r="I732" s="272">
        <v>0.1158543146465517</v>
      </c>
      <c r="J732" s="68">
        <v>3.6033545872263502</v>
      </c>
      <c r="K732" s="69">
        <v>-0.179108360141468</v>
      </c>
      <c r="L732" s="69">
        <v>2.88293011554542E-7</v>
      </c>
      <c r="M732" s="70">
        <v>6.1042520282120896E-6</v>
      </c>
      <c r="N732" s="68">
        <v>2.43129101162249</v>
      </c>
      <c r="O732" s="69">
        <v>-0.27807529016261301</v>
      </c>
      <c r="P732" s="38">
        <v>4.4599031346158997E-5</v>
      </c>
      <c r="Q732" s="70">
        <v>2.8936090232426702E-4</v>
      </c>
      <c r="R732" s="68">
        <v>1.996</v>
      </c>
      <c r="S732" s="69">
        <v>1.1519999999999999</v>
      </c>
      <c r="T732" s="69">
        <v>1.746</v>
      </c>
      <c r="U732" s="69">
        <v>0.14599999999999999</v>
      </c>
      <c r="V732" s="69">
        <v>5.8000000000000003E-2</v>
      </c>
      <c r="W732" s="70">
        <v>0.2</v>
      </c>
      <c r="X732" s="68">
        <v>1.238</v>
      </c>
      <c r="Y732" s="69">
        <v>1.585</v>
      </c>
      <c r="Z732" s="69">
        <v>1.413</v>
      </c>
      <c r="AA732" s="69">
        <v>0.20100000000000001</v>
      </c>
      <c r="AB732" s="69">
        <v>0.45800000000000002</v>
      </c>
      <c r="AC732" s="70">
        <v>0.108</v>
      </c>
      <c r="AD732" s="10" t="s">
        <v>3713</v>
      </c>
      <c r="AE732" s="10">
        <v>236357</v>
      </c>
      <c r="AF732" s="10" t="s">
        <v>3714</v>
      </c>
      <c r="AG732" s="10"/>
      <c r="AH732" s="10"/>
      <c r="AI732" s="10"/>
      <c r="AJ732" s="10" t="s">
        <v>3715</v>
      </c>
      <c r="AK732" s="10" t="s">
        <v>3716</v>
      </c>
      <c r="AL732" s="10" t="s">
        <v>3717</v>
      </c>
      <c r="AM732" s="10" t="s">
        <v>3718</v>
      </c>
      <c r="AN732" s="55" t="s">
        <v>3719</v>
      </c>
    </row>
    <row r="733" spans="1:40" ht="15.5" x14ac:dyDescent="0.35">
      <c r="A733" s="54" t="s">
        <v>3720</v>
      </c>
      <c r="B733" s="262">
        <v>0.40000000000000008</v>
      </c>
      <c r="C733" s="263">
        <v>0.17962924780409958</v>
      </c>
      <c r="D733" s="263">
        <v>1.7233333333333334</v>
      </c>
      <c r="E733" s="271">
        <v>0.55415601493522459</v>
      </c>
      <c r="F733" s="262">
        <v>0.7599999999999999</v>
      </c>
      <c r="G733" s="263">
        <v>0.29877527787062058</v>
      </c>
      <c r="H733" s="263">
        <v>4.5366666666666662</v>
      </c>
      <c r="I733" s="271">
        <v>0.64131808713686722</v>
      </c>
      <c r="J733" s="65">
        <v>-2.47043262886165</v>
      </c>
      <c r="K733" s="62">
        <v>-0.17955113837984299</v>
      </c>
      <c r="L733" s="62">
        <v>8.7840747385169594E-5</v>
      </c>
      <c r="M733" s="66">
        <v>8.1392692522469598E-4</v>
      </c>
      <c r="N733" s="65">
        <v>-3.0022906074380198</v>
      </c>
      <c r="O733" s="62">
        <v>1.14395868939393</v>
      </c>
      <c r="P733" s="33">
        <v>2.3903138642751399E-10</v>
      </c>
      <c r="Q733" s="34">
        <v>5.9294923458985898E-9</v>
      </c>
      <c r="R733" s="65">
        <v>0.313</v>
      </c>
      <c r="S733" s="62">
        <v>0.19400000000000001</v>
      </c>
      <c r="T733" s="62">
        <v>0.51600000000000001</v>
      </c>
      <c r="U733" s="62">
        <v>1.954</v>
      </c>
      <c r="V733" s="62">
        <v>2.7</v>
      </c>
      <c r="W733" s="66">
        <v>1.151</v>
      </c>
      <c r="X733" s="65">
        <v>1.0609999999999999</v>
      </c>
      <c r="Y733" s="62">
        <v>0.38900000000000001</v>
      </c>
      <c r="Z733" s="62">
        <v>0.52900000000000003</v>
      </c>
      <c r="AA733" s="62">
        <v>4.6779999999999999</v>
      </c>
      <c r="AB733" s="62">
        <v>4.7140000000000004</v>
      </c>
      <c r="AC733" s="66">
        <v>6.4210000000000003</v>
      </c>
      <c r="AD733" s="3" t="s">
        <v>3721</v>
      </c>
      <c r="AE733" s="3">
        <v>247020</v>
      </c>
      <c r="AF733" s="3" t="s">
        <v>3722</v>
      </c>
      <c r="AG733" s="3"/>
      <c r="AH733" s="3" t="s">
        <v>3723</v>
      </c>
      <c r="AI733" s="3"/>
      <c r="AJ733" s="3"/>
      <c r="AK733" s="3"/>
      <c r="AL733" s="3"/>
      <c r="AM733" s="3" t="s">
        <v>676</v>
      </c>
      <c r="AN733" s="54"/>
    </row>
    <row r="734" spans="1:40" ht="15.5" x14ac:dyDescent="0.35">
      <c r="A734" s="55" t="s">
        <v>3724</v>
      </c>
      <c r="B734" s="264">
        <v>1.5866666666666667</v>
      </c>
      <c r="C734" s="265">
        <v>0.57325580871215087</v>
      </c>
      <c r="D734" s="265">
        <v>0.17333333333333334</v>
      </c>
      <c r="E734" s="272">
        <v>2.6246692913372668E-2</v>
      </c>
      <c r="F734" s="264">
        <v>1.5033333333333332</v>
      </c>
      <c r="G734" s="265">
        <v>0.6726233881023036</v>
      </c>
      <c r="H734" s="265">
        <v>0.17999999999999997</v>
      </c>
      <c r="I734" s="272">
        <v>8.6023252670426334E-2</v>
      </c>
      <c r="J734" s="68">
        <v>2.7692148326674602</v>
      </c>
      <c r="K734" s="69">
        <v>-0.19369210236248799</v>
      </c>
      <c r="L734" s="69">
        <v>1.9052056224442999E-5</v>
      </c>
      <c r="M734" s="70">
        <v>2.2659915461968201E-4</v>
      </c>
      <c r="N734" s="68">
        <v>2.52462621691895</v>
      </c>
      <c r="O734" s="69">
        <v>-0.29022403387045298</v>
      </c>
      <c r="P734" s="38">
        <v>5.4986998600903803E-5</v>
      </c>
      <c r="Q734" s="70">
        <v>3.4810855253528399E-4</v>
      </c>
      <c r="R734" s="68">
        <v>1.6120000000000001</v>
      </c>
      <c r="S734" s="69">
        <v>0.84</v>
      </c>
      <c r="T734" s="69">
        <v>1.597</v>
      </c>
      <c r="U734" s="69">
        <v>0.16600000000000001</v>
      </c>
      <c r="V734" s="69">
        <v>0.245</v>
      </c>
      <c r="W734" s="70">
        <v>0.17599999999999999</v>
      </c>
      <c r="X734" s="68">
        <v>0.72599999999999998</v>
      </c>
      <c r="Y734" s="69">
        <v>1.262</v>
      </c>
      <c r="Z734" s="69">
        <v>1.7390000000000001</v>
      </c>
      <c r="AA734" s="69">
        <v>0.18</v>
      </c>
      <c r="AB734" s="69">
        <v>0.35899999999999999</v>
      </c>
      <c r="AC734" s="70">
        <v>9.6000000000000002E-2</v>
      </c>
      <c r="AD734" s="10" t="s">
        <v>3725</v>
      </c>
      <c r="AE734" s="10">
        <v>206125</v>
      </c>
      <c r="AF734" s="10" t="s">
        <v>3726</v>
      </c>
      <c r="AG734" s="10"/>
      <c r="AH734" s="10"/>
      <c r="AI734" s="10"/>
      <c r="AJ734" s="10" t="s">
        <v>3727</v>
      </c>
      <c r="AK734" s="10" t="s">
        <v>3728</v>
      </c>
      <c r="AL734" s="10"/>
      <c r="AM734" s="10"/>
      <c r="AN734" s="55"/>
    </row>
    <row r="735" spans="1:40" ht="15.5" x14ac:dyDescent="0.35">
      <c r="A735" s="54" t="s">
        <v>3729</v>
      </c>
      <c r="B735" s="262">
        <v>0.41</v>
      </c>
      <c r="C735" s="263">
        <v>0.1883259585576737</v>
      </c>
      <c r="D735" s="263">
        <v>1.83</v>
      </c>
      <c r="E735" s="271">
        <v>0.10708252269472673</v>
      </c>
      <c r="F735" s="262">
        <v>0.18333333333333335</v>
      </c>
      <c r="G735" s="263">
        <v>6.5489609014628261E-2</v>
      </c>
      <c r="H735" s="263">
        <v>2.0500000000000003</v>
      </c>
      <c r="I735" s="271">
        <v>0.75701166877840542</v>
      </c>
      <c r="J735" s="65">
        <v>-2.4203622010445498</v>
      </c>
      <c r="K735" s="62">
        <v>-0.21783106388593401</v>
      </c>
      <c r="L735" s="62">
        <v>9.3650114804881204E-5</v>
      </c>
      <c r="M735" s="66">
        <v>8.5761498819591695E-4</v>
      </c>
      <c r="N735" s="65">
        <v>-3.9028292108247702</v>
      </c>
      <c r="O735" s="62">
        <v>-0.158084919202685</v>
      </c>
      <c r="P735" s="33">
        <v>7.2672811199383004E-9</v>
      </c>
      <c r="Q735" s="34">
        <v>1.31306249050043E-7</v>
      </c>
      <c r="R735" s="65">
        <v>0.38300000000000001</v>
      </c>
      <c r="S735" s="62">
        <v>0.63500000000000001</v>
      </c>
      <c r="T735" s="62">
        <v>0.125</v>
      </c>
      <c r="U735" s="62">
        <v>2.048</v>
      </c>
      <c r="V735" s="62">
        <v>2.1150000000000002</v>
      </c>
      <c r="W735" s="66">
        <v>2.008</v>
      </c>
      <c r="X735" s="65">
        <v>0.24199999999999999</v>
      </c>
      <c r="Y735" s="62">
        <v>9.5000000000000001E-2</v>
      </c>
      <c r="Z735" s="62">
        <v>0.13800000000000001</v>
      </c>
      <c r="AA735" s="62">
        <v>1.383</v>
      </c>
      <c r="AB735" s="62">
        <v>3.8239999999999998</v>
      </c>
      <c r="AC735" s="66">
        <v>2.0920000000000001</v>
      </c>
      <c r="AD735" s="3" t="s">
        <v>3730</v>
      </c>
      <c r="AE735" s="3">
        <v>241139</v>
      </c>
      <c r="AF735" s="3" t="s">
        <v>3731</v>
      </c>
      <c r="AG735" s="3"/>
      <c r="AH735" s="3"/>
      <c r="AI735" s="3"/>
      <c r="AJ735" s="3" t="s">
        <v>3732</v>
      </c>
      <c r="AK735" s="3"/>
      <c r="AL735" s="3"/>
      <c r="AM735" s="3" t="s">
        <v>3733</v>
      </c>
      <c r="AN735" s="54"/>
    </row>
    <row r="736" spans="1:40" ht="15.5" x14ac:dyDescent="0.35">
      <c r="A736" s="55" t="s">
        <v>3734</v>
      </c>
      <c r="B736" s="264">
        <v>2.0366666666666666</v>
      </c>
      <c r="C736" s="265">
        <v>0.10338708279513883</v>
      </c>
      <c r="D736" s="265">
        <v>0.16333333333333336</v>
      </c>
      <c r="E736" s="272">
        <v>8.7305339024725329E-2</v>
      </c>
      <c r="F736" s="264">
        <v>2.0866666666666664</v>
      </c>
      <c r="G736" s="265">
        <v>0.11556623882239815</v>
      </c>
      <c r="H736" s="265">
        <v>0.08</v>
      </c>
      <c r="I736" s="272">
        <v>6.1644140029689758E-2</v>
      </c>
      <c r="J736" s="68">
        <v>3.3414143132602501</v>
      </c>
      <c r="K736" s="69">
        <v>-0.26218263311776502</v>
      </c>
      <c r="L736" s="69">
        <v>1.0812241684131E-6</v>
      </c>
      <c r="M736" s="70">
        <v>1.9418137139337802E-5</v>
      </c>
      <c r="N736" s="68">
        <v>4.34273357679906</v>
      </c>
      <c r="O736" s="69">
        <v>-0.33725439010984198</v>
      </c>
      <c r="P736" s="38">
        <v>2.5556576264561E-9</v>
      </c>
      <c r="Q736" s="39">
        <v>5.1178488908952598E-8</v>
      </c>
      <c r="R736" s="68">
        <v>1.6120000000000001</v>
      </c>
      <c r="S736" s="69">
        <v>2.3149999999999999</v>
      </c>
      <c r="T736" s="69">
        <v>1.58</v>
      </c>
      <c r="U736" s="69">
        <v>0.29099999999999998</v>
      </c>
      <c r="V736" s="69">
        <v>8.2000000000000003E-2</v>
      </c>
      <c r="W736" s="70">
        <v>0.16400000000000001</v>
      </c>
      <c r="X736" s="68">
        <v>2.0939999999999999</v>
      </c>
      <c r="Y736" s="69">
        <v>1.9079999999999999</v>
      </c>
      <c r="Z736" s="69">
        <v>1.4490000000000001</v>
      </c>
      <c r="AA736" s="69">
        <v>9.5000000000000001E-2</v>
      </c>
      <c r="AB736" s="69">
        <v>0</v>
      </c>
      <c r="AC736" s="70">
        <v>0.17899999999999999</v>
      </c>
      <c r="AD736" s="10"/>
      <c r="AE736" s="10"/>
      <c r="AF736" s="10"/>
      <c r="AG736" s="10"/>
      <c r="AH736" s="10"/>
      <c r="AI736" s="10"/>
      <c r="AJ736" s="10" t="s">
        <v>3735</v>
      </c>
      <c r="AK736" s="10" t="s">
        <v>3736</v>
      </c>
      <c r="AL736" s="10" t="s">
        <v>3737</v>
      </c>
      <c r="AM736" s="10" t="s">
        <v>3738</v>
      </c>
      <c r="AN736" s="55" t="s">
        <v>3739</v>
      </c>
    </row>
    <row r="737" spans="1:40" ht="15.5" x14ac:dyDescent="0.35">
      <c r="A737" s="54" t="s">
        <v>3740</v>
      </c>
      <c r="B737" s="262">
        <v>0.18333333333333335</v>
      </c>
      <c r="C737" s="263">
        <v>3.2998316455372177E-2</v>
      </c>
      <c r="D737" s="263">
        <v>0.83000000000000007</v>
      </c>
      <c r="E737" s="271">
        <v>0.18239152027072586</v>
      </c>
      <c r="F737" s="262">
        <v>0.24333333333333332</v>
      </c>
      <c r="G737" s="263">
        <v>0.18006171781426009</v>
      </c>
      <c r="H737" s="263">
        <v>1.26</v>
      </c>
      <c r="I737" s="271">
        <v>0.21602468994692867</v>
      </c>
      <c r="J737" s="65">
        <v>-2.5029639228547498</v>
      </c>
      <c r="K737" s="62">
        <v>-0.29809627807155697</v>
      </c>
      <c r="L737" s="62">
        <v>3.0980914112660903E-5</v>
      </c>
      <c r="M737" s="66">
        <v>3.4038857471081199E-4</v>
      </c>
      <c r="N737" s="65">
        <v>-2.6693693354215302</v>
      </c>
      <c r="O737" s="62">
        <v>0.29018190022622398</v>
      </c>
      <c r="P737" s="33">
        <v>4.6884516900444899E-5</v>
      </c>
      <c r="Q737" s="66">
        <v>3.0207215159584402E-4</v>
      </c>
      <c r="R737" s="65">
        <v>0.18</v>
      </c>
      <c r="S737" s="62">
        <v>0.17199999999999999</v>
      </c>
      <c r="T737" s="62">
        <v>0.13300000000000001</v>
      </c>
      <c r="U737" s="62">
        <v>0.93600000000000005</v>
      </c>
      <c r="V737" s="62">
        <v>1.18</v>
      </c>
      <c r="W737" s="66">
        <v>0.68100000000000005</v>
      </c>
      <c r="X737" s="65">
        <v>0.27900000000000003</v>
      </c>
      <c r="Y737" s="62">
        <v>0.40799999999999997</v>
      </c>
      <c r="Z737" s="62">
        <v>0</v>
      </c>
      <c r="AA737" s="62">
        <v>1.542</v>
      </c>
      <c r="AB737" s="62">
        <v>1.1879999999999999</v>
      </c>
      <c r="AC737" s="66">
        <v>1.6259999999999999</v>
      </c>
      <c r="AD737" s="3" t="s">
        <v>3741</v>
      </c>
      <c r="AE737" s="3">
        <v>161477</v>
      </c>
      <c r="AF737" s="3" t="s">
        <v>3742</v>
      </c>
      <c r="AG737" s="3"/>
      <c r="AH737" s="3"/>
      <c r="AI737" s="3"/>
      <c r="AJ737" s="3" t="s">
        <v>3743</v>
      </c>
      <c r="AK737" s="3" t="s">
        <v>3744</v>
      </c>
      <c r="AL737" s="3" t="s">
        <v>3745</v>
      </c>
      <c r="AM737" s="3" t="s">
        <v>3746</v>
      </c>
      <c r="AN737" s="54" t="s">
        <v>3747</v>
      </c>
    </row>
    <row r="738" spans="1:40" ht="15.5" x14ac:dyDescent="0.35">
      <c r="A738" s="55" t="s">
        <v>3748</v>
      </c>
      <c r="B738" s="264">
        <v>3.936666666666667</v>
      </c>
      <c r="C738" s="265">
        <v>0.67795443963604285</v>
      </c>
      <c r="D738" s="265">
        <v>0.45</v>
      </c>
      <c r="E738" s="272">
        <v>0.18547236990991384</v>
      </c>
      <c r="F738" s="264">
        <v>4.2333333333333334</v>
      </c>
      <c r="G738" s="265">
        <v>1.4050464602836283</v>
      </c>
      <c r="H738" s="265">
        <v>0.45</v>
      </c>
      <c r="I738" s="272">
        <v>0.32135131346653406</v>
      </c>
      <c r="J738" s="68">
        <v>2.7117047791757098</v>
      </c>
      <c r="K738" s="69">
        <v>-0.35360771775327998</v>
      </c>
      <c r="L738" s="69">
        <v>2.9917687344049399E-5</v>
      </c>
      <c r="M738" s="70">
        <v>3.3049136920560102E-4</v>
      </c>
      <c r="N738" s="68">
        <v>2.7406870996939299</v>
      </c>
      <c r="O738" s="69">
        <v>-0.31653992315160101</v>
      </c>
      <c r="P738" s="38">
        <v>6.4156777621936001E-5</v>
      </c>
      <c r="Q738" s="70">
        <v>3.9738957817772098E-4</v>
      </c>
      <c r="R738" s="68">
        <v>3.2240000000000002</v>
      </c>
      <c r="S738" s="69">
        <v>3.2629999999999999</v>
      </c>
      <c r="T738" s="69">
        <v>3.875</v>
      </c>
      <c r="U738" s="69">
        <v>0.36399999999999999</v>
      </c>
      <c r="V738" s="69">
        <v>0.83</v>
      </c>
      <c r="W738" s="70">
        <v>0.34100000000000003</v>
      </c>
      <c r="X738" s="68">
        <v>2.113</v>
      </c>
      <c r="Y738" s="69">
        <v>4.6980000000000004</v>
      </c>
      <c r="Z738" s="69">
        <v>3.97</v>
      </c>
      <c r="AA738" s="69">
        <v>0.65500000000000003</v>
      </c>
      <c r="AB738" s="69">
        <v>0.90300000000000002</v>
      </c>
      <c r="AC738" s="70">
        <v>0</v>
      </c>
      <c r="AD738" s="10" t="s">
        <v>3749</v>
      </c>
      <c r="AE738" s="10">
        <v>118864</v>
      </c>
      <c r="AF738" s="10" t="s">
        <v>3750</v>
      </c>
      <c r="AG738" s="10"/>
      <c r="AH738" s="10"/>
      <c r="AI738" s="10"/>
      <c r="AJ738" s="10" t="s">
        <v>3751</v>
      </c>
      <c r="AK738" s="10" t="s">
        <v>3752</v>
      </c>
      <c r="AL738" s="10" t="s">
        <v>3753</v>
      </c>
      <c r="AM738" s="10" t="s">
        <v>3754</v>
      </c>
      <c r="AN738" s="55" t="s">
        <v>3755</v>
      </c>
    </row>
    <row r="739" spans="1:40" ht="15.5" x14ac:dyDescent="0.35">
      <c r="A739" s="55" t="s">
        <v>3756</v>
      </c>
      <c r="B739" s="264">
        <v>0.87666666666666659</v>
      </c>
      <c r="C739" s="265">
        <v>0.20171487027209695</v>
      </c>
      <c r="D739" s="265">
        <v>0.06</v>
      </c>
      <c r="E739" s="272">
        <v>4.3204937989385746E-2</v>
      </c>
      <c r="F739" s="264">
        <v>0.88666666666666671</v>
      </c>
      <c r="G739" s="265">
        <v>0.12657891697365001</v>
      </c>
      <c r="H739" s="265">
        <v>9.3333333333333338E-2</v>
      </c>
      <c r="I739" s="272">
        <v>4.7842333648024406E-2</v>
      </c>
      <c r="J739" s="68">
        <v>3.4367380276645898</v>
      </c>
      <c r="K739" s="69">
        <v>-0.35929979989521799</v>
      </c>
      <c r="L739" s="69">
        <v>1.57101930932718E-6</v>
      </c>
      <c r="M739" s="70">
        <v>2.6661468645695999E-5</v>
      </c>
      <c r="N739" s="68">
        <v>2.7395813255672801</v>
      </c>
      <c r="O739" s="69">
        <v>-0.319571836589227</v>
      </c>
      <c r="P739" s="38">
        <v>7.5207076848410997E-6</v>
      </c>
      <c r="Q739" s="39">
        <v>6.2491527013249198E-5</v>
      </c>
      <c r="R739" s="68">
        <v>0.89200000000000002</v>
      </c>
      <c r="S739" s="69">
        <v>0.90500000000000003</v>
      </c>
      <c r="T739" s="69">
        <v>0.54100000000000004</v>
      </c>
      <c r="U739" s="69">
        <v>8.3000000000000004E-2</v>
      </c>
      <c r="V739" s="69">
        <v>0.11700000000000001</v>
      </c>
      <c r="W739" s="70">
        <v>0</v>
      </c>
      <c r="X739" s="68">
        <v>0.68</v>
      </c>
      <c r="Y739" s="69">
        <v>0.98699999999999999</v>
      </c>
      <c r="Z739" s="69">
        <v>0.64500000000000002</v>
      </c>
      <c r="AA739" s="69">
        <v>5.2999999999999999E-2</v>
      </c>
      <c r="AB739" s="69">
        <v>0.19800000000000001</v>
      </c>
      <c r="AC739" s="70">
        <v>8.4000000000000005E-2</v>
      </c>
      <c r="AD739" s="10"/>
      <c r="AE739" s="10"/>
      <c r="AF739" s="10"/>
      <c r="AG739" s="10" t="s">
        <v>43</v>
      </c>
      <c r="AH739" s="10"/>
      <c r="AI739" s="10"/>
      <c r="AJ739" s="10" t="s">
        <v>3757</v>
      </c>
      <c r="AK739" s="10" t="s">
        <v>3758</v>
      </c>
      <c r="AL739" s="10"/>
      <c r="AM739" s="10"/>
      <c r="AN739" s="55"/>
    </row>
    <row r="740" spans="1:40" ht="15.5" x14ac:dyDescent="0.35">
      <c r="A740" s="55" t="s">
        <v>3759</v>
      </c>
      <c r="B740" s="264">
        <v>1.6766666666666667</v>
      </c>
      <c r="C740" s="265">
        <v>0.58202710895245757</v>
      </c>
      <c r="D740" s="265">
        <v>0.17666666666666667</v>
      </c>
      <c r="E740" s="272">
        <v>7.5424723326565052E-2</v>
      </c>
      <c r="F740" s="264">
        <v>5.123333333333334</v>
      </c>
      <c r="G740" s="265">
        <v>0.17745108872274892</v>
      </c>
      <c r="H740" s="265">
        <v>0.32333333333333331</v>
      </c>
      <c r="I740" s="272">
        <v>0.10208928554075702</v>
      </c>
      <c r="J740" s="68">
        <v>2.8024979757457298</v>
      </c>
      <c r="K740" s="69">
        <v>-0.547655709869042</v>
      </c>
      <c r="L740" s="69">
        <v>4.3221205368754397E-5</v>
      </c>
      <c r="M740" s="70">
        <v>4.4866993604852603E-4</v>
      </c>
      <c r="N740" s="68">
        <v>3.5190814470270602</v>
      </c>
      <c r="O740" s="69">
        <v>0.857498815680517</v>
      </c>
      <c r="P740" s="38">
        <v>7.8773364910982393E-12</v>
      </c>
      <c r="Q740" s="39">
        <v>2.5424696509937701E-10</v>
      </c>
      <c r="R740" s="68">
        <v>1.9330000000000001</v>
      </c>
      <c r="S740" s="69">
        <v>1.1739999999999999</v>
      </c>
      <c r="T740" s="69">
        <v>1.2230000000000001</v>
      </c>
      <c r="U740" s="69">
        <v>0.23899999999999999</v>
      </c>
      <c r="V740" s="69">
        <v>0.26900000000000002</v>
      </c>
      <c r="W740" s="70">
        <v>8.2000000000000003E-2</v>
      </c>
      <c r="X740" s="68">
        <v>4.6920000000000002</v>
      </c>
      <c r="Y740" s="69">
        <v>5.0960000000000001</v>
      </c>
      <c r="Z740" s="69">
        <v>3.593</v>
      </c>
      <c r="AA740" s="69">
        <v>0.19</v>
      </c>
      <c r="AB740" s="69">
        <v>0.50700000000000001</v>
      </c>
      <c r="AC740" s="70">
        <v>0.45400000000000001</v>
      </c>
      <c r="AD740" s="10"/>
      <c r="AE740" s="10"/>
      <c r="AF740" s="10"/>
      <c r="AG740" s="10"/>
      <c r="AH740" s="10"/>
      <c r="AI740" s="10"/>
      <c r="AJ740" s="10"/>
      <c r="AK740" s="10"/>
      <c r="AL740" s="10"/>
      <c r="AM740" s="10"/>
      <c r="AN740" s="55"/>
    </row>
    <row r="741" spans="1:40" ht="15.5" x14ac:dyDescent="0.35">
      <c r="A741" s="55" t="s">
        <v>3760</v>
      </c>
      <c r="B741" s="264">
        <v>2.2333333333333334</v>
      </c>
      <c r="C741" s="265">
        <v>0.78969755110562567</v>
      </c>
      <c r="D741" s="265">
        <v>0.20000000000000004</v>
      </c>
      <c r="E741" s="272">
        <v>0.11860297916438128</v>
      </c>
      <c r="F741" s="264">
        <v>3.34</v>
      </c>
      <c r="G741" s="265">
        <v>1.6066320881479579</v>
      </c>
      <c r="H741" s="265">
        <v>5.3333333333333337E-2</v>
      </c>
      <c r="I741" s="272">
        <v>7.542472332656508E-2</v>
      </c>
      <c r="J741" s="68">
        <v>2.8973701319743101</v>
      </c>
      <c r="K741" s="69">
        <v>-0.616233609204624</v>
      </c>
      <c r="L741" s="69">
        <v>2.2707135147553499E-5</v>
      </c>
      <c r="M741" s="70">
        <v>2.6312345443190197E-4</v>
      </c>
      <c r="N741" s="68">
        <v>5.39135506542834</v>
      </c>
      <c r="O741" s="69">
        <v>-0.23892253755679899</v>
      </c>
      <c r="P741" s="38">
        <v>4.2338115756751497E-9</v>
      </c>
      <c r="Q741" s="39">
        <v>8.05096232961718E-8</v>
      </c>
      <c r="R741" s="68">
        <v>2.355</v>
      </c>
      <c r="S741" s="69">
        <v>1.238</v>
      </c>
      <c r="T741" s="69">
        <v>2.1120000000000001</v>
      </c>
      <c r="U741" s="69">
        <v>0.35299999999999998</v>
      </c>
      <c r="V741" s="69">
        <v>0.245</v>
      </c>
      <c r="W741" s="70">
        <v>5.8999999999999997E-2</v>
      </c>
      <c r="X741" s="68">
        <v>0.996</v>
      </c>
      <c r="Y741" s="69">
        <v>4.3280000000000003</v>
      </c>
      <c r="Z741" s="69">
        <v>3.18</v>
      </c>
      <c r="AA741" s="69">
        <v>0</v>
      </c>
      <c r="AB741" s="69">
        <v>0.19800000000000001</v>
      </c>
      <c r="AC741" s="70">
        <v>0</v>
      </c>
      <c r="AD741" s="10" t="s">
        <v>3761</v>
      </c>
      <c r="AE741" s="10">
        <v>142775</v>
      </c>
      <c r="AF741" s="10" t="s">
        <v>3762</v>
      </c>
      <c r="AG741" s="10" t="s">
        <v>43</v>
      </c>
      <c r="AH741" s="10"/>
      <c r="AI741" s="10"/>
      <c r="AJ741" s="10" t="s">
        <v>3643</v>
      </c>
      <c r="AK741" s="10" t="s">
        <v>3644</v>
      </c>
      <c r="AL741" s="10" t="s">
        <v>3645</v>
      </c>
      <c r="AM741" s="10" t="s">
        <v>3646</v>
      </c>
      <c r="AN741" s="55" t="s">
        <v>3647</v>
      </c>
    </row>
    <row r="742" spans="1:40" ht="16" thickBot="1" x14ac:dyDescent="0.4">
      <c r="A742" s="55" t="s">
        <v>3763</v>
      </c>
      <c r="B742" s="268">
        <v>3.6666666666666665</v>
      </c>
      <c r="C742" s="269">
        <v>0.73495275736305388</v>
      </c>
      <c r="D742" s="269">
        <v>5.3333333333333337E-2</v>
      </c>
      <c r="E742" s="274">
        <v>7.542472332656508E-2</v>
      </c>
      <c r="F742" s="268">
        <v>4.9633333333333329</v>
      </c>
      <c r="G742" s="269">
        <v>0.79483052002018562</v>
      </c>
      <c r="H742" s="269">
        <v>0.8666666666666667</v>
      </c>
      <c r="I742" s="274">
        <v>4.1096093353126549E-2</v>
      </c>
      <c r="J742" s="71">
        <v>5.6515690329200101</v>
      </c>
      <c r="K742" s="72">
        <v>-0.66680551980412395</v>
      </c>
      <c r="L742" s="72">
        <v>8.1261244556069696E-9</v>
      </c>
      <c r="M742" s="73">
        <v>2.5635717894990799E-7</v>
      </c>
      <c r="N742" s="71">
        <v>2.0470078159267699</v>
      </c>
      <c r="O742" s="72">
        <v>-0.135117228497623</v>
      </c>
      <c r="P742" s="72">
        <v>1.09095833937998E-4</v>
      </c>
      <c r="Q742" s="73">
        <v>6.2728564482813999E-4</v>
      </c>
      <c r="R742" s="71">
        <v>2.0579999999999998</v>
      </c>
      <c r="S742" s="72">
        <v>4.577</v>
      </c>
      <c r="T742" s="72">
        <v>3.4260000000000002</v>
      </c>
      <c r="U742" s="72">
        <v>0.16600000000000001</v>
      </c>
      <c r="V742" s="72">
        <v>0</v>
      </c>
      <c r="W742" s="73">
        <v>0</v>
      </c>
      <c r="X742" s="71">
        <v>5.1760000000000002</v>
      </c>
      <c r="Y742" s="72">
        <v>3.6440000000000001</v>
      </c>
      <c r="Z742" s="72">
        <v>3.9769999999999999</v>
      </c>
      <c r="AA742" s="72">
        <v>0.90800000000000003</v>
      </c>
      <c r="AB742" s="72">
        <v>1.1379999999999999</v>
      </c>
      <c r="AC742" s="73">
        <v>0.98</v>
      </c>
      <c r="AD742" s="10"/>
      <c r="AE742" s="10"/>
      <c r="AF742" s="10"/>
      <c r="AG742" s="10"/>
      <c r="AH742" s="10"/>
      <c r="AI742" s="10"/>
      <c r="AJ742" s="10"/>
      <c r="AK742" s="10"/>
      <c r="AL742" s="10"/>
      <c r="AM742" s="10"/>
      <c r="AN742" s="55"/>
    </row>
  </sheetData>
  <autoFilter ref="R1:R742" xr:uid="{00000000-0009-0000-0000-000002000000}"/>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96"/>
  <sheetViews>
    <sheetView workbookViewId="0">
      <selection activeCell="A2" sqref="A2"/>
    </sheetView>
  </sheetViews>
  <sheetFormatPr defaultRowHeight="14.5" x14ac:dyDescent="0.35"/>
  <cols>
    <col min="2" max="5" width="9.1796875" style="110" customWidth="1"/>
    <col min="6" max="7" width="9.1796875" customWidth="1"/>
    <col min="22" max="22" width="47.26953125" customWidth="1"/>
    <col min="23" max="23" width="34" customWidth="1"/>
  </cols>
  <sheetData>
    <row r="1" spans="1:27" x14ac:dyDescent="0.35">
      <c r="A1" s="55" t="s">
        <v>11237</v>
      </c>
      <c r="B1" s="55"/>
      <c r="C1" s="55"/>
      <c r="D1" s="55"/>
      <c r="E1" s="55"/>
    </row>
    <row r="2" spans="1:27" s="18" customFormat="1" ht="15" thickBot="1" x14ac:dyDescent="0.4">
      <c r="A2" s="18" t="s">
        <v>9087</v>
      </c>
      <c r="B2" s="110"/>
      <c r="C2" s="110"/>
      <c r="D2" s="110"/>
      <c r="E2" s="110"/>
    </row>
    <row r="3" spans="1:27" x14ac:dyDescent="0.35">
      <c r="B3" s="56" t="s">
        <v>11191</v>
      </c>
      <c r="C3" s="57"/>
      <c r="D3" s="57"/>
      <c r="E3" s="58"/>
      <c r="F3" s="20" t="s">
        <v>1</v>
      </c>
      <c r="G3" s="21"/>
      <c r="H3" s="21"/>
      <c r="I3" s="22"/>
      <c r="J3" s="20" t="s">
        <v>3</v>
      </c>
      <c r="K3" s="21"/>
      <c r="L3" s="21"/>
      <c r="M3" s="21"/>
      <c r="N3" s="21"/>
      <c r="O3" s="21"/>
      <c r="P3" s="20" t="s">
        <v>4</v>
      </c>
      <c r="Q3" s="21"/>
      <c r="R3" s="21"/>
      <c r="S3" s="21"/>
      <c r="T3" s="21"/>
      <c r="U3" s="21"/>
      <c r="V3" s="21"/>
      <c r="W3" s="21"/>
      <c r="X3" s="21"/>
      <c r="Y3" s="21"/>
      <c r="Z3" s="21"/>
      <c r="AA3" s="22"/>
    </row>
    <row r="4" spans="1:27" ht="16" thickBot="1" x14ac:dyDescent="0.4">
      <c r="A4" s="18"/>
      <c r="B4" s="59" t="s">
        <v>11196</v>
      </c>
      <c r="C4" s="60" t="s">
        <v>11192</v>
      </c>
      <c r="D4" s="60" t="s">
        <v>11195</v>
      </c>
      <c r="E4" s="61" t="s">
        <v>11193</v>
      </c>
      <c r="F4" s="23" t="s">
        <v>5</v>
      </c>
      <c r="G4" s="24" t="s">
        <v>6</v>
      </c>
      <c r="H4" s="24" t="s">
        <v>7</v>
      </c>
      <c r="I4" s="25" t="s">
        <v>8</v>
      </c>
      <c r="J4" s="18" t="s">
        <v>15</v>
      </c>
      <c r="K4" s="18" t="s">
        <v>16</v>
      </c>
      <c r="L4" s="18" t="s">
        <v>17</v>
      </c>
      <c r="M4" s="18" t="s">
        <v>18</v>
      </c>
      <c r="N4" s="18" t="s">
        <v>19</v>
      </c>
      <c r="O4" s="18" t="s">
        <v>20</v>
      </c>
      <c r="P4" s="27" t="s">
        <v>21</v>
      </c>
      <c r="Q4" s="28" t="s">
        <v>22</v>
      </c>
      <c r="R4" s="28" t="s">
        <v>23</v>
      </c>
      <c r="S4" s="28" t="s">
        <v>24</v>
      </c>
      <c r="T4" s="28" t="s">
        <v>25</v>
      </c>
      <c r="U4" s="28" t="s">
        <v>26</v>
      </c>
      <c r="V4" s="28" t="s">
        <v>27</v>
      </c>
      <c r="W4" s="28" t="s">
        <v>28</v>
      </c>
      <c r="X4" s="28" t="s">
        <v>29</v>
      </c>
      <c r="Y4" s="28" t="s">
        <v>30</v>
      </c>
      <c r="Z4" s="24" t="s">
        <v>31</v>
      </c>
      <c r="AA4" s="25"/>
    </row>
    <row r="5" spans="1:27" ht="15.5" x14ac:dyDescent="0.35">
      <c r="A5" s="18" t="s">
        <v>3764</v>
      </c>
      <c r="B5" s="260">
        <v>1159.5899999999999</v>
      </c>
      <c r="C5" s="261">
        <v>197.75307481806712</v>
      </c>
      <c r="D5" s="261">
        <v>4036.2666666666664</v>
      </c>
      <c r="E5" s="270">
        <v>316.03771128704818</v>
      </c>
      <c r="F5" s="20">
        <v>-2.25333703940231</v>
      </c>
      <c r="G5" s="21">
        <v>11.943828914763101</v>
      </c>
      <c r="H5" s="31">
        <v>4.1145057444705303E-14</v>
      </c>
      <c r="I5" s="32">
        <v>1.94422329447533E-12</v>
      </c>
      <c r="J5" s="20">
        <v>1203.684</v>
      </c>
      <c r="K5" s="21">
        <v>835.19299999999998</v>
      </c>
      <c r="L5" s="21">
        <v>945.88699999999994</v>
      </c>
      <c r="M5" s="21">
        <v>4005.308</v>
      </c>
      <c r="N5" s="21">
        <v>4743.5720000000001</v>
      </c>
      <c r="O5" s="22">
        <v>5359.7610000000004</v>
      </c>
      <c r="P5" s="1" t="s">
        <v>3765</v>
      </c>
      <c r="Q5" s="35">
        <v>188665</v>
      </c>
      <c r="R5" s="35" t="s">
        <v>3766</v>
      </c>
      <c r="S5" s="35"/>
      <c r="T5" s="35"/>
      <c r="U5" s="35"/>
      <c r="V5" s="35" t="s">
        <v>3767</v>
      </c>
      <c r="W5" s="35" t="s">
        <v>3768</v>
      </c>
      <c r="X5" s="35" t="s">
        <v>104</v>
      </c>
      <c r="Y5" s="35" t="s">
        <v>105</v>
      </c>
      <c r="Z5" s="26" t="s">
        <v>106</v>
      </c>
      <c r="AA5" s="30"/>
    </row>
    <row r="6" spans="1:27" ht="15.5" x14ac:dyDescent="0.35">
      <c r="A6" s="18" t="s">
        <v>3769</v>
      </c>
      <c r="B6" s="262">
        <v>360.32333333333332</v>
      </c>
      <c r="C6" s="263">
        <v>250.19402102279659</v>
      </c>
      <c r="D6" s="263">
        <v>1315.23</v>
      </c>
      <c r="E6" s="271">
        <v>742.6172890975987</v>
      </c>
      <c r="F6" s="29">
        <v>-2.4415243545194998</v>
      </c>
      <c r="G6" s="26">
        <v>11.893889512151601</v>
      </c>
      <c r="H6" s="33">
        <v>4.15258326949422E-6</v>
      </c>
      <c r="I6" s="34">
        <v>3.7520634812120398E-5</v>
      </c>
      <c r="J6" s="29">
        <v>224.286</v>
      </c>
      <c r="K6" s="26">
        <v>124.858</v>
      </c>
      <c r="L6" s="26">
        <v>513.24</v>
      </c>
      <c r="M6" s="26">
        <v>947.37800000000004</v>
      </c>
      <c r="N6" s="26">
        <v>853.779</v>
      </c>
      <c r="O6" s="30">
        <v>2820.1640000000002</v>
      </c>
      <c r="P6" s="1" t="s">
        <v>3770</v>
      </c>
      <c r="Q6" s="35">
        <v>205229</v>
      </c>
      <c r="R6" s="35" t="s">
        <v>3771</v>
      </c>
      <c r="S6" s="35"/>
      <c r="T6" s="35" t="s">
        <v>3772</v>
      </c>
      <c r="U6" s="35"/>
      <c r="V6" s="35" t="s">
        <v>3773</v>
      </c>
      <c r="W6" s="35" t="s">
        <v>3774</v>
      </c>
      <c r="X6" s="35" t="s">
        <v>3775</v>
      </c>
      <c r="Y6" s="35" t="s">
        <v>3776</v>
      </c>
      <c r="Z6" s="26" t="s">
        <v>3777</v>
      </c>
      <c r="AA6" s="30"/>
    </row>
    <row r="7" spans="1:27" ht="15.5" x14ac:dyDescent="0.35">
      <c r="A7" s="18" t="s">
        <v>3778</v>
      </c>
      <c r="B7" s="262">
        <v>706.22666666666657</v>
      </c>
      <c r="C7" s="263">
        <v>87.145417295206542</v>
      </c>
      <c r="D7" s="263">
        <v>2313.6966666666667</v>
      </c>
      <c r="E7" s="271">
        <v>378.56549696041782</v>
      </c>
      <c r="F7" s="29">
        <v>-2.1737131265540799</v>
      </c>
      <c r="G7" s="26">
        <v>10.236896706051301</v>
      </c>
      <c r="H7" s="33">
        <v>9.4144920655357704E-13</v>
      </c>
      <c r="I7" s="34">
        <v>3.5771556978862198E-11</v>
      </c>
      <c r="J7" s="29">
        <v>564.01099999999997</v>
      </c>
      <c r="K7" s="26">
        <v>659.04700000000003</v>
      </c>
      <c r="L7" s="26">
        <v>592.85599999999999</v>
      </c>
      <c r="M7" s="26">
        <v>1979.7909999999999</v>
      </c>
      <c r="N7" s="26">
        <v>3462.953</v>
      </c>
      <c r="O7" s="30">
        <v>2711.5839999999998</v>
      </c>
      <c r="P7" s="1" t="s">
        <v>3779</v>
      </c>
      <c r="Q7" s="35">
        <v>217964</v>
      </c>
      <c r="R7" s="35" t="s">
        <v>3780</v>
      </c>
      <c r="S7" s="35"/>
      <c r="T7" s="35"/>
      <c r="U7" s="35"/>
      <c r="V7" s="35" t="s">
        <v>3781</v>
      </c>
      <c r="W7" s="35" t="s">
        <v>3782</v>
      </c>
      <c r="X7" s="35"/>
      <c r="Y7" s="35" t="s">
        <v>134</v>
      </c>
      <c r="Z7" s="26" t="s">
        <v>135</v>
      </c>
      <c r="AA7" s="30"/>
    </row>
    <row r="8" spans="1:27" ht="15.5" x14ac:dyDescent="0.35">
      <c r="A8" s="18" t="s">
        <v>3783</v>
      </c>
      <c r="B8" s="262">
        <v>467.94</v>
      </c>
      <c r="C8" s="263">
        <v>116.11744313409613</v>
      </c>
      <c r="D8" s="263">
        <v>1485.1833333333334</v>
      </c>
      <c r="E8" s="271">
        <v>176.35735412949376</v>
      </c>
      <c r="F8" s="29">
        <v>-2.1362200822210302</v>
      </c>
      <c r="G8" s="26">
        <v>9.1201353657861794</v>
      </c>
      <c r="H8" s="33">
        <v>2.2030772049265101E-13</v>
      </c>
      <c r="I8" s="34">
        <v>9.5667100971286297E-12</v>
      </c>
      <c r="J8" s="29">
        <v>330.06200000000001</v>
      </c>
      <c r="K8" s="26">
        <v>400.25700000000001</v>
      </c>
      <c r="L8" s="26">
        <v>454.59</v>
      </c>
      <c r="M8" s="26">
        <v>1692.047</v>
      </c>
      <c r="N8" s="26">
        <v>1529.336</v>
      </c>
      <c r="O8" s="30">
        <v>1933.8869999999999</v>
      </c>
      <c r="P8" s="1" t="s">
        <v>3784</v>
      </c>
      <c r="Q8" s="35">
        <v>242065</v>
      </c>
      <c r="R8" s="35" t="s">
        <v>3785</v>
      </c>
      <c r="S8" s="35"/>
      <c r="T8" s="35"/>
      <c r="U8" s="35"/>
      <c r="V8" s="35" t="s">
        <v>3786</v>
      </c>
      <c r="W8" s="35" t="s">
        <v>3787</v>
      </c>
      <c r="X8" s="35"/>
      <c r="Y8" s="35" t="s">
        <v>3788</v>
      </c>
      <c r="Z8" s="26"/>
      <c r="AA8" s="30"/>
    </row>
    <row r="9" spans="1:27" ht="15.5" x14ac:dyDescent="0.35">
      <c r="A9" s="18" t="s">
        <v>3789</v>
      </c>
      <c r="B9" s="262">
        <v>65.643333333333331</v>
      </c>
      <c r="C9" s="263">
        <v>9.1957031028385288</v>
      </c>
      <c r="D9" s="263">
        <v>273.18666666666667</v>
      </c>
      <c r="E9" s="271">
        <v>55.509402406759328</v>
      </c>
      <c r="F9" s="29">
        <v>-2.52244366925397</v>
      </c>
      <c r="G9" s="26">
        <v>8.5614523637914495</v>
      </c>
      <c r="H9" s="33">
        <v>1.3644692399031099E-15</v>
      </c>
      <c r="I9" s="34">
        <v>7.8721757903305094E-14</v>
      </c>
      <c r="J9" s="29">
        <v>63.216000000000001</v>
      </c>
      <c r="K9" s="26">
        <v>50.698999999999998</v>
      </c>
      <c r="L9" s="26">
        <v>54.767000000000003</v>
      </c>
      <c r="M9" s="26">
        <v>232.68100000000001</v>
      </c>
      <c r="N9" s="26">
        <v>432.94</v>
      </c>
      <c r="O9" s="30">
        <v>298.14400000000001</v>
      </c>
      <c r="P9" s="1" t="s">
        <v>3790</v>
      </c>
      <c r="Q9" s="35">
        <v>108724</v>
      </c>
      <c r="R9" s="35" t="s">
        <v>3791</v>
      </c>
      <c r="S9" s="35" t="s">
        <v>43</v>
      </c>
      <c r="T9" s="35"/>
      <c r="U9" s="35" t="s">
        <v>1254</v>
      </c>
      <c r="V9" s="35" t="s">
        <v>3792</v>
      </c>
      <c r="W9" s="35" t="s">
        <v>3793</v>
      </c>
      <c r="X9" s="35" t="s">
        <v>3794</v>
      </c>
      <c r="Y9" s="35" t="s">
        <v>3795</v>
      </c>
      <c r="Z9" s="26" t="s">
        <v>3796</v>
      </c>
      <c r="AA9" s="30"/>
    </row>
    <row r="10" spans="1:27" ht="15.5" x14ac:dyDescent="0.35">
      <c r="A10" s="18" t="s">
        <v>3797</v>
      </c>
      <c r="B10" s="262">
        <v>187.82000000000002</v>
      </c>
      <c r="C10" s="263">
        <v>140.52010745797199</v>
      </c>
      <c r="D10" s="263">
        <v>1247.92</v>
      </c>
      <c r="E10" s="271">
        <v>488.65714981637836</v>
      </c>
      <c r="F10" s="29">
        <v>-3.3138568609187802</v>
      </c>
      <c r="G10" s="26">
        <v>8.2490598930591492</v>
      </c>
      <c r="H10" s="33">
        <v>4.9896857878737603E-11</v>
      </c>
      <c r="I10" s="34">
        <v>1.4016543552529201E-9</v>
      </c>
      <c r="J10" s="29">
        <v>86.153000000000006</v>
      </c>
      <c r="K10" s="26">
        <v>80.12</v>
      </c>
      <c r="L10" s="26">
        <v>279.98700000000002</v>
      </c>
      <c r="M10" s="26">
        <v>1004.712</v>
      </c>
      <c r="N10" s="26">
        <v>1058.729</v>
      </c>
      <c r="O10" s="30">
        <v>2315.7649999999999</v>
      </c>
      <c r="P10" s="1"/>
      <c r="Q10" s="35"/>
      <c r="R10" s="35"/>
      <c r="S10" s="35"/>
      <c r="T10" s="35"/>
      <c r="U10" s="35"/>
      <c r="V10" s="35" t="s">
        <v>3798</v>
      </c>
      <c r="W10" s="35" t="s">
        <v>3799</v>
      </c>
      <c r="X10" s="35" t="s">
        <v>3800</v>
      </c>
      <c r="Y10" s="35" t="s">
        <v>3801</v>
      </c>
      <c r="Z10" s="26" t="s">
        <v>3802</v>
      </c>
      <c r="AA10" s="30"/>
    </row>
    <row r="11" spans="1:27" ht="15.5" x14ac:dyDescent="0.35">
      <c r="A11" s="18" t="s">
        <v>3803</v>
      </c>
      <c r="B11" s="262">
        <v>51.113333333333337</v>
      </c>
      <c r="C11" s="263">
        <v>17.762530475382423</v>
      </c>
      <c r="D11" s="263">
        <v>146.38999999999999</v>
      </c>
      <c r="E11" s="271">
        <v>37.744576652370476</v>
      </c>
      <c r="F11" s="29">
        <v>-2.0161115548902702</v>
      </c>
      <c r="G11" s="26">
        <v>8.24077466840615</v>
      </c>
      <c r="H11" s="33">
        <v>9.1789687397465105E-10</v>
      </c>
      <c r="I11" s="34">
        <v>2.0297380820160399E-8</v>
      </c>
      <c r="J11" s="29">
        <v>35.56</v>
      </c>
      <c r="K11" s="26">
        <v>36.927999999999997</v>
      </c>
      <c r="L11" s="26">
        <v>55.223999999999997</v>
      </c>
      <c r="M11" s="26">
        <v>138.86099999999999</v>
      </c>
      <c r="N11" s="26">
        <v>135.43299999999999</v>
      </c>
      <c r="O11" s="30">
        <v>237.02</v>
      </c>
      <c r="P11" s="1" t="s">
        <v>3804</v>
      </c>
      <c r="Q11" s="47">
        <v>5.92661137061136E+16</v>
      </c>
      <c r="R11" s="35" t="s">
        <v>3805</v>
      </c>
      <c r="S11" s="35"/>
      <c r="T11" s="35" t="s">
        <v>3806</v>
      </c>
      <c r="U11" s="35"/>
      <c r="V11" s="35"/>
      <c r="W11" s="35" t="s">
        <v>3807</v>
      </c>
      <c r="X11" s="35"/>
      <c r="Y11" s="35" t="s">
        <v>3808</v>
      </c>
      <c r="Z11" s="26"/>
      <c r="AA11" s="30"/>
    </row>
    <row r="12" spans="1:27" ht="15.5" x14ac:dyDescent="0.35">
      <c r="A12" s="18" t="s">
        <v>3809</v>
      </c>
      <c r="B12" s="262">
        <v>26.570000000000004</v>
      </c>
      <c r="C12" s="263">
        <v>7.6236780274790252</v>
      </c>
      <c r="D12" s="263">
        <v>91.716666666666654</v>
      </c>
      <c r="E12" s="271">
        <v>26.54281363298843</v>
      </c>
      <c r="F12" s="29">
        <v>-2.2874104619845599</v>
      </c>
      <c r="G12" s="26">
        <v>7.7937496518230702</v>
      </c>
      <c r="H12" s="33">
        <v>9.1141605222539099E-11</v>
      </c>
      <c r="I12" s="34">
        <v>2.44235517363452E-9</v>
      </c>
      <c r="J12" s="29">
        <v>17.966000000000001</v>
      </c>
      <c r="K12" s="26">
        <v>22.123000000000001</v>
      </c>
      <c r="L12" s="26">
        <v>26.876999999999999</v>
      </c>
      <c r="M12" s="26">
        <v>58.981000000000002</v>
      </c>
      <c r="N12" s="26">
        <v>123.81399999999999</v>
      </c>
      <c r="O12" s="30">
        <v>142.57300000000001</v>
      </c>
      <c r="P12" s="1" t="s">
        <v>3810</v>
      </c>
      <c r="Q12" s="47">
        <v>1.08241108202108E+17</v>
      </c>
      <c r="R12" s="35" t="s">
        <v>3811</v>
      </c>
      <c r="S12" s="35"/>
      <c r="T12" s="35"/>
      <c r="U12" s="35"/>
      <c r="V12" s="35"/>
      <c r="W12" s="35" t="s">
        <v>3812</v>
      </c>
      <c r="X12" s="35"/>
      <c r="Y12" s="35" t="s">
        <v>3813</v>
      </c>
      <c r="Z12" s="26"/>
      <c r="AA12" s="30"/>
    </row>
    <row r="13" spans="1:27" ht="15.5" x14ac:dyDescent="0.35">
      <c r="A13" s="18" t="s">
        <v>3814</v>
      </c>
      <c r="B13" s="262">
        <v>68.350000000000009</v>
      </c>
      <c r="C13" s="263">
        <v>36.929124910653755</v>
      </c>
      <c r="D13" s="263">
        <v>254.76999999999998</v>
      </c>
      <c r="E13" s="271">
        <v>38.66409531680123</v>
      </c>
      <c r="F13" s="29">
        <v>-2.4256031799348601</v>
      </c>
      <c r="G13" s="26">
        <v>7.6707628550540203</v>
      </c>
      <c r="H13" s="33">
        <v>3.80816878920808E-11</v>
      </c>
      <c r="I13" s="34">
        <v>1.0954401915397199E-9</v>
      </c>
      <c r="J13" s="29">
        <v>33.018000000000001</v>
      </c>
      <c r="K13" s="26">
        <v>47.121000000000002</v>
      </c>
      <c r="L13" s="26">
        <v>86.881</v>
      </c>
      <c r="M13" s="26">
        <v>275.47300000000001</v>
      </c>
      <c r="N13" s="26">
        <v>253.25800000000001</v>
      </c>
      <c r="O13" s="30">
        <v>357.25799999999998</v>
      </c>
      <c r="P13" s="1" t="s">
        <v>3815</v>
      </c>
      <c r="Q13" s="35">
        <v>237361</v>
      </c>
      <c r="R13" s="35" t="s">
        <v>3816</v>
      </c>
      <c r="S13" s="35"/>
      <c r="T13" s="35"/>
      <c r="U13" s="35"/>
      <c r="V13" s="35" t="s">
        <v>1481</v>
      </c>
      <c r="W13" s="35"/>
      <c r="X13" s="35"/>
      <c r="Y13" s="35"/>
      <c r="Z13" s="26"/>
      <c r="AA13" s="30"/>
    </row>
    <row r="14" spans="1:27" s="83" customFormat="1" ht="15.5" x14ac:dyDescent="0.35">
      <c r="A14" s="74" t="s">
        <v>3817</v>
      </c>
      <c r="B14" s="275">
        <v>1018.6466666666666</v>
      </c>
      <c r="C14" s="276">
        <v>339.52843202824056</v>
      </c>
      <c r="D14" s="276">
        <v>133.10999999999999</v>
      </c>
      <c r="E14" s="277">
        <v>65.515897816229824</v>
      </c>
      <c r="F14" s="75">
        <v>2.4789068490671098</v>
      </c>
      <c r="G14" s="76">
        <v>7.5938308591058901</v>
      </c>
      <c r="H14" s="77">
        <v>4.5478603097142499E-8</v>
      </c>
      <c r="I14" s="78">
        <v>6.9224008271779196E-7</v>
      </c>
      <c r="J14" s="75">
        <v>584.45299999999997</v>
      </c>
      <c r="K14" s="76">
        <v>922.89499999999998</v>
      </c>
      <c r="L14" s="76">
        <v>1054.53</v>
      </c>
      <c r="M14" s="76">
        <v>207.70500000000001</v>
      </c>
      <c r="N14" s="76">
        <v>53.146000000000001</v>
      </c>
      <c r="O14" s="79">
        <v>190.95099999999999</v>
      </c>
      <c r="P14" s="80" t="s">
        <v>3818</v>
      </c>
      <c r="Q14" s="81">
        <v>113221</v>
      </c>
      <c r="R14" s="81" t="s">
        <v>3819</v>
      </c>
      <c r="S14" s="81"/>
      <c r="T14" s="81"/>
      <c r="U14" s="81"/>
      <c r="V14" s="81" t="s">
        <v>3820</v>
      </c>
      <c r="W14" s="81" t="s">
        <v>3821</v>
      </c>
      <c r="X14" s="81"/>
      <c r="Y14" s="81"/>
      <c r="Z14" s="76"/>
      <c r="AA14" s="82"/>
    </row>
    <row r="15" spans="1:27" ht="15.5" x14ac:dyDescent="0.35">
      <c r="A15" s="18" t="s">
        <v>3822</v>
      </c>
      <c r="B15" s="262">
        <v>43.983333333333327</v>
      </c>
      <c r="C15" s="263">
        <v>15.21090471412607</v>
      </c>
      <c r="D15" s="263">
        <v>134.35</v>
      </c>
      <c r="E15" s="271">
        <v>22.007000401387351</v>
      </c>
      <c r="F15" s="29">
        <v>-2.0951541352172298</v>
      </c>
      <c r="G15" s="26">
        <v>7.5696618622817899</v>
      </c>
      <c r="H15" s="33">
        <v>4.8570947596800898E-12</v>
      </c>
      <c r="I15" s="34">
        <v>1.62429543309761E-10</v>
      </c>
      <c r="J15" s="29">
        <v>28.484999999999999</v>
      </c>
      <c r="K15" s="26">
        <v>34.252000000000002</v>
      </c>
      <c r="L15" s="26">
        <v>47.277000000000001</v>
      </c>
      <c r="M15" s="26">
        <v>174.524</v>
      </c>
      <c r="N15" s="26">
        <v>151.012</v>
      </c>
      <c r="O15" s="30">
        <v>138.4</v>
      </c>
      <c r="P15" s="1" t="s">
        <v>3823</v>
      </c>
      <c r="Q15" s="35">
        <v>93717</v>
      </c>
      <c r="R15" s="35" t="s">
        <v>3824</v>
      </c>
      <c r="S15" s="35"/>
      <c r="T15" s="35" t="s">
        <v>3825</v>
      </c>
      <c r="U15" s="35"/>
      <c r="V15" s="35" t="s">
        <v>3826</v>
      </c>
      <c r="W15" s="35" t="s">
        <v>3827</v>
      </c>
      <c r="X15" s="35" t="s">
        <v>3828</v>
      </c>
      <c r="Y15" s="35" t="s">
        <v>3829</v>
      </c>
      <c r="Z15" s="26" t="s">
        <v>3830</v>
      </c>
      <c r="AA15" s="30"/>
    </row>
    <row r="16" spans="1:27" ht="15.5" x14ac:dyDescent="0.35">
      <c r="A16" s="18" t="s">
        <v>3831</v>
      </c>
      <c r="B16" s="262">
        <v>18.766666666666666</v>
      </c>
      <c r="C16" s="263">
        <v>2.3988098901098693</v>
      </c>
      <c r="D16" s="263">
        <v>56.673333333333325</v>
      </c>
      <c r="E16" s="271">
        <v>15.29778705855491</v>
      </c>
      <c r="F16" s="29">
        <v>-2.0269372750302699</v>
      </c>
      <c r="G16" s="26">
        <v>7.56916393405933</v>
      </c>
      <c r="H16" s="33">
        <v>2.1088257826205999E-9</v>
      </c>
      <c r="I16" s="34">
        <v>4.30775786247254E-8</v>
      </c>
      <c r="J16" s="29">
        <v>20.619</v>
      </c>
      <c r="K16" s="26">
        <v>16.001000000000001</v>
      </c>
      <c r="L16" s="26">
        <v>12.525</v>
      </c>
      <c r="M16" s="26">
        <v>55.326999999999998</v>
      </c>
      <c r="N16" s="26">
        <v>95.501999999999995</v>
      </c>
      <c r="O16" s="30">
        <v>48.365000000000002</v>
      </c>
      <c r="P16" s="1"/>
      <c r="Q16" s="35"/>
      <c r="R16" s="35"/>
      <c r="S16" s="35"/>
      <c r="T16" s="35"/>
      <c r="U16" s="35"/>
      <c r="V16" s="35" t="s">
        <v>3832</v>
      </c>
      <c r="W16" s="35" t="s">
        <v>1662</v>
      </c>
      <c r="X16" s="35"/>
      <c r="Y16" s="35" t="s">
        <v>49</v>
      </c>
      <c r="Z16" s="26"/>
      <c r="AA16" s="30"/>
    </row>
    <row r="17" spans="1:27" ht="15.5" x14ac:dyDescent="0.35">
      <c r="A17" s="18" t="s">
        <v>3833</v>
      </c>
      <c r="B17" s="262">
        <v>53.446666666666665</v>
      </c>
      <c r="C17" s="263">
        <v>15.918844877132948</v>
      </c>
      <c r="D17" s="263">
        <v>161.04</v>
      </c>
      <c r="E17" s="271">
        <v>40.363380268092797</v>
      </c>
      <c r="F17" s="29">
        <v>-2.0673234207406899</v>
      </c>
      <c r="G17" s="26">
        <v>7.5317806576839201</v>
      </c>
      <c r="H17" s="33">
        <v>2.48614693313878E-10</v>
      </c>
      <c r="I17" s="34">
        <v>6.1298872203758298E-9</v>
      </c>
      <c r="J17" s="29">
        <v>48.89</v>
      </c>
      <c r="K17" s="26">
        <v>32.676000000000002</v>
      </c>
      <c r="L17" s="26">
        <v>53.165999999999997</v>
      </c>
      <c r="M17" s="26">
        <v>188.10499999999999</v>
      </c>
      <c r="N17" s="26">
        <v>130.33500000000001</v>
      </c>
      <c r="O17" s="30">
        <v>238.74199999999999</v>
      </c>
      <c r="P17" s="1" t="s">
        <v>3834</v>
      </c>
      <c r="Q17" s="35">
        <v>248679</v>
      </c>
      <c r="R17" s="35" t="s">
        <v>3835</v>
      </c>
      <c r="S17" s="35"/>
      <c r="T17" s="35"/>
      <c r="U17" s="35"/>
      <c r="V17" s="35" t="s">
        <v>3836</v>
      </c>
      <c r="W17" s="35" t="s">
        <v>3837</v>
      </c>
      <c r="X17" s="35"/>
      <c r="Y17" s="35"/>
      <c r="Z17" s="26"/>
      <c r="AA17" s="30"/>
    </row>
    <row r="18" spans="1:27" ht="15.5" x14ac:dyDescent="0.35">
      <c r="A18" s="18" t="s">
        <v>3838</v>
      </c>
      <c r="B18" s="262">
        <v>73.433333333333323</v>
      </c>
      <c r="C18" s="263">
        <v>22.965905647768878</v>
      </c>
      <c r="D18" s="263">
        <v>240.04333333333332</v>
      </c>
      <c r="E18" s="271">
        <v>12.46637165426341</v>
      </c>
      <c r="F18" s="29">
        <v>-2.18430606409428</v>
      </c>
      <c r="G18" s="26">
        <v>7.5122273927568601</v>
      </c>
      <c r="H18" s="33">
        <v>8.3761768838956103E-12</v>
      </c>
      <c r="I18" s="34">
        <v>2.6991964939464899E-10</v>
      </c>
      <c r="J18" s="29">
        <v>40.093000000000004</v>
      </c>
      <c r="K18" s="26">
        <v>74.625</v>
      </c>
      <c r="L18" s="26">
        <v>71.429000000000002</v>
      </c>
      <c r="M18" s="26">
        <v>237.19</v>
      </c>
      <c r="N18" s="26">
        <v>315.697</v>
      </c>
      <c r="O18" s="30">
        <v>287.44200000000001</v>
      </c>
      <c r="P18" s="1" t="s">
        <v>3839</v>
      </c>
      <c r="Q18" s="35">
        <v>39461</v>
      </c>
      <c r="R18" s="35" t="s">
        <v>3840</v>
      </c>
      <c r="S18" s="35" t="s">
        <v>43</v>
      </c>
      <c r="T18" s="35"/>
      <c r="U18" s="35"/>
      <c r="V18" s="35" t="s">
        <v>3841</v>
      </c>
      <c r="W18" s="35" t="s">
        <v>3842</v>
      </c>
      <c r="X18" s="35" t="s">
        <v>3843</v>
      </c>
      <c r="Y18" s="35" t="s">
        <v>3844</v>
      </c>
      <c r="Z18" s="26" t="s">
        <v>3845</v>
      </c>
      <c r="AA18" s="30"/>
    </row>
    <row r="19" spans="1:27" ht="15.5" x14ac:dyDescent="0.35">
      <c r="A19" s="18" t="s">
        <v>3846</v>
      </c>
      <c r="B19" s="262">
        <v>27.166666666666668</v>
      </c>
      <c r="C19" s="263">
        <v>4.3855849730173553</v>
      </c>
      <c r="D19" s="263">
        <v>87.876666666666665</v>
      </c>
      <c r="E19" s="271">
        <v>2.510064186872961</v>
      </c>
      <c r="F19" s="29">
        <v>-2.1570568554253202</v>
      </c>
      <c r="G19" s="26">
        <v>7.46489106012862</v>
      </c>
      <c r="H19" s="33">
        <v>7.3866459669191497E-15</v>
      </c>
      <c r="I19" s="34">
        <v>3.9074397860331298E-13</v>
      </c>
      <c r="J19" s="29">
        <v>23.337</v>
      </c>
      <c r="K19" s="26">
        <v>21.98</v>
      </c>
      <c r="L19" s="26">
        <v>24.102</v>
      </c>
      <c r="M19" s="26">
        <v>91.126999999999995</v>
      </c>
      <c r="N19" s="26">
        <v>113.123</v>
      </c>
      <c r="O19" s="30">
        <v>102.733</v>
      </c>
      <c r="P19" s="1" t="s">
        <v>3847</v>
      </c>
      <c r="Q19" s="47">
        <v>31143231802</v>
      </c>
      <c r="R19" s="35" t="s">
        <v>3848</v>
      </c>
      <c r="S19" s="35"/>
      <c r="T19" s="35"/>
      <c r="U19" s="35" t="s">
        <v>3849</v>
      </c>
      <c r="V19" s="35" t="s">
        <v>3850</v>
      </c>
      <c r="W19" s="35" t="s">
        <v>3851</v>
      </c>
      <c r="X19" s="35" t="s">
        <v>3852</v>
      </c>
      <c r="Y19" s="35" t="s">
        <v>3853</v>
      </c>
      <c r="Z19" s="26" t="s">
        <v>3854</v>
      </c>
      <c r="AA19" s="30"/>
    </row>
    <row r="20" spans="1:27" ht="15.5" x14ac:dyDescent="0.35">
      <c r="A20" s="18" t="s">
        <v>3855</v>
      </c>
      <c r="B20" s="262">
        <v>39.766666666666666</v>
      </c>
      <c r="C20" s="263">
        <v>6.0525329867383189</v>
      </c>
      <c r="D20" s="263">
        <v>201.68666666666664</v>
      </c>
      <c r="E20" s="271">
        <v>27.144239822760941</v>
      </c>
      <c r="F20" s="29">
        <v>-2.8118101788573302</v>
      </c>
      <c r="G20" s="26">
        <v>7.4414711619390301</v>
      </c>
      <c r="H20" s="33">
        <v>1.08444794557992E-20</v>
      </c>
      <c r="I20" s="34">
        <v>1.15632810783669E-18</v>
      </c>
      <c r="J20" s="29">
        <v>33.585999999999999</v>
      </c>
      <c r="K20" s="26">
        <v>33.140999999999998</v>
      </c>
      <c r="L20" s="26">
        <v>34.99</v>
      </c>
      <c r="M20" s="26">
        <v>172.45400000000001</v>
      </c>
      <c r="N20" s="26">
        <v>273.62599999999998</v>
      </c>
      <c r="O20" s="30">
        <v>263.80399999999997</v>
      </c>
      <c r="P20" s="1" t="s">
        <v>1978</v>
      </c>
      <c r="Q20" s="35">
        <v>239926</v>
      </c>
      <c r="R20" s="35" t="s">
        <v>1979</v>
      </c>
      <c r="S20" s="35"/>
      <c r="T20" s="35"/>
      <c r="U20" s="35"/>
      <c r="V20" s="35"/>
      <c r="W20" s="35"/>
      <c r="X20" s="35" t="s">
        <v>1981</v>
      </c>
      <c r="Y20" s="35" t="s">
        <v>1982</v>
      </c>
      <c r="Z20" s="26" t="s">
        <v>1983</v>
      </c>
      <c r="AA20" s="30"/>
    </row>
    <row r="21" spans="1:27" ht="15.5" x14ac:dyDescent="0.35">
      <c r="A21" s="18" t="s">
        <v>3856</v>
      </c>
      <c r="B21" s="262">
        <v>29.266666666666666</v>
      </c>
      <c r="C21" s="263">
        <v>2.3178342381532704</v>
      </c>
      <c r="D21" s="263">
        <v>140.69666666666669</v>
      </c>
      <c r="E21" s="271">
        <v>3.395461022535164</v>
      </c>
      <c r="F21" s="29">
        <v>-2.69118801284209</v>
      </c>
      <c r="G21" s="26">
        <v>7.3802645502690503</v>
      </c>
      <c r="H21" s="33">
        <v>1.4405970977310599E-19</v>
      </c>
      <c r="I21" s="34">
        <v>1.32756563313985E-17</v>
      </c>
      <c r="J21" s="29">
        <v>30.291</v>
      </c>
      <c r="K21" s="26">
        <v>26.08</v>
      </c>
      <c r="L21" s="26">
        <v>20.125</v>
      </c>
      <c r="M21" s="26">
        <v>153.60400000000001</v>
      </c>
      <c r="N21" s="26">
        <v>171.887</v>
      </c>
      <c r="O21" s="30">
        <v>164.68199999999999</v>
      </c>
      <c r="P21" s="1" t="s">
        <v>3857</v>
      </c>
      <c r="Q21" s="35">
        <v>112390</v>
      </c>
      <c r="R21" s="35" t="s">
        <v>3858</v>
      </c>
      <c r="S21" s="35"/>
      <c r="T21" s="35"/>
      <c r="U21" s="35"/>
      <c r="V21" s="35" t="s">
        <v>3859</v>
      </c>
      <c r="W21" s="35" t="s">
        <v>3860</v>
      </c>
      <c r="X21" s="35" t="s">
        <v>3861</v>
      </c>
      <c r="Y21" s="35" t="s">
        <v>3862</v>
      </c>
      <c r="Z21" s="26" t="s">
        <v>3863</v>
      </c>
      <c r="AA21" s="30"/>
    </row>
    <row r="22" spans="1:27" ht="15.5" x14ac:dyDescent="0.35">
      <c r="A22" s="18" t="s">
        <v>3864</v>
      </c>
      <c r="B22" s="262">
        <v>21.836666666666662</v>
      </c>
      <c r="C22" s="263">
        <v>4.7003640520945096</v>
      </c>
      <c r="D22" s="263">
        <v>71.343333333333348</v>
      </c>
      <c r="E22" s="271">
        <v>8.4853769640612704</v>
      </c>
      <c r="F22" s="29">
        <v>-2.1823961394026798</v>
      </c>
      <c r="G22" s="26">
        <v>7.3541609739673302</v>
      </c>
      <c r="H22" s="33">
        <v>1.07566555642462E-13</v>
      </c>
      <c r="I22" s="34">
        <v>4.9008959109941503E-12</v>
      </c>
      <c r="J22" s="29">
        <v>19.856000000000002</v>
      </c>
      <c r="K22" s="26">
        <v>15.516999999999999</v>
      </c>
      <c r="L22" s="26">
        <v>20.161000000000001</v>
      </c>
      <c r="M22" s="26">
        <v>71.284000000000006</v>
      </c>
      <c r="N22" s="26">
        <v>102.84</v>
      </c>
      <c r="O22" s="30">
        <v>75.83</v>
      </c>
      <c r="P22" s="1" t="s">
        <v>3865</v>
      </c>
      <c r="Q22" s="35">
        <v>200306</v>
      </c>
      <c r="R22" s="35" t="s">
        <v>3866</v>
      </c>
      <c r="S22" s="35" t="s">
        <v>43</v>
      </c>
      <c r="T22" s="35"/>
      <c r="U22" s="35" t="s">
        <v>3867</v>
      </c>
      <c r="V22" s="35"/>
      <c r="W22" s="35" t="s">
        <v>3868</v>
      </c>
      <c r="X22" s="35" t="s">
        <v>3869</v>
      </c>
      <c r="Y22" s="35" t="s">
        <v>3870</v>
      </c>
      <c r="Z22" s="26" t="s">
        <v>3871</v>
      </c>
      <c r="AA22" s="30"/>
    </row>
    <row r="23" spans="1:27" ht="15.5" x14ac:dyDescent="0.35">
      <c r="A23" s="18" t="s">
        <v>3872</v>
      </c>
      <c r="B23" s="262">
        <v>25.709999999999997</v>
      </c>
      <c r="C23" s="263">
        <v>8.8002992373365814</v>
      </c>
      <c r="D23" s="263">
        <v>97.016666666666666</v>
      </c>
      <c r="E23" s="271">
        <v>11.436460213817139</v>
      </c>
      <c r="F23" s="29">
        <v>-2.40563643580973</v>
      </c>
      <c r="G23" s="26">
        <v>7.24101081196154</v>
      </c>
      <c r="H23" s="33">
        <v>1.4130562490796601E-15</v>
      </c>
      <c r="I23" s="34">
        <v>8.10656438556519E-14</v>
      </c>
      <c r="J23" s="29">
        <v>19.558</v>
      </c>
      <c r="K23" s="26">
        <v>17.158999999999999</v>
      </c>
      <c r="L23" s="26">
        <v>27.556999999999999</v>
      </c>
      <c r="M23" s="26">
        <v>114.21299999999999</v>
      </c>
      <c r="N23" s="26">
        <v>100.58799999999999</v>
      </c>
      <c r="O23" s="30">
        <v>121.49299999999999</v>
      </c>
      <c r="P23" s="1" t="s">
        <v>3873</v>
      </c>
      <c r="Q23" s="35">
        <v>96414</v>
      </c>
      <c r="R23" s="35" t="s">
        <v>3874</v>
      </c>
      <c r="S23" s="35" t="s">
        <v>43</v>
      </c>
      <c r="T23" s="35"/>
      <c r="U23" s="35"/>
      <c r="V23" s="35" t="s">
        <v>3875</v>
      </c>
      <c r="W23" s="35" t="s">
        <v>3876</v>
      </c>
      <c r="X23" s="35" t="s">
        <v>3877</v>
      </c>
      <c r="Y23" s="35" t="s">
        <v>3878</v>
      </c>
      <c r="Z23" s="26" t="s">
        <v>3879</v>
      </c>
      <c r="AA23" s="30"/>
    </row>
    <row r="24" spans="1:27" ht="15.5" x14ac:dyDescent="0.35">
      <c r="A24" s="18" t="s">
        <v>3880</v>
      </c>
      <c r="B24" s="262">
        <v>4.8466666666666667</v>
      </c>
      <c r="C24" s="263">
        <v>1.9994388101553788</v>
      </c>
      <c r="D24" s="263">
        <v>14.339999999999998</v>
      </c>
      <c r="E24" s="271">
        <v>1.2941663983687217</v>
      </c>
      <c r="F24" s="29">
        <v>-2.0683088190015999</v>
      </c>
      <c r="G24" s="26">
        <v>7.2123804996156098</v>
      </c>
      <c r="H24" s="33">
        <v>2.0281341494725201E-11</v>
      </c>
      <c r="I24" s="34">
        <v>6.1374413206771598E-10</v>
      </c>
      <c r="J24" s="29">
        <v>3.323</v>
      </c>
      <c r="K24" s="26">
        <v>3.1320000000000001</v>
      </c>
      <c r="L24" s="26">
        <v>5.556</v>
      </c>
      <c r="M24" s="26">
        <v>17.076000000000001</v>
      </c>
      <c r="N24" s="26">
        <v>16.581</v>
      </c>
      <c r="O24" s="30">
        <v>16.082000000000001</v>
      </c>
      <c r="P24" s="1" t="s">
        <v>3881</v>
      </c>
      <c r="Q24" s="35">
        <v>50043</v>
      </c>
      <c r="R24" s="35" t="s">
        <v>3882</v>
      </c>
      <c r="S24" s="35" t="s">
        <v>43</v>
      </c>
      <c r="T24" s="35" t="s">
        <v>3066</v>
      </c>
      <c r="U24" s="35"/>
      <c r="V24" s="35" t="s">
        <v>3883</v>
      </c>
      <c r="W24" s="35" t="s">
        <v>3884</v>
      </c>
      <c r="X24" s="35"/>
      <c r="Y24" s="35"/>
      <c r="Z24" s="26"/>
      <c r="AA24" s="30"/>
    </row>
    <row r="25" spans="1:27" ht="15.5" x14ac:dyDescent="0.35">
      <c r="A25" s="18" t="s">
        <v>3885</v>
      </c>
      <c r="B25" s="262">
        <v>8.9799999999999986</v>
      </c>
      <c r="C25" s="263">
        <v>0.94840216504744268</v>
      </c>
      <c r="D25" s="263">
        <v>56.896666666666668</v>
      </c>
      <c r="E25" s="271">
        <v>12.741837474329291</v>
      </c>
      <c r="F25" s="29">
        <v>-3.0910067320674401</v>
      </c>
      <c r="G25" s="26">
        <v>7.1650328641177996</v>
      </c>
      <c r="H25" s="33">
        <v>2.89961963470448E-18</v>
      </c>
      <c r="I25" s="34">
        <v>2.2800638409417498E-16</v>
      </c>
      <c r="J25" s="29">
        <v>8.9359999999999999</v>
      </c>
      <c r="K25" s="26">
        <v>9.2059999999999995</v>
      </c>
      <c r="L25" s="26">
        <v>5.5350000000000001</v>
      </c>
      <c r="M25" s="26">
        <v>43.14</v>
      </c>
      <c r="N25" s="26">
        <v>89.117000000000004</v>
      </c>
      <c r="O25" s="30">
        <v>69.134</v>
      </c>
      <c r="P25" s="1" t="s">
        <v>3886</v>
      </c>
      <c r="Q25" s="35">
        <v>247078</v>
      </c>
      <c r="R25" s="35" t="s">
        <v>3887</v>
      </c>
      <c r="S25" s="35"/>
      <c r="T25" s="35"/>
      <c r="U25" s="35"/>
      <c r="V25" s="35" t="s">
        <v>3888</v>
      </c>
      <c r="W25" s="35" t="s">
        <v>3889</v>
      </c>
      <c r="X25" s="35"/>
      <c r="Y25" s="35" t="s">
        <v>3890</v>
      </c>
      <c r="Z25" s="26"/>
      <c r="AA25" s="30"/>
    </row>
    <row r="26" spans="1:27" ht="15.5" x14ac:dyDescent="0.35">
      <c r="A26" s="18" t="s">
        <v>3891</v>
      </c>
      <c r="B26" s="262">
        <v>9.8766666666666669</v>
      </c>
      <c r="C26" s="263">
        <v>0.44499687889042783</v>
      </c>
      <c r="D26" s="263">
        <v>29.523333333333337</v>
      </c>
      <c r="E26" s="271">
        <v>9.9197793434240218</v>
      </c>
      <c r="F26" s="29">
        <v>-2.0183455753430599</v>
      </c>
      <c r="G26" s="26">
        <v>7.1182729227869403</v>
      </c>
      <c r="H26" s="33">
        <v>7.4929698366811307E-9</v>
      </c>
      <c r="I26" s="34">
        <v>1.3480726474721499E-7</v>
      </c>
      <c r="J26" s="29">
        <v>9.7739999999999991</v>
      </c>
      <c r="K26" s="26">
        <v>9.1489999999999991</v>
      </c>
      <c r="L26" s="26">
        <v>6.875</v>
      </c>
      <c r="M26" s="26">
        <v>27.32</v>
      </c>
      <c r="N26" s="26">
        <v>53.307000000000002</v>
      </c>
      <c r="O26" s="30">
        <v>23.459</v>
      </c>
      <c r="P26" s="1" t="s">
        <v>3892</v>
      </c>
      <c r="Q26" s="35">
        <v>205876</v>
      </c>
      <c r="R26" s="35" t="s">
        <v>3893</v>
      </c>
      <c r="S26" s="35"/>
      <c r="T26" s="35"/>
      <c r="U26" s="35"/>
      <c r="V26" s="35" t="s">
        <v>3832</v>
      </c>
      <c r="W26" s="35" t="s">
        <v>1662</v>
      </c>
      <c r="X26" s="35"/>
      <c r="Y26" s="35" t="s">
        <v>49</v>
      </c>
      <c r="Z26" s="26"/>
      <c r="AA26" s="30"/>
    </row>
    <row r="27" spans="1:27" ht="15.5" x14ac:dyDescent="0.35">
      <c r="A27" s="18" t="s">
        <v>3894</v>
      </c>
      <c r="B27" s="262">
        <v>46.836666666666666</v>
      </c>
      <c r="C27" s="263">
        <v>10.780613258169613</v>
      </c>
      <c r="D27" s="263">
        <v>144.39666666666668</v>
      </c>
      <c r="E27" s="271">
        <v>20.561926520202871</v>
      </c>
      <c r="F27" s="29">
        <v>-2.09771689160771</v>
      </c>
      <c r="G27" s="26">
        <v>7.013529289998</v>
      </c>
      <c r="H27" s="33">
        <v>3.7661369545825101E-13</v>
      </c>
      <c r="I27" s="34">
        <v>1.5401836388961301E-11</v>
      </c>
      <c r="J27" s="29">
        <v>37.012</v>
      </c>
      <c r="K27" s="26">
        <v>36.71</v>
      </c>
      <c r="L27" s="26">
        <v>44.966000000000001</v>
      </c>
      <c r="M27" s="26">
        <v>150.59399999999999</v>
      </c>
      <c r="N27" s="26">
        <v>148.68600000000001</v>
      </c>
      <c r="O27" s="30">
        <v>203.78</v>
      </c>
      <c r="P27" s="1" t="s">
        <v>3895</v>
      </c>
      <c r="Q27" s="35">
        <v>81748</v>
      </c>
      <c r="R27" s="35" t="s">
        <v>3896</v>
      </c>
      <c r="S27" s="35"/>
      <c r="T27" s="35"/>
      <c r="U27" s="35"/>
      <c r="V27" s="35"/>
      <c r="W27" s="35" t="s">
        <v>3897</v>
      </c>
      <c r="X27" s="35"/>
      <c r="Y27" s="35" t="s">
        <v>3898</v>
      </c>
      <c r="Z27" s="26" t="s">
        <v>3899</v>
      </c>
      <c r="AA27" s="30"/>
    </row>
    <row r="28" spans="1:27" ht="15.5" x14ac:dyDescent="0.35">
      <c r="A28" s="18" t="s">
        <v>3900</v>
      </c>
      <c r="B28" s="262">
        <v>29.843333333333334</v>
      </c>
      <c r="C28" s="263">
        <v>9.6713747155659693</v>
      </c>
      <c r="D28" s="263">
        <v>91.193333333333328</v>
      </c>
      <c r="E28" s="271">
        <v>4.4260918301464205</v>
      </c>
      <c r="F28" s="29">
        <v>-2.1035186011200202</v>
      </c>
      <c r="G28" s="26">
        <v>7.0044911882756997</v>
      </c>
      <c r="H28" s="33">
        <v>5.1352734799214096E-13</v>
      </c>
      <c r="I28" s="34">
        <v>2.0466727924086E-11</v>
      </c>
      <c r="J28" s="29">
        <v>22.648</v>
      </c>
      <c r="K28" s="26">
        <v>20.652000000000001</v>
      </c>
      <c r="L28" s="26">
        <v>31.469000000000001</v>
      </c>
      <c r="M28" s="26">
        <v>97.009</v>
      </c>
      <c r="N28" s="26">
        <v>105.76</v>
      </c>
      <c r="O28" s="30">
        <v>115.08499999999999</v>
      </c>
      <c r="P28" s="1" t="s">
        <v>3901</v>
      </c>
      <c r="Q28" s="35">
        <v>169754</v>
      </c>
      <c r="R28" s="35" t="s">
        <v>3902</v>
      </c>
      <c r="S28" s="35"/>
      <c r="T28" s="35"/>
      <c r="U28" s="35"/>
      <c r="V28" s="35" t="s">
        <v>3903</v>
      </c>
      <c r="W28" s="35" t="s">
        <v>3904</v>
      </c>
      <c r="X28" s="35" t="s">
        <v>1900</v>
      </c>
      <c r="Y28" s="35" t="s">
        <v>1901</v>
      </c>
      <c r="Z28" s="26" t="s">
        <v>1902</v>
      </c>
      <c r="AA28" s="30"/>
    </row>
    <row r="29" spans="1:27" ht="15.5" x14ac:dyDescent="0.35">
      <c r="A29" s="18" t="s">
        <v>3905</v>
      </c>
      <c r="B29" s="262">
        <v>45.226666666666667</v>
      </c>
      <c r="C29" s="263">
        <v>17.755504936654308</v>
      </c>
      <c r="D29" s="263">
        <v>140.91</v>
      </c>
      <c r="E29" s="271">
        <v>19.370463770045962</v>
      </c>
      <c r="F29" s="29">
        <v>-2.1315849150127102</v>
      </c>
      <c r="G29" s="26">
        <v>6.9379562686957099</v>
      </c>
      <c r="H29" s="33">
        <v>2.6228138689512498E-10</v>
      </c>
      <c r="I29" s="34">
        <v>6.4279455180579001E-9</v>
      </c>
      <c r="J29" s="29">
        <v>22.452999999999999</v>
      </c>
      <c r="K29" s="26">
        <v>41.759</v>
      </c>
      <c r="L29" s="26">
        <v>48.942999999999998</v>
      </c>
      <c r="M29" s="26">
        <v>156.90899999999999</v>
      </c>
      <c r="N29" s="26">
        <v>197.798</v>
      </c>
      <c r="O29" s="30">
        <v>136.667</v>
      </c>
      <c r="P29" s="1" t="s">
        <v>3906</v>
      </c>
      <c r="Q29" s="35">
        <v>181181</v>
      </c>
      <c r="R29" s="35" t="s">
        <v>3907</v>
      </c>
      <c r="S29" s="35"/>
      <c r="T29" s="35" t="s">
        <v>3908</v>
      </c>
      <c r="U29" s="35"/>
      <c r="V29" s="35" t="s">
        <v>3909</v>
      </c>
      <c r="W29" s="35" t="s">
        <v>3910</v>
      </c>
      <c r="X29" s="35"/>
      <c r="Y29" s="35" t="s">
        <v>3911</v>
      </c>
      <c r="Z29" s="26" t="s">
        <v>3912</v>
      </c>
      <c r="AA29" s="30"/>
    </row>
    <row r="30" spans="1:27" ht="15.5" x14ac:dyDescent="0.35">
      <c r="A30" s="18" t="s">
        <v>3913</v>
      </c>
      <c r="B30" s="262">
        <v>10.446666666666667</v>
      </c>
      <c r="C30" s="263">
        <v>1.9331896498331931</v>
      </c>
      <c r="D30" s="263">
        <v>35.11333333333333</v>
      </c>
      <c r="E30" s="271">
        <v>4.6504934027358082</v>
      </c>
      <c r="F30" s="29">
        <v>-2.2115319705138998</v>
      </c>
      <c r="G30" s="26">
        <v>6.9269183394587897</v>
      </c>
      <c r="H30" s="33">
        <v>1.7633388182041599E-13</v>
      </c>
      <c r="I30" s="34">
        <v>7.7731944527155807E-12</v>
      </c>
      <c r="J30" s="29">
        <v>7.3819999999999997</v>
      </c>
      <c r="K30" s="26">
        <v>10.231</v>
      </c>
      <c r="L30" s="26">
        <v>9.15</v>
      </c>
      <c r="M30" s="26">
        <v>33.572000000000003</v>
      </c>
      <c r="N30" s="26">
        <v>51.587000000000003</v>
      </c>
      <c r="O30" s="30">
        <v>38.094000000000001</v>
      </c>
      <c r="P30" s="1" t="s">
        <v>3914</v>
      </c>
      <c r="Q30" s="35">
        <v>127166</v>
      </c>
      <c r="R30" s="35" t="s">
        <v>3915</v>
      </c>
      <c r="S30" s="35"/>
      <c r="T30" s="35"/>
      <c r="U30" s="35"/>
      <c r="V30" s="35" t="s">
        <v>3916</v>
      </c>
      <c r="W30" s="35" t="s">
        <v>3917</v>
      </c>
      <c r="X30" s="35"/>
      <c r="Y30" s="35"/>
      <c r="Z30" s="26"/>
      <c r="AA30" s="30"/>
    </row>
    <row r="31" spans="1:27" ht="15.5" x14ac:dyDescent="0.35">
      <c r="A31" s="18" t="s">
        <v>3918</v>
      </c>
      <c r="B31" s="262">
        <v>14.006666666666666</v>
      </c>
      <c r="C31" s="263">
        <v>2.2048784295033017</v>
      </c>
      <c r="D31" s="263">
        <v>60.936666666666667</v>
      </c>
      <c r="E31" s="271">
        <v>2.9204375623449921</v>
      </c>
      <c r="F31" s="29">
        <v>-2.5797663513820699</v>
      </c>
      <c r="G31" s="26">
        <v>6.9229111332082196</v>
      </c>
      <c r="H31" s="33">
        <v>1.50688801866847E-19</v>
      </c>
      <c r="I31" s="34">
        <v>1.38240006253162E-17</v>
      </c>
      <c r="J31" s="29">
        <v>10.77</v>
      </c>
      <c r="K31" s="26">
        <v>12.85</v>
      </c>
      <c r="L31" s="26">
        <v>12.25</v>
      </c>
      <c r="M31" s="26">
        <v>61.959000000000003</v>
      </c>
      <c r="N31" s="26">
        <v>73.105000000000004</v>
      </c>
      <c r="O31" s="30">
        <v>77.790999999999997</v>
      </c>
      <c r="P31" s="1" t="s">
        <v>3919</v>
      </c>
      <c r="Q31" s="35">
        <v>190239</v>
      </c>
      <c r="R31" s="35" t="s">
        <v>3920</v>
      </c>
      <c r="S31" s="35"/>
      <c r="T31" s="35"/>
      <c r="U31" s="35"/>
      <c r="V31" s="35"/>
      <c r="W31" s="35" t="s">
        <v>3921</v>
      </c>
      <c r="X31" s="35"/>
      <c r="Y31" s="35"/>
      <c r="Z31" s="26"/>
      <c r="AA31" s="30"/>
    </row>
    <row r="32" spans="1:27" ht="15.5" x14ac:dyDescent="0.35">
      <c r="A32" s="18" t="s">
        <v>3922</v>
      </c>
      <c r="B32" s="262">
        <v>24.91</v>
      </c>
      <c r="C32" s="263">
        <v>7.7367822768900423</v>
      </c>
      <c r="D32" s="263">
        <v>88.086666666666659</v>
      </c>
      <c r="E32" s="271">
        <v>4.2757949228444314</v>
      </c>
      <c r="F32" s="29">
        <v>-2.3115430597013402</v>
      </c>
      <c r="G32" s="26">
        <v>6.9167887638520202</v>
      </c>
      <c r="H32" s="33">
        <v>1.07180452361495E-14</v>
      </c>
      <c r="I32" s="34">
        <v>5.4983302085496596E-13</v>
      </c>
      <c r="J32" s="29">
        <v>16.123000000000001</v>
      </c>
      <c r="K32" s="26">
        <v>20.765000000000001</v>
      </c>
      <c r="L32" s="26">
        <v>25.739000000000001</v>
      </c>
      <c r="M32" s="26">
        <v>87.578999999999994</v>
      </c>
      <c r="N32" s="26">
        <v>115.57299999999999</v>
      </c>
      <c r="O32" s="30">
        <v>105.136</v>
      </c>
      <c r="P32" s="1" t="s">
        <v>3923</v>
      </c>
      <c r="Q32" s="35">
        <v>24917</v>
      </c>
      <c r="R32" s="35" t="s">
        <v>3924</v>
      </c>
      <c r="S32" s="35" t="s">
        <v>43</v>
      </c>
      <c r="T32" s="35"/>
      <c r="U32" s="35"/>
      <c r="V32" s="35" t="s">
        <v>3925</v>
      </c>
      <c r="W32" s="35" t="s">
        <v>3926</v>
      </c>
      <c r="X32" s="35" t="s">
        <v>731</v>
      </c>
      <c r="Y32" s="35" t="s">
        <v>732</v>
      </c>
      <c r="Z32" s="26" t="s">
        <v>733</v>
      </c>
      <c r="AA32" s="30"/>
    </row>
    <row r="33" spans="1:27" ht="15.5" x14ac:dyDescent="0.35">
      <c r="A33" s="18" t="s">
        <v>3927</v>
      </c>
      <c r="B33" s="262">
        <v>19.666666666666668</v>
      </c>
      <c r="C33" s="263">
        <v>2.6936633461184929</v>
      </c>
      <c r="D33" s="263">
        <v>82.223333333333343</v>
      </c>
      <c r="E33" s="271">
        <v>9.4894690168745139</v>
      </c>
      <c r="F33" s="29">
        <v>-2.5112434799178298</v>
      </c>
      <c r="G33" s="26">
        <v>6.9034910230109503</v>
      </c>
      <c r="H33" s="33">
        <v>9.0105380286389402E-18</v>
      </c>
      <c r="I33" s="34">
        <v>6.6010294061604602E-16</v>
      </c>
      <c r="J33" s="29">
        <v>19.734999999999999</v>
      </c>
      <c r="K33" s="26">
        <v>15.071</v>
      </c>
      <c r="L33" s="26">
        <v>15.88</v>
      </c>
      <c r="M33" s="26">
        <v>93.524000000000001</v>
      </c>
      <c r="N33" s="26">
        <v>110.5</v>
      </c>
      <c r="O33" s="30">
        <v>82.275000000000006</v>
      </c>
      <c r="P33" s="1" t="s">
        <v>3928</v>
      </c>
      <c r="Q33" s="35">
        <v>202195</v>
      </c>
      <c r="R33" s="35" t="s">
        <v>3929</v>
      </c>
      <c r="S33" s="35"/>
      <c r="T33" s="35"/>
      <c r="U33" s="35"/>
      <c r="V33" s="35" t="s">
        <v>3930</v>
      </c>
      <c r="W33" s="35" t="s">
        <v>3931</v>
      </c>
      <c r="X33" s="35"/>
      <c r="Y33" s="35" t="s">
        <v>3932</v>
      </c>
      <c r="Z33" s="26"/>
      <c r="AA33" s="30"/>
    </row>
    <row r="34" spans="1:27" ht="15.5" x14ac:dyDescent="0.35">
      <c r="A34" s="18" t="s">
        <v>3933</v>
      </c>
      <c r="B34" s="262">
        <v>17.096666666666668</v>
      </c>
      <c r="C34" s="263">
        <v>2.9258085302281085</v>
      </c>
      <c r="D34" s="263">
        <v>50.716666666666669</v>
      </c>
      <c r="E34" s="271">
        <v>2.2788496123166073</v>
      </c>
      <c r="F34" s="29">
        <v>-2.0306336424431302</v>
      </c>
      <c r="G34" s="26">
        <v>6.8325175122386899</v>
      </c>
      <c r="H34" s="33">
        <v>2.67030941847614E-13</v>
      </c>
      <c r="I34" s="34">
        <v>1.1401157571632099E-11</v>
      </c>
      <c r="J34" s="29">
        <v>13.135</v>
      </c>
      <c r="K34" s="26">
        <v>15.289</v>
      </c>
      <c r="L34" s="26">
        <v>15.263999999999999</v>
      </c>
      <c r="M34" s="26">
        <v>53.468000000000004</v>
      </c>
      <c r="N34" s="26">
        <v>66.263000000000005</v>
      </c>
      <c r="O34" s="30">
        <v>57.356999999999999</v>
      </c>
      <c r="P34" s="1" t="s">
        <v>3934</v>
      </c>
      <c r="Q34" s="35">
        <v>4998</v>
      </c>
      <c r="R34" s="35" t="s">
        <v>3935</v>
      </c>
      <c r="S34" s="35"/>
      <c r="T34" s="35"/>
      <c r="U34" s="35"/>
      <c r="V34" s="35"/>
      <c r="W34" s="35" t="s">
        <v>3936</v>
      </c>
      <c r="X34" s="35" t="s">
        <v>3937</v>
      </c>
      <c r="Y34" s="35" t="s">
        <v>3938</v>
      </c>
      <c r="Z34" s="26" t="s">
        <v>3939</v>
      </c>
      <c r="AA34" s="30"/>
    </row>
    <row r="35" spans="1:27" ht="15.5" x14ac:dyDescent="0.35">
      <c r="A35" s="18" t="s">
        <v>3940</v>
      </c>
      <c r="B35" s="262">
        <v>36.863333333333337</v>
      </c>
      <c r="C35" s="263">
        <v>20.684295706861484</v>
      </c>
      <c r="D35" s="263">
        <v>146.1</v>
      </c>
      <c r="E35" s="271">
        <v>13.453693421015164</v>
      </c>
      <c r="F35" s="29">
        <v>-2.5199431203450402</v>
      </c>
      <c r="G35" s="26">
        <v>6.8162523989555304</v>
      </c>
      <c r="H35" s="33">
        <v>2.4994947566275801E-12</v>
      </c>
      <c r="I35" s="34">
        <v>8.7918325066454903E-11</v>
      </c>
      <c r="J35" s="29">
        <v>19.408999999999999</v>
      </c>
      <c r="K35" s="26">
        <v>22.463999999999999</v>
      </c>
      <c r="L35" s="26">
        <v>47.863</v>
      </c>
      <c r="M35" s="26">
        <v>163.09700000000001</v>
      </c>
      <c r="N35" s="26">
        <v>157.298</v>
      </c>
      <c r="O35" s="30">
        <v>187.41200000000001</v>
      </c>
      <c r="P35" s="1" t="s">
        <v>3941</v>
      </c>
      <c r="Q35" s="35">
        <v>121670</v>
      </c>
      <c r="R35" s="35" t="s">
        <v>3942</v>
      </c>
      <c r="S35" s="35"/>
      <c r="T35" s="35"/>
      <c r="U35" s="35"/>
      <c r="V35" s="35" t="s">
        <v>3943</v>
      </c>
      <c r="W35" s="35"/>
      <c r="X35" s="35"/>
      <c r="Y35" s="35"/>
      <c r="Z35" s="26"/>
      <c r="AA35" s="30"/>
    </row>
    <row r="36" spans="1:27" ht="15.5" x14ac:dyDescent="0.35">
      <c r="A36" s="18" t="s">
        <v>3944</v>
      </c>
      <c r="B36" s="262">
        <v>12.106666666666667</v>
      </c>
      <c r="C36" s="263">
        <v>3.0966254033849347</v>
      </c>
      <c r="D36" s="263">
        <v>36.823333333333331</v>
      </c>
      <c r="E36" s="271">
        <v>2.6771419254288493</v>
      </c>
      <c r="F36" s="29">
        <v>-2.0855041391998501</v>
      </c>
      <c r="G36" s="26">
        <v>6.7947704510739504</v>
      </c>
      <c r="H36" s="33">
        <v>4.3634066691839101E-13</v>
      </c>
      <c r="I36" s="34">
        <v>1.7597057470217698E-11</v>
      </c>
      <c r="J36" s="29">
        <v>10.593</v>
      </c>
      <c r="K36" s="26">
        <v>8.2850000000000001</v>
      </c>
      <c r="L36" s="26">
        <v>11.743</v>
      </c>
      <c r="M36" s="26">
        <v>38.103000000000002</v>
      </c>
      <c r="N36" s="26">
        <v>50.003</v>
      </c>
      <c r="O36" s="30">
        <v>40.628999999999998</v>
      </c>
      <c r="P36" s="1" t="s">
        <v>3945</v>
      </c>
      <c r="Q36" s="35">
        <v>87416</v>
      </c>
      <c r="R36" s="35" t="s">
        <v>3946</v>
      </c>
      <c r="S36" s="35"/>
      <c r="T36" s="35"/>
      <c r="U36" s="35"/>
      <c r="V36" s="35" t="s">
        <v>3947</v>
      </c>
      <c r="W36" s="35" t="s">
        <v>3948</v>
      </c>
      <c r="X36" s="35" t="s">
        <v>3949</v>
      </c>
      <c r="Y36" s="35" t="s">
        <v>3950</v>
      </c>
      <c r="Z36" s="26" t="s">
        <v>3951</v>
      </c>
      <c r="AA36" s="30"/>
    </row>
    <row r="37" spans="1:27" ht="15.5" x14ac:dyDescent="0.35">
      <c r="A37" s="18" t="s">
        <v>3952</v>
      </c>
      <c r="B37" s="262">
        <v>25.626666666666665</v>
      </c>
      <c r="C37" s="263">
        <v>5.1888748512777072</v>
      </c>
      <c r="D37" s="263">
        <v>104.86333333333333</v>
      </c>
      <c r="E37" s="271">
        <v>28.998157795893853</v>
      </c>
      <c r="F37" s="29">
        <v>-2.4856364918818801</v>
      </c>
      <c r="G37" s="26">
        <v>6.6992230346980799</v>
      </c>
      <c r="H37" s="33">
        <v>8.3037398703557798E-13</v>
      </c>
      <c r="I37" s="34">
        <v>3.1891063669858E-11</v>
      </c>
      <c r="J37" s="29">
        <v>17.062999999999999</v>
      </c>
      <c r="K37" s="26">
        <v>28.423999999999999</v>
      </c>
      <c r="L37" s="26">
        <v>20.719000000000001</v>
      </c>
      <c r="M37" s="26">
        <v>96.153999999999996</v>
      </c>
      <c r="N37" s="26">
        <v>179.68199999999999</v>
      </c>
      <c r="O37" s="30">
        <v>93.658000000000001</v>
      </c>
      <c r="P37" s="1" t="s">
        <v>3953</v>
      </c>
      <c r="Q37" s="35">
        <v>175585</v>
      </c>
      <c r="R37" s="35" t="s">
        <v>3954</v>
      </c>
      <c r="S37" s="35"/>
      <c r="T37" s="35" t="s">
        <v>3955</v>
      </c>
      <c r="U37" s="35"/>
      <c r="V37" s="35" t="s">
        <v>3956</v>
      </c>
      <c r="W37" s="35" t="s">
        <v>3957</v>
      </c>
      <c r="X37" s="35" t="s">
        <v>3958</v>
      </c>
      <c r="Y37" s="35" t="s">
        <v>3959</v>
      </c>
      <c r="Z37" s="26" t="s">
        <v>3960</v>
      </c>
      <c r="AA37" s="30"/>
    </row>
    <row r="38" spans="1:27" ht="15.5" x14ac:dyDescent="0.35">
      <c r="A38" s="18" t="s">
        <v>3961</v>
      </c>
      <c r="B38" s="262">
        <v>22.103333333333335</v>
      </c>
      <c r="C38" s="263">
        <v>6.0504784016546029</v>
      </c>
      <c r="D38" s="263">
        <v>80.143333333333331</v>
      </c>
      <c r="E38" s="271">
        <v>15.620820152034979</v>
      </c>
      <c r="F38" s="29">
        <v>-2.3423537774802798</v>
      </c>
      <c r="G38" s="26">
        <v>6.6992199869306797</v>
      </c>
      <c r="H38" s="33">
        <v>5.3725911986084598E-13</v>
      </c>
      <c r="I38" s="34">
        <v>2.1294657826928799E-11</v>
      </c>
      <c r="J38" s="29">
        <v>13.833</v>
      </c>
      <c r="K38" s="26">
        <v>20.670999999999999</v>
      </c>
      <c r="L38" s="26">
        <v>21.494</v>
      </c>
      <c r="M38" s="26">
        <v>64.134</v>
      </c>
      <c r="N38" s="26">
        <v>99.882999999999996</v>
      </c>
      <c r="O38" s="30">
        <v>118.349</v>
      </c>
      <c r="P38" s="1" t="s">
        <v>3962</v>
      </c>
      <c r="Q38" s="35">
        <v>209664</v>
      </c>
      <c r="R38" s="35" t="s">
        <v>3963</v>
      </c>
      <c r="S38" s="35"/>
      <c r="T38" s="35" t="s">
        <v>3964</v>
      </c>
      <c r="U38" s="35"/>
      <c r="V38" s="35" t="s">
        <v>3965</v>
      </c>
      <c r="W38" s="35" t="s">
        <v>3966</v>
      </c>
      <c r="X38" s="35"/>
      <c r="Y38" s="35" t="s">
        <v>3967</v>
      </c>
      <c r="Z38" s="26"/>
      <c r="AA38" s="30"/>
    </row>
    <row r="39" spans="1:27" ht="15.5" x14ac:dyDescent="0.35">
      <c r="A39" s="18" t="s">
        <v>3968</v>
      </c>
      <c r="B39" s="262">
        <v>10.92</v>
      </c>
      <c r="C39" s="263">
        <v>2.2637579375896175</v>
      </c>
      <c r="D39" s="263">
        <v>32.03</v>
      </c>
      <c r="E39" s="271">
        <v>4.0867183248502368</v>
      </c>
      <c r="F39" s="29">
        <v>-2.0095008530690301</v>
      </c>
      <c r="G39" s="26">
        <v>6.6012354563526703</v>
      </c>
      <c r="H39" s="33">
        <v>1.69792874654741E-12</v>
      </c>
      <c r="I39" s="34">
        <v>6.1860495263299604E-11</v>
      </c>
      <c r="J39" s="29">
        <v>10.584</v>
      </c>
      <c r="K39" s="26">
        <v>7.5449999999999999</v>
      </c>
      <c r="L39" s="26">
        <v>9.7360000000000007</v>
      </c>
      <c r="M39" s="26">
        <v>39.137</v>
      </c>
      <c r="N39" s="26">
        <v>33.472000000000001</v>
      </c>
      <c r="O39" s="30">
        <v>38.238</v>
      </c>
      <c r="P39" s="1" t="s">
        <v>3969</v>
      </c>
      <c r="Q39" s="35">
        <v>141456</v>
      </c>
      <c r="R39" s="35" t="s">
        <v>3970</v>
      </c>
      <c r="S39" s="35"/>
      <c r="T39" s="35"/>
      <c r="U39" s="35"/>
      <c r="V39" s="35" t="s">
        <v>3971</v>
      </c>
      <c r="W39" s="35" t="s">
        <v>3972</v>
      </c>
      <c r="X39" s="35" t="s">
        <v>3973</v>
      </c>
      <c r="Y39" s="35" t="s">
        <v>3974</v>
      </c>
      <c r="Z39" s="26"/>
      <c r="AA39" s="30"/>
    </row>
    <row r="40" spans="1:27" ht="15.5" x14ac:dyDescent="0.35">
      <c r="A40" s="19" t="s">
        <v>3975</v>
      </c>
      <c r="B40" s="264">
        <v>253.22666666666666</v>
      </c>
      <c r="C40" s="265">
        <v>51.788207366370756</v>
      </c>
      <c r="D40" s="265">
        <v>39.856666666666662</v>
      </c>
      <c r="E40" s="272">
        <v>2.9390739282222125</v>
      </c>
      <c r="F40" s="36">
        <v>2.25031214675449</v>
      </c>
      <c r="G40" s="37">
        <v>6.5387917828026696</v>
      </c>
      <c r="H40" s="38">
        <v>1.3689996805597799E-12</v>
      </c>
      <c r="I40" s="39">
        <v>5.0785150262806E-11</v>
      </c>
      <c r="J40" s="36">
        <v>186.26900000000001</v>
      </c>
      <c r="K40" s="37">
        <v>306.97399999999999</v>
      </c>
      <c r="L40" s="37">
        <v>171.06100000000001</v>
      </c>
      <c r="M40" s="37">
        <v>42.548999999999999</v>
      </c>
      <c r="N40" s="37">
        <v>44.621000000000002</v>
      </c>
      <c r="O40" s="40">
        <v>51.677</v>
      </c>
      <c r="P40" s="48" t="s">
        <v>3976</v>
      </c>
      <c r="Q40" s="49">
        <v>248322</v>
      </c>
      <c r="R40" s="49" t="s">
        <v>3977</v>
      </c>
      <c r="S40" s="49"/>
      <c r="T40" s="49"/>
      <c r="U40" s="49"/>
      <c r="V40" s="49"/>
      <c r="W40" s="49"/>
      <c r="X40" s="49"/>
      <c r="Y40" s="49"/>
      <c r="Z40" s="37"/>
      <c r="AA40" s="30"/>
    </row>
    <row r="41" spans="1:27" ht="15.5" x14ac:dyDescent="0.35">
      <c r="A41" s="18" t="s">
        <v>3978</v>
      </c>
      <c r="B41" s="262">
        <v>22.436666666666667</v>
      </c>
      <c r="C41" s="263">
        <v>9.5202847763195706</v>
      </c>
      <c r="D41" s="263">
        <v>80.966666666666669</v>
      </c>
      <c r="E41" s="271">
        <v>47.12978840983223</v>
      </c>
      <c r="F41" s="29">
        <v>-2.2741276230993601</v>
      </c>
      <c r="G41" s="26">
        <v>6.4775743759427202</v>
      </c>
      <c r="H41" s="33">
        <v>8.8486662176447592E-6</v>
      </c>
      <c r="I41" s="34">
        <v>7.1768990915393503E-5</v>
      </c>
      <c r="J41" s="29">
        <v>13.284000000000001</v>
      </c>
      <c r="K41" s="26">
        <v>33.966999999999999</v>
      </c>
      <c r="L41" s="26">
        <v>12.496</v>
      </c>
      <c r="M41" s="26">
        <v>44.618000000000002</v>
      </c>
      <c r="N41" s="26">
        <v>182.28100000000001</v>
      </c>
      <c r="O41" s="30">
        <v>63.777999999999999</v>
      </c>
      <c r="P41" s="1" t="s">
        <v>3979</v>
      </c>
      <c r="Q41" s="35">
        <v>208419</v>
      </c>
      <c r="R41" s="35" t="s">
        <v>3980</v>
      </c>
      <c r="S41" s="35"/>
      <c r="T41" s="35" t="s">
        <v>3981</v>
      </c>
      <c r="U41" s="35"/>
      <c r="V41" s="35"/>
      <c r="W41" s="35"/>
      <c r="X41" s="35"/>
      <c r="Y41" s="35"/>
      <c r="Z41" s="26"/>
      <c r="AA41" s="30"/>
    </row>
    <row r="42" spans="1:27" ht="15.5" x14ac:dyDescent="0.35">
      <c r="A42" s="18" t="s">
        <v>3982</v>
      </c>
      <c r="B42" s="262">
        <v>10.303333333333335</v>
      </c>
      <c r="C42" s="263">
        <v>2.1832748083759133</v>
      </c>
      <c r="D42" s="263">
        <v>46.856666666666662</v>
      </c>
      <c r="E42" s="271">
        <v>4.630365956259709</v>
      </c>
      <c r="F42" s="29">
        <v>-2.6606803817669098</v>
      </c>
      <c r="G42" s="26">
        <v>6.4210214071083804</v>
      </c>
      <c r="H42" s="33">
        <v>3.4258326055953199E-20</v>
      </c>
      <c r="I42" s="34">
        <v>3.48852534227771E-18</v>
      </c>
      <c r="J42" s="29">
        <v>8.3689999999999998</v>
      </c>
      <c r="K42" s="26">
        <v>8.1050000000000004</v>
      </c>
      <c r="L42" s="26">
        <v>9.6929999999999996</v>
      </c>
      <c r="M42" s="26">
        <v>46.561999999999998</v>
      </c>
      <c r="N42" s="26">
        <v>66.052000000000007</v>
      </c>
      <c r="O42" s="30">
        <v>51.533999999999999</v>
      </c>
      <c r="P42" s="1" t="s">
        <v>3983</v>
      </c>
      <c r="Q42" s="35">
        <v>125819</v>
      </c>
      <c r="R42" s="35" t="s">
        <v>3984</v>
      </c>
      <c r="S42" s="35"/>
      <c r="T42" s="35"/>
      <c r="U42" s="35"/>
      <c r="V42" s="35" t="s">
        <v>3985</v>
      </c>
      <c r="W42" s="35" t="s">
        <v>3986</v>
      </c>
      <c r="X42" s="35" t="s">
        <v>3987</v>
      </c>
      <c r="Y42" s="35" t="s">
        <v>3988</v>
      </c>
      <c r="Z42" s="26" t="s">
        <v>3989</v>
      </c>
      <c r="AA42" s="30"/>
    </row>
    <row r="43" spans="1:27" ht="15.5" x14ac:dyDescent="0.35">
      <c r="A43" s="18" t="s">
        <v>3990</v>
      </c>
      <c r="B43" s="262">
        <v>10.036666666666667</v>
      </c>
      <c r="C43" s="263">
        <v>2.581734989412269</v>
      </c>
      <c r="D43" s="263">
        <v>30.8</v>
      </c>
      <c r="E43" s="271">
        <v>1.4111933484348149</v>
      </c>
      <c r="F43" s="29">
        <v>-2.0959286882920001</v>
      </c>
      <c r="G43" s="26">
        <v>6.4024060564433096</v>
      </c>
      <c r="H43" s="33">
        <v>1.30331345748034E-13</v>
      </c>
      <c r="I43" s="34">
        <v>5.8594441225264104E-12</v>
      </c>
      <c r="J43" s="29">
        <v>8.8249999999999993</v>
      </c>
      <c r="K43" s="26">
        <v>6.8239999999999998</v>
      </c>
      <c r="L43" s="26">
        <v>9.7360000000000007</v>
      </c>
      <c r="M43" s="26">
        <v>32.146000000000001</v>
      </c>
      <c r="N43" s="26">
        <v>36.231000000000002</v>
      </c>
      <c r="O43" s="30">
        <v>39.075000000000003</v>
      </c>
      <c r="P43" s="1" t="s">
        <v>3991</v>
      </c>
      <c r="Q43" s="35">
        <v>127712</v>
      </c>
      <c r="R43" s="35" t="s">
        <v>3992</v>
      </c>
      <c r="S43" s="35"/>
      <c r="T43" s="35"/>
      <c r="U43" s="35"/>
      <c r="V43" s="35"/>
      <c r="W43" s="35" t="s">
        <v>3993</v>
      </c>
      <c r="X43" s="35" t="s">
        <v>3994</v>
      </c>
      <c r="Y43" s="35" t="s">
        <v>3995</v>
      </c>
      <c r="Z43" s="26" t="s">
        <v>3996</v>
      </c>
      <c r="AA43" s="30"/>
    </row>
    <row r="44" spans="1:27" ht="15.5" x14ac:dyDescent="0.35">
      <c r="A44" s="18" t="s">
        <v>3997</v>
      </c>
      <c r="B44" s="262">
        <v>46.123333333333335</v>
      </c>
      <c r="C44" s="263">
        <v>3.7410277850998233</v>
      </c>
      <c r="D44" s="263">
        <v>210.5</v>
      </c>
      <c r="E44" s="271">
        <v>18.584127636238396</v>
      </c>
      <c r="F44" s="29">
        <v>-2.6213813421521599</v>
      </c>
      <c r="G44" s="26">
        <v>6.3860839607674</v>
      </c>
      <c r="H44" s="33">
        <v>7.81490661277863E-20</v>
      </c>
      <c r="I44" s="34">
        <v>7.5074711356532807E-18</v>
      </c>
      <c r="J44" s="29">
        <v>38.026000000000003</v>
      </c>
      <c r="K44" s="26">
        <v>46.627000000000002</v>
      </c>
      <c r="L44" s="26">
        <v>35.055</v>
      </c>
      <c r="M44" s="26">
        <v>244.55099999999999</v>
      </c>
      <c r="N44" s="26">
        <v>230.601</v>
      </c>
      <c r="O44" s="30">
        <v>255.36199999999999</v>
      </c>
      <c r="P44" s="1" t="s">
        <v>3998</v>
      </c>
      <c r="Q44" s="35">
        <v>195992</v>
      </c>
      <c r="R44" s="35" t="s">
        <v>3999</v>
      </c>
      <c r="S44" s="35"/>
      <c r="T44" s="35"/>
      <c r="U44" s="35"/>
      <c r="V44" s="35" t="s">
        <v>59</v>
      </c>
      <c r="W44" s="35" t="s">
        <v>4000</v>
      </c>
      <c r="X44" s="35" t="s">
        <v>61</v>
      </c>
      <c r="Y44" s="35" t="s">
        <v>62</v>
      </c>
      <c r="Z44" s="26" t="s">
        <v>63</v>
      </c>
      <c r="AA44" s="30"/>
    </row>
    <row r="45" spans="1:27" ht="15.5" x14ac:dyDescent="0.35">
      <c r="A45" s="18" t="s">
        <v>4001</v>
      </c>
      <c r="B45" s="262">
        <v>19.746666666666666</v>
      </c>
      <c r="C45" s="263">
        <v>3.9963511134811678</v>
      </c>
      <c r="D45" s="263">
        <v>60.756666666666661</v>
      </c>
      <c r="E45" s="271">
        <v>5.4644141700846793</v>
      </c>
      <c r="F45" s="29">
        <v>-2.0869394095081102</v>
      </c>
      <c r="G45" s="26">
        <v>6.3820078645679201</v>
      </c>
      <c r="H45" s="33">
        <v>4.50595395688237E-14</v>
      </c>
      <c r="I45" s="34">
        <v>2.1242652380987599E-12</v>
      </c>
      <c r="J45" s="29">
        <v>17.202999999999999</v>
      </c>
      <c r="K45" s="26">
        <v>14.815</v>
      </c>
      <c r="L45" s="26">
        <v>18.22</v>
      </c>
      <c r="M45" s="26">
        <v>67.492999999999995</v>
      </c>
      <c r="N45" s="26">
        <v>65.668999999999997</v>
      </c>
      <c r="O45" s="30">
        <v>78.066000000000003</v>
      </c>
      <c r="P45" s="1" t="s">
        <v>4002</v>
      </c>
      <c r="Q45" s="35">
        <v>238873</v>
      </c>
      <c r="R45" s="35" t="s">
        <v>4003</v>
      </c>
      <c r="S45" s="35"/>
      <c r="T45" s="35" t="s">
        <v>4004</v>
      </c>
      <c r="U45" s="35"/>
      <c r="V45" s="35"/>
      <c r="W45" s="35"/>
      <c r="X45" s="35"/>
      <c r="Y45" s="35"/>
      <c r="Z45" s="26"/>
      <c r="AA45" s="30"/>
    </row>
    <row r="46" spans="1:27" ht="15.5" x14ac:dyDescent="0.35">
      <c r="A46" s="18" t="s">
        <v>4005</v>
      </c>
      <c r="B46" s="262">
        <v>6.5533333333333337</v>
      </c>
      <c r="C46" s="263">
        <v>0.23584363935078326</v>
      </c>
      <c r="D46" s="263">
        <v>31.27</v>
      </c>
      <c r="E46" s="271">
        <v>10.343529378311823</v>
      </c>
      <c r="F46" s="29">
        <v>-2.7007263455591599</v>
      </c>
      <c r="G46" s="26">
        <v>6.3705330913914198</v>
      </c>
      <c r="H46" s="33">
        <v>8.9754946956560492E-15</v>
      </c>
      <c r="I46" s="34">
        <v>4.6631358411155904E-13</v>
      </c>
      <c r="J46" s="29">
        <v>6.2460000000000004</v>
      </c>
      <c r="K46" s="26">
        <v>5.9029999999999996</v>
      </c>
      <c r="L46" s="26">
        <v>4.875</v>
      </c>
      <c r="M46" s="26">
        <v>29.401</v>
      </c>
      <c r="N46" s="26">
        <v>56.054000000000002</v>
      </c>
      <c r="O46" s="30">
        <v>24.715</v>
      </c>
      <c r="P46" s="1" t="s">
        <v>4006</v>
      </c>
      <c r="Q46" s="35">
        <v>124892</v>
      </c>
      <c r="R46" s="35" t="s">
        <v>4007</v>
      </c>
      <c r="S46" s="35"/>
      <c r="T46" s="35"/>
      <c r="U46" s="35"/>
      <c r="V46" s="35" t="s">
        <v>4008</v>
      </c>
      <c r="W46" s="35" t="s">
        <v>4009</v>
      </c>
      <c r="X46" s="35"/>
      <c r="Y46" s="35" t="s">
        <v>4010</v>
      </c>
      <c r="Z46" s="26"/>
      <c r="AA46" s="30"/>
    </row>
    <row r="47" spans="1:27" ht="15.5" x14ac:dyDescent="0.35">
      <c r="A47" s="18" t="s">
        <v>4011</v>
      </c>
      <c r="B47" s="262">
        <v>16.163333333333334</v>
      </c>
      <c r="C47" s="263">
        <v>5.8444294465375766</v>
      </c>
      <c r="D47" s="263">
        <v>82.693333333333328</v>
      </c>
      <c r="E47" s="271">
        <v>14.260094280504916</v>
      </c>
      <c r="F47" s="29">
        <v>-2.8392127285508502</v>
      </c>
      <c r="G47" s="26">
        <v>6.3497430580899303</v>
      </c>
      <c r="H47" s="33">
        <v>6.3071843667711503E-19</v>
      </c>
      <c r="I47" s="34">
        <v>5.2860953421259701E-17</v>
      </c>
      <c r="J47" s="29">
        <v>9.5879999999999992</v>
      </c>
      <c r="K47" s="26">
        <v>13.334</v>
      </c>
      <c r="L47" s="26">
        <v>17.488</v>
      </c>
      <c r="M47" s="26">
        <v>107.042</v>
      </c>
      <c r="N47" s="26">
        <v>98.954999999999998</v>
      </c>
      <c r="O47" s="30">
        <v>79.811999999999998</v>
      </c>
      <c r="P47" s="1"/>
      <c r="Q47" s="35"/>
      <c r="R47" s="35"/>
      <c r="S47" s="35"/>
      <c r="T47" s="35"/>
      <c r="U47" s="35"/>
      <c r="V47" s="35"/>
      <c r="W47" s="35"/>
      <c r="X47" s="35"/>
      <c r="Y47" s="35"/>
      <c r="Z47" s="26"/>
      <c r="AA47" s="30"/>
    </row>
    <row r="48" spans="1:27" ht="15.5" x14ac:dyDescent="0.35">
      <c r="A48" s="18" t="s">
        <v>4012</v>
      </c>
      <c r="B48" s="262">
        <v>12.316666666666668</v>
      </c>
      <c r="C48" s="263">
        <v>3.7828061306683707</v>
      </c>
      <c r="D48" s="263">
        <v>43.73</v>
      </c>
      <c r="E48" s="271">
        <v>1.062669594307972</v>
      </c>
      <c r="F48" s="29">
        <v>-2.3161928492311601</v>
      </c>
      <c r="G48" s="26">
        <v>6.3270505066443397</v>
      </c>
      <c r="H48" s="33">
        <v>7.98902862425017E-16</v>
      </c>
      <c r="I48" s="34">
        <v>4.7713946323014303E-14</v>
      </c>
      <c r="J48" s="29">
        <v>9.7370000000000001</v>
      </c>
      <c r="K48" s="26">
        <v>8.4469999999999992</v>
      </c>
      <c r="L48" s="26">
        <v>12.743</v>
      </c>
      <c r="M48" s="26">
        <v>47.47</v>
      </c>
      <c r="N48" s="26">
        <v>52.415999999999997</v>
      </c>
      <c r="O48" s="30">
        <v>52.466999999999999</v>
      </c>
      <c r="P48" s="1" t="s">
        <v>4013</v>
      </c>
      <c r="Q48" s="35">
        <v>107943</v>
      </c>
      <c r="R48" s="35" t="s">
        <v>4014</v>
      </c>
      <c r="S48" s="35" t="s">
        <v>43</v>
      </c>
      <c r="T48" s="35"/>
      <c r="U48" s="35"/>
      <c r="V48" s="35" t="s">
        <v>4015</v>
      </c>
      <c r="W48" s="35" t="s">
        <v>4016</v>
      </c>
      <c r="X48" s="35" t="s">
        <v>4017</v>
      </c>
      <c r="Y48" s="35" t="s">
        <v>4018</v>
      </c>
      <c r="Z48" s="26" t="s">
        <v>4019</v>
      </c>
      <c r="AA48" s="30"/>
    </row>
    <row r="49" spans="1:27" ht="15.5" x14ac:dyDescent="0.35">
      <c r="A49" s="18" t="s">
        <v>4020</v>
      </c>
      <c r="B49" s="262">
        <v>20.556666666666668</v>
      </c>
      <c r="C49" s="263">
        <v>3.1267057566852863</v>
      </c>
      <c r="D49" s="263">
        <v>70.850000000000009</v>
      </c>
      <c r="E49" s="271">
        <v>7.5380147695972521</v>
      </c>
      <c r="F49" s="29">
        <v>-2.2369504274919501</v>
      </c>
      <c r="G49" s="26">
        <v>6.2345286984602799</v>
      </c>
      <c r="H49" s="33">
        <v>5.6211049016616303E-15</v>
      </c>
      <c r="I49" s="34">
        <v>3.0126163796642299E-13</v>
      </c>
      <c r="J49" s="29">
        <v>15.406000000000001</v>
      </c>
      <c r="K49" s="26">
        <v>19.873000000000001</v>
      </c>
      <c r="L49" s="26">
        <v>17.516999999999999</v>
      </c>
      <c r="M49" s="26">
        <v>78.412000000000006</v>
      </c>
      <c r="N49" s="26">
        <v>96.393000000000001</v>
      </c>
      <c r="O49" s="30">
        <v>72.218999999999994</v>
      </c>
      <c r="P49" s="1" t="s">
        <v>4021</v>
      </c>
      <c r="Q49" s="35">
        <v>246059</v>
      </c>
      <c r="R49" s="35" t="s">
        <v>4022</v>
      </c>
      <c r="S49" s="35"/>
      <c r="T49" s="35"/>
      <c r="U49" s="35"/>
      <c r="V49" s="35" t="s">
        <v>4023</v>
      </c>
      <c r="W49" s="35" t="s">
        <v>4024</v>
      </c>
      <c r="X49" s="35" t="s">
        <v>4025</v>
      </c>
      <c r="Y49" s="35" t="s">
        <v>4026</v>
      </c>
      <c r="Z49" s="26" t="s">
        <v>4027</v>
      </c>
      <c r="AA49" s="30"/>
    </row>
    <row r="50" spans="1:27" ht="15.5" x14ac:dyDescent="0.35">
      <c r="A50" s="18" t="s">
        <v>4028</v>
      </c>
      <c r="B50" s="262">
        <v>17.283333333333335</v>
      </c>
      <c r="C50" s="263">
        <v>5.9579097751551098</v>
      </c>
      <c r="D50" s="263">
        <v>50.073333333333331</v>
      </c>
      <c r="E50" s="271">
        <v>4.2609101792405282</v>
      </c>
      <c r="F50" s="29">
        <v>-2.0236957188390599</v>
      </c>
      <c r="G50" s="26">
        <v>6.2075037125766901</v>
      </c>
      <c r="H50" s="33">
        <v>3.6403175488436803E-11</v>
      </c>
      <c r="I50" s="34">
        <v>1.05310663636009E-9</v>
      </c>
      <c r="J50" s="29">
        <v>10.044</v>
      </c>
      <c r="K50" s="26">
        <v>15.071</v>
      </c>
      <c r="L50" s="26">
        <v>18.241</v>
      </c>
      <c r="M50" s="26">
        <v>54.460999999999999</v>
      </c>
      <c r="N50" s="26">
        <v>67.290000000000006</v>
      </c>
      <c r="O50" s="30">
        <v>52.933</v>
      </c>
      <c r="P50" s="1" t="s">
        <v>4029</v>
      </c>
      <c r="Q50" s="35">
        <v>113928</v>
      </c>
      <c r="R50" s="35" t="s">
        <v>4030</v>
      </c>
      <c r="S50" s="35"/>
      <c r="T50" s="35"/>
      <c r="U50" s="35"/>
      <c r="V50" s="35" t="s">
        <v>4031</v>
      </c>
      <c r="W50" s="35" t="s">
        <v>4032</v>
      </c>
      <c r="X50" s="35" t="s">
        <v>4033</v>
      </c>
      <c r="Y50" s="35" t="s">
        <v>4034</v>
      </c>
      <c r="Z50" s="26" t="s">
        <v>4035</v>
      </c>
      <c r="AA50" s="30"/>
    </row>
    <row r="51" spans="1:27" ht="15.5" x14ac:dyDescent="0.35">
      <c r="A51" s="18" t="s">
        <v>4036</v>
      </c>
      <c r="B51" s="262">
        <v>8.81</v>
      </c>
      <c r="C51" s="263">
        <v>0.91334549870244053</v>
      </c>
      <c r="D51" s="263">
        <v>35.889999999999993</v>
      </c>
      <c r="E51" s="271">
        <v>5.8586517220261793</v>
      </c>
      <c r="F51" s="29">
        <v>-2.4854010130713098</v>
      </c>
      <c r="G51" s="26">
        <v>6.1996695877776897</v>
      </c>
      <c r="H51" s="33">
        <v>2.1438566096704699E-16</v>
      </c>
      <c r="I51" s="34">
        <v>1.3475859170539801E-14</v>
      </c>
      <c r="J51" s="29">
        <v>7.242</v>
      </c>
      <c r="K51" s="26">
        <v>8.2089999999999996</v>
      </c>
      <c r="L51" s="26">
        <v>7.2439999999999998</v>
      </c>
      <c r="M51" s="26">
        <v>30.161000000000001</v>
      </c>
      <c r="N51" s="26">
        <v>53.084000000000003</v>
      </c>
      <c r="O51" s="30">
        <v>43.295999999999999</v>
      </c>
      <c r="P51" s="1" t="s">
        <v>4037</v>
      </c>
      <c r="Q51" s="35">
        <v>135294</v>
      </c>
      <c r="R51" s="35" t="s">
        <v>4038</v>
      </c>
      <c r="S51" s="35"/>
      <c r="T51" s="35"/>
      <c r="U51" s="35"/>
      <c r="V51" s="35"/>
      <c r="W51" s="35" t="s">
        <v>4039</v>
      </c>
      <c r="X51" s="35"/>
      <c r="Y51" s="35"/>
      <c r="Z51" s="26"/>
      <c r="AA51" s="30"/>
    </row>
    <row r="52" spans="1:27" ht="15.5" x14ac:dyDescent="0.35">
      <c r="A52" s="18" t="s">
        <v>4040</v>
      </c>
      <c r="B52" s="262">
        <v>21.790000000000003</v>
      </c>
      <c r="C52" s="263">
        <v>17.401258575172083</v>
      </c>
      <c r="D52" s="263">
        <v>68.043333333333337</v>
      </c>
      <c r="E52" s="271">
        <v>15.451535702173938</v>
      </c>
      <c r="F52" s="29">
        <v>-2.2085808218688401</v>
      </c>
      <c r="G52" s="26">
        <v>6.1983300699776498</v>
      </c>
      <c r="H52" s="33">
        <v>6.8899256306992102E-5</v>
      </c>
      <c r="I52" s="30">
        <v>4.2328876438859801E-4</v>
      </c>
      <c r="J52" s="29">
        <v>3.5</v>
      </c>
      <c r="K52" s="26">
        <v>15.47</v>
      </c>
      <c r="L52" s="26">
        <v>32.823999999999998</v>
      </c>
      <c r="M52" s="26">
        <v>76.828000000000003</v>
      </c>
      <c r="N52" s="26">
        <v>58.417000000000002</v>
      </c>
      <c r="O52" s="30">
        <v>100.64100000000001</v>
      </c>
      <c r="P52" s="1" t="s">
        <v>4041</v>
      </c>
      <c r="Q52" s="35">
        <v>248713</v>
      </c>
      <c r="R52" s="35" t="s">
        <v>4042</v>
      </c>
      <c r="S52" s="35" t="s">
        <v>43</v>
      </c>
      <c r="T52" s="35"/>
      <c r="U52" s="35"/>
      <c r="V52" s="35"/>
      <c r="W52" s="35"/>
      <c r="X52" s="35"/>
      <c r="Y52" s="35"/>
      <c r="Z52" s="26"/>
      <c r="AA52" s="30"/>
    </row>
    <row r="53" spans="1:27" ht="15.5" x14ac:dyDescent="0.35">
      <c r="A53" s="18" t="s">
        <v>4043</v>
      </c>
      <c r="B53" s="262">
        <v>26.016666666666669</v>
      </c>
      <c r="C53" s="263">
        <v>8.271526797124908</v>
      </c>
      <c r="D53" s="263">
        <v>74.356666666666669</v>
      </c>
      <c r="E53" s="271">
        <v>19.28404233787332</v>
      </c>
      <c r="F53" s="29">
        <v>-2.01401282694829</v>
      </c>
      <c r="G53" s="26">
        <v>6.1786288330202801</v>
      </c>
      <c r="H53" s="33">
        <v>7.2751245672884898E-9</v>
      </c>
      <c r="I53" s="34">
        <v>1.31306249050043E-7</v>
      </c>
      <c r="J53" s="29">
        <v>15.378</v>
      </c>
      <c r="K53" s="26">
        <v>23.584</v>
      </c>
      <c r="L53" s="26">
        <v>26.571999999999999</v>
      </c>
      <c r="M53" s="26">
        <v>50.162999999999997</v>
      </c>
      <c r="N53" s="26">
        <v>103.545</v>
      </c>
      <c r="O53" s="30">
        <v>109.871</v>
      </c>
      <c r="P53" s="1" t="s">
        <v>4044</v>
      </c>
      <c r="Q53" s="47">
        <v>1.79621422361422E+16</v>
      </c>
      <c r="R53" s="35" t="s">
        <v>4045</v>
      </c>
      <c r="S53" s="35"/>
      <c r="T53" s="35"/>
      <c r="U53" s="35"/>
      <c r="V53" s="35" t="s">
        <v>4046</v>
      </c>
      <c r="W53" s="35" t="s">
        <v>4047</v>
      </c>
      <c r="X53" s="35"/>
      <c r="Y53" s="35" t="s">
        <v>4048</v>
      </c>
      <c r="Z53" s="26"/>
      <c r="AA53" s="30"/>
    </row>
    <row r="54" spans="1:27" ht="15.5" x14ac:dyDescent="0.35">
      <c r="A54" s="18" t="s">
        <v>4049</v>
      </c>
      <c r="B54" s="262">
        <v>5.293333333333333</v>
      </c>
      <c r="C54" s="263">
        <v>0.64116213931336186</v>
      </c>
      <c r="D54" s="263">
        <v>17.786666666666665</v>
      </c>
      <c r="E54" s="271">
        <v>1.4998962927112294</v>
      </c>
      <c r="F54" s="29">
        <v>-2.1639631953841398</v>
      </c>
      <c r="G54" s="26">
        <v>6.1586976839286702</v>
      </c>
      <c r="H54" s="33">
        <v>1.5342853233795601E-12</v>
      </c>
      <c r="I54" s="34">
        <v>5.6301360172879603E-11</v>
      </c>
      <c r="J54" s="29">
        <v>5.6689999999999996</v>
      </c>
      <c r="K54" s="26">
        <v>5.0019999999999998</v>
      </c>
      <c r="L54" s="26">
        <v>3.274</v>
      </c>
      <c r="M54" s="26">
        <v>19.536999999999999</v>
      </c>
      <c r="N54" s="26">
        <v>23.709</v>
      </c>
      <c r="O54" s="30">
        <v>18.771999999999998</v>
      </c>
      <c r="P54" s="1"/>
      <c r="Q54" s="35"/>
      <c r="R54" s="35"/>
      <c r="S54" s="35"/>
      <c r="T54" s="35" t="s">
        <v>4050</v>
      </c>
      <c r="U54" s="35"/>
      <c r="V54" s="35" t="s">
        <v>4051</v>
      </c>
      <c r="W54" s="35" t="s">
        <v>4052</v>
      </c>
      <c r="X54" s="35"/>
      <c r="Y54" s="35" t="s">
        <v>2200</v>
      </c>
      <c r="Z54" s="26"/>
      <c r="AA54" s="30"/>
    </row>
    <row r="55" spans="1:27" ht="15.5" x14ac:dyDescent="0.35">
      <c r="A55" s="18" t="s">
        <v>4053</v>
      </c>
      <c r="B55" s="262">
        <v>9.61</v>
      </c>
      <c r="C55" s="263">
        <v>2.9621951319924893</v>
      </c>
      <c r="D55" s="263">
        <v>29.513333333333332</v>
      </c>
      <c r="E55" s="271">
        <v>1.4680902182389515</v>
      </c>
      <c r="F55" s="29">
        <v>-2.1086090071403198</v>
      </c>
      <c r="G55" s="26">
        <v>6.09320896907668</v>
      </c>
      <c r="H55" s="33">
        <v>1.9938200608609899E-13</v>
      </c>
      <c r="I55" s="34">
        <v>8.7325030880634194E-12</v>
      </c>
      <c r="J55" s="29">
        <v>7.4749999999999996</v>
      </c>
      <c r="K55" s="26">
        <v>6.681</v>
      </c>
      <c r="L55" s="26">
        <v>9.968</v>
      </c>
      <c r="M55" s="26">
        <v>30.858000000000001</v>
      </c>
      <c r="N55" s="26">
        <v>34.499000000000002</v>
      </c>
      <c r="O55" s="30">
        <v>37.591999999999999</v>
      </c>
      <c r="P55" s="1" t="s">
        <v>4054</v>
      </c>
      <c r="Q55" s="47">
        <v>3991681089</v>
      </c>
      <c r="R55" s="35" t="s">
        <v>4055</v>
      </c>
      <c r="S55" s="35"/>
      <c r="T55" s="35"/>
      <c r="U55" s="35"/>
      <c r="V55" s="35"/>
      <c r="W55" s="35" t="s">
        <v>4056</v>
      </c>
      <c r="X55" s="35" t="s">
        <v>4057</v>
      </c>
      <c r="Y55" s="35" t="s">
        <v>4058</v>
      </c>
      <c r="Z55" s="26" t="s">
        <v>4059</v>
      </c>
      <c r="AA55" s="30"/>
    </row>
    <row r="56" spans="1:27" ht="15.5" x14ac:dyDescent="0.35">
      <c r="A56" s="18" t="s">
        <v>4060</v>
      </c>
      <c r="B56" s="262">
        <v>25.053333333333338</v>
      </c>
      <c r="C56" s="263">
        <v>5.9430426176795565</v>
      </c>
      <c r="D56" s="263">
        <v>83.87</v>
      </c>
      <c r="E56" s="271">
        <v>13.071146340955242</v>
      </c>
      <c r="F56" s="29">
        <v>-2.2110586140791</v>
      </c>
      <c r="G56" s="26">
        <v>6.0848072187339897</v>
      </c>
      <c r="H56" s="33">
        <v>2.4162276306174198E-12</v>
      </c>
      <c r="I56" s="34">
        <v>8.5284041464738995E-11</v>
      </c>
      <c r="J56" s="29">
        <v>15.769</v>
      </c>
      <c r="K56" s="26">
        <v>25.824000000000002</v>
      </c>
      <c r="L56" s="26">
        <v>22.465</v>
      </c>
      <c r="M56" s="26">
        <v>74.694999999999993</v>
      </c>
      <c r="N56" s="26">
        <v>125.843</v>
      </c>
      <c r="O56" s="30">
        <v>94.674000000000007</v>
      </c>
      <c r="P56" s="1" t="s">
        <v>4061</v>
      </c>
      <c r="Q56" s="35">
        <v>213078</v>
      </c>
      <c r="R56" s="35" t="s">
        <v>4062</v>
      </c>
      <c r="S56" s="35"/>
      <c r="T56" s="35"/>
      <c r="U56" s="35"/>
      <c r="V56" s="35" t="s">
        <v>4063</v>
      </c>
      <c r="W56" s="35" t="s">
        <v>4064</v>
      </c>
      <c r="X56" s="35"/>
      <c r="Y56" s="35" t="s">
        <v>4065</v>
      </c>
      <c r="Z56" s="26" t="s">
        <v>4066</v>
      </c>
      <c r="AA56" s="30"/>
    </row>
    <row r="57" spans="1:27" ht="15.5" x14ac:dyDescent="0.35">
      <c r="A57" s="18" t="s">
        <v>4067</v>
      </c>
      <c r="B57" s="262">
        <v>16.956666666666667</v>
      </c>
      <c r="C57" s="263">
        <v>7.0304686109027541</v>
      </c>
      <c r="D57" s="263">
        <v>49.550000000000004</v>
      </c>
      <c r="E57" s="271">
        <v>4.42367117524197</v>
      </c>
      <c r="F57" s="29">
        <v>-2.0549974202499199</v>
      </c>
      <c r="G57" s="26">
        <v>6.0325089187321002</v>
      </c>
      <c r="H57" s="33">
        <v>3.8484997469320697E-11</v>
      </c>
      <c r="I57" s="34">
        <v>1.1039231809298401E-9</v>
      </c>
      <c r="J57" s="29">
        <v>10.555999999999999</v>
      </c>
      <c r="K57" s="26">
        <v>12.015000000000001</v>
      </c>
      <c r="L57" s="26">
        <v>19.466000000000001</v>
      </c>
      <c r="M57" s="26">
        <v>51.177</v>
      </c>
      <c r="N57" s="26">
        <v>55.386000000000003</v>
      </c>
      <c r="O57" s="30">
        <v>66.277000000000001</v>
      </c>
      <c r="P57" s="1" t="s">
        <v>4068</v>
      </c>
      <c r="Q57" s="35">
        <v>142804</v>
      </c>
      <c r="R57" s="35" t="s">
        <v>4069</v>
      </c>
      <c r="S57" s="35"/>
      <c r="T57" s="35"/>
      <c r="U57" s="35"/>
      <c r="V57" s="35" t="s">
        <v>4070</v>
      </c>
      <c r="W57" s="35" t="s">
        <v>4071</v>
      </c>
      <c r="X57" s="35" t="s">
        <v>4072</v>
      </c>
      <c r="Y57" s="35" t="s">
        <v>4073</v>
      </c>
      <c r="Z57" s="26" t="s">
        <v>4074</v>
      </c>
      <c r="AA57" s="30"/>
    </row>
    <row r="58" spans="1:27" ht="15.5" x14ac:dyDescent="0.35">
      <c r="A58" s="18" t="s">
        <v>4075</v>
      </c>
      <c r="B58" s="262">
        <v>14.386666666666665</v>
      </c>
      <c r="C58" s="263">
        <v>2.8506880261126906</v>
      </c>
      <c r="D58" s="263">
        <v>42.85</v>
      </c>
      <c r="E58" s="271">
        <v>3.1906843571037617</v>
      </c>
      <c r="F58" s="29">
        <v>-2.0325788559395899</v>
      </c>
      <c r="G58" s="26">
        <v>6.0074735865559798</v>
      </c>
      <c r="H58" s="33">
        <v>7.8552012156393095E-13</v>
      </c>
      <c r="I58" s="34">
        <v>3.0299058325323899E-11</v>
      </c>
      <c r="J58" s="29">
        <v>10.035</v>
      </c>
      <c r="K58" s="26">
        <v>13.885</v>
      </c>
      <c r="L58" s="26">
        <v>12.859</v>
      </c>
      <c r="M58" s="26">
        <v>47.765000000000001</v>
      </c>
      <c r="N58" s="26">
        <v>55.658000000000001</v>
      </c>
      <c r="O58" s="30">
        <v>45.843000000000004</v>
      </c>
      <c r="P58" s="1" t="s">
        <v>4076</v>
      </c>
      <c r="Q58" s="35">
        <v>83189</v>
      </c>
      <c r="R58" s="35" t="s">
        <v>4077</v>
      </c>
      <c r="S58" s="35"/>
      <c r="T58" s="35"/>
      <c r="U58" s="35"/>
      <c r="V58" s="35" t="s">
        <v>4078</v>
      </c>
      <c r="W58" s="35" t="s">
        <v>4079</v>
      </c>
      <c r="X58" s="35"/>
      <c r="Y58" s="35" t="s">
        <v>4080</v>
      </c>
      <c r="Z58" s="26"/>
      <c r="AA58" s="30"/>
    </row>
    <row r="59" spans="1:27" ht="15.5" x14ac:dyDescent="0.35">
      <c r="A59" s="18" t="s">
        <v>4081</v>
      </c>
      <c r="B59" s="262">
        <v>13.199999999999998</v>
      </c>
      <c r="C59" s="263">
        <v>3.6890920292126119</v>
      </c>
      <c r="D59" s="263">
        <v>76.563333333333333</v>
      </c>
      <c r="E59" s="271">
        <v>7.6018433437043553</v>
      </c>
      <c r="F59" s="29">
        <v>-3.0084530328175001</v>
      </c>
      <c r="G59" s="26">
        <v>5.9913188331310803</v>
      </c>
      <c r="H59" s="33">
        <v>1.50311597330829E-23</v>
      </c>
      <c r="I59" s="34">
        <v>2.1407314624053599E-21</v>
      </c>
      <c r="J59" s="29">
        <v>8.48</v>
      </c>
      <c r="K59" s="26">
        <v>11.805999999999999</v>
      </c>
      <c r="L59" s="26">
        <v>13.076000000000001</v>
      </c>
      <c r="M59" s="26">
        <v>90.873999999999995</v>
      </c>
      <c r="N59" s="26">
        <v>94.29</v>
      </c>
      <c r="O59" s="30">
        <v>80.637</v>
      </c>
      <c r="P59" s="1" t="s">
        <v>4082</v>
      </c>
      <c r="Q59" s="35">
        <v>245445</v>
      </c>
      <c r="R59" s="35" t="s">
        <v>4083</v>
      </c>
      <c r="S59" s="35"/>
      <c r="T59" s="35"/>
      <c r="U59" s="35" t="s">
        <v>4084</v>
      </c>
      <c r="V59" s="35"/>
      <c r="W59" s="35" t="s">
        <v>4085</v>
      </c>
      <c r="X59" s="35" t="s">
        <v>4086</v>
      </c>
      <c r="Y59" s="35" t="s">
        <v>4087</v>
      </c>
      <c r="Z59" s="26" t="s">
        <v>4088</v>
      </c>
      <c r="AA59" s="30"/>
    </row>
    <row r="60" spans="1:27" ht="15.5" x14ac:dyDescent="0.35">
      <c r="A60" s="18" t="s">
        <v>4089</v>
      </c>
      <c r="B60" s="262">
        <v>24.366666666666664</v>
      </c>
      <c r="C60" s="263">
        <v>7.4620566125491816</v>
      </c>
      <c r="D60" s="263">
        <v>73.56</v>
      </c>
      <c r="E60" s="271">
        <v>6.1032614232064475</v>
      </c>
      <c r="F60" s="29">
        <v>-2.0796202869775402</v>
      </c>
      <c r="G60" s="26">
        <v>5.9885892302976398</v>
      </c>
      <c r="H60" s="33">
        <v>3.3707660424792098E-13</v>
      </c>
      <c r="I60" s="34">
        <v>1.39814707171347E-11</v>
      </c>
      <c r="J60" s="29">
        <v>18.701000000000001</v>
      </c>
      <c r="K60" s="26">
        <v>17.225000000000001</v>
      </c>
      <c r="L60" s="26">
        <v>25.254000000000001</v>
      </c>
      <c r="M60" s="26">
        <v>81.674999999999997</v>
      </c>
      <c r="N60" s="26">
        <v>80.369</v>
      </c>
      <c r="O60" s="30">
        <v>93.73</v>
      </c>
      <c r="P60" s="1" t="s">
        <v>4090</v>
      </c>
      <c r="Q60" s="35">
        <v>120503</v>
      </c>
      <c r="R60" s="35" t="s">
        <v>4091</v>
      </c>
      <c r="S60" s="35" t="s">
        <v>43</v>
      </c>
      <c r="T60" s="35"/>
      <c r="U60" s="35"/>
      <c r="V60" s="35" t="s">
        <v>4092</v>
      </c>
      <c r="W60" s="35" t="s">
        <v>4093</v>
      </c>
      <c r="X60" s="35"/>
      <c r="Y60" s="35" t="s">
        <v>4094</v>
      </c>
      <c r="Z60" s="26"/>
      <c r="AA60" s="30"/>
    </row>
    <row r="61" spans="1:27" ht="15.5" x14ac:dyDescent="0.35">
      <c r="A61" s="18" t="s">
        <v>4095</v>
      </c>
      <c r="B61" s="262">
        <v>10.793333333333331</v>
      </c>
      <c r="C61" s="263">
        <v>3.9112004408990493</v>
      </c>
      <c r="D61" s="263">
        <v>36.086666666666666</v>
      </c>
      <c r="E61" s="271">
        <v>3.772287841026349</v>
      </c>
      <c r="F61" s="29">
        <v>-2.2374091294804201</v>
      </c>
      <c r="G61" s="26">
        <v>5.9390601944625603</v>
      </c>
      <c r="H61" s="33">
        <v>7.8190773707976698E-14</v>
      </c>
      <c r="I61" s="34">
        <v>3.6027902654675399E-12</v>
      </c>
      <c r="J61" s="29">
        <v>7.9870000000000001</v>
      </c>
      <c r="K61" s="26">
        <v>7.1269999999999998</v>
      </c>
      <c r="L61" s="26">
        <v>11.801</v>
      </c>
      <c r="M61" s="26">
        <v>42.241999999999997</v>
      </c>
      <c r="N61" s="26">
        <v>46.118000000000002</v>
      </c>
      <c r="O61" s="30">
        <v>37.054000000000002</v>
      </c>
      <c r="P61" s="1" t="s">
        <v>4096</v>
      </c>
      <c r="Q61" s="35">
        <v>20538</v>
      </c>
      <c r="R61" s="35" t="s">
        <v>4097</v>
      </c>
      <c r="S61" s="35" t="s">
        <v>43</v>
      </c>
      <c r="T61" s="35"/>
      <c r="U61" s="35"/>
      <c r="V61" s="35"/>
      <c r="W61" s="35" t="s">
        <v>4098</v>
      </c>
      <c r="X61" s="35" t="s">
        <v>4099</v>
      </c>
      <c r="Y61" s="35" t="s">
        <v>4100</v>
      </c>
      <c r="Z61" s="26" t="s">
        <v>446</v>
      </c>
      <c r="AA61" s="30"/>
    </row>
    <row r="62" spans="1:27" ht="15.5" x14ac:dyDescent="0.35">
      <c r="A62" s="18" t="s">
        <v>4101</v>
      </c>
      <c r="B62" s="262">
        <v>24.653333333333336</v>
      </c>
      <c r="C62" s="263">
        <v>1.7968923791430091</v>
      </c>
      <c r="D62" s="263">
        <v>82.173333333333332</v>
      </c>
      <c r="E62" s="271">
        <v>32.683262111090158</v>
      </c>
      <c r="F62" s="29">
        <v>-2.18515437121961</v>
      </c>
      <c r="G62" s="26">
        <v>5.9162288506781202</v>
      </c>
      <c r="H62" s="33">
        <v>3.5884842279960702E-9</v>
      </c>
      <c r="I62" s="34">
        <v>6.9735753613900801E-8</v>
      </c>
      <c r="J62" s="29">
        <v>20.991</v>
      </c>
      <c r="K62" s="26">
        <v>25.568000000000001</v>
      </c>
      <c r="L62" s="26">
        <v>17.727</v>
      </c>
      <c r="M62" s="26">
        <v>60.543999999999997</v>
      </c>
      <c r="N62" s="26">
        <v>158.82</v>
      </c>
      <c r="O62" s="30">
        <v>72.745000000000005</v>
      </c>
      <c r="P62" s="1"/>
      <c r="Q62" s="35"/>
      <c r="R62" s="35"/>
      <c r="S62" s="35"/>
      <c r="T62" s="35"/>
      <c r="U62" s="35"/>
      <c r="V62" s="35"/>
      <c r="W62" s="35"/>
      <c r="X62" s="35"/>
      <c r="Y62" s="35"/>
      <c r="Z62" s="26"/>
      <c r="AA62" s="30"/>
    </row>
    <row r="63" spans="1:27" ht="15.5" x14ac:dyDescent="0.35">
      <c r="A63" s="18" t="s">
        <v>4102</v>
      </c>
      <c r="B63" s="262">
        <v>9.18</v>
      </c>
      <c r="C63" s="263">
        <v>3.4327928377148931</v>
      </c>
      <c r="D63" s="263">
        <v>27.33666666666667</v>
      </c>
      <c r="E63" s="271">
        <v>1.9567546828585562</v>
      </c>
      <c r="F63" s="29">
        <v>-2.06188349126688</v>
      </c>
      <c r="G63" s="26">
        <v>5.8866524052801799</v>
      </c>
      <c r="H63" s="33">
        <v>6.5380620883403801E-11</v>
      </c>
      <c r="I63" s="34">
        <v>1.80425707982575E-9</v>
      </c>
      <c r="J63" s="29">
        <v>4.8310000000000004</v>
      </c>
      <c r="K63" s="26">
        <v>8.3330000000000002</v>
      </c>
      <c r="L63" s="26">
        <v>9.8309999999999995</v>
      </c>
      <c r="M63" s="26">
        <v>30.382999999999999</v>
      </c>
      <c r="N63" s="26">
        <v>30.402999999999999</v>
      </c>
      <c r="O63" s="30">
        <v>34.28</v>
      </c>
      <c r="P63" s="1" t="s">
        <v>4103</v>
      </c>
      <c r="Q63" s="35">
        <v>129769</v>
      </c>
      <c r="R63" s="35" t="s">
        <v>4104</v>
      </c>
      <c r="S63" s="35"/>
      <c r="T63" s="35"/>
      <c r="U63" s="35"/>
      <c r="V63" s="35" t="s">
        <v>4105</v>
      </c>
      <c r="W63" s="35" t="s">
        <v>4106</v>
      </c>
      <c r="X63" s="35" t="s">
        <v>4107</v>
      </c>
      <c r="Y63" s="35" t="s">
        <v>4108</v>
      </c>
      <c r="Z63" s="26" t="s">
        <v>4109</v>
      </c>
      <c r="AA63" s="30"/>
    </row>
    <row r="64" spans="1:27" ht="15.5" x14ac:dyDescent="0.35">
      <c r="A64" s="18" t="s">
        <v>4110</v>
      </c>
      <c r="B64" s="262">
        <v>17.88</v>
      </c>
      <c r="C64" s="263">
        <v>9.1110957994451294</v>
      </c>
      <c r="D64" s="263">
        <v>78.576666666666668</v>
      </c>
      <c r="E64" s="271">
        <v>19.232112612907461</v>
      </c>
      <c r="F64" s="29">
        <v>-2.62584895411567</v>
      </c>
      <c r="G64" s="26">
        <v>5.8513261593986297</v>
      </c>
      <c r="H64" s="33">
        <v>3.5486988274424199E-9</v>
      </c>
      <c r="I64" s="34">
        <v>6.9160574468605198E-8</v>
      </c>
      <c r="J64" s="29">
        <v>5.3339999999999996</v>
      </c>
      <c r="K64" s="26">
        <v>19.209</v>
      </c>
      <c r="L64" s="26">
        <v>20.045000000000002</v>
      </c>
      <c r="M64" s="26">
        <v>98.983999999999995</v>
      </c>
      <c r="N64" s="26">
        <v>112.059</v>
      </c>
      <c r="O64" s="30">
        <v>61.506</v>
      </c>
      <c r="P64" s="1" t="s">
        <v>4111</v>
      </c>
      <c r="Q64" s="35">
        <v>98739</v>
      </c>
      <c r="R64" s="35" t="s">
        <v>4112</v>
      </c>
      <c r="S64" s="35"/>
      <c r="T64" s="35"/>
      <c r="U64" s="35"/>
      <c r="V64" s="35" t="s">
        <v>4113</v>
      </c>
      <c r="W64" s="35" t="s">
        <v>4114</v>
      </c>
      <c r="X64" s="35"/>
      <c r="Y64" s="35" t="s">
        <v>4115</v>
      </c>
      <c r="Z64" s="26"/>
      <c r="AA64" s="30"/>
    </row>
    <row r="65" spans="1:27" ht="15.5" x14ac:dyDescent="0.35">
      <c r="A65" s="18" t="s">
        <v>4116</v>
      </c>
      <c r="B65" s="262">
        <v>18.329999999999998</v>
      </c>
      <c r="C65" s="263">
        <v>9.1603529771874346</v>
      </c>
      <c r="D65" s="263">
        <v>71.489999999999995</v>
      </c>
      <c r="E65" s="271">
        <v>24.812840761723891</v>
      </c>
      <c r="F65" s="29">
        <v>-2.4866167148601601</v>
      </c>
      <c r="G65" s="26">
        <v>5.8264108961318497</v>
      </c>
      <c r="H65" s="33">
        <v>1.2806058299604801E-8</v>
      </c>
      <c r="I65" s="34">
        <v>2.20463384048818E-7</v>
      </c>
      <c r="J65" s="29">
        <v>6.7859999999999996</v>
      </c>
      <c r="K65" s="26">
        <v>17.064</v>
      </c>
      <c r="L65" s="26">
        <v>21.53</v>
      </c>
      <c r="M65" s="26">
        <v>47.363999999999997</v>
      </c>
      <c r="N65" s="26">
        <v>80.468000000000004</v>
      </c>
      <c r="O65" s="30">
        <v>125.057</v>
      </c>
      <c r="P65" s="1" t="s">
        <v>4117</v>
      </c>
      <c r="Q65" s="35">
        <v>17962</v>
      </c>
      <c r="R65" s="35" t="s">
        <v>4118</v>
      </c>
      <c r="S65" s="35"/>
      <c r="T65" s="35"/>
      <c r="U65" s="35"/>
      <c r="V65" s="35"/>
      <c r="W65" s="35"/>
      <c r="X65" s="35"/>
      <c r="Y65" s="35" t="s">
        <v>3813</v>
      </c>
      <c r="Z65" s="26"/>
      <c r="AA65" s="30"/>
    </row>
    <row r="66" spans="1:27" ht="15.5" x14ac:dyDescent="0.35">
      <c r="A66" s="18" t="s">
        <v>4119</v>
      </c>
      <c r="B66" s="262">
        <v>3.5833333333333335</v>
      </c>
      <c r="C66" s="263">
        <v>0.44342104395508825</v>
      </c>
      <c r="D66" s="263">
        <v>10.976666666666667</v>
      </c>
      <c r="E66" s="271">
        <v>2.3295826998747113</v>
      </c>
      <c r="F66" s="29">
        <v>-2.0604504253802398</v>
      </c>
      <c r="G66" s="26">
        <v>5.8166762879466898</v>
      </c>
      <c r="H66" s="33">
        <v>4.5869728130583601E-11</v>
      </c>
      <c r="I66" s="34">
        <v>1.2938821095671299E-9</v>
      </c>
      <c r="J66" s="29">
        <v>3.8069999999999999</v>
      </c>
      <c r="K66" s="26">
        <v>2.8570000000000002</v>
      </c>
      <c r="L66" s="26">
        <v>2.6440000000000001</v>
      </c>
      <c r="M66" s="26">
        <v>10.686999999999999</v>
      </c>
      <c r="N66" s="26">
        <v>17.521999999999998</v>
      </c>
      <c r="O66" s="30">
        <v>10.343</v>
      </c>
      <c r="P66" s="1" t="s">
        <v>4120</v>
      </c>
      <c r="Q66" s="47">
        <v>114572114460</v>
      </c>
      <c r="R66" s="35" t="s">
        <v>4121</v>
      </c>
      <c r="S66" s="35"/>
      <c r="T66" s="35" t="s">
        <v>4122</v>
      </c>
      <c r="U66" s="35"/>
      <c r="V66" s="35" t="s">
        <v>4123</v>
      </c>
      <c r="W66" s="35" t="s">
        <v>4124</v>
      </c>
      <c r="X66" s="35"/>
      <c r="Y66" s="35"/>
      <c r="Z66" s="26"/>
      <c r="AA66" s="30"/>
    </row>
    <row r="67" spans="1:27" ht="15.5" x14ac:dyDescent="0.35">
      <c r="A67" s="18" t="s">
        <v>4125</v>
      </c>
      <c r="B67" s="262">
        <v>15.636666666666665</v>
      </c>
      <c r="C67" s="263">
        <v>6.3648636190329277</v>
      </c>
      <c r="D67" s="263">
        <v>47.083333333333336</v>
      </c>
      <c r="E67" s="271">
        <v>4.3242751479936548</v>
      </c>
      <c r="F67" s="29">
        <v>-2.09242445779438</v>
      </c>
      <c r="G67" s="26">
        <v>5.7883334225193996</v>
      </c>
      <c r="H67" s="33">
        <v>9.1002015945903903E-12</v>
      </c>
      <c r="I67" s="34">
        <v>2.9140676992991802E-10</v>
      </c>
      <c r="J67" s="29">
        <v>9.718</v>
      </c>
      <c r="K67" s="26">
        <v>11.265000000000001</v>
      </c>
      <c r="L67" s="26">
        <v>17.821000000000002</v>
      </c>
      <c r="M67" s="26">
        <v>52.465000000000003</v>
      </c>
      <c r="N67" s="26">
        <v>50.720999999999997</v>
      </c>
      <c r="O67" s="30">
        <v>60.478000000000002</v>
      </c>
      <c r="P67" s="1" t="s">
        <v>4126</v>
      </c>
      <c r="Q67" s="47">
        <v>11150129727</v>
      </c>
      <c r="R67" s="35" t="s">
        <v>4127</v>
      </c>
      <c r="S67" s="35"/>
      <c r="T67" s="35"/>
      <c r="U67" s="35"/>
      <c r="V67" s="35" t="s">
        <v>4105</v>
      </c>
      <c r="W67" s="35" t="s">
        <v>4128</v>
      </c>
      <c r="X67" s="35" t="s">
        <v>4107</v>
      </c>
      <c r="Y67" s="35" t="s">
        <v>4108</v>
      </c>
      <c r="Z67" s="26" t="s">
        <v>4109</v>
      </c>
      <c r="AA67" s="30"/>
    </row>
    <row r="68" spans="1:27" ht="15.5" x14ac:dyDescent="0.35">
      <c r="A68" s="18" t="s">
        <v>4129</v>
      </c>
      <c r="B68" s="262">
        <v>8.6133333333333351</v>
      </c>
      <c r="C68" s="263">
        <v>1.0994038788765768</v>
      </c>
      <c r="D68" s="263">
        <v>30.976666666666663</v>
      </c>
      <c r="E68" s="271">
        <v>2.0872682838794079</v>
      </c>
      <c r="F68" s="29">
        <v>-2.30683466379105</v>
      </c>
      <c r="G68" s="26">
        <v>5.78701783358831</v>
      </c>
      <c r="H68" s="33">
        <v>1.4098587114152699E-16</v>
      </c>
      <c r="I68" s="34">
        <v>9.1735407401544497E-15</v>
      </c>
      <c r="J68" s="29">
        <v>7.4939999999999998</v>
      </c>
      <c r="K68" s="26">
        <v>7.2510000000000003</v>
      </c>
      <c r="L68" s="26">
        <v>7.3529999999999998</v>
      </c>
      <c r="M68" s="26">
        <v>30.065999999999999</v>
      </c>
      <c r="N68" s="26">
        <v>41.552</v>
      </c>
      <c r="O68" s="30">
        <v>36.923000000000002</v>
      </c>
      <c r="P68" s="1" t="s">
        <v>4130</v>
      </c>
      <c r="Q68" s="35">
        <v>245017</v>
      </c>
      <c r="R68" s="35" t="s">
        <v>4131</v>
      </c>
      <c r="S68" s="35"/>
      <c r="T68" s="35"/>
      <c r="U68" s="35"/>
      <c r="V68" s="35"/>
      <c r="W68" s="35"/>
      <c r="X68" s="35"/>
      <c r="Y68" s="35"/>
      <c r="Z68" s="26"/>
      <c r="AA68" s="30"/>
    </row>
    <row r="69" spans="1:27" ht="15.5" x14ac:dyDescent="0.35">
      <c r="A69" s="18" t="s">
        <v>4132</v>
      </c>
      <c r="B69" s="262">
        <v>9.26</v>
      </c>
      <c r="C69" s="263">
        <v>0.95163018026962498</v>
      </c>
      <c r="D69" s="263">
        <v>29.42</v>
      </c>
      <c r="E69" s="271">
        <v>6.4779214773464675</v>
      </c>
      <c r="F69" s="29">
        <v>-2.1211572634529299</v>
      </c>
      <c r="G69" s="26">
        <v>5.7678056476746002</v>
      </c>
      <c r="H69" s="33">
        <v>4.4149323988434698E-11</v>
      </c>
      <c r="I69" s="34">
        <v>1.2505495582037001E-9</v>
      </c>
      <c r="J69" s="29">
        <v>9.5510000000000002</v>
      </c>
      <c r="K69" s="26">
        <v>7.5739999999999998</v>
      </c>
      <c r="L69" s="26">
        <v>6.9109999999999996</v>
      </c>
      <c r="M69" s="26">
        <v>21.585999999999999</v>
      </c>
      <c r="N69" s="26">
        <v>43.902999999999999</v>
      </c>
      <c r="O69" s="30">
        <v>38.667999999999999</v>
      </c>
      <c r="P69" s="1" t="s">
        <v>4133</v>
      </c>
      <c r="Q69" s="35">
        <v>167658</v>
      </c>
      <c r="R69" s="35" t="s">
        <v>4134</v>
      </c>
      <c r="S69" s="35" t="s">
        <v>43</v>
      </c>
      <c r="T69" s="35"/>
      <c r="U69" s="35"/>
      <c r="V69" s="35" t="s">
        <v>4135</v>
      </c>
      <c r="W69" s="35" t="s">
        <v>4136</v>
      </c>
      <c r="X69" s="35"/>
      <c r="Y69" s="35"/>
      <c r="Z69" s="26"/>
      <c r="AA69" s="30"/>
    </row>
    <row r="70" spans="1:27" ht="15.5" x14ac:dyDescent="0.35">
      <c r="A70" s="18" t="s">
        <v>4137</v>
      </c>
      <c r="B70" s="262">
        <v>20.72666666666667</v>
      </c>
      <c r="C70" s="263">
        <v>2.887217037602491</v>
      </c>
      <c r="D70" s="263">
        <v>82.736666666666665</v>
      </c>
      <c r="E70" s="271">
        <v>3.8144840921006469</v>
      </c>
      <c r="F70" s="29">
        <v>-2.4514419654317399</v>
      </c>
      <c r="G70" s="26">
        <v>5.7205772245002597</v>
      </c>
      <c r="H70" s="33">
        <v>1.3454436718183001E-18</v>
      </c>
      <c r="I70" s="34">
        <v>1.08735340556554E-16</v>
      </c>
      <c r="J70" s="29">
        <v>19.594999999999999</v>
      </c>
      <c r="K70" s="26">
        <v>16.172000000000001</v>
      </c>
      <c r="L70" s="26">
        <v>17.452000000000002</v>
      </c>
      <c r="M70" s="26">
        <v>86.891999999999996</v>
      </c>
      <c r="N70" s="26">
        <v>96.900999999999996</v>
      </c>
      <c r="O70" s="30">
        <v>104.76600000000001</v>
      </c>
      <c r="P70" s="1" t="s">
        <v>4138</v>
      </c>
      <c r="Q70" s="35">
        <v>232692</v>
      </c>
      <c r="R70" s="35" t="s">
        <v>4139</v>
      </c>
      <c r="S70" s="35"/>
      <c r="T70" s="35"/>
      <c r="U70" s="35"/>
      <c r="V70" s="35" t="s">
        <v>4140</v>
      </c>
      <c r="W70" s="35" t="s">
        <v>4141</v>
      </c>
      <c r="X70" s="35"/>
      <c r="Y70" s="35" t="s">
        <v>4142</v>
      </c>
      <c r="Z70" s="26"/>
      <c r="AA70" s="30"/>
    </row>
    <row r="71" spans="1:27" ht="15.5" x14ac:dyDescent="0.35">
      <c r="A71" s="18" t="s">
        <v>4143</v>
      </c>
      <c r="B71" s="262">
        <v>14.706666666666669</v>
      </c>
      <c r="C71" s="263">
        <v>2.864499180582095</v>
      </c>
      <c r="D71" s="263">
        <v>46.493333333333332</v>
      </c>
      <c r="E71" s="271">
        <v>6.1332445645750227</v>
      </c>
      <c r="F71" s="29">
        <v>-2.1079658230217801</v>
      </c>
      <c r="G71" s="26">
        <v>5.6996646235720902</v>
      </c>
      <c r="H71" s="33">
        <v>2.7507943344865001E-13</v>
      </c>
      <c r="I71" s="34">
        <v>1.1671391128364999E-11</v>
      </c>
      <c r="J71" s="29">
        <v>15.294</v>
      </c>
      <c r="K71" s="26">
        <v>10.125999999999999</v>
      </c>
      <c r="L71" s="26">
        <v>12.33</v>
      </c>
      <c r="M71" s="26">
        <v>57.533999999999999</v>
      </c>
      <c r="N71" s="26">
        <v>48.963999999999999</v>
      </c>
      <c r="O71" s="30">
        <v>54.32</v>
      </c>
      <c r="P71" s="1" t="s">
        <v>4144</v>
      </c>
      <c r="Q71" s="35">
        <v>48849</v>
      </c>
      <c r="R71" s="35" t="s">
        <v>4145</v>
      </c>
      <c r="S71" s="35"/>
      <c r="T71" s="35"/>
      <c r="U71" s="35"/>
      <c r="V71" s="35" t="s">
        <v>4146</v>
      </c>
      <c r="W71" s="35" t="s">
        <v>4147</v>
      </c>
      <c r="X71" s="35" t="s">
        <v>4148</v>
      </c>
      <c r="Y71" s="35" t="s">
        <v>1780</v>
      </c>
      <c r="Z71" s="26" t="s">
        <v>4149</v>
      </c>
      <c r="AA71" s="30"/>
    </row>
    <row r="72" spans="1:27" ht="15.5" x14ac:dyDescent="0.35">
      <c r="A72" s="18" t="s">
        <v>4150</v>
      </c>
      <c r="B72" s="262">
        <v>15.116666666666665</v>
      </c>
      <c r="C72" s="263">
        <v>3.0929202310366128</v>
      </c>
      <c r="D72" s="263">
        <v>49.826666666666675</v>
      </c>
      <c r="E72" s="271">
        <v>2.2844012101399551</v>
      </c>
      <c r="F72" s="29">
        <v>-2.1885497942240102</v>
      </c>
      <c r="G72" s="26">
        <v>5.5525076275393204</v>
      </c>
      <c r="H72" s="33">
        <v>1.2898513819053099E-15</v>
      </c>
      <c r="I72" s="34">
        <v>7.5054609268238699E-14</v>
      </c>
      <c r="J72" s="29">
        <v>11.794</v>
      </c>
      <c r="K72" s="26">
        <v>12.528</v>
      </c>
      <c r="L72" s="26">
        <v>14.112</v>
      </c>
      <c r="M72" s="26">
        <v>54.787999999999997</v>
      </c>
      <c r="N72" s="26">
        <v>63.058</v>
      </c>
      <c r="O72" s="30">
        <v>55.767000000000003</v>
      </c>
      <c r="P72" s="1" t="s">
        <v>4151</v>
      </c>
      <c r="Q72" s="35">
        <v>247222</v>
      </c>
      <c r="R72" s="35" t="s">
        <v>4152</v>
      </c>
      <c r="S72" s="35"/>
      <c r="T72" s="35"/>
      <c r="U72" s="35"/>
      <c r="V72" s="35" t="s">
        <v>4153</v>
      </c>
      <c r="W72" s="35" t="s">
        <v>4154</v>
      </c>
      <c r="X72" s="35"/>
      <c r="Y72" s="35"/>
      <c r="Z72" s="26"/>
      <c r="AA72" s="30"/>
    </row>
    <row r="73" spans="1:27" ht="15.5" x14ac:dyDescent="0.35">
      <c r="A73" s="18" t="s">
        <v>4155</v>
      </c>
      <c r="B73" s="262">
        <v>26.116666666666664</v>
      </c>
      <c r="C73" s="263">
        <v>2.3862010719039497</v>
      </c>
      <c r="D73" s="263">
        <v>93.36333333333333</v>
      </c>
      <c r="E73" s="271">
        <v>8.9605518183250794</v>
      </c>
      <c r="F73" s="29">
        <v>-2.2709851589346002</v>
      </c>
      <c r="G73" s="26">
        <v>5.5314361343884997</v>
      </c>
      <c r="H73" s="33">
        <v>1.3107068633753799E-15</v>
      </c>
      <c r="I73" s="34">
        <v>7.6050871736475596E-14</v>
      </c>
      <c r="J73" s="29">
        <v>26.725999999999999</v>
      </c>
      <c r="K73" s="26">
        <v>21.780999999999999</v>
      </c>
      <c r="L73" s="26">
        <v>19.335000000000001</v>
      </c>
      <c r="M73" s="26">
        <v>106.746</v>
      </c>
      <c r="N73" s="26">
        <v>99.981999999999999</v>
      </c>
      <c r="O73" s="30">
        <v>117.428</v>
      </c>
      <c r="P73" s="1"/>
      <c r="Q73" s="35"/>
      <c r="R73" s="35"/>
      <c r="S73" s="35"/>
      <c r="T73" s="35"/>
      <c r="U73" s="35"/>
      <c r="V73" s="35"/>
      <c r="W73" s="35"/>
      <c r="X73" s="35"/>
      <c r="Y73" s="35"/>
      <c r="Z73" s="26"/>
      <c r="AA73" s="30"/>
    </row>
    <row r="74" spans="1:27" ht="15.5" x14ac:dyDescent="0.35">
      <c r="A74" s="18" t="s">
        <v>4156</v>
      </c>
      <c r="B74" s="262">
        <v>13.100000000000001</v>
      </c>
      <c r="C74" s="263">
        <v>3.0677787838543189</v>
      </c>
      <c r="D74" s="263">
        <v>56.169999999999995</v>
      </c>
      <c r="E74" s="271">
        <v>5.7447193142920572</v>
      </c>
      <c r="F74" s="29">
        <v>-2.57975356366333</v>
      </c>
      <c r="G74" s="26">
        <v>5.5084224113169897</v>
      </c>
      <c r="H74" s="33">
        <v>1.4520060361111401E-18</v>
      </c>
      <c r="I74" s="34">
        <v>1.1642344461196701E-16</v>
      </c>
      <c r="J74" s="29">
        <v>9.5139999999999993</v>
      </c>
      <c r="K74" s="26">
        <v>11.132</v>
      </c>
      <c r="L74" s="26">
        <v>12.569000000000001</v>
      </c>
      <c r="M74" s="26">
        <v>50.890999999999998</v>
      </c>
      <c r="N74" s="26">
        <v>72.808000000000007</v>
      </c>
      <c r="O74" s="30">
        <v>73.510999999999996</v>
      </c>
      <c r="P74" s="1" t="s">
        <v>4157</v>
      </c>
      <c r="Q74" s="35">
        <v>714</v>
      </c>
      <c r="R74" s="35" t="s">
        <v>4158</v>
      </c>
      <c r="S74" s="35"/>
      <c r="T74" s="35"/>
      <c r="U74" s="35"/>
      <c r="V74" s="35"/>
      <c r="W74" s="35" t="s">
        <v>4159</v>
      </c>
      <c r="X74" s="35" t="s">
        <v>4160</v>
      </c>
      <c r="Y74" s="35" t="s">
        <v>3898</v>
      </c>
      <c r="Z74" s="26" t="s">
        <v>4161</v>
      </c>
      <c r="AA74" s="30"/>
    </row>
    <row r="75" spans="1:27" ht="15.5" x14ac:dyDescent="0.35">
      <c r="A75" s="18" t="s">
        <v>4162</v>
      </c>
      <c r="B75" s="262">
        <v>57.5</v>
      </c>
      <c r="C75" s="263">
        <v>31.108837972511925</v>
      </c>
      <c r="D75" s="263">
        <v>170.97666666666666</v>
      </c>
      <c r="E75" s="271">
        <v>25.730507616878164</v>
      </c>
      <c r="F75" s="29">
        <v>-2.0861841654316202</v>
      </c>
      <c r="G75" s="26">
        <v>5.4714759513147699</v>
      </c>
      <c r="H75" s="33">
        <v>1.7233377585468998E-8</v>
      </c>
      <c r="I75" s="34">
        <v>2.8744878616352399E-7</v>
      </c>
      <c r="J75" s="29">
        <v>23.17</v>
      </c>
      <c r="K75" s="26">
        <v>45.773000000000003</v>
      </c>
      <c r="L75" s="26">
        <v>71.994</v>
      </c>
      <c r="M75" s="26">
        <v>215.84800000000001</v>
      </c>
      <c r="N75" s="26">
        <v>175.45</v>
      </c>
      <c r="O75" s="30">
        <v>199.38</v>
      </c>
      <c r="P75" s="1" t="s">
        <v>4163</v>
      </c>
      <c r="Q75" s="35">
        <v>248894</v>
      </c>
      <c r="R75" s="35" t="s">
        <v>4164</v>
      </c>
      <c r="S75" s="35"/>
      <c r="T75" s="35"/>
      <c r="U75" s="35"/>
      <c r="V75" s="35"/>
      <c r="W75" s="35"/>
      <c r="X75" s="35"/>
      <c r="Y75" s="35"/>
      <c r="Z75" s="26"/>
      <c r="AA75" s="30"/>
    </row>
    <row r="76" spans="1:27" ht="15.5" x14ac:dyDescent="0.35">
      <c r="A76" s="18" t="s">
        <v>4165</v>
      </c>
      <c r="B76" s="262">
        <v>3.5833333333333335</v>
      </c>
      <c r="C76" s="263">
        <v>1.0270453846944747</v>
      </c>
      <c r="D76" s="263">
        <v>10.709999999999999</v>
      </c>
      <c r="E76" s="271">
        <v>0.98694815804411273</v>
      </c>
      <c r="F76" s="29">
        <v>-2.05161142364567</v>
      </c>
      <c r="G76" s="26">
        <v>5.4656394139795896</v>
      </c>
      <c r="H76" s="33">
        <v>1.37413456302797E-11</v>
      </c>
      <c r="I76" s="34">
        <v>4.2274357266809201E-10</v>
      </c>
      <c r="J76" s="29">
        <v>3.7240000000000002</v>
      </c>
      <c r="K76" s="26">
        <v>2.0590000000000002</v>
      </c>
      <c r="L76" s="26">
        <v>3.3180000000000001</v>
      </c>
      <c r="M76" s="26">
        <v>11.427</v>
      </c>
      <c r="N76" s="26">
        <v>11.693</v>
      </c>
      <c r="O76" s="30">
        <v>14.180999999999999</v>
      </c>
      <c r="P76" s="1" t="s">
        <v>4166</v>
      </c>
      <c r="Q76" s="47">
        <v>12755443898</v>
      </c>
      <c r="R76" s="35" t="s">
        <v>4167</v>
      </c>
      <c r="S76" s="35"/>
      <c r="T76" s="35" t="s">
        <v>4168</v>
      </c>
      <c r="U76" s="35"/>
      <c r="V76" s="35" t="s">
        <v>4169</v>
      </c>
      <c r="W76" s="35" t="s">
        <v>3558</v>
      </c>
      <c r="X76" s="35"/>
      <c r="Y76" s="35"/>
      <c r="Z76" s="26"/>
      <c r="AA76" s="30"/>
    </row>
    <row r="77" spans="1:27" ht="15.5" x14ac:dyDescent="0.35">
      <c r="A77" s="18" t="s">
        <v>4170</v>
      </c>
      <c r="B77" s="262">
        <v>14.143333333333333</v>
      </c>
      <c r="C77" s="263">
        <v>4.6511456175393526</v>
      </c>
      <c r="D77" s="263">
        <v>41.54</v>
      </c>
      <c r="E77" s="271">
        <v>5.3173865761293149</v>
      </c>
      <c r="F77" s="29">
        <v>-2.05160364927008</v>
      </c>
      <c r="G77" s="26">
        <v>5.4573928918567303</v>
      </c>
      <c r="H77" s="33">
        <v>7.17981722779404E-12</v>
      </c>
      <c r="I77" s="34">
        <v>2.3395865225800602E-10</v>
      </c>
      <c r="J77" s="29">
        <v>9.8019999999999996</v>
      </c>
      <c r="K77" s="26">
        <v>10.62</v>
      </c>
      <c r="L77" s="26">
        <v>15.003</v>
      </c>
      <c r="M77" s="26">
        <v>38.271999999999998</v>
      </c>
      <c r="N77" s="26">
        <v>48.963999999999999</v>
      </c>
      <c r="O77" s="30">
        <v>58.360999999999997</v>
      </c>
      <c r="P77" s="1" t="s">
        <v>4171</v>
      </c>
      <c r="Q77" s="35">
        <v>29773</v>
      </c>
      <c r="R77" s="35" t="s">
        <v>4172</v>
      </c>
      <c r="S77" s="35"/>
      <c r="T77" s="35"/>
      <c r="U77" s="35"/>
      <c r="V77" s="35"/>
      <c r="W77" s="35" t="s">
        <v>4173</v>
      </c>
      <c r="X77" s="35" t="s">
        <v>4174</v>
      </c>
      <c r="Y77" s="35" t="s">
        <v>4175</v>
      </c>
      <c r="Z77" s="26" t="s">
        <v>4176</v>
      </c>
      <c r="AA77" s="30"/>
    </row>
    <row r="78" spans="1:27" ht="15.5" x14ac:dyDescent="0.35">
      <c r="A78" s="18" t="s">
        <v>4177</v>
      </c>
      <c r="B78" s="262">
        <v>6.8</v>
      </c>
      <c r="C78" s="263">
        <v>1.395516630738117</v>
      </c>
      <c r="D78" s="263">
        <v>25.62</v>
      </c>
      <c r="E78" s="271">
        <v>7.1071231873381802</v>
      </c>
      <c r="F78" s="29">
        <v>-2.4015730145657201</v>
      </c>
      <c r="G78" s="26">
        <v>5.4128954722188798</v>
      </c>
      <c r="H78" s="33">
        <v>1.24749510910811E-12</v>
      </c>
      <c r="I78" s="34">
        <v>4.6362199620612603E-11</v>
      </c>
      <c r="J78" s="29">
        <v>5.2320000000000002</v>
      </c>
      <c r="K78" s="26">
        <v>5.7130000000000001</v>
      </c>
      <c r="L78" s="26">
        <v>6.3460000000000001</v>
      </c>
      <c r="M78" s="26">
        <v>16.559000000000001</v>
      </c>
      <c r="N78" s="26">
        <v>39.448</v>
      </c>
      <c r="O78" s="30">
        <v>35.033999999999999</v>
      </c>
      <c r="P78" s="1" t="s">
        <v>4178</v>
      </c>
      <c r="Q78" s="35">
        <v>103967</v>
      </c>
      <c r="R78" s="35" t="s">
        <v>4179</v>
      </c>
      <c r="S78" s="35"/>
      <c r="T78" s="35"/>
      <c r="U78" s="35"/>
      <c r="V78" s="35" t="s">
        <v>4180</v>
      </c>
      <c r="W78" s="35" t="s">
        <v>4181</v>
      </c>
      <c r="X78" s="35"/>
      <c r="Y78" s="35" t="s">
        <v>1477</v>
      </c>
      <c r="Z78" s="26" t="s">
        <v>4182</v>
      </c>
      <c r="AA78" s="30"/>
    </row>
    <row r="79" spans="1:27" ht="15.5" x14ac:dyDescent="0.35">
      <c r="A79" s="18" t="s">
        <v>4183</v>
      </c>
      <c r="B79" s="262">
        <v>4.4466666666666663</v>
      </c>
      <c r="C79" s="263">
        <v>1.3871874022239699</v>
      </c>
      <c r="D79" s="263">
        <v>12.963333333333333</v>
      </c>
      <c r="E79" s="271">
        <v>0.79146839622452525</v>
      </c>
      <c r="F79" s="29">
        <v>-2.0153521074709002</v>
      </c>
      <c r="G79" s="26">
        <v>5.3935152521516301</v>
      </c>
      <c r="H79" s="33">
        <v>6.6909919798769004E-11</v>
      </c>
      <c r="I79" s="34">
        <v>1.8365059657974801E-9</v>
      </c>
      <c r="J79" s="29">
        <v>4.7380000000000004</v>
      </c>
      <c r="K79" s="26">
        <v>2.3919999999999999</v>
      </c>
      <c r="L79" s="26">
        <v>4.1509999999999998</v>
      </c>
      <c r="M79" s="26">
        <v>14.382999999999999</v>
      </c>
      <c r="N79" s="26">
        <v>14.663</v>
      </c>
      <c r="O79" s="30">
        <v>16.045999999999999</v>
      </c>
      <c r="P79" s="1" t="s">
        <v>4184</v>
      </c>
      <c r="Q79" s="47">
        <v>200487200488</v>
      </c>
      <c r="R79" s="35" t="s">
        <v>4185</v>
      </c>
      <c r="S79" s="35"/>
      <c r="T79" s="35"/>
      <c r="U79" s="35"/>
      <c r="V79" s="35"/>
      <c r="W79" s="35" t="s">
        <v>4186</v>
      </c>
      <c r="X79" s="35"/>
      <c r="Y79" s="35" t="s">
        <v>4187</v>
      </c>
      <c r="Z79" s="26"/>
      <c r="AA79" s="30"/>
    </row>
    <row r="80" spans="1:27" ht="15.5" x14ac:dyDescent="0.35">
      <c r="A80" s="18" t="s">
        <v>4188</v>
      </c>
      <c r="B80" s="262">
        <v>10.5</v>
      </c>
      <c r="C80" s="263">
        <v>1.8788471642650042</v>
      </c>
      <c r="D80" s="263">
        <v>65.103333333333339</v>
      </c>
      <c r="E80" s="271">
        <v>9.4580629917311914</v>
      </c>
      <c r="F80" s="29">
        <v>-3.0936426378441202</v>
      </c>
      <c r="G80" s="26">
        <v>5.3928324472465201</v>
      </c>
      <c r="H80" s="33">
        <v>3.4140796414396899E-23</v>
      </c>
      <c r="I80" s="34">
        <v>4.57441749852373E-21</v>
      </c>
      <c r="J80" s="29">
        <v>7.4379999999999997</v>
      </c>
      <c r="K80" s="26">
        <v>10.44</v>
      </c>
      <c r="L80" s="26">
        <v>9.0630000000000006</v>
      </c>
      <c r="M80" s="26">
        <v>59.646000000000001</v>
      </c>
      <c r="N80" s="26">
        <v>96.850999999999999</v>
      </c>
      <c r="O80" s="30">
        <v>72.411000000000001</v>
      </c>
      <c r="P80" s="1" t="s">
        <v>490</v>
      </c>
      <c r="Q80" s="35">
        <v>244577</v>
      </c>
      <c r="R80" s="35" t="s">
        <v>491</v>
      </c>
      <c r="S80" s="35"/>
      <c r="T80" s="35" t="s">
        <v>4189</v>
      </c>
      <c r="U80" s="35"/>
      <c r="V80" s="35"/>
      <c r="W80" s="35"/>
      <c r="X80" s="35"/>
      <c r="Y80" s="35"/>
      <c r="Z80" s="26"/>
      <c r="AA80" s="30"/>
    </row>
    <row r="81" spans="1:27" ht="15.5" x14ac:dyDescent="0.35">
      <c r="A81" s="19" t="s">
        <v>4190</v>
      </c>
      <c r="B81" s="264">
        <v>11.536666666666667</v>
      </c>
      <c r="C81" s="265">
        <v>4.2049283254560006</v>
      </c>
      <c r="D81" s="265">
        <v>1.6133333333333333</v>
      </c>
      <c r="E81" s="272">
        <v>0.27353650985238281</v>
      </c>
      <c r="F81" s="36">
        <v>2.4808003911991499</v>
      </c>
      <c r="G81" s="37">
        <v>5.3743556822780896</v>
      </c>
      <c r="H81" s="38">
        <v>3.0211972175059201E-9</v>
      </c>
      <c r="I81" s="39">
        <v>5.97956292825322E-8</v>
      </c>
      <c r="J81" s="36">
        <v>13.507</v>
      </c>
      <c r="K81" s="37">
        <v>13.771000000000001</v>
      </c>
      <c r="L81" s="37">
        <v>4.05</v>
      </c>
      <c r="M81" s="37">
        <v>2.0590000000000002</v>
      </c>
      <c r="N81" s="37">
        <v>1.992</v>
      </c>
      <c r="O81" s="40">
        <v>1.53</v>
      </c>
      <c r="P81" s="48" t="s">
        <v>4191</v>
      </c>
      <c r="Q81" s="49">
        <v>112664</v>
      </c>
      <c r="R81" s="49" t="s">
        <v>4192</v>
      </c>
      <c r="S81" s="49"/>
      <c r="T81" s="49"/>
      <c r="U81" s="49"/>
      <c r="V81" s="49" t="s">
        <v>4193</v>
      </c>
      <c r="W81" s="49" t="s">
        <v>4194</v>
      </c>
      <c r="X81" s="49" t="s">
        <v>4195</v>
      </c>
      <c r="Y81" s="49" t="s">
        <v>4196</v>
      </c>
      <c r="Z81" s="37" t="s">
        <v>4197</v>
      </c>
      <c r="AA81" s="30"/>
    </row>
    <row r="82" spans="1:27" ht="15.5" x14ac:dyDescent="0.35">
      <c r="A82" s="18" t="s">
        <v>4198</v>
      </c>
      <c r="B82" s="262">
        <v>5.79</v>
      </c>
      <c r="C82" s="263">
        <v>0.94724160944643199</v>
      </c>
      <c r="D82" s="263">
        <v>17.223333333333333</v>
      </c>
      <c r="E82" s="271">
        <v>3.1757868666241214</v>
      </c>
      <c r="F82" s="29">
        <v>-2.04298809806042</v>
      </c>
      <c r="G82" s="26">
        <v>5.3679660357912597</v>
      </c>
      <c r="H82" s="33">
        <v>7.03368691925521E-12</v>
      </c>
      <c r="I82" s="34">
        <v>2.30302359803137E-10</v>
      </c>
      <c r="J82" s="29">
        <v>4.524</v>
      </c>
      <c r="K82" s="26">
        <v>5.1440000000000001</v>
      </c>
      <c r="L82" s="26">
        <v>5.1360000000000001</v>
      </c>
      <c r="M82" s="26">
        <v>14.89</v>
      </c>
      <c r="N82" s="26">
        <v>26.702999999999999</v>
      </c>
      <c r="O82" s="30">
        <v>19.119</v>
      </c>
      <c r="P82" s="1" t="s">
        <v>4199</v>
      </c>
      <c r="Q82" s="35">
        <v>185507</v>
      </c>
      <c r="R82" s="35" t="s">
        <v>4200</v>
      </c>
      <c r="S82" s="35" t="s">
        <v>43</v>
      </c>
      <c r="T82" s="35"/>
      <c r="U82" s="35"/>
      <c r="V82" s="35" t="s">
        <v>4201</v>
      </c>
      <c r="W82" s="35" t="s">
        <v>4202</v>
      </c>
      <c r="X82" s="35" t="s">
        <v>4203</v>
      </c>
      <c r="Y82" s="35" t="s">
        <v>4204</v>
      </c>
      <c r="Z82" s="26" t="s">
        <v>4205</v>
      </c>
      <c r="AA82" s="30"/>
    </row>
    <row r="83" spans="1:27" ht="15.5" x14ac:dyDescent="0.35">
      <c r="A83" s="18" t="s">
        <v>4206</v>
      </c>
      <c r="B83" s="262">
        <v>13.886666666666665</v>
      </c>
      <c r="C83" s="263">
        <v>4.9072893626613201</v>
      </c>
      <c r="D83" s="263">
        <v>40.56</v>
      </c>
      <c r="E83" s="271">
        <v>7.5493620039488496</v>
      </c>
      <c r="F83" s="29">
        <v>-2.0225523069773201</v>
      </c>
      <c r="G83" s="26">
        <v>5.3526644576432796</v>
      </c>
      <c r="H83" s="33">
        <v>2.2961500230335499E-9</v>
      </c>
      <c r="I83" s="34">
        <v>4.6530737680697799E-8</v>
      </c>
      <c r="J83" s="29">
        <v>14.959</v>
      </c>
      <c r="K83" s="26">
        <v>6.7290000000000001</v>
      </c>
      <c r="L83" s="26">
        <v>13.401999999999999</v>
      </c>
      <c r="M83" s="26">
        <v>45.664000000000001</v>
      </c>
      <c r="N83" s="26">
        <v>37.456000000000003</v>
      </c>
      <c r="O83" s="30">
        <v>57.595999999999997</v>
      </c>
      <c r="P83" s="1" t="s">
        <v>4207</v>
      </c>
      <c r="Q83" s="35">
        <v>21219</v>
      </c>
      <c r="R83" s="35" t="s">
        <v>4208</v>
      </c>
      <c r="S83" s="35"/>
      <c r="T83" s="35"/>
      <c r="U83" s="35"/>
      <c r="V83" s="35"/>
      <c r="W83" s="35"/>
      <c r="X83" s="35"/>
      <c r="Y83" s="35"/>
      <c r="Z83" s="26"/>
      <c r="AA83" s="30"/>
    </row>
    <row r="84" spans="1:27" ht="15.5" x14ac:dyDescent="0.35">
      <c r="A84" s="18" t="s">
        <v>4209</v>
      </c>
      <c r="B84" s="262">
        <v>6.09</v>
      </c>
      <c r="C84" s="263">
        <v>1.9177069640589</v>
      </c>
      <c r="D84" s="263">
        <v>21.12</v>
      </c>
      <c r="E84" s="271">
        <v>2.7527925215436553</v>
      </c>
      <c r="F84" s="29">
        <v>-2.2796062077438202</v>
      </c>
      <c r="G84" s="26">
        <v>5.3233704253172602</v>
      </c>
      <c r="H84" s="33">
        <v>8.4165739806931392E-15</v>
      </c>
      <c r="I84" s="34">
        <v>4.4064767529767699E-13</v>
      </c>
      <c r="J84" s="29">
        <v>4.7569999999999997</v>
      </c>
      <c r="K84" s="26">
        <v>4.1660000000000004</v>
      </c>
      <c r="L84" s="26">
        <v>6.3529999999999998</v>
      </c>
      <c r="M84" s="26">
        <v>23.635000000000002</v>
      </c>
      <c r="N84" s="26">
        <v>21.407</v>
      </c>
      <c r="O84" s="30">
        <v>28.314</v>
      </c>
      <c r="P84" s="1" t="s">
        <v>4210</v>
      </c>
      <c r="Q84" s="35">
        <v>11446</v>
      </c>
      <c r="R84" s="35" t="s">
        <v>4211</v>
      </c>
      <c r="S84" s="35"/>
      <c r="T84" s="35"/>
      <c r="U84" s="35"/>
      <c r="V84" s="35" t="s">
        <v>4212</v>
      </c>
      <c r="W84" s="35" t="s">
        <v>4213</v>
      </c>
      <c r="X84" s="35" t="s">
        <v>4214</v>
      </c>
      <c r="Y84" s="35" t="s">
        <v>4215</v>
      </c>
      <c r="Z84" s="26" t="s">
        <v>4216</v>
      </c>
      <c r="AA84" s="30"/>
    </row>
    <row r="85" spans="1:27" ht="15.5" x14ac:dyDescent="0.35">
      <c r="A85" s="18" t="s">
        <v>4217</v>
      </c>
      <c r="B85" s="262">
        <v>8.6733333333333338</v>
      </c>
      <c r="C85" s="263">
        <v>3.0655650195174284</v>
      </c>
      <c r="D85" s="263">
        <v>44.943333333333335</v>
      </c>
      <c r="E85" s="271">
        <v>17.885266437924688</v>
      </c>
      <c r="F85" s="29">
        <v>-2.86535359801394</v>
      </c>
      <c r="G85" s="26">
        <v>5.3152123029767697</v>
      </c>
      <c r="H85" s="33">
        <v>2.97465655451583E-12</v>
      </c>
      <c r="I85" s="34">
        <v>1.03030366308281E-10</v>
      </c>
      <c r="J85" s="29">
        <v>4.3380000000000001</v>
      </c>
      <c r="K85" s="26">
        <v>8.7880000000000003</v>
      </c>
      <c r="L85" s="26">
        <v>8.766</v>
      </c>
      <c r="M85" s="26">
        <v>37.732999999999997</v>
      </c>
      <c r="N85" s="26">
        <v>86.555999999999997</v>
      </c>
      <c r="O85" s="30">
        <v>34.853999999999999</v>
      </c>
      <c r="P85" s="1" t="s">
        <v>4218</v>
      </c>
      <c r="Q85" s="35">
        <v>241044</v>
      </c>
      <c r="R85" s="35" t="s">
        <v>4219</v>
      </c>
      <c r="S85" s="35"/>
      <c r="T85" s="35" t="s">
        <v>4220</v>
      </c>
      <c r="U85" s="35"/>
      <c r="V85" s="35" t="s">
        <v>4221</v>
      </c>
      <c r="W85" s="35" t="s">
        <v>4222</v>
      </c>
      <c r="X85" s="35"/>
      <c r="Y85" s="35"/>
      <c r="Z85" s="26"/>
      <c r="AA85" s="30"/>
    </row>
    <row r="86" spans="1:27" ht="15.5" x14ac:dyDescent="0.35">
      <c r="A86" s="18" t="s">
        <v>4223</v>
      </c>
      <c r="B86" s="262">
        <v>6.4433333333333325</v>
      </c>
      <c r="C86" s="263">
        <v>3.0786613252443922</v>
      </c>
      <c r="D86" s="263">
        <v>29.00333333333333</v>
      </c>
      <c r="E86" s="271">
        <v>10.391908176824677</v>
      </c>
      <c r="F86" s="29">
        <v>-2.5721784703769899</v>
      </c>
      <c r="G86" s="26">
        <v>5.2450856169386304</v>
      </c>
      <c r="H86" s="33">
        <v>2.86304382071186E-8</v>
      </c>
      <c r="I86" s="34">
        <v>4.58042030264083E-7</v>
      </c>
      <c r="J86" s="29">
        <v>3.6680000000000001</v>
      </c>
      <c r="K86" s="26">
        <v>10.231</v>
      </c>
      <c r="L86" s="26">
        <v>3.34</v>
      </c>
      <c r="M86" s="26">
        <v>23.876999999999999</v>
      </c>
      <c r="N86" s="26">
        <v>54.024999999999999</v>
      </c>
      <c r="O86" s="30">
        <v>24.797999999999998</v>
      </c>
      <c r="P86" s="1" t="s">
        <v>4224</v>
      </c>
      <c r="Q86" s="35">
        <v>196762</v>
      </c>
      <c r="R86" s="35" t="s">
        <v>4225</v>
      </c>
      <c r="S86" s="35"/>
      <c r="T86" s="35" t="s">
        <v>4226</v>
      </c>
      <c r="U86" s="35"/>
      <c r="V86" s="35"/>
      <c r="W86" s="35"/>
      <c r="X86" s="35"/>
      <c r="Y86" s="35" t="s">
        <v>3813</v>
      </c>
      <c r="Z86" s="26"/>
      <c r="AA86" s="30"/>
    </row>
    <row r="87" spans="1:27" ht="15.5" x14ac:dyDescent="0.35">
      <c r="A87" s="18" t="s">
        <v>4227</v>
      </c>
      <c r="B87" s="262">
        <v>5.0133333333333328</v>
      </c>
      <c r="C87" s="263">
        <v>0.82729814590764328</v>
      </c>
      <c r="D87" s="263">
        <v>16.113333333333333</v>
      </c>
      <c r="E87" s="271">
        <v>1.1083120298704494</v>
      </c>
      <c r="F87" s="29">
        <v>-2.1365217762527799</v>
      </c>
      <c r="G87" s="26">
        <v>5.2394983750563604</v>
      </c>
      <c r="H87" s="33">
        <v>1.09511953721688E-13</v>
      </c>
      <c r="I87" s="34">
        <v>4.9783938604818998E-12</v>
      </c>
      <c r="J87" s="29">
        <v>3.6030000000000002</v>
      </c>
      <c r="K87" s="26">
        <v>5.0960000000000001</v>
      </c>
      <c r="L87" s="26">
        <v>4.202</v>
      </c>
      <c r="M87" s="26">
        <v>15.968</v>
      </c>
      <c r="N87" s="26">
        <v>19.254000000000001</v>
      </c>
      <c r="O87" s="30">
        <v>21.116</v>
      </c>
      <c r="P87" s="1" t="s">
        <v>4228</v>
      </c>
      <c r="Q87" s="35">
        <v>93407</v>
      </c>
      <c r="R87" s="35" t="s">
        <v>4229</v>
      </c>
      <c r="S87" s="35"/>
      <c r="T87" s="35"/>
      <c r="U87" s="35"/>
      <c r="V87" s="35" t="s">
        <v>4230</v>
      </c>
      <c r="W87" s="35" t="s">
        <v>4231</v>
      </c>
      <c r="X87" s="35"/>
      <c r="Y87" s="35" t="s">
        <v>4232</v>
      </c>
      <c r="Z87" s="26"/>
      <c r="AA87" s="30"/>
    </row>
    <row r="88" spans="1:27" ht="15.5" x14ac:dyDescent="0.35">
      <c r="A88" s="18" t="s">
        <v>4233</v>
      </c>
      <c r="B88" s="262">
        <v>15.856666666666667</v>
      </c>
      <c r="C88" s="263">
        <v>2.6904935524092228</v>
      </c>
      <c r="D88" s="263">
        <v>52.473333333333329</v>
      </c>
      <c r="E88" s="271">
        <v>1.899339066330415</v>
      </c>
      <c r="F88" s="29">
        <v>-2.1842197087465398</v>
      </c>
      <c r="G88" s="26">
        <v>5.2316251065124799</v>
      </c>
      <c r="H88" s="33">
        <v>3.9874310063365102E-15</v>
      </c>
      <c r="I88" s="34">
        <v>2.1830112869636901E-13</v>
      </c>
      <c r="J88" s="29">
        <v>15.406000000000001</v>
      </c>
      <c r="K88" s="26">
        <v>11.645</v>
      </c>
      <c r="L88" s="26">
        <v>13.583</v>
      </c>
      <c r="M88" s="26">
        <v>56.720999999999997</v>
      </c>
      <c r="N88" s="26">
        <v>66.72</v>
      </c>
      <c r="O88" s="30">
        <v>59.533000000000001</v>
      </c>
      <c r="P88" s="1" t="s">
        <v>4234</v>
      </c>
      <c r="Q88" s="35">
        <v>241656</v>
      </c>
      <c r="R88" s="35" t="s">
        <v>4235</v>
      </c>
      <c r="S88" s="35" t="s">
        <v>43</v>
      </c>
      <c r="T88" s="35"/>
      <c r="U88" s="35" t="s">
        <v>4236</v>
      </c>
      <c r="V88" s="35" t="s">
        <v>4237</v>
      </c>
      <c r="W88" s="35" t="s">
        <v>1104</v>
      </c>
      <c r="X88" s="35" t="s">
        <v>1105</v>
      </c>
      <c r="Y88" s="35" t="s">
        <v>1106</v>
      </c>
      <c r="Z88" s="26" t="s">
        <v>4238</v>
      </c>
      <c r="AA88" s="30"/>
    </row>
    <row r="89" spans="1:27" ht="15.5" x14ac:dyDescent="0.35">
      <c r="A89" s="18" t="s">
        <v>4239</v>
      </c>
      <c r="B89" s="262">
        <v>11.026666666666666</v>
      </c>
      <c r="C89" s="263">
        <v>3.5686816737962066</v>
      </c>
      <c r="D89" s="263">
        <v>35.919999999999995</v>
      </c>
      <c r="E89" s="271">
        <v>12.936903287366215</v>
      </c>
      <c r="F89" s="29">
        <v>-2.1947211024067901</v>
      </c>
      <c r="G89" s="26">
        <v>5.2294476535996903</v>
      </c>
      <c r="H89" s="33">
        <v>5.2671943866357102E-9</v>
      </c>
      <c r="I89" s="34">
        <v>9.8361761478905001E-8</v>
      </c>
      <c r="J89" s="29">
        <v>6.0410000000000004</v>
      </c>
      <c r="K89" s="26">
        <v>10.8</v>
      </c>
      <c r="L89" s="26">
        <v>11.019</v>
      </c>
      <c r="M89" s="26">
        <v>31.533999999999999</v>
      </c>
      <c r="N89" s="26">
        <v>66.695999999999998</v>
      </c>
      <c r="O89" s="30">
        <v>28.696000000000002</v>
      </c>
      <c r="P89" s="1"/>
      <c r="Q89" s="35"/>
      <c r="R89" s="35"/>
      <c r="S89" s="35"/>
      <c r="T89" s="35"/>
      <c r="U89" s="35"/>
      <c r="V89" s="35" t="s">
        <v>4240</v>
      </c>
      <c r="W89" s="35" t="s">
        <v>4241</v>
      </c>
      <c r="X89" s="35"/>
      <c r="Y89" s="35" t="s">
        <v>4242</v>
      </c>
      <c r="Z89" s="26" t="s">
        <v>4243</v>
      </c>
      <c r="AA89" s="30"/>
    </row>
    <row r="90" spans="1:27" ht="15.5" x14ac:dyDescent="0.35">
      <c r="A90" s="18" t="s">
        <v>4244</v>
      </c>
      <c r="B90" s="262">
        <v>10.35</v>
      </c>
      <c r="C90" s="263">
        <v>2.785546026664548</v>
      </c>
      <c r="D90" s="263">
        <v>33.696666666666665</v>
      </c>
      <c r="E90" s="271">
        <v>5.2187631570027246</v>
      </c>
      <c r="F90" s="29">
        <v>-2.1318959505950001</v>
      </c>
      <c r="G90" s="26">
        <v>5.2111214296935202</v>
      </c>
      <c r="H90" s="33">
        <v>2.9467159565331298E-10</v>
      </c>
      <c r="I90" s="34">
        <v>7.1443829965183098E-9</v>
      </c>
      <c r="J90" s="29">
        <v>6.516</v>
      </c>
      <c r="K90" s="26">
        <v>13.116</v>
      </c>
      <c r="L90" s="26">
        <v>7.4109999999999996</v>
      </c>
      <c r="M90" s="26">
        <v>33.667000000000002</v>
      </c>
      <c r="N90" s="26">
        <v>50.485999999999997</v>
      </c>
      <c r="O90" s="30">
        <v>33.969000000000001</v>
      </c>
      <c r="P90" s="1" t="s">
        <v>4245</v>
      </c>
      <c r="Q90" s="35">
        <v>88939</v>
      </c>
      <c r="R90" s="35" t="s">
        <v>4246</v>
      </c>
      <c r="S90" s="35"/>
      <c r="T90" s="35"/>
      <c r="U90" s="35"/>
      <c r="V90" s="35" t="s">
        <v>4247</v>
      </c>
      <c r="W90" s="35" t="s">
        <v>4248</v>
      </c>
      <c r="X90" s="35" t="s">
        <v>4249</v>
      </c>
      <c r="Y90" s="35" t="s">
        <v>4250</v>
      </c>
      <c r="Z90" s="26" t="s">
        <v>4251</v>
      </c>
      <c r="AA90" s="30"/>
    </row>
    <row r="91" spans="1:27" ht="15.5" x14ac:dyDescent="0.35">
      <c r="A91" s="18" t="s">
        <v>4252</v>
      </c>
      <c r="B91" s="262">
        <v>8.9466666666666672</v>
      </c>
      <c r="C91" s="263">
        <v>2.1927354808295725</v>
      </c>
      <c r="D91" s="263">
        <v>28.53</v>
      </c>
      <c r="E91" s="271">
        <v>7.1992545910439034</v>
      </c>
      <c r="F91" s="29">
        <v>-2.15517914509664</v>
      </c>
      <c r="G91" s="26">
        <v>5.2096466971539703</v>
      </c>
      <c r="H91" s="33">
        <v>2.1276478197484501E-11</v>
      </c>
      <c r="I91" s="34">
        <v>6.4195074810365698E-10</v>
      </c>
      <c r="J91" s="29">
        <v>6.0510000000000002</v>
      </c>
      <c r="K91" s="26">
        <v>8.0860000000000003</v>
      </c>
      <c r="L91" s="26">
        <v>8.5630000000000006</v>
      </c>
      <c r="M91" s="26">
        <v>25.198</v>
      </c>
      <c r="N91" s="26">
        <v>47.887</v>
      </c>
      <c r="O91" s="30">
        <v>27.536999999999999</v>
      </c>
      <c r="P91" s="1" t="s">
        <v>4253</v>
      </c>
      <c r="Q91" s="35">
        <v>241155</v>
      </c>
      <c r="R91" s="35" t="s">
        <v>4254</v>
      </c>
      <c r="S91" s="35"/>
      <c r="T91" s="35"/>
      <c r="U91" s="35"/>
      <c r="V91" s="35"/>
      <c r="W91" s="35" t="s">
        <v>4255</v>
      </c>
      <c r="X91" s="35"/>
      <c r="Y91" s="35" t="s">
        <v>4256</v>
      </c>
      <c r="Z91" s="26"/>
      <c r="AA91" s="30"/>
    </row>
    <row r="92" spans="1:27" ht="15.5" x14ac:dyDescent="0.35">
      <c r="A92" s="18" t="s">
        <v>4257</v>
      </c>
      <c r="B92" s="262">
        <v>6.1833333333333336</v>
      </c>
      <c r="C92" s="263">
        <v>1.7469465424626531</v>
      </c>
      <c r="D92" s="263">
        <v>18.866666666666664</v>
      </c>
      <c r="E92" s="271">
        <v>1.487757447375823</v>
      </c>
      <c r="F92" s="29">
        <v>-2.0927387248945699</v>
      </c>
      <c r="G92" s="26">
        <v>5.1434660063387501</v>
      </c>
      <c r="H92" s="33">
        <v>1.5502364371467699E-13</v>
      </c>
      <c r="I92" s="34">
        <v>6.8934749517317003E-12</v>
      </c>
      <c r="J92" s="29">
        <v>4.4960000000000004</v>
      </c>
      <c r="K92" s="26">
        <v>4.8120000000000003</v>
      </c>
      <c r="L92" s="26">
        <v>6.266</v>
      </c>
      <c r="M92" s="26">
        <v>20.34</v>
      </c>
      <c r="N92" s="26">
        <v>25.317</v>
      </c>
      <c r="O92" s="30">
        <v>20.183</v>
      </c>
      <c r="P92" s="1" t="s">
        <v>4258</v>
      </c>
      <c r="Q92" s="35">
        <v>110765</v>
      </c>
      <c r="R92" s="35" t="s">
        <v>4259</v>
      </c>
      <c r="S92" s="35"/>
      <c r="T92" s="35"/>
      <c r="U92" s="35"/>
      <c r="V92" s="35" t="s">
        <v>4260</v>
      </c>
      <c r="W92" s="35" t="s">
        <v>4261</v>
      </c>
      <c r="X92" s="35" t="s">
        <v>4262</v>
      </c>
      <c r="Y92" s="35" t="s">
        <v>4263</v>
      </c>
      <c r="Z92" s="26" t="s">
        <v>4264</v>
      </c>
      <c r="AA92" s="30"/>
    </row>
    <row r="93" spans="1:27" ht="15.5" x14ac:dyDescent="0.35">
      <c r="A93" s="18" t="s">
        <v>4265</v>
      </c>
      <c r="B93" s="262">
        <v>6.8833333333333329</v>
      </c>
      <c r="C93" s="263">
        <v>3.8643182523642579</v>
      </c>
      <c r="D93" s="263">
        <v>29.733333333333334</v>
      </c>
      <c r="E93" s="271">
        <v>21.177362651871672</v>
      </c>
      <c r="F93" s="29">
        <v>-2.5400450174379099</v>
      </c>
      <c r="G93" s="26">
        <v>5.1353023451738604</v>
      </c>
      <c r="H93" s="33">
        <v>9.4153134625411098E-5</v>
      </c>
      <c r="I93" s="30">
        <v>5.5323795146599002E-4</v>
      </c>
      <c r="J93" s="29">
        <v>11.115</v>
      </c>
      <c r="K93" s="26">
        <v>2.4300000000000002</v>
      </c>
      <c r="L93" s="26">
        <v>4.4550000000000001</v>
      </c>
      <c r="M93" s="26">
        <v>26.75</v>
      </c>
      <c r="N93" s="26">
        <v>7.7709999999999999</v>
      </c>
      <c r="O93" s="30">
        <v>68.858999999999995</v>
      </c>
      <c r="P93" s="1" t="s">
        <v>4266</v>
      </c>
      <c r="Q93" s="35">
        <v>95649</v>
      </c>
      <c r="R93" s="35" t="s">
        <v>4267</v>
      </c>
      <c r="S93" s="35"/>
      <c r="T93" s="35"/>
      <c r="U93" s="35"/>
      <c r="V93" s="35" t="s">
        <v>4051</v>
      </c>
      <c r="W93" s="35" t="s">
        <v>4268</v>
      </c>
      <c r="X93" s="35"/>
      <c r="Y93" s="35" t="s">
        <v>4269</v>
      </c>
      <c r="Z93" s="26"/>
      <c r="AA93" s="30"/>
    </row>
    <row r="94" spans="1:27" ht="15.5" x14ac:dyDescent="0.35">
      <c r="A94" s="18" t="s">
        <v>4270</v>
      </c>
      <c r="B94" s="262">
        <v>35.199999999999996</v>
      </c>
      <c r="C94" s="263">
        <v>9.3853609413810037</v>
      </c>
      <c r="D94" s="263">
        <v>104.30000000000001</v>
      </c>
      <c r="E94" s="271">
        <v>58.303234901675886</v>
      </c>
      <c r="F94" s="29">
        <v>-2.0554681970039299</v>
      </c>
      <c r="G94" s="26">
        <v>5.08268115790798</v>
      </c>
      <c r="H94" s="33">
        <v>2.3225133526396602E-6</v>
      </c>
      <c r="I94" s="34">
        <v>2.2707780576024602E-5</v>
      </c>
      <c r="J94" s="29">
        <v>21.364000000000001</v>
      </c>
      <c r="K94" s="26">
        <v>35.020000000000003</v>
      </c>
      <c r="L94" s="26">
        <v>33.143000000000001</v>
      </c>
      <c r="M94" s="26">
        <v>76.733000000000004</v>
      </c>
      <c r="N94" s="26">
        <v>230.23</v>
      </c>
      <c r="O94" s="30">
        <v>64.781999999999996</v>
      </c>
      <c r="P94" s="1"/>
      <c r="Q94" s="35"/>
      <c r="R94" s="35"/>
      <c r="S94" s="35"/>
      <c r="T94" s="35"/>
      <c r="U94" s="35"/>
      <c r="V94" s="35"/>
      <c r="W94" s="35"/>
      <c r="X94" s="35"/>
      <c r="Y94" s="35"/>
      <c r="Z94" s="26"/>
      <c r="AA94" s="30"/>
    </row>
    <row r="95" spans="1:27" ht="15.5" x14ac:dyDescent="0.35">
      <c r="A95" s="18" t="s">
        <v>4271</v>
      </c>
      <c r="B95" s="262">
        <v>15.743333333333334</v>
      </c>
      <c r="C95" s="263">
        <v>4.106136329392327</v>
      </c>
      <c r="D95" s="263">
        <v>56.613333333333337</v>
      </c>
      <c r="E95" s="271">
        <v>9.000008641971144</v>
      </c>
      <c r="F95" s="29">
        <v>-2.31082463488538</v>
      </c>
      <c r="G95" s="26">
        <v>5.0129180339971402</v>
      </c>
      <c r="H95" s="33">
        <v>2.4323570837557701E-14</v>
      </c>
      <c r="I95" s="34">
        <v>1.17665996122969E-12</v>
      </c>
      <c r="J95" s="29">
        <v>9.8209999999999997</v>
      </c>
      <c r="K95" s="26">
        <v>15.27</v>
      </c>
      <c r="L95" s="26">
        <v>14.916</v>
      </c>
      <c r="M95" s="26">
        <v>67.218000000000004</v>
      </c>
      <c r="N95" s="26">
        <v>77.064999999999998</v>
      </c>
      <c r="O95" s="30">
        <v>52.502000000000002</v>
      </c>
      <c r="P95" s="1"/>
      <c r="Q95" s="35"/>
      <c r="R95" s="35"/>
      <c r="S95" s="35"/>
      <c r="T95" s="35"/>
      <c r="U95" s="35"/>
      <c r="V95" s="35" t="s">
        <v>2003</v>
      </c>
      <c r="W95" s="35" t="s">
        <v>4272</v>
      </c>
      <c r="X95" s="35"/>
      <c r="Y95" s="35" t="s">
        <v>2004</v>
      </c>
      <c r="Z95" s="26"/>
      <c r="AA95" s="30"/>
    </row>
    <row r="96" spans="1:27" ht="15.5" x14ac:dyDescent="0.35">
      <c r="A96" s="18" t="s">
        <v>4273</v>
      </c>
      <c r="B96" s="262">
        <v>13.936666666666667</v>
      </c>
      <c r="C96" s="263">
        <v>6.1853177408727786</v>
      </c>
      <c r="D96" s="263">
        <v>42.74</v>
      </c>
      <c r="E96" s="271">
        <v>5.5746808578309599</v>
      </c>
      <c r="F96" s="29">
        <v>-2.1143778286377102</v>
      </c>
      <c r="G96" s="26">
        <v>4.9849836108603496</v>
      </c>
      <c r="H96" s="33">
        <v>1.06307518598904E-10</v>
      </c>
      <c r="I96" s="34">
        <v>2.8117648360847799E-9</v>
      </c>
      <c r="J96" s="29">
        <v>6.8140000000000001</v>
      </c>
      <c r="K96" s="26">
        <v>11.664</v>
      </c>
      <c r="L96" s="26">
        <v>16.082000000000001</v>
      </c>
      <c r="M96" s="26">
        <v>53.436</v>
      </c>
      <c r="N96" s="26">
        <v>48.679000000000002</v>
      </c>
      <c r="O96" s="30">
        <v>45.771000000000001</v>
      </c>
      <c r="P96" s="1" t="s">
        <v>4274</v>
      </c>
      <c r="Q96" s="35">
        <v>231946</v>
      </c>
      <c r="R96" s="35" t="s">
        <v>4275</v>
      </c>
      <c r="S96" s="35"/>
      <c r="T96" s="35"/>
      <c r="U96" s="35"/>
      <c r="V96" s="35" t="s">
        <v>4276</v>
      </c>
      <c r="W96" s="35" t="s">
        <v>4277</v>
      </c>
      <c r="X96" s="35" t="s">
        <v>4278</v>
      </c>
      <c r="Y96" s="35" t="s">
        <v>4279</v>
      </c>
      <c r="Z96" s="26" t="s">
        <v>4280</v>
      </c>
      <c r="AA96" s="30"/>
    </row>
    <row r="97" spans="1:27" ht="15.5" x14ac:dyDescent="0.35">
      <c r="A97" s="18" t="s">
        <v>4281</v>
      </c>
      <c r="B97" s="262">
        <v>4.3733333333333331</v>
      </c>
      <c r="C97" s="263">
        <v>1.2496755134389448</v>
      </c>
      <c r="D97" s="263">
        <v>23.786666666666665</v>
      </c>
      <c r="E97" s="271">
        <v>5.6357450458854315</v>
      </c>
      <c r="F97" s="29">
        <v>-2.8855317152906901</v>
      </c>
      <c r="G97" s="26">
        <v>4.9787852868768496</v>
      </c>
      <c r="H97" s="33">
        <v>1.9905802502880799E-14</v>
      </c>
      <c r="I97" s="34">
        <v>9.7923085452577205E-13</v>
      </c>
      <c r="J97" s="29">
        <v>2.625</v>
      </c>
      <c r="K97" s="26">
        <v>5.58</v>
      </c>
      <c r="L97" s="26">
        <v>3.202</v>
      </c>
      <c r="M97" s="26">
        <v>16.748999999999999</v>
      </c>
      <c r="N97" s="26">
        <v>35.228999999999999</v>
      </c>
      <c r="O97" s="30">
        <v>32.319000000000003</v>
      </c>
      <c r="P97" s="1"/>
      <c r="Q97" s="35"/>
      <c r="R97" s="35"/>
      <c r="S97" s="35"/>
      <c r="T97" s="35" t="s">
        <v>2325</v>
      </c>
      <c r="U97" s="35"/>
      <c r="V97" s="35"/>
      <c r="W97" s="35" t="s">
        <v>4282</v>
      </c>
      <c r="X97" s="35"/>
      <c r="Y97" s="35" t="s">
        <v>3813</v>
      </c>
      <c r="Z97" s="26"/>
      <c r="AA97" s="30"/>
    </row>
    <row r="98" spans="1:27" ht="15.5" x14ac:dyDescent="0.35">
      <c r="A98" s="19" t="s">
        <v>4283</v>
      </c>
      <c r="B98" s="264">
        <v>20.753333333333334</v>
      </c>
      <c r="C98" s="265">
        <v>2.5785956556923488</v>
      </c>
      <c r="D98" s="265">
        <v>3.3966666666666665</v>
      </c>
      <c r="E98" s="272">
        <v>0.55511760515728248</v>
      </c>
      <c r="F98" s="36">
        <v>2.1852425956975501</v>
      </c>
      <c r="G98" s="37">
        <v>4.9720456663576904</v>
      </c>
      <c r="H98" s="38">
        <v>1.21898089144825E-12</v>
      </c>
      <c r="I98" s="39">
        <v>4.55518620830003E-11</v>
      </c>
      <c r="J98" s="36">
        <v>22.713000000000001</v>
      </c>
      <c r="K98" s="37">
        <v>17.975000000000001</v>
      </c>
      <c r="L98" s="37">
        <v>13.706</v>
      </c>
      <c r="M98" s="37">
        <v>3.7280000000000002</v>
      </c>
      <c r="N98" s="37">
        <v>4.95</v>
      </c>
      <c r="O98" s="40">
        <v>3.181</v>
      </c>
      <c r="P98" s="48" t="s">
        <v>4284</v>
      </c>
      <c r="Q98" s="49">
        <v>204418</v>
      </c>
      <c r="R98" s="49" t="s">
        <v>4285</v>
      </c>
      <c r="S98" s="49"/>
      <c r="T98" s="49"/>
      <c r="U98" s="49"/>
      <c r="V98" s="49" t="s">
        <v>4286</v>
      </c>
      <c r="W98" s="49" t="s">
        <v>4287</v>
      </c>
      <c r="X98" s="49"/>
      <c r="Y98" s="49" t="s">
        <v>4288</v>
      </c>
      <c r="Z98" s="37"/>
      <c r="AA98" s="30"/>
    </row>
    <row r="99" spans="1:27" ht="15.5" x14ac:dyDescent="0.35">
      <c r="A99" s="18" t="s">
        <v>4289</v>
      </c>
      <c r="B99" s="262">
        <v>13.113333333333335</v>
      </c>
      <c r="C99" s="263">
        <v>5.066374991604504</v>
      </c>
      <c r="D99" s="263">
        <v>38.066666666666663</v>
      </c>
      <c r="E99" s="271">
        <v>9.1734556677889341</v>
      </c>
      <c r="F99" s="29">
        <v>-2.00896101442877</v>
      </c>
      <c r="G99" s="26">
        <v>4.96534006215298</v>
      </c>
      <c r="H99" s="33">
        <v>2.3186761211007898E-9</v>
      </c>
      <c r="I99" s="34">
        <v>4.6893900578290599E-8</v>
      </c>
      <c r="J99" s="29">
        <v>6.423</v>
      </c>
      <c r="K99" s="26">
        <v>12.461</v>
      </c>
      <c r="L99" s="26">
        <v>13.989000000000001</v>
      </c>
      <c r="M99" s="26">
        <v>53.12</v>
      </c>
      <c r="N99" s="26">
        <v>34.906999999999996</v>
      </c>
      <c r="O99" s="30">
        <v>42.673999999999999</v>
      </c>
      <c r="P99" s="1" t="s">
        <v>4290</v>
      </c>
      <c r="Q99" s="35">
        <v>36332</v>
      </c>
      <c r="R99" s="35" t="s">
        <v>4291</v>
      </c>
      <c r="S99" s="35"/>
      <c r="T99" s="35"/>
      <c r="U99" s="35"/>
      <c r="V99" s="35" t="s">
        <v>4292</v>
      </c>
      <c r="W99" s="35" t="s">
        <v>4293</v>
      </c>
      <c r="X99" s="35"/>
      <c r="Y99" s="35" t="s">
        <v>4294</v>
      </c>
      <c r="Z99" s="26"/>
      <c r="AA99" s="30"/>
    </row>
    <row r="100" spans="1:27" ht="15.5" x14ac:dyDescent="0.35">
      <c r="A100" s="18" t="s">
        <v>4295</v>
      </c>
      <c r="B100" s="262">
        <v>5.68</v>
      </c>
      <c r="C100" s="263">
        <v>2.8772208813367124</v>
      </c>
      <c r="D100" s="263">
        <v>27.47</v>
      </c>
      <c r="E100" s="271">
        <v>7.6594560294231577</v>
      </c>
      <c r="F100" s="29">
        <v>-2.77134071481917</v>
      </c>
      <c r="G100" s="26">
        <v>4.9553155382793497</v>
      </c>
      <c r="H100" s="33">
        <v>5.3743759810671798E-13</v>
      </c>
      <c r="I100" s="34">
        <v>2.1294657826928799E-11</v>
      </c>
      <c r="J100" s="29">
        <v>2.3460000000000001</v>
      </c>
      <c r="K100" s="26">
        <v>4.7830000000000004</v>
      </c>
      <c r="L100" s="26">
        <v>6.8680000000000003</v>
      </c>
      <c r="M100" s="26">
        <v>40.341000000000001</v>
      </c>
      <c r="N100" s="26">
        <v>25.763000000000002</v>
      </c>
      <c r="O100" s="30">
        <v>27.966999999999999</v>
      </c>
      <c r="P100" s="1" t="s">
        <v>4296</v>
      </c>
      <c r="Q100" s="35">
        <v>32113</v>
      </c>
      <c r="R100" s="35" t="s">
        <v>4297</v>
      </c>
      <c r="S100" s="35"/>
      <c r="T100" s="35"/>
      <c r="U100" s="35"/>
      <c r="V100" s="35" t="s">
        <v>4298</v>
      </c>
      <c r="W100" s="35" t="s">
        <v>4293</v>
      </c>
      <c r="X100" s="35"/>
      <c r="Y100" s="35" t="s">
        <v>4294</v>
      </c>
      <c r="Z100" s="26"/>
      <c r="AA100" s="30"/>
    </row>
    <row r="101" spans="1:27" ht="15.5" x14ac:dyDescent="0.35">
      <c r="A101" s="18" t="s">
        <v>4299</v>
      </c>
      <c r="B101" s="262">
        <v>7.2700000000000005</v>
      </c>
      <c r="C101" s="263">
        <v>3.5987312579111372</v>
      </c>
      <c r="D101" s="263">
        <v>24.17</v>
      </c>
      <c r="E101" s="271">
        <v>2.9746372327842692</v>
      </c>
      <c r="F101" s="29">
        <v>-2.2597026772403401</v>
      </c>
      <c r="G101" s="26">
        <v>4.9277288000077801</v>
      </c>
      <c r="H101" s="33">
        <v>1.0138985438330501E-10</v>
      </c>
      <c r="I101" s="34">
        <v>2.6956994443477499E-9</v>
      </c>
      <c r="J101" s="29">
        <v>3.4809999999999999</v>
      </c>
      <c r="K101" s="26">
        <v>5.5609999999999999</v>
      </c>
      <c r="L101" s="26">
        <v>8.8450000000000006</v>
      </c>
      <c r="M101" s="26">
        <v>21.321999999999999</v>
      </c>
      <c r="N101" s="26">
        <v>33.83</v>
      </c>
      <c r="O101" s="30">
        <v>29.867999999999999</v>
      </c>
      <c r="P101" s="1" t="s">
        <v>4300</v>
      </c>
      <c r="Q101" s="35">
        <v>239479</v>
      </c>
      <c r="R101" s="35" t="s">
        <v>4301</v>
      </c>
      <c r="S101" s="35"/>
      <c r="T101" s="35"/>
      <c r="U101" s="35"/>
      <c r="V101" s="35" t="s">
        <v>4302</v>
      </c>
      <c r="W101" s="35" t="s">
        <v>4303</v>
      </c>
      <c r="X101" s="35" t="s">
        <v>4304</v>
      </c>
      <c r="Y101" s="35" t="s">
        <v>4305</v>
      </c>
      <c r="Z101" s="26"/>
      <c r="AA101" s="30"/>
    </row>
    <row r="102" spans="1:27" ht="15.5" x14ac:dyDescent="0.35">
      <c r="A102" s="18" t="s">
        <v>4306</v>
      </c>
      <c r="B102" s="262">
        <v>13.223333333333334</v>
      </c>
      <c r="C102" s="263">
        <v>2.7490766126505477</v>
      </c>
      <c r="D102" s="263">
        <v>43.423333333333339</v>
      </c>
      <c r="E102" s="271">
        <v>9.874952601855286</v>
      </c>
      <c r="F102" s="29">
        <v>-2.1209441345937501</v>
      </c>
      <c r="G102" s="26">
        <v>4.8773856631179404</v>
      </c>
      <c r="H102" s="33">
        <v>2.2645670736579901E-9</v>
      </c>
      <c r="I102" s="34">
        <v>4.5982226343089399E-8</v>
      </c>
      <c r="J102" s="29">
        <v>14.382</v>
      </c>
      <c r="K102" s="26">
        <v>14.113</v>
      </c>
      <c r="L102" s="26">
        <v>6.7729999999999997</v>
      </c>
      <c r="M102" s="26">
        <v>38.039000000000001</v>
      </c>
      <c r="N102" s="26">
        <v>71.001999999999995</v>
      </c>
      <c r="O102" s="30">
        <v>44.085000000000001</v>
      </c>
      <c r="P102" s="1"/>
      <c r="Q102" s="35"/>
      <c r="R102" s="35"/>
      <c r="S102" s="35"/>
      <c r="T102" s="35"/>
      <c r="U102" s="35"/>
      <c r="V102" s="35"/>
      <c r="W102" s="35"/>
      <c r="X102" s="35"/>
      <c r="Y102" s="35"/>
      <c r="Z102" s="26"/>
      <c r="AA102" s="30"/>
    </row>
    <row r="103" spans="1:27" ht="15.5" x14ac:dyDescent="0.35">
      <c r="A103" s="18" t="s">
        <v>4307</v>
      </c>
      <c r="B103" s="262">
        <v>7.166666666666667</v>
      </c>
      <c r="C103" s="263">
        <v>3.6086039159517389</v>
      </c>
      <c r="D103" s="263">
        <v>24.28</v>
      </c>
      <c r="E103" s="271">
        <v>2.5960097585846209</v>
      </c>
      <c r="F103" s="29">
        <v>-2.27960907811805</v>
      </c>
      <c r="G103" s="26">
        <v>4.8270709075797198</v>
      </c>
      <c r="H103" s="33">
        <v>2.5057592585568599E-12</v>
      </c>
      <c r="I103" s="34">
        <v>8.7986712172015595E-11</v>
      </c>
      <c r="J103" s="29">
        <v>4.2910000000000004</v>
      </c>
      <c r="K103" s="26">
        <v>4.3849999999999998</v>
      </c>
      <c r="L103" s="26">
        <v>8.8889999999999993</v>
      </c>
      <c r="M103" s="26">
        <v>29.516999999999999</v>
      </c>
      <c r="N103" s="26">
        <v>27.879000000000001</v>
      </c>
      <c r="O103" s="30">
        <v>26.734999999999999</v>
      </c>
      <c r="P103" s="1" t="s">
        <v>4308</v>
      </c>
      <c r="Q103" s="35">
        <v>188161</v>
      </c>
      <c r="R103" s="35" t="s">
        <v>4309</v>
      </c>
      <c r="S103" s="35"/>
      <c r="T103" s="35"/>
      <c r="U103" s="35"/>
      <c r="V103" s="35" t="s">
        <v>4310</v>
      </c>
      <c r="W103" s="35" t="s">
        <v>4311</v>
      </c>
      <c r="X103" s="35" t="s">
        <v>4312</v>
      </c>
      <c r="Y103" s="35" t="s">
        <v>4313</v>
      </c>
      <c r="Z103" s="26" t="s">
        <v>4314</v>
      </c>
      <c r="AA103" s="30"/>
    </row>
    <row r="104" spans="1:27" ht="15.5" x14ac:dyDescent="0.35">
      <c r="A104" s="18" t="s">
        <v>4315</v>
      </c>
      <c r="B104" s="262">
        <v>6.4666666666666659</v>
      </c>
      <c r="C104" s="263">
        <v>2.9169085613977619</v>
      </c>
      <c r="D104" s="263">
        <v>29.566666666666663</v>
      </c>
      <c r="E104" s="271">
        <v>6.5511542664039313</v>
      </c>
      <c r="F104" s="29">
        <v>-2.71636851585126</v>
      </c>
      <c r="G104" s="26">
        <v>4.7865015250988803</v>
      </c>
      <c r="H104" s="33">
        <v>4.6389731644779002E-15</v>
      </c>
      <c r="I104" s="34">
        <v>2.5060299063065498E-13</v>
      </c>
      <c r="J104" s="29">
        <v>3.8540000000000001</v>
      </c>
      <c r="K104" s="26">
        <v>4.4420000000000002</v>
      </c>
      <c r="L104" s="26">
        <v>7.665</v>
      </c>
      <c r="M104" s="26">
        <v>26.919</v>
      </c>
      <c r="N104" s="26">
        <v>48.023000000000003</v>
      </c>
      <c r="O104" s="30">
        <v>29.175000000000001</v>
      </c>
      <c r="P104" s="1" t="s">
        <v>4316</v>
      </c>
      <c r="Q104" s="35">
        <v>244261</v>
      </c>
      <c r="R104" s="35" t="s">
        <v>4317</v>
      </c>
      <c r="S104" s="35"/>
      <c r="T104" s="35"/>
      <c r="U104" s="35"/>
      <c r="V104" s="35" t="s">
        <v>4318</v>
      </c>
      <c r="W104" s="35" t="s">
        <v>4319</v>
      </c>
      <c r="X104" s="35" t="s">
        <v>4320</v>
      </c>
      <c r="Y104" s="35" t="s">
        <v>4321</v>
      </c>
      <c r="Z104" s="26" t="s">
        <v>4322</v>
      </c>
      <c r="AA104" s="30"/>
    </row>
    <row r="105" spans="1:27" ht="15.5" x14ac:dyDescent="0.35">
      <c r="A105" s="18" t="s">
        <v>4323</v>
      </c>
      <c r="B105" s="262">
        <v>7.18</v>
      </c>
      <c r="C105" s="263">
        <v>1.9164550607827973</v>
      </c>
      <c r="D105" s="263">
        <v>26.493333333333336</v>
      </c>
      <c r="E105" s="271">
        <v>0.93189174383198692</v>
      </c>
      <c r="F105" s="29">
        <v>-2.3671355272281098</v>
      </c>
      <c r="G105" s="26">
        <v>4.7774029250296497</v>
      </c>
      <c r="H105" s="33">
        <v>1.9290418805330202E-17</v>
      </c>
      <c r="I105" s="34">
        <v>1.36888038114758E-15</v>
      </c>
      <c r="J105" s="29">
        <v>5.8650000000000002</v>
      </c>
      <c r="K105" s="26">
        <v>5.125</v>
      </c>
      <c r="L105" s="26">
        <v>7.1280000000000001</v>
      </c>
      <c r="M105" s="26">
        <v>26.643999999999998</v>
      </c>
      <c r="N105" s="26">
        <v>33.966999999999999</v>
      </c>
      <c r="O105" s="30">
        <v>32.043999999999997</v>
      </c>
      <c r="P105" s="1" t="s">
        <v>4324</v>
      </c>
      <c r="Q105" s="35">
        <v>244361</v>
      </c>
      <c r="R105" s="35" t="s">
        <v>4325</v>
      </c>
      <c r="S105" s="35"/>
      <c r="T105" s="35"/>
      <c r="U105" s="35"/>
      <c r="V105" s="35" t="s">
        <v>4326</v>
      </c>
      <c r="W105" s="35" t="s">
        <v>4327</v>
      </c>
      <c r="X105" s="35"/>
      <c r="Y105" s="35" t="s">
        <v>4328</v>
      </c>
      <c r="Z105" s="26"/>
      <c r="AA105" s="30"/>
    </row>
    <row r="106" spans="1:27" ht="15.5" x14ac:dyDescent="0.35">
      <c r="A106" s="18" t="s">
        <v>4329</v>
      </c>
      <c r="B106" s="262">
        <v>5.8933333333333335</v>
      </c>
      <c r="C106" s="263">
        <v>1.4432448009799133</v>
      </c>
      <c r="D106" s="263">
        <v>17.540000000000003</v>
      </c>
      <c r="E106" s="271">
        <v>0.60216276869298413</v>
      </c>
      <c r="F106" s="29">
        <v>-2.0500842146525899</v>
      </c>
      <c r="G106" s="26">
        <v>4.7558792214714201</v>
      </c>
      <c r="H106" s="33">
        <v>7.1529947503748603E-14</v>
      </c>
      <c r="I106" s="34">
        <v>3.31840298601673E-12</v>
      </c>
      <c r="J106" s="29">
        <v>5.2590000000000003</v>
      </c>
      <c r="K106" s="26">
        <v>4.0430000000000001</v>
      </c>
      <c r="L106" s="26">
        <v>5.6289999999999996</v>
      </c>
      <c r="M106" s="26">
        <v>18.259</v>
      </c>
      <c r="N106" s="26">
        <v>20.986000000000001</v>
      </c>
      <c r="O106" s="30">
        <v>21.965</v>
      </c>
      <c r="P106" s="1" t="s">
        <v>4330</v>
      </c>
      <c r="Q106" s="35">
        <v>135116</v>
      </c>
      <c r="R106" s="35" t="s">
        <v>4331</v>
      </c>
      <c r="S106" s="35"/>
      <c r="T106" s="35"/>
      <c r="U106" s="35" t="s">
        <v>4332</v>
      </c>
      <c r="V106" s="35" t="s">
        <v>4333</v>
      </c>
      <c r="W106" s="35" t="s">
        <v>4334</v>
      </c>
      <c r="X106" s="35"/>
      <c r="Y106" s="35"/>
      <c r="Z106" s="26"/>
      <c r="AA106" s="30"/>
    </row>
    <row r="107" spans="1:27" ht="15.5" x14ac:dyDescent="0.35">
      <c r="A107" s="18" t="s">
        <v>4335</v>
      </c>
      <c r="B107" s="262">
        <v>8.6033333333333335</v>
      </c>
      <c r="C107" s="263">
        <v>2.2969158065158144</v>
      </c>
      <c r="D107" s="263">
        <v>28.946666666666669</v>
      </c>
      <c r="E107" s="271">
        <v>14.945167186158281</v>
      </c>
      <c r="F107" s="29">
        <v>-2.2387386149190802</v>
      </c>
      <c r="G107" s="26">
        <v>4.6936141076232802</v>
      </c>
      <c r="H107" s="33">
        <v>1.94560313329597E-8</v>
      </c>
      <c r="I107" s="34">
        <v>3.2084334747130101E-7</v>
      </c>
      <c r="J107" s="29">
        <v>6.4139999999999997</v>
      </c>
      <c r="K107" s="26">
        <v>6.71</v>
      </c>
      <c r="L107" s="26">
        <v>8.5850000000000009</v>
      </c>
      <c r="M107" s="26">
        <v>21.638999999999999</v>
      </c>
      <c r="N107" s="26">
        <v>20.292999999999999</v>
      </c>
      <c r="O107" s="30">
        <v>59.723999999999997</v>
      </c>
      <c r="P107" s="1"/>
      <c r="Q107" s="35"/>
      <c r="R107" s="35"/>
      <c r="S107" s="35"/>
      <c r="T107" s="35"/>
      <c r="U107" s="35"/>
      <c r="V107" s="35" t="s">
        <v>4336</v>
      </c>
      <c r="W107" s="35" t="s">
        <v>4337</v>
      </c>
      <c r="X107" s="35"/>
      <c r="Y107" s="35" t="s">
        <v>4269</v>
      </c>
      <c r="Z107" s="26"/>
      <c r="AA107" s="30"/>
    </row>
    <row r="108" spans="1:27" ht="15.5" x14ac:dyDescent="0.35">
      <c r="A108" s="18" t="s">
        <v>4338</v>
      </c>
      <c r="B108" s="262">
        <v>14.790000000000001</v>
      </c>
      <c r="C108" s="263">
        <v>5.2562407352276637</v>
      </c>
      <c r="D108" s="263">
        <v>48.026666666666671</v>
      </c>
      <c r="E108" s="271">
        <v>4.7602684331406717</v>
      </c>
      <c r="F108" s="29">
        <v>-2.1555041882162098</v>
      </c>
      <c r="G108" s="26">
        <v>4.6683748557905096</v>
      </c>
      <c r="H108" s="33">
        <v>7.5766308062786805E-10</v>
      </c>
      <c r="I108" s="34">
        <v>1.7012752260272501E-8</v>
      </c>
      <c r="J108" s="29">
        <v>6.8789999999999996</v>
      </c>
      <c r="K108" s="26">
        <v>18.126999999999999</v>
      </c>
      <c r="L108" s="26">
        <v>12.952999999999999</v>
      </c>
      <c r="M108" s="26">
        <v>46.076000000000001</v>
      </c>
      <c r="N108" s="26">
        <v>67.611000000000004</v>
      </c>
      <c r="O108" s="30">
        <v>54.774000000000001</v>
      </c>
      <c r="P108" s="1" t="s">
        <v>4339</v>
      </c>
      <c r="Q108" s="35">
        <v>247891</v>
      </c>
      <c r="R108" s="35" t="s">
        <v>4340</v>
      </c>
      <c r="S108" s="35"/>
      <c r="T108" s="35"/>
      <c r="U108" s="35"/>
      <c r="V108" s="35" t="s">
        <v>4341</v>
      </c>
      <c r="W108" s="35" t="s">
        <v>4342</v>
      </c>
      <c r="X108" s="35" t="s">
        <v>4343</v>
      </c>
      <c r="Y108" s="35" t="s">
        <v>4344</v>
      </c>
      <c r="Z108" s="26" t="s">
        <v>4345</v>
      </c>
      <c r="AA108" s="30"/>
    </row>
    <row r="109" spans="1:27" ht="15.5" x14ac:dyDescent="0.35">
      <c r="A109" s="18" t="s">
        <v>4346</v>
      </c>
      <c r="B109" s="262">
        <v>7.6066666666666665</v>
      </c>
      <c r="C109" s="263">
        <v>0.66213459524648166</v>
      </c>
      <c r="D109" s="263">
        <v>28.283333333333331</v>
      </c>
      <c r="E109" s="271">
        <v>2.9010611085524785</v>
      </c>
      <c r="F109" s="29">
        <v>-2.3381788280973401</v>
      </c>
      <c r="G109" s="26">
        <v>4.6123050499681097</v>
      </c>
      <c r="H109" s="33">
        <v>7.53067258361699E-17</v>
      </c>
      <c r="I109" s="34">
        <v>5.0120809750961904E-15</v>
      </c>
      <c r="J109" s="29">
        <v>6.2649999999999997</v>
      </c>
      <c r="K109" s="26">
        <v>7.3650000000000002</v>
      </c>
      <c r="L109" s="26">
        <v>6.0350000000000001</v>
      </c>
      <c r="M109" s="26">
        <v>30.361999999999998</v>
      </c>
      <c r="N109" s="26">
        <v>39.076999999999998</v>
      </c>
      <c r="O109" s="30">
        <v>29.318000000000001</v>
      </c>
      <c r="P109" s="1" t="s">
        <v>4347</v>
      </c>
      <c r="Q109" s="35">
        <v>112056</v>
      </c>
      <c r="R109" s="35" t="s">
        <v>4348</v>
      </c>
      <c r="S109" s="35"/>
      <c r="T109" s="35"/>
      <c r="U109" s="35"/>
      <c r="V109" s="35" t="s">
        <v>4349</v>
      </c>
      <c r="W109" s="35" t="s">
        <v>4350</v>
      </c>
      <c r="X109" s="35" t="s">
        <v>4351</v>
      </c>
      <c r="Y109" s="35" t="s">
        <v>4352</v>
      </c>
      <c r="Z109" s="26"/>
      <c r="AA109" s="30"/>
    </row>
    <row r="110" spans="1:27" ht="15.5" x14ac:dyDescent="0.35">
      <c r="A110" s="18" t="s">
        <v>4353</v>
      </c>
      <c r="B110" s="262">
        <v>14.586666666666668</v>
      </c>
      <c r="C110" s="263">
        <v>4.6128829259898669</v>
      </c>
      <c r="D110" s="263">
        <v>77.89</v>
      </c>
      <c r="E110" s="271">
        <v>14.169166054029638</v>
      </c>
      <c r="F110" s="29">
        <v>-2.8925881027607101</v>
      </c>
      <c r="G110" s="26">
        <v>4.6096145475831003</v>
      </c>
      <c r="H110" s="33">
        <v>3.1835965778158698E-20</v>
      </c>
      <c r="I110" s="34">
        <v>3.2581471308441199E-18</v>
      </c>
      <c r="J110" s="29">
        <v>8.8810000000000002</v>
      </c>
      <c r="K110" s="26">
        <v>12.840999999999999</v>
      </c>
      <c r="L110" s="26">
        <v>14.989000000000001</v>
      </c>
      <c r="M110" s="26">
        <v>96.302000000000007</v>
      </c>
      <c r="N110" s="26">
        <v>104.214</v>
      </c>
      <c r="O110" s="30">
        <v>69.661000000000001</v>
      </c>
      <c r="P110" s="1"/>
      <c r="Q110" s="35"/>
      <c r="R110" s="35"/>
      <c r="S110" s="35"/>
      <c r="T110" s="35"/>
      <c r="U110" s="35"/>
      <c r="V110" s="35"/>
      <c r="W110" s="35"/>
      <c r="X110" s="35" t="s">
        <v>4354</v>
      </c>
      <c r="Y110" s="35" t="s">
        <v>4355</v>
      </c>
      <c r="Z110" s="26"/>
      <c r="AA110" s="30"/>
    </row>
    <row r="111" spans="1:27" ht="15.5" x14ac:dyDescent="0.35">
      <c r="A111" s="18" t="s">
        <v>4356</v>
      </c>
      <c r="B111" s="262">
        <v>9.3633333333333315</v>
      </c>
      <c r="C111" s="263">
        <v>1.2443025712779454</v>
      </c>
      <c r="D111" s="263">
        <v>34.256666666666668</v>
      </c>
      <c r="E111" s="271">
        <v>6.1150978914668324</v>
      </c>
      <c r="F111" s="29">
        <v>-2.3294306187760698</v>
      </c>
      <c r="G111" s="26">
        <v>4.5770303274915696</v>
      </c>
      <c r="H111" s="33">
        <v>1.21468774050936E-15</v>
      </c>
      <c r="I111" s="34">
        <v>7.1087156675901196E-14</v>
      </c>
      <c r="J111" s="29">
        <v>7.6050000000000004</v>
      </c>
      <c r="K111" s="26">
        <v>8.39</v>
      </c>
      <c r="L111" s="26">
        <v>8.0269999999999992</v>
      </c>
      <c r="M111" s="26">
        <v>35.61</v>
      </c>
      <c r="N111" s="26">
        <v>51.970999999999997</v>
      </c>
      <c r="O111" s="30">
        <v>32.343000000000004</v>
      </c>
      <c r="P111" s="1" t="s">
        <v>4357</v>
      </c>
      <c r="Q111" s="35">
        <v>70174</v>
      </c>
      <c r="R111" s="35" t="s">
        <v>4358</v>
      </c>
      <c r="S111" s="35"/>
      <c r="T111" s="35"/>
      <c r="U111" s="35"/>
      <c r="V111" s="35" t="s">
        <v>4359</v>
      </c>
      <c r="W111" s="35" t="s">
        <v>4360</v>
      </c>
      <c r="X111" s="35" t="s">
        <v>4361</v>
      </c>
      <c r="Y111" s="35" t="s">
        <v>4362</v>
      </c>
      <c r="Z111" s="26" t="s">
        <v>4363</v>
      </c>
      <c r="AA111" s="30"/>
    </row>
    <row r="112" spans="1:27" ht="15.5" x14ac:dyDescent="0.35">
      <c r="A112" s="18" t="s">
        <v>4364</v>
      </c>
      <c r="B112" s="262">
        <v>15.670000000000002</v>
      </c>
      <c r="C112" s="263">
        <v>5.2913955311114895</v>
      </c>
      <c r="D112" s="263">
        <v>50.586666666666666</v>
      </c>
      <c r="E112" s="271">
        <v>12.875447780778559</v>
      </c>
      <c r="F112" s="29">
        <v>-2.1974428352089399</v>
      </c>
      <c r="G112" s="26">
        <v>4.5499939727734997</v>
      </c>
      <c r="H112" s="33">
        <v>1.01666213503179E-10</v>
      </c>
      <c r="I112" s="34">
        <v>2.6995229520283398E-9</v>
      </c>
      <c r="J112" s="29">
        <v>9.6159999999999997</v>
      </c>
      <c r="K112" s="26">
        <v>13.097</v>
      </c>
      <c r="L112" s="26">
        <v>16.574999999999999</v>
      </c>
      <c r="M112" s="26">
        <v>35.843000000000004</v>
      </c>
      <c r="N112" s="26">
        <v>80.802000000000007</v>
      </c>
      <c r="O112" s="30">
        <v>62.796999999999997</v>
      </c>
      <c r="P112" s="1" t="s">
        <v>4365</v>
      </c>
      <c r="Q112" s="35">
        <v>182006</v>
      </c>
      <c r="R112" s="35" t="s">
        <v>4366</v>
      </c>
      <c r="S112" s="35"/>
      <c r="T112" s="35"/>
      <c r="U112" s="35"/>
      <c r="V112" s="35" t="s">
        <v>4367</v>
      </c>
      <c r="W112" s="35" t="s">
        <v>4368</v>
      </c>
      <c r="X112" s="35" t="s">
        <v>4369</v>
      </c>
      <c r="Y112" s="35" t="s">
        <v>4370</v>
      </c>
      <c r="Z112" s="26" t="s">
        <v>4371</v>
      </c>
      <c r="AA112" s="30"/>
    </row>
    <row r="113" spans="1:27" ht="15.5" x14ac:dyDescent="0.35">
      <c r="A113" s="19" t="s">
        <v>4372</v>
      </c>
      <c r="B113" s="264">
        <v>21.17</v>
      </c>
      <c r="C113" s="265">
        <v>10.001293249708592</v>
      </c>
      <c r="D113" s="265">
        <v>2.75</v>
      </c>
      <c r="E113" s="272">
        <v>0.85568685861125604</v>
      </c>
      <c r="F113" s="36">
        <v>2.44098366983649</v>
      </c>
      <c r="G113" s="37">
        <v>4.5112193634581601</v>
      </c>
      <c r="H113" s="38">
        <v>1.29913725280049E-11</v>
      </c>
      <c r="I113" s="39">
        <v>4.00882261977801E-10</v>
      </c>
      <c r="J113" s="36">
        <v>13.395</v>
      </c>
      <c r="K113" s="37">
        <v>13.106999999999999</v>
      </c>
      <c r="L113" s="37">
        <v>25.58</v>
      </c>
      <c r="M113" s="37">
        <v>3.8969999999999998</v>
      </c>
      <c r="N113" s="37">
        <v>2.0049999999999999</v>
      </c>
      <c r="O113" s="40">
        <v>3.5150000000000001</v>
      </c>
      <c r="P113" s="48" t="s">
        <v>4373</v>
      </c>
      <c r="Q113" s="49">
        <v>182009</v>
      </c>
      <c r="R113" s="49" t="s">
        <v>4374</v>
      </c>
      <c r="S113" s="49"/>
      <c r="T113" s="49" t="s">
        <v>4375</v>
      </c>
      <c r="U113" s="49"/>
      <c r="V113" s="49" t="s">
        <v>4376</v>
      </c>
      <c r="W113" s="49" t="s">
        <v>4377</v>
      </c>
      <c r="X113" s="49" t="s">
        <v>4378</v>
      </c>
      <c r="Y113" s="49" t="s">
        <v>4379</v>
      </c>
      <c r="Z113" s="37" t="s">
        <v>4380</v>
      </c>
      <c r="AA113" s="30"/>
    </row>
    <row r="114" spans="1:27" ht="15.5" x14ac:dyDescent="0.35">
      <c r="A114" s="18" t="s">
        <v>4381</v>
      </c>
      <c r="B114" s="262">
        <v>3.9566666666666666</v>
      </c>
      <c r="C114" s="263">
        <v>2.2157366470067887</v>
      </c>
      <c r="D114" s="263">
        <v>11.459999999999999</v>
      </c>
      <c r="E114" s="271">
        <v>1.859910392106757</v>
      </c>
      <c r="F114" s="29">
        <v>-2.0595658241538302</v>
      </c>
      <c r="G114" s="26">
        <v>4.5044021904941998</v>
      </c>
      <c r="H114" s="33">
        <v>2.5696300163949699E-9</v>
      </c>
      <c r="I114" s="34">
        <v>5.1407745494990101E-8</v>
      </c>
      <c r="J114" s="29">
        <v>2.2530000000000001</v>
      </c>
      <c r="K114" s="26">
        <v>2.2400000000000002</v>
      </c>
      <c r="L114" s="26">
        <v>5.1360000000000001</v>
      </c>
      <c r="M114" s="26">
        <v>14.816000000000001</v>
      </c>
      <c r="N114" s="26">
        <v>11.99</v>
      </c>
      <c r="O114" s="30">
        <v>12.746</v>
      </c>
      <c r="P114" s="1" t="s">
        <v>4382</v>
      </c>
      <c r="Q114" s="35">
        <v>123077</v>
      </c>
      <c r="R114" s="35" t="s">
        <v>4383</v>
      </c>
      <c r="S114" s="35" t="s">
        <v>43</v>
      </c>
      <c r="T114" s="35"/>
      <c r="U114" s="35"/>
      <c r="V114" s="35" t="s">
        <v>4384</v>
      </c>
      <c r="W114" s="35" t="s">
        <v>4385</v>
      </c>
      <c r="X114" s="35" t="s">
        <v>1544</v>
      </c>
      <c r="Y114" s="35" t="s">
        <v>824</v>
      </c>
      <c r="Z114" s="26" t="s">
        <v>4386</v>
      </c>
      <c r="AA114" s="30"/>
    </row>
    <row r="115" spans="1:27" ht="15.5" x14ac:dyDescent="0.35">
      <c r="A115" s="18" t="s">
        <v>4387</v>
      </c>
      <c r="B115" s="262">
        <v>4.2166666666666659</v>
      </c>
      <c r="C115" s="263">
        <v>0.37330357024217636</v>
      </c>
      <c r="D115" s="263">
        <v>15.833333333333334</v>
      </c>
      <c r="E115" s="271">
        <v>2.1858687568612649</v>
      </c>
      <c r="F115" s="29">
        <v>-2.3438613709537699</v>
      </c>
      <c r="G115" s="26">
        <v>4.4870711928550602</v>
      </c>
      <c r="H115" s="33">
        <v>1.4518388571408499E-15</v>
      </c>
      <c r="I115" s="34">
        <v>8.2823950040701994E-14</v>
      </c>
      <c r="J115" s="29">
        <v>3.4630000000000001</v>
      </c>
      <c r="K115" s="26">
        <v>4.3849999999999998</v>
      </c>
      <c r="L115" s="26">
        <v>3.1219999999999999</v>
      </c>
      <c r="M115" s="26">
        <v>16.591000000000001</v>
      </c>
      <c r="N115" s="26">
        <v>22.978000000000002</v>
      </c>
      <c r="O115" s="30">
        <v>15.807</v>
      </c>
      <c r="P115" s="1" t="s">
        <v>4388</v>
      </c>
      <c r="Q115" s="35">
        <v>243980</v>
      </c>
      <c r="R115" s="35" t="s">
        <v>4389</v>
      </c>
      <c r="S115" s="35"/>
      <c r="T115" s="35"/>
      <c r="U115" s="35"/>
      <c r="V115" s="35"/>
      <c r="W115" s="35"/>
      <c r="X115" s="35"/>
      <c r="Y115" s="35"/>
      <c r="Z115" s="26"/>
      <c r="AA115" s="30"/>
    </row>
    <row r="116" spans="1:27" ht="15.5" x14ac:dyDescent="0.35">
      <c r="A116" s="18" t="s">
        <v>4390</v>
      </c>
      <c r="B116" s="262">
        <v>3.1199999999999997</v>
      </c>
      <c r="C116" s="263">
        <v>0.58657196205296869</v>
      </c>
      <c r="D116" s="263">
        <v>16.346666666666664</v>
      </c>
      <c r="E116" s="271">
        <v>2.2595623961781373</v>
      </c>
      <c r="F116" s="29">
        <v>-2.8547818245827199</v>
      </c>
      <c r="G116" s="26">
        <v>4.4565352432763001</v>
      </c>
      <c r="H116" s="33">
        <v>5.6949635991913403E-23</v>
      </c>
      <c r="I116" s="34">
        <v>7.5806293242569193E-21</v>
      </c>
      <c r="J116" s="29">
        <v>2.6720000000000002</v>
      </c>
      <c r="K116" s="26">
        <v>2.4300000000000002</v>
      </c>
      <c r="L116" s="26">
        <v>2.847</v>
      </c>
      <c r="M116" s="26">
        <v>17.509</v>
      </c>
      <c r="N116" s="26">
        <v>23.498000000000001</v>
      </c>
      <c r="O116" s="30">
        <v>16.106000000000002</v>
      </c>
      <c r="P116" s="1"/>
      <c r="Q116" s="35"/>
      <c r="R116" s="35"/>
      <c r="S116" s="35"/>
      <c r="T116" s="35"/>
      <c r="U116" s="35"/>
      <c r="V116" s="35"/>
      <c r="W116" s="35"/>
      <c r="X116" s="35"/>
      <c r="Y116" s="35"/>
      <c r="Z116" s="26"/>
      <c r="AA116" s="30"/>
    </row>
    <row r="117" spans="1:27" ht="15.5" x14ac:dyDescent="0.35">
      <c r="A117" s="18" t="s">
        <v>4391</v>
      </c>
      <c r="B117" s="262">
        <v>3.44</v>
      </c>
      <c r="C117" s="263">
        <v>0.67186308128963323</v>
      </c>
      <c r="D117" s="263">
        <v>10.566666666666666</v>
      </c>
      <c r="E117" s="271">
        <v>3.3548207436794906</v>
      </c>
      <c r="F117" s="29">
        <v>-2.0709572799136402</v>
      </c>
      <c r="G117" s="26">
        <v>4.4397734339750796</v>
      </c>
      <c r="H117" s="33">
        <v>5.1294700853760102E-10</v>
      </c>
      <c r="I117" s="34">
        <v>1.1844307002127899E-8</v>
      </c>
      <c r="J117" s="29">
        <v>3.528</v>
      </c>
      <c r="K117" s="26">
        <v>2.3730000000000002</v>
      </c>
      <c r="L117" s="26">
        <v>2.919</v>
      </c>
      <c r="M117" s="26">
        <v>11.638</v>
      </c>
      <c r="N117" s="26">
        <v>7.734</v>
      </c>
      <c r="O117" s="30">
        <v>17.254000000000001</v>
      </c>
      <c r="P117" s="1"/>
      <c r="Q117" s="35"/>
      <c r="R117" s="35"/>
      <c r="S117" s="35"/>
      <c r="T117" s="35"/>
      <c r="U117" s="35"/>
      <c r="V117" s="35" t="s">
        <v>1924</v>
      </c>
      <c r="W117" s="35" t="s">
        <v>1925</v>
      </c>
      <c r="X117" s="35"/>
      <c r="Y117" s="35" t="s">
        <v>1926</v>
      </c>
      <c r="Z117" s="26" t="s">
        <v>1927</v>
      </c>
      <c r="AA117" s="30"/>
    </row>
    <row r="118" spans="1:27" ht="15.5" x14ac:dyDescent="0.35">
      <c r="A118" s="18" t="s">
        <v>4392</v>
      </c>
      <c r="B118" s="262">
        <v>14.186666666666667</v>
      </c>
      <c r="C118" s="263">
        <v>1.7515770671661011</v>
      </c>
      <c r="D118" s="263">
        <v>48.329999999999991</v>
      </c>
      <c r="E118" s="271">
        <v>21.229622386341838</v>
      </c>
      <c r="F118" s="29">
        <v>-2.1928187242341801</v>
      </c>
      <c r="G118" s="26">
        <v>4.4384838776033302</v>
      </c>
      <c r="H118" s="33">
        <v>3.3776004032068401E-8</v>
      </c>
      <c r="I118" s="34">
        <v>5.3077322385579098E-7</v>
      </c>
      <c r="J118" s="29">
        <v>14.606</v>
      </c>
      <c r="K118" s="26">
        <v>14.369</v>
      </c>
      <c r="L118" s="26">
        <v>8.4979999999999993</v>
      </c>
      <c r="M118" s="26">
        <v>42.179000000000002</v>
      </c>
      <c r="N118" s="26">
        <v>95.885999999999996</v>
      </c>
      <c r="O118" s="30">
        <v>32.953000000000003</v>
      </c>
      <c r="P118" s="1"/>
      <c r="Q118" s="35"/>
      <c r="R118" s="35"/>
      <c r="S118" s="35"/>
      <c r="T118" s="35"/>
      <c r="U118" s="35"/>
      <c r="V118" s="35"/>
      <c r="W118" s="35"/>
      <c r="X118" s="35"/>
      <c r="Y118" s="35"/>
      <c r="Z118" s="26"/>
      <c r="AA118" s="30"/>
    </row>
    <row r="119" spans="1:27" ht="15.5" x14ac:dyDescent="0.35">
      <c r="A119" s="18" t="s">
        <v>4393</v>
      </c>
      <c r="B119" s="262">
        <v>6.3500000000000005</v>
      </c>
      <c r="C119" s="263">
        <v>1.1534585673818831</v>
      </c>
      <c r="D119" s="263">
        <v>22.606666666666669</v>
      </c>
      <c r="E119" s="271">
        <v>2.3599764593929273</v>
      </c>
      <c r="F119" s="29">
        <v>-2.3040639555742199</v>
      </c>
      <c r="G119" s="26">
        <v>4.4094076898527401</v>
      </c>
      <c r="H119" s="33">
        <v>2.5429915503952801E-16</v>
      </c>
      <c r="I119" s="34">
        <v>1.58866766611504E-14</v>
      </c>
      <c r="J119" s="29">
        <v>5.2039999999999997</v>
      </c>
      <c r="K119" s="26">
        <v>5.2009999999999996</v>
      </c>
      <c r="L119" s="26">
        <v>5.7809999999999997</v>
      </c>
      <c r="M119" s="26">
        <v>20.72</v>
      </c>
      <c r="N119" s="26">
        <v>31.417000000000002</v>
      </c>
      <c r="O119" s="30">
        <v>27.274000000000001</v>
      </c>
      <c r="P119" s="1" t="s">
        <v>4394</v>
      </c>
      <c r="Q119" s="35">
        <v>107554</v>
      </c>
      <c r="R119" s="35" t="s">
        <v>4395</v>
      </c>
      <c r="S119" s="35"/>
      <c r="T119" s="35"/>
      <c r="U119" s="35"/>
      <c r="V119" s="35" t="s">
        <v>4396</v>
      </c>
      <c r="W119" s="35" t="s">
        <v>4397</v>
      </c>
      <c r="X119" s="35"/>
      <c r="Y119" s="35" t="s">
        <v>4398</v>
      </c>
      <c r="Z119" s="26"/>
      <c r="AA119" s="30"/>
    </row>
    <row r="120" spans="1:27" ht="15.5" x14ac:dyDescent="0.35">
      <c r="A120" s="18" t="s">
        <v>4399</v>
      </c>
      <c r="B120" s="262">
        <v>7.4666666666666659</v>
      </c>
      <c r="C120" s="263">
        <v>3.4155071203100866</v>
      </c>
      <c r="D120" s="263">
        <v>21.906666666666666</v>
      </c>
      <c r="E120" s="271">
        <v>3.8306251303003851</v>
      </c>
      <c r="F120" s="29">
        <v>-2.04310259136679</v>
      </c>
      <c r="G120" s="26">
        <v>4.39649863977598</v>
      </c>
      <c r="H120" s="33">
        <v>5.2291690406330201E-9</v>
      </c>
      <c r="I120" s="34">
        <v>9.7883507979349397E-8</v>
      </c>
      <c r="J120" s="29">
        <v>3.1459999999999999</v>
      </c>
      <c r="K120" s="26">
        <v>6.9089999999999998</v>
      </c>
      <c r="L120" s="26">
        <v>8.5050000000000008</v>
      </c>
      <c r="M120" s="26">
        <v>28.850999999999999</v>
      </c>
      <c r="N120" s="26">
        <v>23.981000000000002</v>
      </c>
      <c r="O120" s="30">
        <v>22.742000000000001</v>
      </c>
      <c r="P120" s="1" t="s">
        <v>4400</v>
      </c>
      <c r="Q120" s="35">
        <v>221451</v>
      </c>
      <c r="R120" s="35" t="s">
        <v>4401</v>
      </c>
      <c r="S120" s="35"/>
      <c r="T120" s="35" t="s">
        <v>4402</v>
      </c>
      <c r="U120" s="35"/>
      <c r="V120" s="35" t="s">
        <v>4403</v>
      </c>
      <c r="W120" s="35"/>
      <c r="X120" s="35"/>
      <c r="Y120" s="35"/>
      <c r="Z120" s="26"/>
      <c r="AA120" s="30"/>
    </row>
    <row r="121" spans="1:27" ht="15.5" x14ac:dyDescent="0.35">
      <c r="A121" s="18" t="s">
        <v>4404</v>
      </c>
      <c r="B121" s="262">
        <v>2.0833333333333335</v>
      </c>
      <c r="C121" s="263">
        <v>0.28241026106633449</v>
      </c>
      <c r="D121" s="263">
        <v>6.1833333333333336</v>
      </c>
      <c r="E121" s="271">
        <v>2.1646298118205385</v>
      </c>
      <c r="F121" s="29">
        <v>-2.0431095106536299</v>
      </c>
      <c r="G121" s="26">
        <v>4.3915459792629701</v>
      </c>
      <c r="H121" s="33">
        <v>1.4140926764676399E-9</v>
      </c>
      <c r="I121" s="34">
        <v>2.9887905542111498E-8</v>
      </c>
      <c r="J121" s="29">
        <v>1.871</v>
      </c>
      <c r="K121" s="26">
        <v>1.6890000000000001</v>
      </c>
      <c r="L121" s="26">
        <v>1.782</v>
      </c>
      <c r="M121" s="26">
        <v>4.7629999999999999</v>
      </c>
      <c r="N121" s="26">
        <v>11.433999999999999</v>
      </c>
      <c r="O121" s="30">
        <v>5.7389999999999999</v>
      </c>
      <c r="P121" s="1" t="s">
        <v>4405</v>
      </c>
      <c r="Q121" s="35">
        <v>204086</v>
      </c>
      <c r="R121" s="35" t="s">
        <v>4406</v>
      </c>
      <c r="S121" s="35"/>
      <c r="T121" s="35"/>
      <c r="U121" s="35"/>
      <c r="V121" s="35"/>
      <c r="W121" s="35"/>
      <c r="X121" s="35"/>
      <c r="Y121" s="35"/>
      <c r="Z121" s="26"/>
      <c r="AA121" s="30"/>
    </row>
    <row r="122" spans="1:27" ht="15.5" x14ac:dyDescent="0.35">
      <c r="A122" s="18" t="s">
        <v>4407</v>
      </c>
      <c r="B122" s="262">
        <v>4.0566666666666666</v>
      </c>
      <c r="C122" s="263">
        <v>0.49935513971076045</v>
      </c>
      <c r="D122" s="263">
        <v>13.56</v>
      </c>
      <c r="E122" s="271">
        <v>3.5659594314387073</v>
      </c>
      <c r="F122" s="29">
        <v>-2.2009544267541501</v>
      </c>
      <c r="G122" s="26">
        <v>4.3893554988747097</v>
      </c>
      <c r="H122" s="33">
        <v>1.60464326966986E-12</v>
      </c>
      <c r="I122" s="34">
        <v>5.8671750143799499E-11</v>
      </c>
      <c r="J122" s="29">
        <v>3.3980000000000001</v>
      </c>
      <c r="K122" s="26">
        <v>3.5680000000000001</v>
      </c>
      <c r="L122" s="26">
        <v>3.448</v>
      </c>
      <c r="M122" s="26">
        <v>13.782</v>
      </c>
      <c r="N122" s="26">
        <v>22.471</v>
      </c>
      <c r="O122" s="30">
        <v>11.323</v>
      </c>
      <c r="P122" s="1" t="s">
        <v>4408</v>
      </c>
      <c r="Q122" s="35">
        <v>16755</v>
      </c>
      <c r="R122" s="35" t="s">
        <v>4409</v>
      </c>
      <c r="S122" s="35"/>
      <c r="T122" s="35"/>
      <c r="U122" s="35"/>
      <c r="V122" s="35" t="s">
        <v>4410</v>
      </c>
      <c r="W122" s="35" t="s">
        <v>1662</v>
      </c>
      <c r="X122" s="35"/>
      <c r="Y122" s="35" t="s">
        <v>49</v>
      </c>
      <c r="Z122" s="26"/>
      <c r="AA122" s="30"/>
    </row>
    <row r="123" spans="1:27" ht="15.5" x14ac:dyDescent="0.35">
      <c r="A123" s="18" t="s">
        <v>4411</v>
      </c>
      <c r="B123" s="262">
        <v>3.6466666666666665</v>
      </c>
      <c r="C123" s="263">
        <v>0.99402660371284246</v>
      </c>
      <c r="D123" s="263">
        <v>22.883333333333336</v>
      </c>
      <c r="E123" s="271">
        <v>1.9005496281046941</v>
      </c>
      <c r="F123" s="29">
        <v>-3.06480779612003</v>
      </c>
      <c r="G123" s="26">
        <v>4.3783275418069696</v>
      </c>
      <c r="H123" s="33">
        <v>3.7347690249418198E-19</v>
      </c>
      <c r="I123" s="34">
        <v>3.1958952084859302E-17</v>
      </c>
      <c r="J123" s="29">
        <v>2.5129999999999999</v>
      </c>
      <c r="K123" s="26">
        <v>4.7640000000000002</v>
      </c>
      <c r="L123" s="26">
        <v>2.3330000000000002</v>
      </c>
      <c r="M123" s="26">
        <v>21.954999999999998</v>
      </c>
      <c r="N123" s="26">
        <v>31.417000000000002</v>
      </c>
      <c r="O123" s="30">
        <v>26.867000000000001</v>
      </c>
      <c r="P123" s="1" t="s">
        <v>4412</v>
      </c>
      <c r="Q123" s="35">
        <v>239289</v>
      </c>
      <c r="R123" s="35" t="s">
        <v>4413</v>
      </c>
      <c r="S123" s="35"/>
      <c r="T123" s="35" t="s">
        <v>4414</v>
      </c>
      <c r="U123" s="35"/>
      <c r="V123" s="35" t="s">
        <v>4415</v>
      </c>
      <c r="W123" s="35" t="s">
        <v>4416</v>
      </c>
      <c r="X123" s="35"/>
      <c r="Y123" s="35"/>
      <c r="Z123" s="26"/>
      <c r="AA123" s="30"/>
    </row>
    <row r="124" spans="1:27" ht="15.5" x14ac:dyDescent="0.35">
      <c r="A124" s="18" t="s">
        <v>4417</v>
      </c>
      <c r="B124" s="262">
        <v>9.7099999999999991</v>
      </c>
      <c r="C124" s="263">
        <v>3.9476913084316347</v>
      </c>
      <c r="D124" s="263">
        <v>28.5</v>
      </c>
      <c r="E124" s="271">
        <v>8.8895331710950902</v>
      </c>
      <c r="F124" s="29">
        <v>-2.0251690533814801</v>
      </c>
      <c r="G124" s="26">
        <v>4.3579752800036298</v>
      </c>
      <c r="H124" s="33">
        <v>6.0262234023706398E-7</v>
      </c>
      <c r="I124" s="34">
        <v>6.8411407922341303E-6</v>
      </c>
      <c r="J124" s="29">
        <v>3.919</v>
      </c>
      <c r="K124" s="26">
        <v>11.038</v>
      </c>
      <c r="L124" s="26">
        <v>9.6280000000000001</v>
      </c>
      <c r="M124" s="26">
        <v>33.255000000000003</v>
      </c>
      <c r="N124" s="26">
        <v>46.500999999999998</v>
      </c>
      <c r="O124" s="30">
        <v>19.645</v>
      </c>
      <c r="P124" s="1" t="s">
        <v>4418</v>
      </c>
      <c r="Q124" s="35">
        <v>241846</v>
      </c>
      <c r="R124" s="35" t="s">
        <v>4419</v>
      </c>
      <c r="S124" s="35"/>
      <c r="T124" s="35"/>
      <c r="U124" s="35"/>
      <c r="V124" s="35" t="s">
        <v>4420</v>
      </c>
      <c r="W124" s="35" t="s">
        <v>4421</v>
      </c>
      <c r="X124" s="35" t="s">
        <v>4422</v>
      </c>
      <c r="Y124" s="35" t="s">
        <v>4423</v>
      </c>
      <c r="Z124" s="26" t="s">
        <v>4424</v>
      </c>
      <c r="AA124" s="30"/>
    </row>
    <row r="125" spans="1:27" ht="15.5" x14ac:dyDescent="0.35">
      <c r="A125" s="18" t="s">
        <v>4425</v>
      </c>
      <c r="B125" s="262">
        <v>2.4133333333333336</v>
      </c>
      <c r="C125" s="263">
        <v>0.53424921359064492</v>
      </c>
      <c r="D125" s="263">
        <v>14.693333333333333</v>
      </c>
      <c r="E125" s="271">
        <v>4.6490309623499897</v>
      </c>
      <c r="F125" s="29">
        <v>-3.0948996195402798</v>
      </c>
      <c r="G125" s="26">
        <v>4.3437077949335903</v>
      </c>
      <c r="H125" s="33">
        <v>5.9425354327758003E-19</v>
      </c>
      <c r="I125" s="34">
        <v>5.0218123080461398E-17</v>
      </c>
      <c r="J125" s="29">
        <v>1.992</v>
      </c>
      <c r="K125" s="26">
        <v>1.841</v>
      </c>
      <c r="L125" s="26">
        <v>2.2890000000000001</v>
      </c>
      <c r="M125" s="26">
        <v>11.279</v>
      </c>
      <c r="N125" s="26">
        <v>26.245000000000001</v>
      </c>
      <c r="O125" s="30">
        <v>14.574999999999999</v>
      </c>
      <c r="P125" s="1" t="s">
        <v>4426</v>
      </c>
      <c r="Q125" s="35">
        <v>83580</v>
      </c>
      <c r="R125" s="35" t="s">
        <v>4427</v>
      </c>
      <c r="S125" s="35" t="s">
        <v>43</v>
      </c>
      <c r="T125" s="35"/>
      <c r="U125" s="35"/>
      <c r="V125" s="35"/>
      <c r="W125" s="35" t="s">
        <v>4428</v>
      </c>
      <c r="X125" s="35" t="s">
        <v>4429</v>
      </c>
      <c r="Y125" s="35" t="s">
        <v>4430</v>
      </c>
      <c r="Z125" s="26"/>
      <c r="AA125" s="30"/>
    </row>
    <row r="126" spans="1:27" ht="15.5" x14ac:dyDescent="0.35">
      <c r="A126" s="19" t="s">
        <v>4431</v>
      </c>
      <c r="B126" s="264">
        <v>74.956666666666663</v>
      </c>
      <c r="C126" s="265">
        <v>22.201000477956434</v>
      </c>
      <c r="D126" s="265">
        <v>11.596666666666666</v>
      </c>
      <c r="E126" s="272">
        <v>2.0674353409209392</v>
      </c>
      <c r="F126" s="36">
        <v>2.2378751004552302</v>
      </c>
      <c r="G126" s="37">
        <v>4.3276030958596099</v>
      </c>
      <c r="H126" s="38">
        <v>2.4019476677945502E-12</v>
      </c>
      <c r="I126" s="39">
        <v>8.4927198267888499E-11</v>
      </c>
      <c r="J126" s="36">
        <v>41.405999999999999</v>
      </c>
      <c r="K126" s="37">
        <v>79.397999999999996</v>
      </c>
      <c r="L126" s="37">
        <v>70.075000000000003</v>
      </c>
      <c r="M126" s="37">
        <v>15.334</v>
      </c>
      <c r="N126" s="37">
        <v>12.484999999999999</v>
      </c>
      <c r="O126" s="40">
        <v>12.172000000000001</v>
      </c>
      <c r="P126" s="48"/>
      <c r="Q126" s="49"/>
      <c r="R126" s="49"/>
      <c r="S126" s="49"/>
      <c r="T126" s="49"/>
      <c r="U126" s="49"/>
      <c r="V126" s="49"/>
      <c r="W126" s="49"/>
      <c r="X126" s="49"/>
      <c r="Y126" s="49"/>
      <c r="Z126" s="37"/>
      <c r="AA126" s="30"/>
    </row>
    <row r="127" spans="1:27" ht="15.5" x14ac:dyDescent="0.35">
      <c r="A127" s="19" t="s">
        <v>4432</v>
      </c>
      <c r="B127" s="264">
        <v>44.856666666666662</v>
      </c>
      <c r="C127" s="265">
        <v>4.0320245810538191</v>
      </c>
      <c r="D127" s="265">
        <v>8.36</v>
      </c>
      <c r="E127" s="272">
        <v>1.5895492023421862</v>
      </c>
      <c r="F127" s="36">
        <v>2.01544015506287</v>
      </c>
      <c r="G127" s="37">
        <v>4.2356357720629196</v>
      </c>
      <c r="H127" s="38">
        <v>2.5677906965860501E-11</v>
      </c>
      <c r="I127" s="39">
        <v>7.6567533421188205E-10</v>
      </c>
      <c r="J127" s="36">
        <v>46.534999999999997</v>
      </c>
      <c r="K127" s="37">
        <v>42.176000000000002</v>
      </c>
      <c r="L127" s="37">
        <v>29.079000000000001</v>
      </c>
      <c r="M127" s="37">
        <v>11.151999999999999</v>
      </c>
      <c r="N127" s="37">
        <v>9.4779999999999998</v>
      </c>
      <c r="O127" s="40">
        <v>8.202</v>
      </c>
      <c r="P127" s="48" t="s">
        <v>4433</v>
      </c>
      <c r="Q127" s="49">
        <v>244053</v>
      </c>
      <c r="R127" s="49" t="s">
        <v>4434</v>
      </c>
      <c r="S127" s="49"/>
      <c r="T127" s="49"/>
      <c r="U127" s="49"/>
      <c r="V127" s="49" t="s">
        <v>4435</v>
      </c>
      <c r="W127" s="49" t="s">
        <v>4436</v>
      </c>
      <c r="X127" s="49" t="s">
        <v>4437</v>
      </c>
      <c r="Y127" s="49" t="s">
        <v>4438</v>
      </c>
      <c r="Z127" s="37" t="s">
        <v>4439</v>
      </c>
      <c r="AA127" s="30"/>
    </row>
    <row r="128" spans="1:27" ht="15.5" x14ac:dyDescent="0.35">
      <c r="A128" s="19" t="s">
        <v>4440</v>
      </c>
      <c r="B128" s="264">
        <v>19.143333333333334</v>
      </c>
      <c r="C128" s="265">
        <v>1.6759541229467532</v>
      </c>
      <c r="D128" s="265">
        <v>3.22</v>
      </c>
      <c r="E128" s="272">
        <v>0.27796882319185834</v>
      </c>
      <c r="F128" s="36">
        <v>2.1288415057825598</v>
      </c>
      <c r="G128" s="37">
        <v>4.2252792962873098</v>
      </c>
      <c r="H128" s="38">
        <v>4.4044722185269103E-15</v>
      </c>
      <c r="I128" s="39">
        <v>2.3893074106790599E-13</v>
      </c>
      <c r="J128" s="36">
        <v>17.259</v>
      </c>
      <c r="K128" s="37">
        <v>16.571000000000002</v>
      </c>
      <c r="L128" s="37">
        <v>15.525</v>
      </c>
      <c r="M128" s="37">
        <v>3.77</v>
      </c>
      <c r="N128" s="37">
        <v>3.5760000000000001</v>
      </c>
      <c r="O128" s="40">
        <v>3.8260000000000001</v>
      </c>
      <c r="P128" s="48" t="s">
        <v>4441</v>
      </c>
      <c r="Q128" s="49">
        <v>97774</v>
      </c>
      <c r="R128" s="49" t="s">
        <v>4442</v>
      </c>
      <c r="S128" s="49"/>
      <c r="T128" s="49"/>
      <c r="U128" s="49"/>
      <c r="V128" s="49" t="s">
        <v>4443</v>
      </c>
      <c r="W128" s="49" t="s">
        <v>4444</v>
      </c>
      <c r="X128" s="49"/>
      <c r="Y128" s="49" t="s">
        <v>4445</v>
      </c>
      <c r="Z128" s="37"/>
      <c r="AA128" s="30"/>
    </row>
    <row r="129" spans="1:27" ht="15.5" x14ac:dyDescent="0.35">
      <c r="A129" s="18" t="s">
        <v>4446</v>
      </c>
      <c r="B129" s="262">
        <v>3.8366666666666664</v>
      </c>
      <c r="C129" s="263">
        <v>0.98645267949805504</v>
      </c>
      <c r="D129" s="263">
        <v>14.373333333333333</v>
      </c>
      <c r="E129" s="271">
        <v>2.9488227406128669</v>
      </c>
      <c r="F129" s="29">
        <v>-2.3297417391182602</v>
      </c>
      <c r="G129" s="26">
        <v>4.2250252350429598</v>
      </c>
      <c r="H129" s="33">
        <v>3.1368597152222702E-11</v>
      </c>
      <c r="I129" s="34">
        <v>9.1657510703324E-10</v>
      </c>
      <c r="J129" s="29">
        <v>4.8689999999999998</v>
      </c>
      <c r="K129" s="26">
        <v>3.0369999999999999</v>
      </c>
      <c r="L129" s="26">
        <v>2.2309999999999999</v>
      </c>
      <c r="M129" s="26">
        <v>13.137</v>
      </c>
      <c r="N129" s="26">
        <v>22.940999999999999</v>
      </c>
      <c r="O129" s="30">
        <v>14.516</v>
      </c>
      <c r="P129" s="1"/>
      <c r="Q129" s="35"/>
      <c r="R129" s="35"/>
      <c r="S129" s="35"/>
      <c r="T129" s="35"/>
      <c r="U129" s="35"/>
      <c r="V129" s="35" t="s">
        <v>4447</v>
      </c>
      <c r="W129" s="35" t="s">
        <v>4448</v>
      </c>
      <c r="X129" s="35"/>
      <c r="Y129" s="35"/>
      <c r="Z129" s="26"/>
      <c r="AA129" s="30"/>
    </row>
    <row r="130" spans="1:27" ht="15.5" x14ac:dyDescent="0.35">
      <c r="A130" s="18" t="s">
        <v>4449</v>
      </c>
      <c r="B130" s="262">
        <v>7.43</v>
      </c>
      <c r="C130" s="263">
        <v>0.89278590191975427</v>
      </c>
      <c r="D130" s="263">
        <v>23.929999999999996</v>
      </c>
      <c r="E130" s="271">
        <v>5.2239703929737926</v>
      </c>
      <c r="F130" s="29">
        <v>-2.13966663524032</v>
      </c>
      <c r="G130" s="26">
        <v>4.1998624329293204</v>
      </c>
      <c r="H130" s="33">
        <v>3.5515211269957599E-12</v>
      </c>
      <c r="I130" s="34">
        <v>1.2176814692322501E-10</v>
      </c>
      <c r="J130" s="29">
        <v>5.7990000000000004</v>
      </c>
      <c r="K130" s="26">
        <v>7.298</v>
      </c>
      <c r="L130" s="26">
        <v>6.0640000000000001</v>
      </c>
      <c r="M130" s="26">
        <v>23.603000000000002</v>
      </c>
      <c r="N130" s="26">
        <v>38.322000000000003</v>
      </c>
      <c r="O130" s="30">
        <v>22.084</v>
      </c>
      <c r="P130" s="1" t="s">
        <v>4450</v>
      </c>
      <c r="Q130" s="35">
        <v>51603</v>
      </c>
      <c r="R130" s="35" t="s">
        <v>4451</v>
      </c>
      <c r="S130" s="35"/>
      <c r="T130" s="35"/>
      <c r="U130" s="35"/>
      <c r="V130" s="35" t="s">
        <v>4452</v>
      </c>
      <c r="W130" s="35" t="s">
        <v>4453</v>
      </c>
      <c r="X130" s="35"/>
      <c r="Y130" s="35" t="s">
        <v>4454</v>
      </c>
      <c r="Z130" s="26" t="s">
        <v>4455</v>
      </c>
      <c r="AA130" s="30"/>
    </row>
    <row r="131" spans="1:27" ht="15.5" x14ac:dyDescent="0.35">
      <c r="A131" s="18" t="s">
        <v>4456</v>
      </c>
      <c r="B131" s="262">
        <v>5.3</v>
      </c>
      <c r="C131" s="263">
        <v>3.2483021205957217</v>
      </c>
      <c r="D131" s="263">
        <v>15.723333333333334</v>
      </c>
      <c r="E131" s="271">
        <v>1.8144298155496492</v>
      </c>
      <c r="F131" s="29">
        <v>-2.11270006639521</v>
      </c>
      <c r="G131" s="26">
        <v>4.1860619232614003</v>
      </c>
      <c r="H131" s="33">
        <v>6.7050484537528899E-8</v>
      </c>
      <c r="I131" s="34">
        <v>9.8702412174656994E-7</v>
      </c>
      <c r="J131" s="29">
        <v>2.0289999999999999</v>
      </c>
      <c r="K131" s="26">
        <v>3.7389999999999999</v>
      </c>
      <c r="L131" s="26">
        <v>7.085</v>
      </c>
      <c r="M131" s="26">
        <v>14.912000000000001</v>
      </c>
      <c r="N131" s="26">
        <v>18.300999999999998</v>
      </c>
      <c r="O131" s="30">
        <v>21.832999999999998</v>
      </c>
      <c r="P131" s="1"/>
      <c r="Q131" s="35"/>
      <c r="R131" s="35"/>
      <c r="S131" s="35"/>
      <c r="T131" s="35"/>
      <c r="U131" s="35"/>
      <c r="V131" s="35"/>
      <c r="W131" s="35" t="s">
        <v>4457</v>
      </c>
      <c r="X131" s="35" t="s">
        <v>4458</v>
      </c>
      <c r="Y131" s="35" t="s">
        <v>4459</v>
      </c>
      <c r="Z131" s="26" t="s">
        <v>4460</v>
      </c>
      <c r="AA131" s="30"/>
    </row>
    <row r="132" spans="1:27" ht="15.5" x14ac:dyDescent="0.35">
      <c r="A132" s="18" t="s">
        <v>4461</v>
      </c>
      <c r="B132" s="262">
        <v>2.4433333333333334</v>
      </c>
      <c r="C132" s="263">
        <v>0.96768911444855155</v>
      </c>
      <c r="D132" s="263">
        <v>18.233333333333334</v>
      </c>
      <c r="E132" s="271">
        <v>3.9193054940327814</v>
      </c>
      <c r="F132" s="29">
        <v>-3.33339384647434</v>
      </c>
      <c r="G132" s="26">
        <v>4.1858474823296596</v>
      </c>
      <c r="H132" s="33">
        <v>1.1445419379769701E-15</v>
      </c>
      <c r="I132" s="34">
        <v>6.7564466982142097E-14</v>
      </c>
      <c r="J132" s="29">
        <v>1.1819999999999999</v>
      </c>
      <c r="K132" s="26">
        <v>3.4550000000000001</v>
      </c>
      <c r="L132" s="26">
        <v>1.7529999999999999</v>
      </c>
      <c r="M132" s="26">
        <v>13.507</v>
      </c>
      <c r="N132" s="26">
        <v>27.048999999999999</v>
      </c>
      <c r="O132" s="30">
        <v>23.972999999999999</v>
      </c>
      <c r="P132" s="1" t="s">
        <v>4462</v>
      </c>
      <c r="Q132" s="35">
        <v>213018</v>
      </c>
      <c r="R132" s="35" t="s">
        <v>4463</v>
      </c>
      <c r="S132" s="35"/>
      <c r="T132" s="35" t="s">
        <v>4464</v>
      </c>
      <c r="U132" s="35"/>
      <c r="V132" s="35"/>
      <c r="W132" s="35" t="s">
        <v>4282</v>
      </c>
      <c r="X132" s="35"/>
      <c r="Y132" s="35" t="s">
        <v>3813</v>
      </c>
      <c r="Z132" s="26"/>
      <c r="AA132" s="30"/>
    </row>
    <row r="133" spans="1:27" ht="15.5" x14ac:dyDescent="0.35">
      <c r="A133" s="18" t="s">
        <v>4465</v>
      </c>
      <c r="B133" s="262">
        <v>18.57</v>
      </c>
      <c r="C133" s="263">
        <v>6.425672468050851</v>
      </c>
      <c r="D133" s="263">
        <v>60.81</v>
      </c>
      <c r="E133" s="271">
        <v>12.489427528914163</v>
      </c>
      <c r="F133" s="29">
        <v>-2.1943439099647701</v>
      </c>
      <c r="G133" s="26">
        <v>4.1688757059138402</v>
      </c>
      <c r="H133" s="33">
        <v>2.97710311344125E-10</v>
      </c>
      <c r="I133" s="34">
        <v>7.2094746740005298E-9</v>
      </c>
      <c r="J133" s="29">
        <v>9.2530000000000001</v>
      </c>
      <c r="K133" s="26">
        <v>19.38</v>
      </c>
      <c r="L133" s="26">
        <v>18.364000000000001</v>
      </c>
      <c r="M133" s="26">
        <v>56.857999999999997</v>
      </c>
      <c r="N133" s="26">
        <v>96.95</v>
      </c>
      <c r="O133" s="30">
        <v>60.070999999999998</v>
      </c>
      <c r="P133" s="1" t="s">
        <v>4466</v>
      </c>
      <c r="Q133" s="35">
        <v>237358</v>
      </c>
      <c r="R133" s="35" t="s">
        <v>4467</v>
      </c>
      <c r="S133" s="35"/>
      <c r="T133" s="35"/>
      <c r="U133" s="35"/>
      <c r="V133" s="35" t="s">
        <v>4468</v>
      </c>
      <c r="W133" s="35" t="s">
        <v>4469</v>
      </c>
      <c r="X133" s="35" t="s">
        <v>4470</v>
      </c>
      <c r="Y133" s="35" t="s">
        <v>4471</v>
      </c>
      <c r="Z133" s="26" t="s">
        <v>4472</v>
      </c>
      <c r="AA133" s="30"/>
    </row>
    <row r="134" spans="1:27" ht="15.5" x14ac:dyDescent="0.35">
      <c r="A134" s="18" t="s">
        <v>4473</v>
      </c>
      <c r="B134" s="262">
        <v>2.98</v>
      </c>
      <c r="C134" s="263">
        <v>1.4676738965678542</v>
      </c>
      <c r="D134" s="263">
        <v>8.5466666666666669</v>
      </c>
      <c r="E134" s="271">
        <v>0.92916928250751774</v>
      </c>
      <c r="F134" s="29">
        <v>-2.04789343859983</v>
      </c>
      <c r="G134" s="26">
        <v>4.1518074645052101</v>
      </c>
      <c r="H134" s="33">
        <v>1.18352032350464E-9</v>
      </c>
      <c r="I134" s="34">
        <v>2.5533447996287598E-8</v>
      </c>
      <c r="J134" s="29">
        <v>1.61</v>
      </c>
      <c r="K134" s="26">
        <v>2.0590000000000002</v>
      </c>
      <c r="L134" s="26">
        <v>3.6509999999999998</v>
      </c>
      <c r="M134" s="26">
        <v>8.1839999999999993</v>
      </c>
      <c r="N134" s="26">
        <v>12.188000000000001</v>
      </c>
      <c r="O134" s="30">
        <v>9.6129999999999995</v>
      </c>
      <c r="P134" s="1" t="s">
        <v>4474</v>
      </c>
      <c r="Q134" s="35">
        <v>204127</v>
      </c>
      <c r="R134" s="35" t="s">
        <v>4475</v>
      </c>
      <c r="S134" s="35"/>
      <c r="T134" s="35"/>
      <c r="U134" s="35"/>
      <c r="V134" s="35"/>
      <c r="W134" s="35"/>
      <c r="X134" s="35"/>
      <c r="Y134" s="35"/>
      <c r="Z134" s="26"/>
      <c r="AA134" s="30"/>
    </row>
    <row r="135" spans="1:27" ht="15.5" x14ac:dyDescent="0.35">
      <c r="A135" s="18" t="s">
        <v>4476</v>
      </c>
      <c r="B135" s="262">
        <v>1.9366666666666665</v>
      </c>
      <c r="C135" s="263">
        <v>0.56747001878709202</v>
      </c>
      <c r="D135" s="263">
        <v>8.5200000000000014</v>
      </c>
      <c r="E135" s="271">
        <v>2.4347895186237323</v>
      </c>
      <c r="F135" s="29">
        <v>-2.6179197533500198</v>
      </c>
      <c r="G135" s="26">
        <v>4.1415500312677196</v>
      </c>
      <c r="H135" s="33">
        <v>8.75588583204557E-13</v>
      </c>
      <c r="I135" s="34">
        <v>3.3456354757118197E-11</v>
      </c>
      <c r="J135" s="29">
        <v>1.08</v>
      </c>
      <c r="K135" s="26">
        <v>2.04</v>
      </c>
      <c r="L135" s="26">
        <v>1.8109999999999999</v>
      </c>
      <c r="M135" s="26">
        <v>6.2619999999999996</v>
      </c>
      <c r="N135" s="26">
        <v>14.577</v>
      </c>
      <c r="O135" s="30">
        <v>9.3859999999999992</v>
      </c>
      <c r="P135" s="1" t="s">
        <v>4477</v>
      </c>
      <c r="Q135" s="35">
        <v>129319</v>
      </c>
      <c r="R135" s="35" t="s">
        <v>4478</v>
      </c>
      <c r="S135" s="35"/>
      <c r="T135" s="35"/>
      <c r="U135" s="35"/>
      <c r="V135" s="35" t="s">
        <v>4479</v>
      </c>
      <c r="W135" s="35" t="s">
        <v>4480</v>
      </c>
      <c r="X135" s="35" t="s">
        <v>4481</v>
      </c>
      <c r="Y135" s="35" t="s">
        <v>4482</v>
      </c>
      <c r="Z135" s="26" t="s">
        <v>4483</v>
      </c>
      <c r="AA135" s="30"/>
    </row>
    <row r="136" spans="1:27" ht="15.5" x14ac:dyDescent="0.35">
      <c r="A136" s="18" t="s">
        <v>4484</v>
      </c>
      <c r="B136" s="262">
        <v>5.5266666666666664</v>
      </c>
      <c r="C136" s="263">
        <v>1.8382842241853929</v>
      </c>
      <c r="D136" s="263">
        <v>18.416666666666668</v>
      </c>
      <c r="E136" s="271">
        <v>1.1054511396810911</v>
      </c>
      <c r="F136" s="29">
        <v>-2.2306866866426498</v>
      </c>
      <c r="G136" s="26">
        <v>4.1185501356523604</v>
      </c>
      <c r="H136" s="33">
        <v>4.6405981228875501E-14</v>
      </c>
      <c r="I136" s="34">
        <v>2.1826887152593E-12</v>
      </c>
      <c r="J136" s="29">
        <v>3.649</v>
      </c>
      <c r="K136" s="26">
        <v>4.3280000000000003</v>
      </c>
      <c r="L136" s="26">
        <v>5.8680000000000003</v>
      </c>
      <c r="M136" s="26">
        <v>17.805</v>
      </c>
      <c r="N136" s="26">
        <v>23.597000000000001</v>
      </c>
      <c r="O136" s="30">
        <v>23.100999999999999</v>
      </c>
      <c r="P136" s="1"/>
      <c r="Q136" s="35"/>
      <c r="R136" s="35"/>
      <c r="S136" s="35" t="s">
        <v>43</v>
      </c>
      <c r="T136" s="35"/>
      <c r="U136" s="35" t="s">
        <v>4485</v>
      </c>
      <c r="V136" s="35" t="s">
        <v>4486</v>
      </c>
      <c r="W136" s="35" t="s">
        <v>4487</v>
      </c>
      <c r="X136" s="35" t="s">
        <v>4488</v>
      </c>
      <c r="Y136" s="35" t="s">
        <v>4489</v>
      </c>
      <c r="Z136" s="26" t="s">
        <v>4490</v>
      </c>
      <c r="AA136" s="30"/>
    </row>
    <row r="137" spans="1:27" ht="15.5" x14ac:dyDescent="0.35">
      <c r="A137" s="18" t="s">
        <v>4491</v>
      </c>
      <c r="B137" s="262">
        <v>3.4633333333333334</v>
      </c>
      <c r="C137" s="263">
        <v>1.20477752671972</v>
      </c>
      <c r="D137" s="263">
        <v>17.75</v>
      </c>
      <c r="E137" s="271">
        <v>2.8006189792020439</v>
      </c>
      <c r="F137" s="29">
        <v>-2.8469973114615899</v>
      </c>
      <c r="G137" s="26">
        <v>4.1109130824515603</v>
      </c>
      <c r="H137" s="33">
        <v>2.1248858152785898E-18</v>
      </c>
      <c r="I137" s="34">
        <v>1.68386865813089E-16</v>
      </c>
      <c r="J137" s="29">
        <v>2.0009999999999999</v>
      </c>
      <c r="K137" s="26">
        <v>3.0179999999999998</v>
      </c>
      <c r="L137" s="26">
        <v>3.6659999999999999</v>
      </c>
      <c r="M137" s="26">
        <v>18.765999999999998</v>
      </c>
      <c r="N137" s="26">
        <v>26.196000000000002</v>
      </c>
      <c r="O137" s="30">
        <v>17.11</v>
      </c>
      <c r="P137" s="1" t="s">
        <v>4492</v>
      </c>
      <c r="Q137" s="35">
        <v>170765</v>
      </c>
      <c r="R137" s="35" t="s">
        <v>4493</v>
      </c>
      <c r="S137" s="35"/>
      <c r="T137" s="35"/>
      <c r="U137" s="35"/>
      <c r="V137" s="35" t="s">
        <v>4494</v>
      </c>
      <c r="W137" s="35" t="s">
        <v>4495</v>
      </c>
      <c r="X137" s="35"/>
      <c r="Y137" s="35" t="s">
        <v>4496</v>
      </c>
      <c r="Z137" s="26"/>
      <c r="AA137" s="30"/>
    </row>
    <row r="138" spans="1:27" ht="15.5" x14ac:dyDescent="0.35">
      <c r="A138" s="18" t="s">
        <v>4497</v>
      </c>
      <c r="B138" s="262">
        <v>4.5933333333333328</v>
      </c>
      <c r="C138" s="263">
        <v>1.4059476835533007</v>
      </c>
      <c r="D138" s="263">
        <v>23.453333333333333</v>
      </c>
      <c r="E138" s="271">
        <v>4.8041741110089768</v>
      </c>
      <c r="F138" s="29">
        <v>-2.8291517221201401</v>
      </c>
      <c r="G138" s="26">
        <v>4.1000668051395301</v>
      </c>
      <c r="H138" s="33">
        <v>1.39896641285298E-19</v>
      </c>
      <c r="I138" s="34">
        <v>1.29506136200745E-17</v>
      </c>
      <c r="J138" s="29">
        <v>3.4159999999999999</v>
      </c>
      <c r="K138" s="26">
        <v>3.35</v>
      </c>
      <c r="L138" s="26">
        <v>4.7670000000000003</v>
      </c>
      <c r="M138" s="26">
        <v>28.83</v>
      </c>
      <c r="N138" s="26">
        <v>20.64</v>
      </c>
      <c r="O138" s="30">
        <v>31.542000000000002</v>
      </c>
      <c r="P138" s="1" t="s">
        <v>4498</v>
      </c>
      <c r="Q138" s="35">
        <v>240350</v>
      </c>
      <c r="R138" s="35" t="s">
        <v>4499</v>
      </c>
      <c r="S138" s="35"/>
      <c r="T138" s="35"/>
      <c r="U138" s="35"/>
      <c r="V138" s="35" t="s">
        <v>4500</v>
      </c>
      <c r="W138" s="35" t="s">
        <v>4501</v>
      </c>
      <c r="X138" s="35" t="s">
        <v>4502</v>
      </c>
      <c r="Y138" s="35" t="s">
        <v>4503</v>
      </c>
      <c r="Z138" s="26"/>
      <c r="AA138" s="30"/>
    </row>
    <row r="139" spans="1:27" ht="15.5" x14ac:dyDescent="0.35">
      <c r="A139" s="18" t="s">
        <v>4504</v>
      </c>
      <c r="B139" s="262">
        <v>3.9499999999999997</v>
      </c>
      <c r="C139" s="263">
        <v>1.339726340215295</v>
      </c>
      <c r="D139" s="263">
        <v>16.563333333333333</v>
      </c>
      <c r="E139" s="271">
        <v>1.916269524072473</v>
      </c>
      <c r="F139" s="29">
        <v>-2.5642681598365198</v>
      </c>
      <c r="G139" s="26">
        <v>4.08807966573033</v>
      </c>
      <c r="H139" s="33">
        <v>4.36125708189086E-17</v>
      </c>
      <c r="I139" s="34">
        <v>3.0007216800604501E-15</v>
      </c>
      <c r="J139" s="29">
        <v>2.9039999999999999</v>
      </c>
      <c r="K139" s="26">
        <v>2.7429999999999999</v>
      </c>
      <c r="L139" s="26">
        <v>4.2309999999999999</v>
      </c>
      <c r="M139" s="26">
        <v>16.864999999999998</v>
      </c>
      <c r="N139" s="26">
        <v>23.696000000000002</v>
      </c>
      <c r="O139" s="30">
        <v>17.420999999999999</v>
      </c>
      <c r="P139" s="1" t="s">
        <v>4505</v>
      </c>
      <c r="Q139" s="35">
        <v>129231</v>
      </c>
      <c r="R139" s="35" t="s">
        <v>4506</v>
      </c>
      <c r="S139" s="35" t="s">
        <v>43</v>
      </c>
      <c r="T139" s="35"/>
      <c r="U139" s="35" t="s">
        <v>4507</v>
      </c>
      <c r="V139" s="35" t="s">
        <v>4508</v>
      </c>
      <c r="W139" s="35" t="s">
        <v>4509</v>
      </c>
      <c r="X139" s="35" t="s">
        <v>4510</v>
      </c>
      <c r="Y139" s="35" t="s">
        <v>4511</v>
      </c>
      <c r="Z139" s="26" t="s">
        <v>4512</v>
      </c>
      <c r="AA139" s="30"/>
    </row>
    <row r="140" spans="1:27" ht="15.5" x14ac:dyDescent="0.35">
      <c r="A140" s="18" t="s">
        <v>4513</v>
      </c>
      <c r="B140" s="262">
        <v>5.52</v>
      </c>
      <c r="C140" s="263">
        <v>1.4114059184609751</v>
      </c>
      <c r="D140" s="263">
        <v>21.206666666666667</v>
      </c>
      <c r="E140" s="271">
        <v>3.2905960284152309</v>
      </c>
      <c r="F140" s="29">
        <v>-2.40866318541359</v>
      </c>
      <c r="G140" s="26">
        <v>4.08149289202695</v>
      </c>
      <c r="H140" s="33">
        <v>1.17336807435418E-15</v>
      </c>
      <c r="I140" s="34">
        <v>6.9065937000858996E-14</v>
      </c>
      <c r="J140" s="29">
        <v>3.6579999999999999</v>
      </c>
      <c r="K140" s="26">
        <v>5.0019999999999998</v>
      </c>
      <c r="L140" s="26">
        <v>5.3319999999999999</v>
      </c>
      <c r="M140" s="26">
        <v>25.081</v>
      </c>
      <c r="N140" s="26">
        <v>28.844000000000001</v>
      </c>
      <c r="O140" s="30">
        <v>19.800999999999998</v>
      </c>
      <c r="P140" s="1" t="s">
        <v>4514</v>
      </c>
      <c r="Q140" s="35">
        <v>91249</v>
      </c>
      <c r="R140" s="35" t="s">
        <v>4515</v>
      </c>
      <c r="S140" s="35"/>
      <c r="T140" s="35"/>
      <c r="U140" s="35"/>
      <c r="V140" s="35" t="s">
        <v>4516</v>
      </c>
      <c r="W140" s="35" t="s">
        <v>4517</v>
      </c>
      <c r="X140" s="35" t="s">
        <v>4518</v>
      </c>
      <c r="Y140" s="35" t="s">
        <v>4519</v>
      </c>
      <c r="Z140" s="26" t="s">
        <v>4520</v>
      </c>
      <c r="AA140" s="30"/>
    </row>
    <row r="141" spans="1:27" ht="15.5" x14ac:dyDescent="0.35">
      <c r="A141" s="18" t="s">
        <v>4521</v>
      </c>
      <c r="B141" s="262">
        <v>6.0933333333333337</v>
      </c>
      <c r="C141" s="263">
        <v>3.1661999656089663</v>
      </c>
      <c r="D141" s="263">
        <v>22.48</v>
      </c>
      <c r="E141" s="271">
        <v>13.173071016281661</v>
      </c>
      <c r="F141" s="29">
        <v>-2.3202306116509699</v>
      </c>
      <c r="G141" s="26">
        <v>4.0779857550654803</v>
      </c>
      <c r="H141" s="33">
        <v>1.27496125018426E-5</v>
      </c>
      <c r="I141" s="34">
        <v>9.8467428218629695E-5</v>
      </c>
      <c r="J141" s="29">
        <v>9.5510000000000002</v>
      </c>
      <c r="K141" s="26">
        <v>2.4580000000000002</v>
      </c>
      <c r="L141" s="26">
        <v>3.9340000000000002</v>
      </c>
      <c r="M141" s="26">
        <v>16.495999999999999</v>
      </c>
      <c r="N141" s="26">
        <v>13.5</v>
      </c>
      <c r="O141" s="30">
        <v>48.914999999999999</v>
      </c>
      <c r="P141" s="1" t="s">
        <v>4522</v>
      </c>
      <c r="Q141" s="35">
        <v>91732</v>
      </c>
      <c r="R141" s="35" t="s">
        <v>4523</v>
      </c>
      <c r="S141" s="35" t="s">
        <v>43</v>
      </c>
      <c r="T141" s="35"/>
      <c r="U141" s="35"/>
      <c r="V141" s="35"/>
      <c r="W141" s="35" t="s">
        <v>4524</v>
      </c>
      <c r="X141" s="35"/>
      <c r="Y141" s="35" t="s">
        <v>3590</v>
      </c>
      <c r="Z141" s="26" t="s">
        <v>446</v>
      </c>
      <c r="AA141" s="30"/>
    </row>
    <row r="142" spans="1:27" ht="15.5" x14ac:dyDescent="0.35">
      <c r="A142" s="18" t="s">
        <v>4525</v>
      </c>
      <c r="B142" s="262">
        <v>3.4066666666666667</v>
      </c>
      <c r="C142" s="263">
        <v>0.82931028906890825</v>
      </c>
      <c r="D142" s="263">
        <v>10.113333333333333</v>
      </c>
      <c r="E142" s="271">
        <v>0.95503344909426569</v>
      </c>
      <c r="F142" s="29">
        <v>-2.04263972662197</v>
      </c>
      <c r="G142" s="26">
        <v>4.0399693659768001</v>
      </c>
      <c r="H142" s="33">
        <v>1.8040099412004E-12</v>
      </c>
      <c r="I142" s="34">
        <v>6.5042904802550701E-11</v>
      </c>
      <c r="J142" s="29">
        <v>3.2120000000000002</v>
      </c>
      <c r="K142" s="26">
        <v>2.2490000000000001</v>
      </c>
      <c r="L142" s="26">
        <v>3.1880000000000002</v>
      </c>
      <c r="M142" s="26">
        <v>10.941000000000001</v>
      </c>
      <c r="N142" s="26">
        <v>13.785</v>
      </c>
      <c r="O142" s="30">
        <v>10.57</v>
      </c>
      <c r="P142" s="1" t="s">
        <v>4526</v>
      </c>
      <c r="Q142" s="35">
        <v>112845</v>
      </c>
      <c r="R142" s="35" t="s">
        <v>4527</v>
      </c>
      <c r="S142" s="35"/>
      <c r="T142" s="35"/>
      <c r="U142" s="35"/>
      <c r="V142" s="35" t="s">
        <v>3360</v>
      </c>
      <c r="W142" s="35" t="s">
        <v>4528</v>
      </c>
      <c r="X142" s="35" t="s">
        <v>4529</v>
      </c>
      <c r="Y142" s="35" t="s">
        <v>1926</v>
      </c>
      <c r="Z142" s="26" t="s">
        <v>4530</v>
      </c>
      <c r="AA142" s="30"/>
    </row>
    <row r="143" spans="1:27" ht="15.5" x14ac:dyDescent="0.35">
      <c r="A143" s="18" t="s">
        <v>4531</v>
      </c>
      <c r="B143" s="262">
        <v>1.5533333333333335</v>
      </c>
      <c r="C143" s="263">
        <v>1.094907403492287</v>
      </c>
      <c r="D143" s="263">
        <v>6.2</v>
      </c>
      <c r="E143" s="271">
        <v>3.7346307269483372</v>
      </c>
      <c r="F143" s="29">
        <v>-2.5539593295296901</v>
      </c>
      <c r="G143" s="26">
        <v>3.99621848427735</v>
      </c>
      <c r="H143" s="33">
        <v>9.75460610087873E-6</v>
      </c>
      <c r="I143" s="34">
        <v>7.7967938716835296E-5</v>
      </c>
      <c r="J143" s="29">
        <v>0.88400000000000001</v>
      </c>
      <c r="K143" s="26">
        <v>0.58799999999999997</v>
      </c>
      <c r="L143" s="26">
        <v>2.2389999999999999</v>
      </c>
      <c r="M143" s="26">
        <v>6.3150000000000004</v>
      </c>
      <c r="N143" s="26">
        <v>2.153</v>
      </c>
      <c r="O143" s="30">
        <v>13.009</v>
      </c>
      <c r="P143" s="1" t="s">
        <v>4532</v>
      </c>
      <c r="Q143" s="35">
        <v>129973</v>
      </c>
      <c r="R143" s="35" t="s">
        <v>4533</v>
      </c>
      <c r="S143" s="35"/>
      <c r="T143" s="35" t="s">
        <v>4534</v>
      </c>
      <c r="U143" s="35"/>
      <c r="V143" s="35" t="s">
        <v>4535</v>
      </c>
      <c r="W143" s="35" t="s">
        <v>4536</v>
      </c>
      <c r="X143" s="35"/>
      <c r="Y143" s="35" t="s">
        <v>4537</v>
      </c>
      <c r="Z143" s="26"/>
      <c r="AA143" s="30"/>
    </row>
    <row r="144" spans="1:27" ht="15.5" x14ac:dyDescent="0.35">
      <c r="A144" s="18" t="s">
        <v>4538</v>
      </c>
      <c r="B144" s="262">
        <v>4.4899999999999993</v>
      </c>
      <c r="C144" s="263">
        <v>1.8034966038226976</v>
      </c>
      <c r="D144" s="263">
        <v>18.52333333333333</v>
      </c>
      <c r="E144" s="271">
        <v>2.8562134996452069</v>
      </c>
      <c r="F144" s="29">
        <v>-2.52248242919875</v>
      </c>
      <c r="G144" s="26">
        <v>3.99033086248197</v>
      </c>
      <c r="H144" s="33">
        <v>2.3694621862560398E-13</v>
      </c>
      <c r="I144" s="34">
        <v>1.0223827729934401E-11</v>
      </c>
      <c r="J144" s="29">
        <v>2.0569999999999999</v>
      </c>
      <c r="K144" s="26">
        <v>4.4039999999999999</v>
      </c>
      <c r="L144" s="26">
        <v>4.7960000000000003</v>
      </c>
      <c r="M144" s="26">
        <v>23.582000000000001</v>
      </c>
      <c r="N144" s="26">
        <v>22.013000000000002</v>
      </c>
      <c r="O144" s="30">
        <v>18.472999999999999</v>
      </c>
      <c r="P144" s="1" t="s">
        <v>4539</v>
      </c>
      <c r="Q144" s="35">
        <v>124291</v>
      </c>
      <c r="R144" s="35" t="s">
        <v>4540</v>
      </c>
      <c r="S144" s="35" t="s">
        <v>43</v>
      </c>
      <c r="T144" s="35"/>
      <c r="U144" s="35" t="s">
        <v>4541</v>
      </c>
      <c r="V144" s="35"/>
      <c r="W144" s="35" t="s">
        <v>754</v>
      </c>
      <c r="X144" s="35" t="s">
        <v>4542</v>
      </c>
      <c r="Y144" s="35" t="s">
        <v>4543</v>
      </c>
      <c r="Z144" s="26" t="s">
        <v>4544</v>
      </c>
      <c r="AA144" s="30"/>
    </row>
    <row r="145" spans="1:27" ht="15.5" x14ac:dyDescent="0.35">
      <c r="A145" s="18" t="s">
        <v>4545</v>
      </c>
      <c r="B145" s="262">
        <v>2.7333333333333329</v>
      </c>
      <c r="C145" s="263">
        <v>0.15965240019770735</v>
      </c>
      <c r="D145" s="263">
        <v>17.126666666666665</v>
      </c>
      <c r="E145" s="271">
        <v>6.821409108257785</v>
      </c>
      <c r="F145" s="29">
        <v>-3.1007184849420999</v>
      </c>
      <c r="G145" s="26">
        <v>3.9242710938737</v>
      </c>
      <c r="H145" s="33">
        <v>1.3555996343859499E-15</v>
      </c>
      <c r="I145" s="34">
        <v>7.8432222028136905E-14</v>
      </c>
      <c r="J145" s="29">
        <v>2.718</v>
      </c>
      <c r="K145" s="26">
        <v>2.4009999999999998</v>
      </c>
      <c r="L145" s="26">
        <v>1.992</v>
      </c>
      <c r="M145" s="26">
        <v>11.944000000000001</v>
      </c>
      <c r="N145" s="26">
        <v>33.037999999999997</v>
      </c>
      <c r="O145" s="30">
        <v>15.986000000000001</v>
      </c>
      <c r="P145" s="1"/>
      <c r="Q145" s="35"/>
      <c r="R145" s="35"/>
      <c r="S145" s="35"/>
      <c r="T145" s="35"/>
      <c r="U145" s="35"/>
      <c r="V145" s="35"/>
      <c r="W145" s="35"/>
      <c r="X145" s="35"/>
      <c r="Y145" s="35"/>
      <c r="Z145" s="26"/>
      <c r="AA145" s="30"/>
    </row>
    <row r="146" spans="1:27" ht="15.5" x14ac:dyDescent="0.35">
      <c r="A146" s="18" t="s">
        <v>4546</v>
      </c>
      <c r="B146" s="262">
        <v>3.9800000000000004</v>
      </c>
      <c r="C146" s="263">
        <v>0.89110418395755742</v>
      </c>
      <c r="D146" s="263">
        <v>12.416666666666666</v>
      </c>
      <c r="E146" s="271">
        <v>2.8914740569858557</v>
      </c>
      <c r="F146" s="29">
        <v>-2.0547270279503902</v>
      </c>
      <c r="G146" s="26">
        <v>3.90442729123721</v>
      </c>
      <c r="H146" s="33">
        <v>5.1439802532435397E-9</v>
      </c>
      <c r="I146" s="34">
        <v>9.6377462592049598E-8</v>
      </c>
      <c r="J146" s="29">
        <v>3.1</v>
      </c>
      <c r="K146" s="26">
        <v>4.9729999999999999</v>
      </c>
      <c r="L146" s="26">
        <v>2.4409999999999998</v>
      </c>
      <c r="M146" s="26">
        <v>12.768000000000001</v>
      </c>
      <c r="N146" s="26">
        <v>19.934000000000001</v>
      </c>
      <c r="O146" s="30">
        <v>10.821</v>
      </c>
      <c r="P146" s="1" t="s">
        <v>4547</v>
      </c>
      <c r="Q146" s="35">
        <v>197977</v>
      </c>
      <c r="R146" s="35" t="s">
        <v>4548</v>
      </c>
      <c r="S146" s="35"/>
      <c r="T146" s="35"/>
      <c r="U146" s="35"/>
      <c r="V146" s="35" t="s">
        <v>4549</v>
      </c>
      <c r="W146" s="35" t="s">
        <v>4550</v>
      </c>
      <c r="X146" s="35" t="s">
        <v>1248</v>
      </c>
      <c r="Y146" s="35" t="s">
        <v>1249</v>
      </c>
      <c r="Z146" s="26" t="s">
        <v>4551</v>
      </c>
      <c r="AA146" s="30"/>
    </row>
    <row r="147" spans="1:27" ht="15.5" x14ac:dyDescent="0.35">
      <c r="A147" s="18" t="s">
        <v>4552</v>
      </c>
      <c r="B147" s="262">
        <v>2.6366666666666667</v>
      </c>
      <c r="C147" s="263">
        <v>0.43759443425264249</v>
      </c>
      <c r="D147" s="263">
        <v>11.436666666666667</v>
      </c>
      <c r="E147" s="271">
        <v>0.54956548492624802</v>
      </c>
      <c r="F147" s="29">
        <v>-2.5763767404620701</v>
      </c>
      <c r="G147" s="26">
        <v>3.8867844351476499</v>
      </c>
      <c r="H147" s="33">
        <v>4.8228051058078998E-19</v>
      </c>
      <c r="I147" s="34">
        <v>4.1096756813758802E-17</v>
      </c>
      <c r="J147" s="29">
        <v>1.9730000000000001</v>
      </c>
      <c r="K147" s="26">
        <v>2.468</v>
      </c>
      <c r="L147" s="26">
        <v>2.3109999999999999</v>
      </c>
      <c r="M147" s="26">
        <v>11.257999999999999</v>
      </c>
      <c r="N147" s="26">
        <v>14.601000000000001</v>
      </c>
      <c r="O147" s="30">
        <v>14.169</v>
      </c>
      <c r="P147" s="1" t="s">
        <v>4553</v>
      </c>
      <c r="Q147" s="35">
        <v>164975</v>
      </c>
      <c r="R147" s="35" t="s">
        <v>4554</v>
      </c>
      <c r="S147" s="35" t="s">
        <v>43</v>
      </c>
      <c r="T147" s="35"/>
      <c r="U147" s="35" t="s">
        <v>4555</v>
      </c>
      <c r="V147" s="35" t="s">
        <v>4556</v>
      </c>
      <c r="W147" s="35" t="s">
        <v>4557</v>
      </c>
      <c r="X147" s="35" t="s">
        <v>4558</v>
      </c>
      <c r="Y147" s="35" t="s">
        <v>4559</v>
      </c>
      <c r="Z147" s="26" t="s">
        <v>4560</v>
      </c>
      <c r="AA147" s="30"/>
    </row>
    <row r="148" spans="1:27" ht="15.5" x14ac:dyDescent="0.35">
      <c r="A148" s="19" t="s">
        <v>4561</v>
      </c>
      <c r="B148" s="264">
        <v>28.209999999999997</v>
      </c>
      <c r="C148" s="265">
        <v>6.4403778357070527</v>
      </c>
      <c r="D148" s="265">
        <v>5.1533333333333333</v>
      </c>
      <c r="E148" s="272">
        <v>1.5161427666578384</v>
      </c>
      <c r="F148" s="36">
        <v>2.0024044913516201</v>
      </c>
      <c r="G148" s="37">
        <v>3.8587902418084199</v>
      </c>
      <c r="H148" s="38">
        <v>5.00838297764168E-10</v>
      </c>
      <c r="I148" s="39">
        <v>1.1630641701556501E-8</v>
      </c>
      <c r="J148" s="36">
        <v>19.334</v>
      </c>
      <c r="K148" s="37">
        <v>25.984999999999999</v>
      </c>
      <c r="L148" s="37">
        <v>26.427</v>
      </c>
      <c r="M148" s="37">
        <v>7.0650000000000004</v>
      </c>
      <c r="N148" s="37">
        <v>3.8239999999999998</v>
      </c>
      <c r="O148" s="40">
        <v>6.7910000000000004</v>
      </c>
      <c r="P148" s="48" t="s">
        <v>4562</v>
      </c>
      <c r="Q148" s="49">
        <v>178184</v>
      </c>
      <c r="R148" s="49" t="s">
        <v>4563</v>
      </c>
      <c r="S148" s="49"/>
      <c r="T148" s="49"/>
      <c r="U148" s="49"/>
      <c r="V148" s="49" t="s">
        <v>4564</v>
      </c>
      <c r="W148" s="49" t="s">
        <v>4565</v>
      </c>
      <c r="X148" s="49" t="s">
        <v>4566</v>
      </c>
      <c r="Y148" s="49" t="s">
        <v>4567</v>
      </c>
      <c r="Z148" s="37" t="s">
        <v>4568</v>
      </c>
      <c r="AA148" s="30"/>
    </row>
    <row r="149" spans="1:27" ht="15.5" x14ac:dyDescent="0.35">
      <c r="A149" s="18" t="s">
        <v>4569</v>
      </c>
      <c r="B149" s="262">
        <v>2.5433333333333334</v>
      </c>
      <c r="C149" s="263">
        <v>0.50690783733885425</v>
      </c>
      <c r="D149" s="263">
        <v>9.0233333333333334</v>
      </c>
      <c r="E149" s="271">
        <v>2.5506121269652557</v>
      </c>
      <c r="F149" s="29">
        <v>-2.30658894162312</v>
      </c>
      <c r="G149" s="26">
        <v>3.83987446488011</v>
      </c>
      <c r="H149" s="33">
        <v>4.7143665222944298E-12</v>
      </c>
      <c r="I149" s="34">
        <v>1.5791577071225101E-10</v>
      </c>
      <c r="J149" s="29">
        <v>1.8620000000000001</v>
      </c>
      <c r="K149" s="26">
        <v>2.2869999999999999</v>
      </c>
      <c r="L149" s="26">
        <v>2.3330000000000002</v>
      </c>
      <c r="M149" s="26">
        <v>7.2130000000000001</v>
      </c>
      <c r="N149" s="26">
        <v>15.590999999999999</v>
      </c>
      <c r="O149" s="30">
        <v>9.1349999999999998</v>
      </c>
      <c r="P149" s="1" t="s">
        <v>4570</v>
      </c>
      <c r="Q149" s="35">
        <v>199611</v>
      </c>
      <c r="R149" s="35" t="s">
        <v>4571</v>
      </c>
      <c r="S149" s="35"/>
      <c r="T149" s="35"/>
      <c r="U149" s="35"/>
      <c r="V149" s="35"/>
      <c r="W149" s="35" t="s">
        <v>4572</v>
      </c>
      <c r="X149" s="35"/>
      <c r="Y149" s="35" t="s">
        <v>936</v>
      </c>
      <c r="Z149" s="26" t="s">
        <v>4573</v>
      </c>
      <c r="AA149" s="30"/>
    </row>
    <row r="150" spans="1:27" ht="15.5" x14ac:dyDescent="0.35">
      <c r="A150" s="18" t="s">
        <v>4574</v>
      </c>
      <c r="B150" s="262">
        <v>2.9966666666666666</v>
      </c>
      <c r="C150" s="263">
        <v>0.23584363935078315</v>
      </c>
      <c r="D150" s="263">
        <v>20.453333333333333</v>
      </c>
      <c r="E150" s="271">
        <v>4.5355068319011691</v>
      </c>
      <c r="F150" s="29">
        <v>-3.20777575032495</v>
      </c>
      <c r="G150" s="26">
        <v>3.8395049031058401</v>
      </c>
      <c r="H150" s="33">
        <v>5.9724182227213405E-20</v>
      </c>
      <c r="I150" s="34">
        <v>5.7921080725686999E-18</v>
      </c>
      <c r="J150" s="29">
        <v>2.6440000000000001</v>
      </c>
      <c r="K150" s="26">
        <v>3.16</v>
      </c>
      <c r="L150" s="26">
        <v>2.0430000000000001</v>
      </c>
      <c r="M150" s="26">
        <v>14.827</v>
      </c>
      <c r="N150" s="26">
        <v>29.388000000000002</v>
      </c>
      <c r="O150" s="30">
        <v>28.181999999999999</v>
      </c>
      <c r="P150" s="1" t="s">
        <v>4575</v>
      </c>
      <c r="Q150" s="35">
        <v>238724</v>
      </c>
      <c r="R150" s="35" t="s">
        <v>4576</v>
      </c>
      <c r="S150" s="35"/>
      <c r="T150" s="35"/>
      <c r="U150" s="35"/>
      <c r="V150" s="35" t="s">
        <v>4577</v>
      </c>
      <c r="W150" s="35" t="s">
        <v>4578</v>
      </c>
      <c r="X150" s="35"/>
      <c r="Y150" s="35"/>
      <c r="Z150" s="26"/>
      <c r="AA150" s="30"/>
    </row>
    <row r="151" spans="1:27" ht="15.5" x14ac:dyDescent="0.35">
      <c r="A151" s="18" t="s">
        <v>4579</v>
      </c>
      <c r="B151" s="262">
        <v>0.6133333333333334</v>
      </c>
      <c r="C151" s="263">
        <v>0.3094439457406713</v>
      </c>
      <c r="D151" s="263">
        <v>2.0033333333333334</v>
      </c>
      <c r="E151" s="271">
        <v>0.46806932060207607</v>
      </c>
      <c r="F151" s="29">
        <v>-2.1625116662674202</v>
      </c>
      <c r="G151" s="26">
        <v>3.8215366541472902</v>
      </c>
      <c r="H151" s="33">
        <v>1.02314414910229E-6</v>
      </c>
      <c r="I151" s="34">
        <v>1.0990165475009E-5</v>
      </c>
      <c r="J151" s="29">
        <v>0.94899999999999995</v>
      </c>
      <c r="K151" s="26">
        <v>0.25600000000000001</v>
      </c>
      <c r="L151" s="26">
        <v>0.39800000000000002</v>
      </c>
      <c r="M151" s="26">
        <v>1.4359999999999999</v>
      </c>
      <c r="N151" s="26">
        <v>2.71</v>
      </c>
      <c r="O151" s="30">
        <v>2.9409999999999998</v>
      </c>
      <c r="P151" s="1" t="s">
        <v>4580</v>
      </c>
      <c r="Q151" s="35">
        <v>129169</v>
      </c>
      <c r="R151" s="35" t="s">
        <v>4581</v>
      </c>
      <c r="S151" s="35"/>
      <c r="T151" s="35"/>
      <c r="U151" s="35"/>
      <c r="V151" s="35"/>
      <c r="W151" s="35" t="s">
        <v>4582</v>
      </c>
      <c r="X151" s="35"/>
      <c r="Y151" s="35" t="s">
        <v>564</v>
      </c>
      <c r="Z151" s="26"/>
      <c r="AA151" s="30"/>
    </row>
    <row r="152" spans="1:27" ht="15.5" x14ac:dyDescent="0.35">
      <c r="A152" s="19" t="s">
        <v>4583</v>
      </c>
      <c r="B152" s="264">
        <v>69.98</v>
      </c>
      <c r="C152" s="265">
        <v>7.0853510851615331</v>
      </c>
      <c r="D152" s="265">
        <v>8.15</v>
      </c>
      <c r="E152" s="272">
        <v>4.8479067647800314</v>
      </c>
      <c r="F152" s="36">
        <v>2.70229509235724</v>
      </c>
      <c r="G152" s="37">
        <v>3.7969480132197</v>
      </c>
      <c r="H152" s="38">
        <v>6.1804528898927796E-7</v>
      </c>
      <c r="I152" s="39">
        <v>6.9889563329015199E-6</v>
      </c>
      <c r="J152" s="36">
        <v>72.245999999999995</v>
      </c>
      <c r="K152" s="37">
        <v>68.132999999999996</v>
      </c>
      <c r="L152" s="37">
        <v>43.856999999999999</v>
      </c>
      <c r="M152" s="37">
        <v>13.222</v>
      </c>
      <c r="N152" s="37">
        <v>13.042</v>
      </c>
      <c r="O152" s="40">
        <v>1.6619999999999999</v>
      </c>
      <c r="P152" s="48"/>
      <c r="Q152" s="49"/>
      <c r="R152" s="49"/>
      <c r="S152" s="49"/>
      <c r="T152" s="49"/>
      <c r="U152" s="49"/>
      <c r="V152" s="49"/>
      <c r="W152" s="49"/>
      <c r="X152" s="49"/>
      <c r="Y152" s="49"/>
      <c r="Z152" s="37"/>
      <c r="AA152" s="30"/>
    </row>
    <row r="153" spans="1:27" ht="15.5" x14ac:dyDescent="0.35">
      <c r="A153" s="18" t="s">
        <v>4584</v>
      </c>
      <c r="B153" s="262">
        <v>2.0566666666666666</v>
      </c>
      <c r="C153" s="263">
        <v>0.27716822007983238</v>
      </c>
      <c r="D153" s="263">
        <v>6.1166666666666671</v>
      </c>
      <c r="E153" s="271">
        <v>0.98908487446168869</v>
      </c>
      <c r="F153" s="29">
        <v>-2.0309730042399101</v>
      </c>
      <c r="G153" s="26">
        <v>3.7452985274598301</v>
      </c>
      <c r="H153" s="33">
        <v>1.12684412471462E-11</v>
      </c>
      <c r="I153" s="34">
        <v>3.5300561366122701E-10</v>
      </c>
      <c r="J153" s="29">
        <v>1.9730000000000001</v>
      </c>
      <c r="K153" s="26">
        <v>1.6040000000000001</v>
      </c>
      <c r="L153" s="26">
        <v>1.71</v>
      </c>
      <c r="M153" s="26">
        <v>5.9770000000000003</v>
      </c>
      <c r="N153" s="26">
        <v>9.2680000000000007</v>
      </c>
      <c r="O153" s="30">
        <v>6.218</v>
      </c>
      <c r="P153" s="1" t="s">
        <v>4585</v>
      </c>
      <c r="Q153" s="35">
        <v>174469</v>
      </c>
      <c r="R153" s="35" t="s">
        <v>4586</v>
      </c>
      <c r="S153" s="35"/>
      <c r="T153" s="35"/>
      <c r="U153" s="35"/>
      <c r="V153" s="35" t="s">
        <v>4587</v>
      </c>
      <c r="W153" s="35" t="s">
        <v>4588</v>
      </c>
      <c r="X153" s="35" t="s">
        <v>4589</v>
      </c>
      <c r="Y153" s="35" t="s">
        <v>4590</v>
      </c>
      <c r="Z153" s="26" t="s">
        <v>4591</v>
      </c>
      <c r="AA153" s="30"/>
    </row>
    <row r="154" spans="1:27" ht="15.5" x14ac:dyDescent="0.35">
      <c r="A154" s="18" t="s">
        <v>4592</v>
      </c>
      <c r="B154" s="262">
        <v>6.75</v>
      </c>
      <c r="C154" s="263">
        <v>2.3204740894911962</v>
      </c>
      <c r="D154" s="263">
        <v>20.036666666666665</v>
      </c>
      <c r="E154" s="271">
        <v>4.4336390872008877</v>
      </c>
      <c r="F154" s="29">
        <v>-2.0428711475675501</v>
      </c>
      <c r="G154" s="26">
        <v>3.68246061996674</v>
      </c>
      <c r="H154" s="33">
        <v>1.0261405313951601E-8</v>
      </c>
      <c r="I154" s="34">
        <v>1.8015843157236001E-7</v>
      </c>
      <c r="J154" s="29">
        <v>3.3330000000000002</v>
      </c>
      <c r="K154" s="26">
        <v>7.2130000000000001</v>
      </c>
      <c r="L154" s="26">
        <v>6.5709999999999997</v>
      </c>
      <c r="M154" s="26">
        <v>21.195</v>
      </c>
      <c r="N154" s="26">
        <v>31.492000000000001</v>
      </c>
      <c r="O154" s="30">
        <v>17.445</v>
      </c>
      <c r="P154" s="1"/>
      <c r="Q154" s="35"/>
      <c r="R154" s="35"/>
      <c r="S154" s="35"/>
      <c r="T154" s="35"/>
      <c r="U154" s="35" t="s">
        <v>4593</v>
      </c>
      <c r="V154" s="35" t="s">
        <v>4594</v>
      </c>
      <c r="W154" s="35" t="s">
        <v>4595</v>
      </c>
      <c r="X154" s="35" t="s">
        <v>4596</v>
      </c>
      <c r="Y154" s="35" t="s">
        <v>4597</v>
      </c>
      <c r="Z154" s="26" t="s">
        <v>4598</v>
      </c>
      <c r="AA154" s="30"/>
    </row>
    <row r="155" spans="1:27" ht="15.5" x14ac:dyDescent="0.35">
      <c r="A155" s="19" t="s">
        <v>4599</v>
      </c>
      <c r="B155" s="264">
        <v>8.1333333333333346</v>
      </c>
      <c r="C155" s="265">
        <v>2.7942361309587898</v>
      </c>
      <c r="D155" s="265">
        <v>0.8566666666666668</v>
      </c>
      <c r="E155" s="272">
        <v>0.12918548250050615</v>
      </c>
      <c r="F155" s="36">
        <v>2.86638318625553</v>
      </c>
      <c r="G155" s="37">
        <v>3.6723573492166501</v>
      </c>
      <c r="H155" s="38">
        <v>4.7143270447093497E-12</v>
      </c>
      <c r="I155" s="39">
        <v>1.5791577071225101E-10</v>
      </c>
      <c r="J155" s="36">
        <v>10.631</v>
      </c>
      <c r="K155" s="37">
        <v>7.9630000000000001</v>
      </c>
      <c r="L155" s="37">
        <v>3.3250000000000002</v>
      </c>
      <c r="M155" s="37">
        <v>0.86599999999999999</v>
      </c>
      <c r="N155" s="37">
        <v>0.89100000000000001</v>
      </c>
      <c r="O155" s="40">
        <v>1.232</v>
      </c>
      <c r="P155" s="48" t="s">
        <v>4600</v>
      </c>
      <c r="Q155" s="49">
        <v>200699</v>
      </c>
      <c r="R155" s="49" t="s">
        <v>4601</v>
      </c>
      <c r="S155" s="49"/>
      <c r="T155" s="49"/>
      <c r="U155" s="49"/>
      <c r="V155" s="49" t="s">
        <v>4602</v>
      </c>
      <c r="W155" s="49" t="s">
        <v>4603</v>
      </c>
      <c r="X155" s="49"/>
      <c r="Y155" s="49"/>
      <c r="Z155" s="37"/>
      <c r="AA155" s="30"/>
    </row>
    <row r="156" spans="1:27" ht="15.5" x14ac:dyDescent="0.35">
      <c r="A156" s="18" t="s">
        <v>4604</v>
      </c>
      <c r="B156" s="262">
        <v>3.2633333333333332</v>
      </c>
      <c r="C156" s="263">
        <v>0.95349648953499422</v>
      </c>
      <c r="D156" s="263">
        <v>11.26</v>
      </c>
      <c r="E156" s="271">
        <v>2.6380422033520681</v>
      </c>
      <c r="F156" s="29">
        <v>-2.2661736907605601</v>
      </c>
      <c r="G156" s="26">
        <v>3.6599531303211901</v>
      </c>
      <c r="H156" s="33">
        <v>2.42411486792329E-12</v>
      </c>
      <c r="I156" s="34">
        <v>8.5414400346238197E-11</v>
      </c>
      <c r="J156" s="29">
        <v>2.4670000000000001</v>
      </c>
      <c r="K156" s="26">
        <v>2.4009999999999998</v>
      </c>
      <c r="L156" s="26">
        <v>3.34</v>
      </c>
      <c r="M156" s="26">
        <v>13.792</v>
      </c>
      <c r="N156" s="26">
        <v>16.321000000000002</v>
      </c>
      <c r="O156" s="30">
        <v>9.0039999999999996</v>
      </c>
      <c r="P156" s="1" t="s">
        <v>4605</v>
      </c>
      <c r="Q156" s="35">
        <v>242464</v>
      </c>
      <c r="R156" s="35" t="s">
        <v>4606</v>
      </c>
      <c r="S156" s="35"/>
      <c r="T156" s="35" t="s">
        <v>4607</v>
      </c>
      <c r="U156" s="35"/>
      <c r="V156" s="35"/>
      <c r="W156" s="35"/>
      <c r="X156" s="35"/>
      <c r="Y156" s="35"/>
      <c r="Z156" s="26"/>
      <c r="AA156" s="30"/>
    </row>
    <row r="157" spans="1:27" ht="15.5" x14ac:dyDescent="0.35">
      <c r="A157" s="18" t="s">
        <v>4608</v>
      </c>
      <c r="B157" s="262">
        <v>5.05</v>
      </c>
      <c r="C157" s="263">
        <v>0.36110940170535577</v>
      </c>
      <c r="D157" s="263">
        <v>15.18</v>
      </c>
      <c r="E157" s="271">
        <v>2.4226844615013303</v>
      </c>
      <c r="F157" s="29">
        <v>-2.0242193237444801</v>
      </c>
      <c r="G157" s="26">
        <v>3.6438443099219699</v>
      </c>
      <c r="H157" s="33">
        <v>3.0936320091121202E-11</v>
      </c>
      <c r="I157" s="34">
        <v>9.0785172186711098E-10</v>
      </c>
      <c r="J157" s="29">
        <v>4.2359999999999998</v>
      </c>
      <c r="K157" s="26">
        <v>5.1150000000000002</v>
      </c>
      <c r="L157" s="26">
        <v>3.774</v>
      </c>
      <c r="M157" s="26">
        <v>16.358000000000001</v>
      </c>
      <c r="N157" s="26">
        <v>22.248000000000001</v>
      </c>
      <c r="O157" s="30">
        <v>14.432</v>
      </c>
      <c r="P157" s="1"/>
      <c r="Q157" s="35"/>
      <c r="R157" s="35"/>
      <c r="S157" s="35"/>
      <c r="T157" s="35"/>
      <c r="U157" s="35"/>
      <c r="V157" s="35"/>
      <c r="W157" s="35"/>
      <c r="X157" s="35"/>
      <c r="Y157" s="35"/>
      <c r="Z157" s="26"/>
      <c r="AA157" s="30"/>
    </row>
    <row r="158" spans="1:27" ht="15.5" x14ac:dyDescent="0.35">
      <c r="A158" s="18" t="s">
        <v>4609</v>
      </c>
      <c r="B158" s="262">
        <v>6.7166666666666659</v>
      </c>
      <c r="C158" s="263">
        <v>2.7725118975799234</v>
      </c>
      <c r="D158" s="263">
        <v>20.07</v>
      </c>
      <c r="E158" s="271">
        <v>2.156865008911486</v>
      </c>
      <c r="F158" s="29">
        <v>-2.0742412923015001</v>
      </c>
      <c r="G158" s="26">
        <v>3.6218989220673898</v>
      </c>
      <c r="H158" s="33">
        <v>7.53160661731944E-11</v>
      </c>
      <c r="I158" s="34">
        <v>2.0533962566041199E-9</v>
      </c>
      <c r="J158" s="29">
        <v>3.742</v>
      </c>
      <c r="K158" s="26">
        <v>5.3150000000000004</v>
      </c>
      <c r="L158" s="26">
        <v>7.6280000000000001</v>
      </c>
      <c r="M158" s="26">
        <v>24.416</v>
      </c>
      <c r="N158" s="26">
        <v>22.904</v>
      </c>
      <c r="O158" s="30">
        <v>22.216000000000001</v>
      </c>
      <c r="P158" s="1" t="s">
        <v>4610</v>
      </c>
      <c r="Q158" s="35">
        <v>236363</v>
      </c>
      <c r="R158" s="35" t="s">
        <v>4611</v>
      </c>
      <c r="S158" s="35" t="s">
        <v>43</v>
      </c>
      <c r="T158" s="35"/>
      <c r="U158" s="35" t="s">
        <v>4612</v>
      </c>
      <c r="V158" s="35" t="s">
        <v>4613</v>
      </c>
      <c r="W158" s="35" t="s">
        <v>4614</v>
      </c>
      <c r="X158" s="35" t="s">
        <v>4615</v>
      </c>
      <c r="Y158" s="35" t="s">
        <v>4616</v>
      </c>
      <c r="Z158" s="26" t="s">
        <v>4617</v>
      </c>
      <c r="AA158" s="30"/>
    </row>
    <row r="159" spans="1:27" ht="15.5" x14ac:dyDescent="0.35">
      <c r="A159" s="18" t="s">
        <v>4618</v>
      </c>
      <c r="B159" s="262">
        <v>9.58</v>
      </c>
      <c r="C159" s="263">
        <v>4.3722534235791946</v>
      </c>
      <c r="D159" s="263">
        <v>30.75333333333333</v>
      </c>
      <c r="E159" s="271">
        <v>8.3981757278325464</v>
      </c>
      <c r="F159" s="29">
        <v>-2.1968381854788501</v>
      </c>
      <c r="G159" s="26">
        <v>3.61693019082445</v>
      </c>
      <c r="H159" s="33">
        <v>1.20794082859588E-9</v>
      </c>
      <c r="I159" s="34">
        <v>2.59888305546615E-8</v>
      </c>
      <c r="J159" s="29">
        <v>5.5389999999999997</v>
      </c>
      <c r="K159" s="26">
        <v>6.7</v>
      </c>
      <c r="L159" s="26">
        <v>11.395</v>
      </c>
      <c r="M159" s="26">
        <v>29.516999999999999</v>
      </c>
      <c r="N159" s="26">
        <v>27.420999999999999</v>
      </c>
      <c r="O159" s="30">
        <v>50.398000000000003</v>
      </c>
      <c r="P159" s="1" t="s">
        <v>4619</v>
      </c>
      <c r="Q159" s="35">
        <v>159483</v>
      </c>
      <c r="R159" s="35" t="s">
        <v>4620</v>
      </c>
      <c r="S159" s="35"/>
      <c r="T159" s="35"/>
      <c r="U159" s="35"/>
      <c r="V159" s="35" t="s">
        <v>2074</v>
      </c>
      <c r="W159" s="35" t="s">
        <v>2075</v>
      </c>
      <c r="X159" s="35"/>
      <c r="Y159" s="35" t="s">
        <v>2077</v>
      </c>
      <c r="Z159" s="26"/>
      <c r="AA159" s="30"/>
    </row>
    <row r="160" spans="1:27" ht="15.5" x14ac:dyDescent="0.35">
      <c r="A160" s="18" t="s">
        <v>4621</v>
      </c>
      <c r="B160" s="262">
        <v>3.8166666666666664</v>
      </c>
      <c r="C160" s="263">
        <v>2.6149484804782586</v>
      </c>
      <c r="D160" s="263">
        <v>10.72</v>
      </c>
      <c r="E160" s="271">
        <v>3.2522402535278121</v>
      </c>
      <c r="F160" s="29">
        <v>-2.0143107849514998</v>
      </c>
      <c r="G160" s="26">
        <v>3.6014878990608898</v>
      </c>
      <c r="H160" s="33">
        <v>3.6591793796173503E-5</v>
      </c>
      <c r="I160" s="30">
        <v>2.44738414598643E-4</v>
      </c>
      <c r="J160" s="29">
        <v>0.84699999999999998</v>
      </c>
      <c r="K160" s="26">
        <v>3.1219999999999999</v>
      </c>
      <c r="L160" s="26">
        <v>5.2519999999999998</v>
      </c>
      <c r="M160" s="26">
        <v>16.137</v>
      </c>
      <c r="N160" s="26">
        <v>11.087</v>
      </c>
      <c r="O160" s="30">
        <v>9.4700000000000006</v>
      </c>
      <c r="P160" s="1"/>
      <c r="Q160" s="35"/>
      <c r="R160" s="35"/>
      <c r="S160" s="35"/>
      <c r="T160" s="35" t="s">
        <v>4622</v>
      </c>
      <c r="U160" s="35"/>
      <c r="V160" s="35" t="s">
        <v>4623</v>
      </c>
      <c r="W160" s="35" t="s">
        <v>4624</v>
      </c>
      <c r="X160" s="35"/>
      <c r="Y160" s="35"/>
      <c r="Z160" s="26"/>
      <c r="AA160" s="30"/>
    </row>
    <row r="161" spans="1:27" ht="15.5" x14ac:dyDescent="0.35">
      <c r="A161" s="18" t="s">
        <v>4625</v>
      </c>
      <c r="B161" s="262">
        <v>3.14</v>
      </c>
      <c r="C161" s="263">
        <v>0.39597979746446571</v>
      </c>
      <c r="D161" s="263">
        <v>14.049999999999999</v>
      </c>
      <c r="E161" s="271">
        <v>5.764413818131616</v>
      </c>
      <c r="F161" s="29">
        <v>-2.6159989824673802</v>
      </c>
      <c r="G161" s="26">
        <v>3.5910316587273399</v>
      </c>
      <c r="H161" s="33">
        <v>4.6242947655354702E-11</v>
      </c>
      <c r="I161" s="34">
        <v>1.30260563201792E-9</v>
      </c>
      <c r="J161" s="29">
        <v>2.9969999999999999</v>
      </c>
      <c r="K161" s="26">
        <v>2.4870000000000001</v>
      </c>
      <c r="L161" s="26">
        <v>2.593</v>
      </c>
      <c r="M161" s="26">
        <v>15.693</v>
      </c>
      <c r="N161" s="26">
        <v>25.577000000000002</v>
      </c>
      <c r="O161" s="30">
        <v>7.915</v>
      </c>
      <c r="P161" s="1" t="s">
        <v>4626</v>
      </c>
      <c r="Q161" s="35">
        <v>242463</v>
      </c>
      <c r="R161" s="35" t="s">
        <v>4627</v>
      </c>
      <c r="S161" s="35"/>
      <c r="T161" s="35" t="s">
        <v>4628</v>
      </c>
      <c r="U161" s="35"/>
      <c r="V161" s="35"/>
      <c r="W161" s="35"/>
      <c r="X161" s="35"/>
      <c r="Y161" s="35"/>
      <c r="Z161" s="26"/>
      <c r="AA161" s="30"/>
    </row>
    <row r="162" spans="1:27" ht="15.5" x14ac:dyDescent="0.35">
      <c r="A162" s="18" t="s">
        <v>4629</v>
      </c>
      <c r="B162" s="262">
        <v>8.3933333333333326</v>
      </c>
      <c r="C162" s="263">
        <v>1.1239909054594595</v>
      </c>
      <c r="D162" s="263">
        <v>29.576666666666668</v>
      </c>
      <c r="E162" s="271">
        <v>15.094427963840019</v>
      </c>
      <c r="F162" s="29">
        <v>-2.2526970175215699</v>
      </c>
      <c r="G162" s="26">
        <v>3.5818092675817899</v>
      </c>
      <c r="H162" s="33">
        <v>1.96053495090613E-7</v>
      </c>
      <c r="I162" s="34">
        <v>2.5693857664192002E-6</v>
      </c>
      <c r="J162" s="29">
        <v>7.242</v>
      </c>
      <c r="K162" s="26">
        <v>9.4619999999999997</v>
      </c>
      <c r="L162" s="26">
        <v>5.383</v>
      </c>
      <c r="M162" s="26">
        <v>22.123999999999999</v>
      </c>
      <c r="N162" s="26">
        <v>62.86</v>
      </c>
      <c r="O162" s="30">
        <v>20.303000000000001</v>
      </c>
      <c r="P162" s="1"/>
      <c r="Q162" s="35"/>
      <c r="R162" s="35"/>
      <c r="S162" s="35"/>
      <c r="T162" s="35"/>
      <c r="U162" s="35"/>
      <c r="V162" s="35"/>
      <c r="W162" s="35"/>
      <c r="X162" s="35"/>
      <c r="Y162" s="35"/>
      <c r="Z162" s="26"/>
      <c r="AA162" s="30"/>
    </row>
    <row r="163" spans="1:27" ht="15.5" x14ac:dyDescent="0.35">
      <c r="A163" s="18" t="s">
        <v>4630</v>
      </c>
      <c r="B163" s="262">
        <v>8.56</v>
      </c>
      <c r="C163" s="263">
        <v>1.7961254596120642</v>
      </c>
      <c r="D163" s="263">
        <v>36.803333333333335</v>
      </c>
      <c r="E163" s="271">
        <v>7.5890549843544557</v>
      </c>
      <c r="F163" s="29">
        <v>-2.5067703933594001</v>
      </c>
      <c r="G163" s="26">
        <v>3.5748561509607102</v>
      </c>
      <c r="H163" s="33">
        <v>4.5927718199132999E-12</v>
      </c>
      <c r="I163" s="34">
        <v>1.5460560476752801E-10</v>
      </c>
      <c r="J163" s="29">
        <v>9.7739999999999991</v>
      </c>
      <c r="K163" s="26">
        <v>8.5510000000000002</v>
      </c>
      <c r="L163" s="26">
        <v>4.47</v>
      </c>
      <c r="M163" s="26">
        <v>39.771000000000001</v>
      </c>
      <c r="N163" s="26">
        <v>56.475000000000001</v>
      </c>
      <c r="O163" s="30">
        <v>32.414999999999999</v>
      </c>
      <c r="P163" s="1"/>
      <c r="Q163" s="35"/>
      <c r="R163" s="35"/>
      <c r="S163" s="35"/>
      <c r="T163" s="35"/>
      <c r="U163" s="35"/>
      <c r="V163" s="35"/>
      <c r="W163" s="35" t="s">
        <v>4631</v>
      </c>
      <c r="X163" s="35" t="s">
        <v>323</v>
      </c>
      <c r="Y163" s="35" t="s">
        <v>324</v>
      </c>
      <c r="Z163" s="26"/>
      <c r="AA163" s="30"/>
    </row>
    <row r="164" spans="1:27" ht="15.5" x14ac:dyDescent="0.35">
      <c r="A164" s="18" t="s">
        <v>4632</v>
      </c>
      <c r="B164" s="262">
        <v>5.04</v>
      </c>
      <c r="C164" s="263">
        <v>1.2135073135337915</v>
      </c>
      <c r="D164" s="263">
        <v>17.296666666666667</v>
      </c>
      <c r="E164" s="271">
        <v>2.4272114773038509</v>
      </c>
      <c r="F164" s="29">
        <v>-2.2161111072924902</v>
      </c>
      <c r="G164" s="26">
        <v>3.56052555828636</v>
      </c>
      <c r="H164" s="33">
        <v>7.9642387792115002E-11</v>
      </c>
      <c r="I164" s="34">
        <v>2.15978278265541E-9</v>
      </c>
      <c r="J164" s="29">
        <v>3.2770000000000001</v>
      </c>
      <c r="K164" s="26">
        <v>6.1589999999999998</v>
      </c>
      <c r="L164" s="26">
        <v>3.702</v>
      </c>
      <c r="M164" s="26">
        <v>15.207000000000001</v>
      </c>
      <c r="N164" s="26">
        <v>25.169</v>
      </c>
      <c r="O164" s="30">
        <v>20.506</v>
      </c>
      <c r="P164" s="1" t="s">
        <v>4633</v>
      </c>
      <c r="Q164" s="35">
        <v>209986</v>
      </c>
      <c r="R164" s="35" t="s">
        <v>4634</v>
      </c>
      <c r="S164" s="35"/>
      <c r="T164" s="35"/>
      <c r="U164" s="35"/>
      <c r="V164" s="35"/>
      <c r="W164" s="35"/>
      <c r="X164" s="35"/>
      <c r="Y164" s="35"/>
      <c r="Z164" s="26"/>
      <c r="AA164" s="30"/>
    </row>
    <row r="165" spans="1:27" ht="15.5" x14ac:dyDescent="0.35">
      <c r="A165" s="18" t="s">
        <v>4635</v>
      </c>
      <c r="B165" s="262">
        <v>2.1166666666666667</v>
      </c>
      <c r="C165" s="263">
        <v>0.43284587967954169</v>
      </c>
      <c r="D165" s="263">
        <v>7.1366666666666667</v>
      </c>
      <c r="E165" s="271">
        <v>1.5172855880010074</v>
      </c>
      <c r="F165" s="29">
        <v>-2.2346045242379899</v>
      </c>
      <c r="G165" s="26">
        <v>3.5558375129333899</v>
      </c>
      <c r="H165" s="33">
        <v>1.0698883071573201E-11</v>
      </c>
      <c r="I165" s="34">
        <v>3.3677504271353801E-10</v>
      </c>
      <c r="J165" s="29">
        <v>1.9830000000000001</v>
      </c>
      <c r="K165" s="26">
        <v>1.5</v>
      </c>
      <c r="L165" s="26">
        <v>1.913</v>
      </c>
      <c r="M165" s="26">
        <v>5.3860000000000001</v>
      </c>
      <c r="N165" s="26">
        <v>10.815</v>
      </c>
      <c r="O165" s="30">
        <v>9.0510000000000002</v>
      </c>
      <c r="P165" s="1"/>
      <c r="Q165" s="35"/>
      <c r="R165" s="35"/>
      <c r="S165" s="35"/>
      <c r="T165" s="35" t="s">
        <v>4636</v>
      </c>
      <c r="U165" s="35"/>
      <c r="V165" s="35"/>
      <c r="W165" s="35"/>
      <c r="X165" s="35"/>
      <c r="Y165" s="35"/>
      <c r="Z165" s="26"/>
      <c r="AA165" s="30"/>
    </row>
    <row r="166" spans="1:27" ht="15.5" x14ac:dyDescent="0.35">
      <c r="A166" s="19" t="s">
        <v>4637</v>
      </c>
      <c r="B166" s="264">
        <v>12.066666666666668</v>
      </c>
      <c r="C166" s="265">
        <v>0.417718671941881</v>
      </c>
      <c r="D166" s="265">
        <v>2.04</v>
      </c>
      <c r="E166" s="272">
        <v>0.36687872655688353</v>
      </c>
      <c r="F166" s="36">
        <v>2.1369321249712301</v>
      </c>
      <c r="G166" s="37">
        <v>3.5373224396692899</v>
      </c>
      <c r="H166" s="38">
        <v>1.7578049777937901E-12</v>
      </c>
      <c r="I166" s="39">
        <v>6.3700099960406202E-11</v>
      </c>
      <c r="J166" s="36">
        <v>11.561999999999999</v>
      </c>
      <c r="K166" s="37">
        <v>10.895</v>
      </c>
      <c r="L166" s="37">
        <v>8.9109999999999996</v>
      </c>
      <c r="M166" s="37">
        <v>2.5449999999999999</v>
      </c>
      <c r="N166" s="37">
        <v>1.9059999999999999</v>
      </c>
      <c r="O166" s="40">
        <v>2.5950000000000002</v>
      </c>
      <c r="P166" s="48" t="s">
        <v>4638</v>
      </c>
      <c r="Q166" s="49">
        <v>243644</v>
      </c>
      <c r="R166" s="49" t="s">
        <v>4639</v>
      </c>
      <c r="S166" s="49"/>
      <c r="T166" s="49"/>
      <c r="U166" s="49"/>
      <c r="V166" s="49"/>
      <c r="W166" s="49"/>
      <c r="X166" s="49"/>
      <c r="Y166" s="49"/>
      <c r="Z166" s="37"/>
      <c r="AA166" s="30"/>
    </row>
    <row r="167" spans="1:27" ht="15.5" x14ac:dyDescent="0.35">
      <c r="A167" s="18" t="s">
        <v>4640</v>
      </c>
      <c r="B167" s="262">
        <v>3.8266666666666667</v>
      </c>
      <c r="C167" s="263">
        <v>0.22291004663067296</v>
      </c>
      <c r="D167" s="263">
        <v>11.746666666666664</v>
      </c>
      <c r="E167" s="271">
        <v>5.2517002537802524</v>
      </c>
      <c r="F167" s="29">
        <v>-2.0565610296380199</v>
      </c>
      <c r="G167" s="26">
        <v>3.5285314898112201</v>
      </c>
      <c r="H167" s="33">
        <v>2.9905610185665601E-7</v>
      </c>
      <c r="I167" s="34">
        <v>3.7205721260920402E-6</v>
      </c>
      <c r="J167" s="29">
        <v>3.444</v>
      </c>
      <c r="K167" s="26">
        <v>3.9289999999999998</v>
      </c>
      <c r="L167" s="26">
        <v>2.637</v>
      </c>
      <c r="M167" s="26">
        <v>10.455</v>
      </c>
      <c r="N167" s="26">
        <v>23.387</v>
      </c>
      <c r="O167" s="30">
        <v>7.7</v>
      </c>
      <c r="P167" s="1" t="s">
        <v>4641</v>
      </c>
      <c r="Q167" s="35">
        <v>244866</v>
      </c>
      <c r="R167" s="35" t="s">
        <v>4642</v>
      </c>
      <c r="S167" s="35"/>
      <c r="T167" s="35"/>
      <c r="U167" s="35"/>
      <c r="V167" s="35"/>
      <c r="W167" s="35"/>
      <c r="X167" s="35"/>
      <c r="Y167" s="35"/>
      <c r="Z167" s="26"/>
      <c r="AA167" s="30"/>
    </row>
    <row r="168" spans="1:27" ht="15.5" x14ac:dyDescent="0.35">
      <c r="A168" s="18" t="s">
        <v>4643</v>
      </c>
      <c r="B168" s="262">
        <v>2.85</v>
      </c>
      <c r="C168" s="263">
        <v>0.56780278266313444</v>
      </c>
      <c r="D168" s="263">
        <v>12.520000000000001</v>
      </c>
      <c r="E168" s="271">
        <v>2.0474537031802775</v>
      </c>
      <c r="F168" s="29">
        <v>-2.6064227533003899</v>
      </c>
      <c r="G168" s="26">
        <v>3.50488395504546</v>
      </c>
      <c r="H168" s="33">
        <v>1.8680264363022401E-16</v>
      </c>
      <c r="I168" s="34">
        <v>1.18698267165485E-14</v>
      </c>
      <c r="J168" s="29">
        <v>2.0569999999999999</v>
      </c>
      <c r="K168" s="26">
        <v>2.61</v>
      </c>
      <c r="L168" s="26">
        <v>2.601</v>
      </c>
      <c r="M168" s="26">
        <v>11.86</v>
      </c>
      <c r="N168" s="26">
        <v>19.068000000000001</v>
      </c>
      <c r="O168" s="30">
        <v>13.057</v>
      </c>
      <c r="P168" s="1" t="s">
        <v>4644</v>
      </c>
      <c r="Q168" s="35">
        <v>202841</v>
      </c>
      <c r="R168" s="35" t="s">
        <v>4645</v>
      </c>
      <c r="S168" s="35"/>
      <c r="T168" s="35"/>
      <c r="U168" s="35"/>
      <c r="V168" s="35" t="s">
        <v>4646</v>
      </c>
      <c r="W168" s="35" t="s">
        <v>4647</v>
      </c>
      <c r="X168" s="35"/>
      <c r="Y168" s="35" t="s">
        <v>4648</v>
      </c>
      <c r="Z168" s="26"/>
      <c r="AA168" s="30"/>
    </row>
    <row r="169" spans="1:27" ht="15.5" x14ac:dyDescent="0.35">
      <c r="A169" s="18" t="s">
        <v>4649</v>
      </c>
      <c r="B169" s="262">
        <v>21.49666666666667</v>
      </c>
      <c r="C169" s="263">
        <v>10.344745311294783</v>
      </c>
      <c r="D169" s="263">
        <v>60.95000000000001</v>
      </c>
      <c r="E169" s="271">
        <v>6.7484862500167733</v>
      </c>
      <c r="F169" s="29">
        <v>-2.0037271570216499</v>
      </c>
      <c r="G169" s="26">
        <v>3.4982716880196101</v>
      </c>
      <c r="H169" s="33">
        <v>1.8272450899200999E-8</v>
      </c>
      <c r="I169" s="34">
        <v>3.0255019106758399E-7</v>
      </c>
      <c r="J169" s="29">
        <v>9.1880000000000006</v>
      </c>
      <c r="K169" s="26">
        <v>18.620999999999999</v>
      </c>
      <c r="L169" s="26">
        <v>25.355</v>
      </c>
      <c r="M169" s="26">
        <v>74.135000000000005</v>
      </c>
      <c r="N169" s="26">
        <v>67.177999999999997</v>
      </c>
      <c r="O169" s="30">
        <v>69.78</v>
      </c>
      <c r="P169" s="1" t="s">
        <v>4650</v>
      </c>
      <c r="Q169" s="35">
        <v>236177</v>
      </c>
      <c r="R169" s="35" t="s">
        <v>4651</v>
      </c>
      <c r="S169" s="35"/>
      <c r="T169" s="35"/>
      <c r="U169" s="35"/>
      <c r="V169" s="35"/>
      <c r="W169" s="35" t="s">
        <v>4652</v>
      </c>
      <c r="X169" s="35"/>
      <c r="Y169" s="35"/>
      <c r="Z169" s="26"/>
      <c r="AA169" s="30"/>
    </row>
    <row r="170" spans="1:27" ht="15.5" x14ac:dyDescent="0.35">
      <c r="A170" s="19" t="s">
        <v>4653</v>
      </c>
      <c r="B170" s="264">
        <v>13.673333333333332</v>
      </c>
      <c r="C170" s="265">
        <v>4.8610035543656593</v>
      </c>
      <c r="D170" s="265">
        <v>2.1966666666666668</v>
      </c>
      <c r="E170" s="272">
        <v>0.45109742726919683</v>
      </c>
      <c r="F170" s="36">
        <v>2.1468787275071501</v>
      </c>
      <c r="G170" s="37">
        <v>3.4718774156702299</v>
      </c>
      <c r="H170" s="38">
        <v>1.3670884208844699E-10</v>
      </c>
      <c r="I170" s="39">
        <v>3.5377538474883299E-9</v>
      </c>
      <c r="J170" s="36">
        <v>8.2200000000000006</v>
      </c>
      <c r="K170" s="37">
        <v>11.265000000000001</v>
      </c>
      <c r="L170" s="37">
        <v>14.721</v>
      </c>
      <c r="M170" s="37">
        <v>2.6190000000000002</v>
      </c>
      <c r="N170" s="37">
        <v>3.1549999999999998</v>
      </c>
      <c r="O170" s="40">
        <v>1.865</v>
      </c>
      <c r="P170" s="48" t="s">
        <v>4654</v>
      </c>
      <c r="Q170" s="49">
        <v>226402</v>
      </c>
      <c r="R170" s="49" t="s">
        <v>4655</v>
      </c>
      <c r="S170" s="49"/>
      <c r="T170" s="49"/>
      <c r="U170" s="49"/>
      <c r="V170" s="49" t="s">
        <v>4656</v>
      </c>
      <c r="W170" s="49" t="s">
        <v>4657</v>
      </c>
      <c r="X170" s="49"/>
      <c r="Y170" s="49" t="s">
        <v>4658</v>
      </c>
      <c r="Z170" s="37"/>
      <c r="AA170" s="30"/>
    </row>
    <row r="171" spans="1:27" ht="15.5" x14ac:dyDescent="0.35">
      <c r="A171" s="18" t="s">
        <v>4659</v>
      </c>
      <c r="B171" s="262">
        <v>1.656666666666667</v>
      </c>
      <c r="C171" s="263">
        <v>0.43744205965539579</v>
      </c>
      <c r="D171" s="263">
        <v>5.6433333333333335</v>
      </c>
      <c r="E171" s="271">
        <v>0.54835106354313645</v>
      </c>
      <c r="F171" s="29">
        <v>-2.2427115105019499</v>
      </c>
      <c r="G171" s="26">
        <v>3.4714065308797499</v>
      </c>
      <c r="H171" s="33">
        <v>2.19479818202036E-14</v>
      </c>
      <c r="I171" s="34">
        <v>1.0642680898815901E-12</v>
      </c>
      <c r="J171" s="29">
        <v>1.3220000000000001</v>
      </c>
      <c r="K171" s="26">
        <v>1.2150000000000001</v>
      </c>
      <c r="L171" s="26">
        <v>1.6439999999999999</v>
      </c>
      <c r="M171" s="26">
        <v>6.6950000000000003</v>
      </c>
      <c r="N171" s="26">
        <v>6.9169999999999998</v>
      </c>
      <c r="O171" s="30">
        <v>5.9779999999999998</v>
      </c>
      <c r="P171" s="1" t="s">
        <v>4660</v>
      </c>
      <c r="Q171" s="35">
        <v>240523</v>
      </c>
      <c r="R171" s="35" t="s">
        <v>4661</v>
      </c>
      <c r="S171" s="35"/>
      <c r="T171" s="35"/>
      <c r="U171" s="35"/>
      <c r="V171" s="35"/>
      <c r="W171" s="35"/>
      <c r="X171" s="35"/>
      <c r="Y171" s="35"/>
      <c r="Z171" s="26"/>
      <c r="AA171" s="30"/>
    </row>
    <row r="172" spans="1:27" ht="15.5" x14ac:dyDescent="0.35">
      <c r="A172" s="19" t="s">
        <v>4662</v>
      </c>
      <c r="B172" s="264">
        <v>12.920000000000002</v>
      </c>
      <c r="C172" s="265">
        <v>1.0316330096825452</v>
      </c>
      <c r="D172" s="265">
        <v>1.9100000000000001</v>
      </c>
      <c r="E172" s="272">
        <v>9.6263527187957582E-2</v>
      </c>
      <c r="F172" s="36">
        <v>2.3186320307488502</v>
      </c>
      <c r="G172" s="37">
        <v>3.4492139480650499</v>
      </c>
      <c r="H172" s="38">
        <v>7.2164416487821107E-15</v>
      </c>
      <c r="I172" s="39">
        <v>3.8273450682056399E-13</v>
      </c>
      <c r="J172" s="36">
        <v>12.958</v>
      </c>
      <c r="K172" s="37">
        <v>10.914</v>
      </c>
      <c r="L172" s="37">
        <v>9.6639999999999997</v>
      </c>
      <c r="M172" s="37">
        <v>2.1230000000000002</v>
      </c>
      <c r="N172" s="37">
        <v>2.2029999999999998</v>
      </c>
      <c r="O172" s="40">
        <v>2.3199999999999998</v>
      </c>
      <c r="P172" s="48" t="s">
        <v>4663</v>
      </c>
      <c r="Q172" s="49">
        <v>192342</v>
      </c>
      <c r="R172" s="49" t="s">
        <v>4664</v>
      </c>
      <c r="S172" s="49"/>
      <c r="T172" s="49"/>
      <c r="U172" s="49"/>
      <c r="V172" s="49" t="s">
        <v>4665</v>
      </c>
      <c r="W172" s="49"/>
      <c r="X172" s="49"/>
      <c r="Y172" s="49"/>
      <c r="Z172" s="37"/>
      <c r="AA172" s="30"/>
    </row>
    <row r="173" spans="1:27" ht="15.5" x14ac:dyDescent="0.35">
      <c r="A173" s="18" t="s">
        <v>4666</v>
      </c>
      <c r="B173" s="262">
        <v>4.9766666666666666</v>
      </c>
      <c r="C173" s="263">
        <v>1.9570442565824155</v>
      </c>
      <c r="D173" s="263">
        <v>28.72666666666667</v>
      </c>
      <c r="E173" s="271">
        <v>6.412905391127758</v>
      </c>
      <c r="F173" s="29">
        <v>-3.0140096576438098</v>
      </c>
      <c r="G173" s="26">
        <v>3.4257426363328101</v>
      </c>
      <c r="H173" s="33">
        <v>4.1861277100180898E-15</v>
      </c>
      <c r="I173" s="34">
        <v>2.2795368166371199E-13</v>
      </c>
      <c r="J173" s="29">
        <v>2.234</v>
      </c>
      <c r="K173" s="26">
        <v>5.1150000000000002</v>
      </c>
      <c r="L173" s="26">
        <v>5.1719999999999997</v>
      </c>
      <c r="M173" s="26">
        <v>28.82</v>
      </c>
      <c r="N173" s="26">
        <v>46.030999999999999</v>
      </c>
      <c r="O173" s="30">
        <v>25.934000000000001</v>
      </c>
      <c r="P173" s="1" t="s">
        <v>3444</v>
      </c>
      <c r="Q173" s="35">
        <v>248602</v>
      </c>
      <c r="R173" s="35" t="s">
        <v>3445</v>
      </c>
      <c r="S173" s="35"/>
      <c r="T173" s="35"/>
      <c r="U173" s="35"/>
      <c r="V173" s="35" t="s">
        <v>4667</v>
      </c>
      <c r="W173" s="35" t="s">
        <v>4668</v>
      </c>
      <c r="X173" s="35" t="s">
        <v>3291</v>
      </c>
      <c r="Y173" s="35" t="s">
        <v>3292</v>
      </c>
      <c r="Z173" s="26" t="s">
        <v>3293</v>
      </c>
      <c r="AA173" s="30"/>
    </row>
    <row r="174" spans="1:27" ht="15.5" x14ac:dyDescent="0.35">
      <c r="A174" s="18" t="s">
        <v>4669</v>
      </c>
      <c r="B174" s="262">
        <v>2.9133333333333336</v>
      </c>
      <c r="C174" s="263">
        <v>1.4672044468610663</v>
      </c>
      <c r="D174" s="263">
        <v>9.5066666666666659</v>
      </c>
      <c r="E174" s="271">
        <v>2.1260500673523421</v>
      </c>
      <c r="F174" s="29">
        <v>-2.2009056258195598</v>
      </c>
      <c r="G174" s="26">
        <v>3.4233790744743899</v>
      </c>
      <c r="H174" s="33">
        <v>8.9627179970134694E-8</v>
      </c>
      <c r="I174" s="34">
        <v>1.2693651928176401E-6</v>
      </c>
      <c r="J174" s="29">
        <v>0.996</v>
      </c>
      <c r="K174" s="26">
        <v>2.8570000000000002</v>
      </c>
      <c r="L174" s="26">
        <v>3.3759999999999999</v>
      </c>
      <c r="M174" s="26">
        <v>11.638</v>
      </c>
      <c r="N174" s="26">
        <v>13.611000000000001</v>
      </c>
      <c r="O174" s="30">
        <v>7.7720000000000002</v>
      </c>
      <c r="P174" s="1" t="s">
        <v>4670</v>
      </c>
      <c r="Q174" s="35">
        <v>207788</v>
      </c>
      <c r="R174" s="35" t="s">
        <v>4671</v>
      </c>
      <c r="S174" s="35"/>
      <c r="T174" s="35"/>
      <c r="U174" s="35"/>
      <c r="V174" s="35" t="s">
        <v>4672</v>
      </c>
      <c r="W174" s="35" t="s">
        <v>4673</v>
      </c>
      <c r="X174" s="35" t="s">
        <v>4674</v>
      </c>
      <c r="Y174" s="35" t="s">
        <v>4675</v>
      </c>
      <c r="Z174" s="26" t="s">
        <v>4676</v>
      </c>
      <c r="AA174" s="30"/>
    </row>
    <row r="175" spans="1:27" ht="15.5" x14ac:dyDescent="0.35">
      <c r="A175" s="19" t="s">
        <v>4677</v>
      </c>
      <c r="B175" s="264">
        <v>31.73</v>
      </c>
      <c r="C175" s="265">
        <v>1.1798587486079279</v>
      </c>
      <c r="D175" s="265">
        <v>4.7033333333333331</v>
      </c>
      <c r="E175" s="272">
        <v>0.70476158301151004</v>
      </c>
      <c r="F175" s="36">
        <v>2.30154720928138</v>
      </c>
      <c r="G175" s="37">
        <v>3.3883408940908</v>
      </c>
      <c r="H175" s="38">
        <v>1.2236303554037501E-13</v>
      </c>
      <c r="I175" s="39">
        <v>5.5502128770941698E-12</v>
      </c>
      <c r="J175" s="36">
        <v>29.173999999999999</v>
      </c>
      <c r="K175" s="37">
        <v>28.965</v>
      </c>
      <c r="L175" s="37">
        <v>24.145</v>
      </c>
      <c r="M175" s="37">
        <v>4.1820000000000004</v>
      </c>
      <c r="N175" s="37">
        <v>6.9909999999999997</v>
      </c>
      <c r="O175" s="40">
        <v>5.3810000000000002</v>
      </c>
      <c r="P175" s="48" t="s">
        <v>4678</v>
      </c>
      <c r="Q175" s="49">
        <v>242998</v>
      </c>
      <c r="R175" s="49" t="s">
        <v>4679</v>
      </c>
      <c r="S175" s="49"/>
      <c r="T175" s="49"/>
      <c r="U175" s="49"/>
      <c r="V175" s="49" t="s">
        <v>4680</v>
      </c>
      <c r="W175" s="49"/>
      <c r="X175" s="49"/>
      <c r="Y175" s="49" t="s">
        <v>4681</v>
      </c>
      <c r="Z175" s="37"/>
      <c r="AA175" s="30"/>
    </row>
    <row r="176" spans="1:27" ht="15.5" x14ac:dyDescent="0.35">
      <c r="A176" s="19" t="s">
        <v>4682</v>
      </c>
      <c r="B176" s="264">
        <v>20.439999999999998</v>
      </c>
      <c r="C176" s="265">
        <v>6.8864649857528519</v>
      </c>
      <c r="D176" s="265">
        <v>2.8533333333333335</v>
      </c>
      <c r="E176" s="272">
        <v>0.14522013940527984</v>
      </c>
      <c r="F176" s="36">
        <v>2.3659380325800599</v>
      </c>
      <c r="G176" s="37">
        <v>3.3846830553035199</v>
      </c>
      <c r="H176" s="38">
        <v>2.6508188945722399E-12</v>
      </c>
      <c r="I176" s="39">
        <v>9.2442769874757103E-11</v>
      </c>
      <c r="J176" s="36">
        <v>10.733000000000001</v>
      </c>
      <c r="K176" s="37">
        <v>20.395</v>
      </c>
      <c r="L176" s="37">
        <v>20.501000000000001</v>
      </c>
      <c r="M176" s="37">
        <v>3.1469999999999998</v>
      </c>
      <c r="N176" s="37">
        <v>3.2789999999999999</v>
      </c>
      <c r="O176" s="40">
        <v>3.5030000000000001</v>
      </c>
      <c r="P176" s="48" t="s">
        <v>4683</v>
      </c>
      <c r="Q176" s="49">
        <v>238554</v>
      </c>
      <c r="R176" s="49" t="s">
        <v>4684</v>
      </c>
      <c r="S176" s="49"/>
      <c r="T176" s="49"/>
      <c r="U176" s="49"/>
      <c r="V176" s="49" t="s">
        <v>4685</v>
      </c>
      <c r="W176" s="49" t="s">
        <v>4686</v>
      </c>
      <c r="X176" s="49"/>
      <c r="Y176" s="49" t="s">
        <v>4687</v>
      </c>
      <c r="Z176" s="37"/>
      <c r="AA176" s="30"/>
    </row>
    <row r="177" spans="1:27" ht="15.5" x14ac:dyDescent="0.35">
      <c r="A177" s="18" t="s">
        <v>4688</v>
      </c>
      <c r="B177" s="262">
        <v>2.8333333333333335</v>
      </c>
      <c r="C177" s="263">
        <v>1.4311145617625762</v>
      </c>
      <c r="D177" s="263">
        <v>10.9</v>
      </c>
      <c r="E177" s="271">
        <v>2.7812706928069142</v>
      </c>
      <c r="F177" s="29">
        <v>-2.2997565608200401</v>
      </c>
      <c r="G177" s="26">
        <v>3.3749023949443799</v>
      </c>
      <c r="H177" s="33">
        <v>2.2734869930040002E-6</v>
      </c>
      <c r="I177" s="34">
        <v>2.2292650986769102E-5</v>
      </c>
      <c r="J177" s="29">
        <v>2.532</v>
      </c>
      <c r="K177" s="26">
        <v>4.4039999999999999</v>
      </c>
      <c r="L177" s="26">
        <v>0.82599999999999996</v>
      </c>
      <c r="M177" s="26">
        <v>11.763999999999999</v>
      </c>
      <c r="N177" s="26">
        <v>17.545999999999999</v>
      </c>
      <c r="O177" s="30">
        <v>8.8239999999999998</v>
      </c>
      <c r="P177" s="1" t="s">
        <v>4689</v>
      </c>
      <c r="Q177" s="35">
        <v>220967</v>
      </c>
      <c r="R177" s="35" t="s">
        <v>4690</v>
      </c>
      <c r="S177" s="35"/>
      <c r="T177" s="35"/>
      <c r="U177" s="35"/>
      <c r="V177" s="35" t="s">
        <v>4691</v>
      </c>
      <c r="W177" s="35" t="s">
        <v>4692</v>
      </c>
      <c r="X177" s="35" t="s">
        <v>4693</v>
      </c>
      <c r="Y177" s="35" t="s">
        <v>4694</v>
      </c>
      <c r="Z177" s="26" t="s">
        <v>4695</v>
      </c>
      <c r="AA177" s="30"/>
    </row>
    <row r="178" spans="1:27" ht="15.5" x14ac:dyDescent="0.35">
      <c r="A178" s="18" t="s">
        <v>4696</v>
      </c>
      <c r="B178" s="262">
        <v>4.5</v>
      </c>
      <c r="C178" s="263">
        <v>1.2740486646906377</v>
      </c>
      <c r="D178" s="263">
        <v>14.780000000000001</v>
      </c>
      <c r="E178" s="271">
        <v>4.7183259743260582</v>
      </c>
      <c r="F178" s="29">
        <v>-2.1613973789280401</v>
      </c>
      <c r="G178" s="26">
        <v>3.3601322951714101</v>
      </c>
      <c r="H178" s="33">
        <v>1.3443086049987099E-8</v>
      </c>
      <c r="I178" s="34">
        <v>2.3026231328346299E-7</v>
      </c>
      <c r="J178" s="29">
        <v>5.6230000000000002</v>
      </c>
      <c r="K178" s="26">
        <v>2.7709999999999999</v>
      </c>
      <c r="L178" s="26">
        <v>3.2890000000000001</v>
      </c>
      <c r="M178" s="26">
        <v>11.912000000000001</v>
      </c>
      <c r="N178" s="26">
        <v>14.366</v>
      </c>
      <c r="O178" s="30">
        <v>25.646999999999998</v>
      </c>
      <c r="P178" s="1" t="s">
        <v>4697</v>
      </c>
      <c r="Q178" s="35">
        <v>201999</v>
      </c>
      <c r="R178" s="35" t="s">
        <v>4698</v>
      </c>
      <c r="S178" s="35"/>
      <c r="T178" s="35"/>
      <c r="U178" s="35"/>
      <c r="V178" s="35"/>
      <c r="W178" s="35"/>
      <c r="X178" s="35" t="s">
        <v>4699</v>
      </c>
      <c r="Y178" s="35" t="s">
        <v>4700</v>
      </c>
      <c r="Z178" s="26" t="s">
        <v>4701</v>
      </c>
      <c r="AA178" s="30"/>
    </row>
    <row r="179" spans="1:27" ht="15.5" x14ac:dyDescent="0.35">
      <c r="A179" s="19" t="s">
        <v>4702</v>
      </c>
      <c r="B179" s="264">
        <v>13.793333333333331</v>
      </c>
      <c r="C179" s="265">
        <v>1.9117414980994725</v>
      </c>
      <c r="D179" s="265">
        <v>2.0866666666666664</v>
      </c>
      <c r="E179" s="272">
        <v>0.49371606775104565</v>
      </c>
      <c r="F179" s="36">
        <v>2.2705950170118299</v>
      </c>
      <c r="G179" s="37">
        <v>3.35496978084007</v>
      </c>
      <c r="H179" s="38">
        <v>8.7387969604896395E-12</v>
      </c>
      <c r="I179" s="39">
        <v>2.8027454944461699E-10</v>
      </c>
      <c r="J179" s="36">
        <v>14.615</v>
      </c>
      <c r="K179" s="37">
        <v>10.611000000000001</v>
      </c>
      <c r="L179" s="37">
        <v>10.504</v>
      </c>
      <c r="M179" s="37">
        <v>1.679</v>
      </c>
      <c r="N179" s="37">
        <v>2.363</v>
      </c>
      <c r="O179" s="40">
        <v>3.3</v>
      </c>
      <c r="P179" s="48" t="s">
        <v>4703</v>
      </c>
      <c r="Q179" s="49">
        <v>113440</v>
      </c>
      <c r="R179" s="49" t="s">
        <v>4704</v>
      </c>
      <c r="S179" s="49"/>
      <c r="T179" s="49"/>
      <c r="U179" s="49"/>
      <c r="V179" s="49" t="s">
        <v>4705</v>
      </c>
      <c r="W179" s="49" t="s">
        <v>4706</v>
      </c>
      <c r="X179" s="49"/>
      <c r="Y179" s="49"/>
      <c r="Z179" s="37"/>
      <c r="AA179" s="30"/>
    </row>
    <row r="180" spans="1:27" ht="15.5" x14ac:dyDescent="0.35">
      <c r="A180" s="18" t="s">
        <v>4707</v>
      </c>
      <c r="B180" s="262">
        <v>5.0366666666666671</v>
      </c>
      <c r="C180" s="263">
        <v>2.0202530094575337</v>
      </c>
      <c r="D180" s="263">
        <v>15.086666666666666</v>
      </c>
      <c r="E180" s="271">
        <v>6.8205685654170756</v>
      </c>
      <c r="F180" s="29">
        <v>-2.0124171631454799</v>
      </c>
      <c r="G180" s="26">
        <v>3.32532194302342</v>
      </c>
      <c r="H180" s="33">
        <v>1.1252660560661899E-5</v>
      </c>
      <c r="I180" s="34">
        <v>8.8312788045641794E-5</v>
      </c>
      <c r="J180" s="29">
        <v>7.1210000000000004</v>
      </c>
      <c r="K180" s="26">
        <v>2.5910000000000002</v>
      </c>
      <c r="L180" s="26">
        <v>3.427</v>
      </c>
      <c r="M180" s="26">
        <v>14.679</v>
      </c>
      <c r="N180" s="26">
        <v>9.1440000000000001</v>
      </c>
      <c r="O180" s="30">
        <v>28.661000000000001</v>
      </c>
      <c r="P180" s="1"/>
      <c r="Q180" s="35"/>
      <c r="R180" s="35"/>
      <c r="S180" s="35"/>
      <c r="T180" s="35" t="s">
        <v>4708</v>
      </c>
      <c r="U180" s="35"/>
      <c r="V180" s="35" t="s">
        <v>4709</v>
      </c>
      <c r="W180" s="35" t="s">
        <v>697</v>
      </c>
      <c r="X180" s="35"/>
      <c r="Y180" s="35"/>
      <c r="Z180" s="26"/>
      <c r="AA180" s="30"/>
    </row>
    <row r="181" spans="1:27" ht="15.5" x14ac:dyDescent="0.35">
      <c r="A181" s="18" t="s">
        <v>4710</v>
      </c>
      <c r="B181" s="262">
        <v>4.666666666666667</v>
      </c>
      <c r="C181" s="263">
        <v>1.8285209566447116</v>
      </c>
      <c r="D181" s="263">
        <v>14.04</v>
      </c>
      <c r="E181" s="271">
        <v>0.30342489460600741</v>
      </c>
      <c r="F181" s="29">
        <v>-2.0751512790359699</v>
      </c>
      <c r="G181" s="26">
        <v>3.3195441738434601</v>
      </c>
      <c r="H181" s="33">
        <v>1.20845637509891E-9</v>
      </c>
      <c r="I181" s="34">
        <v>2.59888305546615E-8</v>
      </c>
      <c r="J181" s="29">
        <v>2.1880000000000002</v>
      </c>
      <c r="K181" s="26">
        <v>4.5839999999999996</v>
      </c>
      <c r="L181" s="26">
        <v>4.9409999999999998</v>
      </c>
      <c r="M181" s="26">
        <v>14.457000000000001</v>
      </c>
      <c r="N181" s="26">
        <v>17.324000000000002</v>
      </c>
      <c r="O181" s="30">
        <v>17.254000000000001</v>
      </c>
      <c r="P181" s="1" t="s">
        <v>4711</v>
      </c>
      <c r="Q181" s="35">
        <v>239077</v>
      </c>
      <c r="R181" s="35" t="s">
        <v>4712</v>
      </c>
      <c r="S181" s="35"/>
      <c r="T181" s="35"/>
      <c r="U181" s="35"/>
      <c r="V181" s="35"/>
      <c r="W181" s="35"/>
      <c r="X181" s="35"/>
      <c r="Y181" s="35"/>
      <c r="Z181" s="26"/>
      <c r="AA181" s="30"/>
    </row>
    <row r="182" spans="1:27" ht="15.5" x14ac:dyDescent="0.35">
      <c r="A182" s="19" t="s">
        <v>4713</v>
      </c>
      <c r="B182" s="264">
        <v>9.94</v>
      </c>
      <c r="C182" s="265">
        <v>0.97532900431939695</v>
      </c>
      <c r="D182" s="265">
        <v>1.2766666666666666</v>
      </c>
      <c r="E182" s="272">
        <v>0.28110891523077314</v>
      </c>
      <c r="F182" s="36">
        <v>2.5219181733155702</v>
      </c>
      <c r="G182" s="37">
        <v>3.31408225394151</v>
      </c>
      <c r="H182" s="38">
        <v>2.6761748357871E-16</v>
      </c>
      <c r="I182" s="39">
        <v>1.6616761190743899E-14</v>
      </c>
      <c r="J182" s="36">
        <v>8.3970000000000002</v>
      </c>
      <c r="K182" s="37">
        <v>9.0259999999999998</v>
      </c>
      <c r="L182" s="37">
        <v>8.1790000000000003</v>
      </c>
      <c r="M182" s="37">
        <v>1.764</v>
      </c>
      <c r="N182" s="37">
        <v>1.2749999999999999</v>
      </c>
      <c r="O182" s="40">
        <v>1.351</v>
      </c>
      <c r="P182" s="48"/>
      <c r="Q182" s="49"/>
      <c r="R182" s="49"/>
      <c r="S182" s="49"/>
      <c r="T182" s="49"/>
      <c r="U182" s="49"/>
      <c r="V182" s="49"/>
      <c r="W182" s="49" t="s">
        <v>4714</v>
      </c>
      <c r="X182" s="49"/>
      <c r="Y182" s="49"/>
      <c r="Z182" s="37"/>
      <c r="AA182" s="30"/>
    </row>
    <row r="183" spans="1:27" ht="15.5" x14ac:dyDescent="0.35">
      <c r="A183" s="19" t="s">
        <v>4715</v>
      </c>
      <c r="B183" s="264">
        <v>10.816666666666668</v>
      </c>
      <c r="C183" s="265">
        <v>2.3760798714596114</v>
      </c>
      <c r="D183" s="265">
        <v>1.89</v>
      </c>
      <c r="E183" s="272">
        <v>0.24913182588073024</v>
      </c>
      <c r="F183" s="36">
        <v>2.0520082844493999</v>
      </c>
      <c r="G183" s="37">
        <v>3.3097718689214601</v>
      </c>
      <c r="H183" s="38">
        <v>2.9958154144649099E-11</v>
      </c>
      <c r="I183" s="39">
        <v>8.8296348380596699E-10</v>
      </c>
      <c r="J183" s="36">
        <v>7.3730000000000002</v>
      </c>
      <c r="K183" s="37">
        <v>10.24</v>
      </c>
      <c r="L183" s="37">
        <v>9.9540000000000006</v>
      </c>
      <c r="M183" s="37">
        <v>2.1440000000000001</v>
      </c>
      <c r="N183" s="37">
        <v>2.5990000000000002</v>
      </c>
      <c r="O183" s="40">
        <v>1.841</v>
      </c>
      <c r="P183" s="48" t="s">
        <v>4716</v>
      </c>
      <c r="Q183" s="49">
        <v>119959</v>
      </c>
      <c r="R183" s="49" t="s">
        <v>4717</v>
      </c>
      <c r="S183" s="49"/>
      <c r="T183" s="49"/>
      <c r="U183" s="49"/>
      <c r="V183" s="49" t="s">
        <v>4718</v>
      </c>
      <c r="W183" s="49" t="s">
        <v>4719</v>
      </c>
      <c r="X183" s="49"/>
      <c r="Y183" s="49"/>
      <c r="Z183" s="37"/>
      <c r="AA183" s="30"/>
    </row>
    <row r="184" spans="1:27" ht="15.5" x14ac:dyDescent="0.35">
      <c r="A184" s="19" t="s">
        <v>4720</v>
      </c>
      <c r="B184" s="264">
        <v>12.063333333333334</v>
      </c>
      <c r="C184" s="265">
        <v>1.0770742262671076</v>
      </c>
      <c r="D184" s="265">
        <v>2.15</v>
      </c>
      <c r="E184" s="272">
        <v>0.12027745701779138</v>
      </c>
      <c r="F184" s="36">
        <v>2.0536451288047699</v>
      </c>
      <c r="G184" s="37">
        <v>3.29586550336436</v>
      </c>
      <c r="H184" s="38">
        <v>8.5909519839044303E-12</v>
      </c>
      <c r="I184" s="39">
        <v>2.7596739448611602E-10</v>
      </c>
      <c r="J184" s="36">
        <v>9.8209999999999997</v>
      </c>
      <c r="K184" s="37">
        <v>12.308999999999999</v>
      </c>
      <c r="L184" s="37">
        <v>9.1790000000000003</v>
      </c>
      <c r="M184" s="37">
        <v>2.4079999999999999</v>
      </c>
      <c r="N184" s="37">
        <v>2.698</v>
      </c>
      <c r="O184" s="40">
        <v>2.379</v>
      </c>
      <c r="P184" s="48" t="s">
        <v>4721</v>
      </c>
      <c r="Q184" s="49">
        <v>177584</v>
      </c>
      <c r="R184" s="49" t="s">
        <v>4722</v>
      </c>
      <c r="S184" s="49"/>
      <c r="T184" s="49"/>
      <c r="U184" s="49"/>
      <c r="V184" s="49" t="s">
        <v>4723</v>
      </c>
      <c r="W184" s="49" t="s">
        <v>4724</v>
      </c>
      <c r="X184" s="49" t="s">
        <v>4725</v>
      </c>
      <c r="Y184" s="49" t="s">
        <v>4726</v>
      </c>
      <c r="Z184" s="37" t="s">
        <v>4727</v>
      </c>
      <c r="AA184" s="30"/>
    </row>
    <row r="185" spans="1:27" ht="15.5" x14ac:dyDescent="0.35">
      <c r="A185" s="19" t="s">
        <v>4728</v>
      </c>
      <c r="B185" s="264">
        <v>12.226666666666667</v>
      </c>
      <c r="C185" s="265">
        <v>2.1661999497327629</v>
      </c>
      <c r="D185" s="265">
        <v>2.313333333333333</v>
      </c>
      <c r="E185" s="272">
        <v>0.58710211112624122</v>
      </c>
      <c r="F185" s="36">
        <v>2.0029602308083501</v>
      </c>
      <c r="G185" s="37">
        <v>3.2945254987662298</v>
      </c>
      <c r="H185" s="38">
        <v>6.4905362494417303E-9</v>
      </c>
      <c r="I185" s="39">
        <v>1.18979533083826E-7</v>
      </c>
      <c r="J185" s="36">
        <v>9.9789999999999992</v>
      </c>
      <c r="K185" s="37">
        <v>14.510999999999999</v>
      </c>
      <c r="L185" s="37">
        <v>7.73</v>
      </c>
      <c r="M185" s="37">
        <v>3.274</v>
      </c>
      <c r="N185" s="37">
        <v>2.0910000000000002</v>
      </c>
      <c r="O185" s="40">
        <v>2.5710000000000002</v>
      </c>
      <c r="P185" s="48" t="s">
        <v>4729</v>
      </c>
      <c r="Q185" s="49">
        <v>247291</v>
      </c>
      <c r="R185" s="49" t="s">
        <v>4730</v>
      </c>
      <c r="S185" s="49"/>
      <c r="T185" s="49"/>
      <c r="U185" s="49"/>
      <c r="V185" s="49" t="s">
        <v>4731</v>
      </c>
      <c r="W185" s="49" t="s">
        <v>4732</v>
      </c>
      <c r="X185" s="49"/>
      <c r="Y185" s="49"/>
      <c r="Z185" s="37"/>
      <c r="AA185" s="30"/>
    </row>
    <row r="186" spans="1:27" ht="15.5" x14ac:dyDescent="0.35">
      <c r="A186" s="19" t="s">
        <v>4733</v>
      </c>
      <c r="B186" s="264">
        <v>13.723333333333334</v>
      </c>
      <c r="C186" s="265">
        <v>1.9502022687118576</v>
      </c>
      <c r="D186" s="265">
        <v>2.1233333333333331</v>
      </c>
      <c r="E186" s="272">
        <v>0.10077477638553974</v>
      </c>
      <c r="F186" s="36">
        <v>2.24737133441457</v>
      </c>
      <c r="G186" s="37">
        <v>3.2926300808500901</v>
      </c>
      <c r="H186" s="38">
        <v>3.4557044157985699E-13</v>
      </c>
      <c r="I186" s="39">
        <v>1.4236114352912101E-11</v>
      </c>
      <c r="J186" s="36">
        <v>14.661</v>
      </c>
      <c r="K186" s="37">
        <v>10.525</v>
      </c>
      <c r="L186" s="37">
        <v>10.381</v>
      </c>
      <c r="M186" s="37">
        <v>2.2069999999999999</v>
      </c>
      <c r="N186" s="37">
        <v>2.5</v>
      </c>
      <c r="O186" s="40">
        <v>2.702</v>
      </c>
      <c r="P186" s="48" t="s">
        <v>4734</v>
      </c>
      <c r="Q186" s="49">
        <v>241632</v>
      </c>
      <c r="R186" s="49" t="s">
        <v>4735</v>
      </c>
      <c r="S186" s="49"/>
      <c r="T186" s="49"/>
      <c r="U186" s="49"/>
      <c r="V186" s="49"/>
      <c r="W186" s="49" t="s">
        <v>4736</v>
      </c>
      <c r="X186" s="49"/>
      <c r="Y186" s="49" t="s">
        <v>4737</v>
      </c>
      <c r="Z186" s="37"/>
      <c r="AA186" s="30"/>
    </row>
    <row r="187" spans="1:27" ht="15.5" x14ac:dyDescent="0.35">
      <c r="A187" s="18" t="s">
        <v>4738</v>
      </c>
      <c r="B187" s="262">
        <v>3.6333333333333333</v>
      </c>
      <c r="C187" s="263">
        <v>8.5764535535124212E-2</v>
      </c>
      <c r="D187" s="263">
        <v>16.14</v>
      </c>
      <c r="E187" s="271">
        <v>6.1348240941910159</v>
      </c>
      <c r="F187" s="29">
        <v>-2.5670066893086401</v>
      </c>
      <c r="G187" s="26">
        <v>3.2846964883650398</v>
      </c>
      <c r="H187" s="33">
        <v>8.5706203683759307E-12</v>
      </c>
      <c r="I187" s="34">
        <v>2.7574921709691001E-10</v>
      </c>
      <c r="J187" s="29">
        <v>3.379</v>
      </c>
      <c r="K187" s="26">
        <v>3.35</v>
      </c>
      <c r="L187" s="26">
        <v>2.7090000000000001</v>
      </c>
      <c r="M187" s="26">
        <v>24.638000000000002</v>
      </c>
      <c r="N187" s="26">
        <v>20.725999999999999</v>
      </c>
      <c r="O187" s="30">
        <v>9.9719999999999995</v>
      </c>
      <c r="P187" s="1"/>
      <c r="Q187" s="35"/>
      <c r="R187" s="35"/>
      <c r="S187" s="35"/>
      <c r="T187" s="35" t="s">
        <v>4739</v>
      </c>
      <c r="U187" s="35"/>
      <c r="V187" s="35"/>
      <c r="W187" s="35"/>
      <c r="X187" s="35"/>
      <c r="Y187" s="35"/>
      <c r="Z187" s="26"/>
      <c r="AA187" s="30"/>
    </row>
    <row r="188" spans="1:27" ht="15.5" x14ac:dyDescent="0.35">
      <c r="A188" s="18" t="s">
        <v>4740</v>
      </c>
      <c r="B188" s="262">
        <v>9.44</v>
      </c>
      <c r="C188" s="263">
        <v>3.4433801223023099</v>
      </c>
      <c r="D188" s="263">
        <v>31.543333333333333</v>
      </c>
      <c r="E188" s="271">
        <v>20.24822680851064</v>
      </c>
      <c r="F188" s="29">
        <v>-2.20503560879972</v>
      </c>
      <c r="G188" s="26">
        <v>3.2324634654603801</v>
      </c>
      <c r="H188" s="33">
        <v>2.2389365297496E-5</v>
      </c>
      <c r="I188" s="30">
        <v>1.60162210624799E-4</v>
      </c>
      <c r="J188" s="29">
        <v>11.831</v>
      </c>
      <c r="K188" s="26">
        <v>4.4420000000000002</v>
      </c>
      <c r="L188" s="26">
        <v>7.9180000000000001</v>
      </c>
      <c r="M188" s="26">
        <v>24.712</v>
      </c>
      <c r="N188" s="26">
        <v>14.651</v>
      </c>
      <c r="O188" s="30">
        <v>71.012</v>
      </c>
      <c r="P188" s="1" t="s">
        <v>4741</v>
      </c>
      <c r="Q188" s="35">
        <v>200571</v>
      </c>
      <c r="R188" s="35" t="s">
        <v>4742</v>
      </c>
      <c r="S188" s="35"/>
      <c r="T188" s="35"/>
      <c r="U188" s="35"/>
      <c r="V188" s="35" t="s">
        <v>4743</v>
      </c>
      <c r="W188" s="35" t="s">
        <v>4744</v>
      </c>
      <c r="X188" s="35" t="s">
        <v>3015</v>
      </c>
      <c r="Y188" s="35" t="s">
        <v>3016</v>
      </c>
      <c r="Z188" s="26" t="s">
        <v>3017</v>
      </c>
      <c r="AA188" s="30"/>
    </row>
    <row r="189" spans="1:27" ht="15.5" x14ac:dyDescent="0.35">
      <c r="A189" s="18" t="s">
        <v>4745</v>
      </c>
      <c r="B189" s="262">
        <v>2.0366666666666666</v>
      </c>
      <c r="C189" s="263">
        <v>0.28859814429217973</v>
      </c>
      <c r="D189" s="263">
        <v>7.7533333333333339</v>
      </c>
      <c r="E189" s="271">
        <v>2.3870809696270352</v>
      </c>
      <c r="F189" s="29">
        <v>-2.3824447995113398</v>
      </c>
      <c r="G189" s="26">
        <v>3.2040353023512602</v>
      </c>
      <c r="H189" s="33">
        <v>3.0297700069903397E-11</v>
      </c>
      <c r="I189" s="34">
        <v>8.9039388113080995E-10</v>
      </c>
      <c r="J189" s="29">
        <v>1.5169999999999999</v>
      </c>
      <c r="K189" s="26">
        <v>2.097</v>
      </c>
      <c r="L189" s="26">
        <v>1.6439999999999999</v>
      </c>
      <c r="M189" s="26">
        <v>7.0119999999999996</v>
      </c>
      <c r="N189" s="26">
        <v>13.698</v>
      </c>
      <c r="O189" s="30">
        <v>6.6360000000000001</v>
      </c>
      <c r="P189" s="1" t="s">
        <v>4746</v>
      </c>
      <c r="Q189" s="35">
        <v>131938</v>
      </c>
      <c r="R189" s="35" t="s">
        <v>4747</v>
      </c>
      <c r="S189" s="35"/>
      <c r="T189" s="35"/>
      <c r="U189" s="35"/>
      <c r="V189" s="35" t="s">
        <v>4748</v>
      </c>
      <c r="W189" s="35" t="s">
        <v>4749</v>
      </c>
      <c r="X189" s="35" t="s">
        <v>4750</v>
      </c>
      <c r="Y189" s="35" t="s">
        <v>4751</v>
      </c>
      <c r="Z189" s="26" t="s">
        <v>4752</v>
      </c>
      <c r="AA189" s="30"/>
    </row>
    <row r="190" spans="1:27" ht="15.5" x14ac:dyDescent="0.35">
      <c r="A190" s="19" t="s">
        <v>4753</v>
      </c>
      <c r="B190" s="264">
        <v>30.096666666666668</v>
      </c>
      <c r="C190" s="265">
        <v>4.6060853468235052</v>
      </c>
      <c r="D190" s="265">
        <v>5.5</v>
      </c>
      <c r="E190" s="272">
        <v>1.45446439168055</v>
      </c>
      <c r="F190" s="36">
        <v>2.0308030946209699</v>
      </c>
      <c r="G190" s="37">
        <v>3.2027335047852499</v>
      </c>
      <c r="H190" s="38">
        <v>1.4044551854427701E-8</v>
      </c>
      <c r="I190" s="39">
        <v>2.3875738152526999E-7</v>
      </c>
      <c r="J190" s="36">
        <v>25.059000000000001</v>
      </c>
      <c r="K190" s="37">
        <v>34.744999999999997</v>
      </c>
      <c r="L190" s="37">
        <v>19.385999999999999</v>
      </c>
      <c r="M190" s="37">
        <v>5.7240000000000002</v>
      </c>
      <c r="N190" s="37">
        <v>9.0579999999999998</v>
      </c>
      <c r="O190" s="40">
        <v>4.4960000000000004</v>
      </c>
      <c r="P190" s="48" t="s">
        <v>4754</v>
      </c>
      <c r="Q190" s="49">
        <v>88977</v>
      </c>
      <c r="R190" s="49" t="s">
        <v>4755</v>
      </c>
      <c r="S190" s="49"/>
      <c r="T190" s="49"/>
      <c r="U190" s="49"/>
      <c r="V190" s="49" t="s">
        <v>4756</v>
      </c>
      <c r="W190" s="49" t="s">
        <v>4757</v>
      </c>
      <c r="X190" s="49" t="s">
        <v>4758</v>
      </c>
      <c r="Y190" s="49" t="s">
        <v>4759</v>
      </c>
      <c r="Z190" s="37" t="s">
        <v>4760</v>
      </c>
      <c r="AA190" s="30"/>
    </row>
    <row r="191" spans="1:27" ht="15.5" x14ac:dyDescent="0.35">
      <c r="A191" s="18" t="s">
        <v>4761</v>
      </c>
      <c r="B191" s="262">
        <v>1.4333333333333333</v>
      </c>
      <c r="C191" s="263">
        <v>0.51699989254243495</v>
      </c>
      <c r="D191" s="263">
        <v>4.53</v>
      </c>
      <c r="E191" s="271">
        <v>1.0883320571712785</v>
      </c>
      <c r="F191" s="29">
        <v>-2.0661967942341</v>
      </c>
      <c r="G191" s="26">
        <v>3.1825297589136001</v>
      </c>
      <c r="H191" s="33">
        <v>9.9695120967930204E-8</v>
      </c>
      <c r="I191" s="34">
        <v>1.3954576176170901E-6</v>
      </c>
      <c r="J191" s="29">
        <v>2.0110000000000001</v>
      </c>
      <c r="K191" s="26">
        <v>0.94899999999999995</v>
      </c>
      <c r="L191" s="26">
        <v>0.82599999999999996</v>
      </c>
      <c r="M191" s="26">
        <v>5.1429999999999998</v>
      </c>
      <c r="N191" s="26">
        <v>3.786</v>
      </c>
      <c r="O191" s="30">
        <v>6.7679999999999998</v>
      </c>
      <c r="P191" s="1"/>
      <c r="Q191" s="35"/>
      <c r="R191" s="35"/>
      <c r="S191" s="35"/>
      <c r="T191" s="35"/>
      <c r="U191" s="35"/>
      <c r="V191" s="35"/>
      <c r="W191" s="35"/>
      <c r="X191" s="35"/>
      <c r="Y191" s="35" t="s">
        <v>4762</v>
      </c>
      <c r="Z191" s="26"/>
      <c r="AA191" s="30"/>
    </row>
    <row r="192" spans="1:27" ht="15.5" x14ac:dyDescent="0.35">
      <c r="A192" s="18" t="s">
        <v>4763</v>
      </c>
      <c r="B192" s="262">
        <v>4.9400000000000004</v>
      </c>
      <c r="C192" s="263">
        <v>2.638042203352073</v>
      </c>
      <c r="D192" s="263">
        <v>13.913333333333334</v>
      </c>
      <c r="E192" s="271">
        <v>1.5441574473550963</v>
      </c>
      <c r="F192" s="29">
        <v>-2.0033208129809301</v>
      </c>
      <c r="G192" s="26">
        <v>3.1794282277040198</v>
      </c>
      <c r="H192" s="33">
        <v>2.8419693125527599E-6</v>
      </c>
      <c r="I192" s="34">
        <v>2.7071818063353399E-5</v>
      </c>
      <c r="J192" s="29">
        <v>1.4339999999999999</v>
      </c>
      <c r="K192" s="26">
        <v>5.04</v>
      </c>
      <c r="L192" s="26">
        <v>5.774</v>
      </c>
      <c r="M192" s="26">
        <v>12.978999999999999</v>
      </c>
      <c r="N192" s="26">
        <v>19.786000000000001</v>
      </c>
      <c r="O192" s="30">
        <v>16.094000000000001</v>
      </c>
      <c r="P192" s="1" t="s">
        <v>4764</v>
      </c>
      <c r="Q192" s="35">
        <v>205412</v>
      </c>
      <c r="R192" s="35" t="s">
        <v>4765</v>
      </c>
      <c r="S192" s="35"/>
      <c r="T192" s="35"/>
      <c r="U192" s="35"/>
      <c r="V192" s="35" t="s">
        <v>4766</v>
      </c>
      <c r="W192" s="35" t="s">
        <v>4767</v>
      </c>
      <c r="X192" s="35" t="s">
        <v>4768</v>
      </c>
      <c r="Y192" s="35" t="s">
        <v>4769</v>
      </c>
      <c r="Z192" s="26" t="s">
        <v>4770</v>
      </c>
      <c r="AA192" s="30"/>
    </row>
    <row r="193" spans="1:27" ht="15.5" x14ac:dyDescent="0.35">
      <c r="A193" s="19" t="s">
        <v>4771</v>
      </c>
      <c r="B193" s="264">
        <v>37.620000000000005</v>
      </c>
      <c r="C193" s="265">
        <v>2.4968380003516448</v>
      </c>
      <c r="D193" s="265">
        <v>6.4033333333333333</v>
      </c>
      <c r="E193" s="272">
        <v>0.68533852138113971</v>
      </c>
      <c r="F193" s="36">
        <v>2.13025692647575</v>
      </c>
      <c r="G193" s="37">
        <v>3.1660547809339601</v>
      </c>
      <c r="H193" s="38">
        <v>1.13898099677861E-11</v>
      </c>
      <c r="I193" s="39">
        <v>3.5577434019008001E-10</v>
      </c>
      <c r="J193" s="36">
        <v>38.222000000000001</v>
      </c>
      <c r="K193" s="37">
        <v>34.725999999999999</v>
      </c>
      <c r="L193" s="37">
        <v>25.507000000000001</v>
      </c>
      <c r="M193" s="37">
        <v>7.7619999999999996</v>
      </c>
      <c r="N193" s="37">
        <v>7.56</v>
      </c>
      <c r="O193" s="40">
        <v>6.875</v>
      </c>
      <c r="P193" s="48"/>
      <c r="Q193" s="49"/>
      <c r="R193" s="49"/>
      <c r="S193" s="49"/>
      <c r="T193" s="49"/>
      <c r="U193" s="49"/>
      <c r="V193" s="49" t="s">
        <v>4772</v>
      </c>
      <c r="W193" s="49" t="s">
        <v>4773</v>
      </c>
      <c r="X193" s="49"/>
      <c r="Y193" s="49"/>
      <c r="Z193" s="37"/>
      <c r="AA193" s="30"/>
    </row>
    <row r="194" spans="1:27" ht="15.5" x14ac:dyDescent="0.35">
      <c r="A194" s="18" t="s">
        <v>4774</v>
      </c>
      <c r="B194" s="262">
        <v>1.47</v>
      </c>
      <c r="C194" s="263">
        <v>0.22992752481307369</v>
      </c>
      <c r="D194" s="263">
        <v>9.0666666666666682</v>
      </c>
      <c r="E194" s="271">
        <v>3.6911816837189435</v>
      </c>
      <c r="F194" s="29">
        <v>-3.0620928255622299</v>
      </c>
      <c r="G194" s="26">
        <v>3.1470882554830801</v>
      </c>
      <c r="H194" s="33">
        <v>2.62015871454588E-13</v>
      </c>
      <c r="I194" s="34">
        <v>1.12578380549454E-11</v>
      </c>
      <c r="J194" s="29">
        <v>1.145</v>
      </c>
      <c r="K194" s="26">
        <v>1.6890000000000001</v>
      </c>
      <c r="L194" s="26">
        <v>1.014</v>
      </c>
      <c r="M194" s="26">
        <v>7.5510000000000002</v>
      </c>
      <c r="N194" s="26">
        <v>17.608000000000001</v>
      </c>
      <c r="O194" s="30">
        <v>6.9589999999999996</v>
      </c>
      <c r="P194" s="1" t="s">
        <v>4775</v>
      </c>
      <c r="Q194" s="35">
        <v>239119</v>
      </c>
      <c r="R194" s="35" t="s">
        <v>4776</v>
      </c>
      <c r="S194" s="35"/>
      <c r="T194" s="35" t="s">
        <v>4777</v>
      </c>
      <c r="U194" s="35"/>
      <c r="V194" s="35"/>
      <c r="W194" s="35"/>
      <c r="X194" s="35"/>
      <c r="Y194" s="35"/>
      <c r="Z194" s="26"/>
      <c r="AA194" s="30"/>
    </row>
    <row r="195" spans="1:27" ht="15.5" x14ac:dyDescent="0.35">
      <c r="A195" s="19" t="s">
        <v>4778</v>
      </c>
      <c r="B195" s="264">
        <v>30.786666666666665</v>
      </c>
      <c r="C195" s="265">
        <v>2.5516835401140341</v>
      </c>
      <c r="D195" s="265">
        <v>4.793333333333333</v>
      </c>
      <c r="E195" s="272">
        <v>0.89726745672006425</v>
      </c>
      <c r="F195" s="36">
        <v>2.2524172350821399</v>
      </c>
      <c r="G195" s="37">
        <v>3.1401133516669502</v>
      </c>
      <c r="H195" s="38">
        <v>3.0765635617101298E-13</v>
      </c>
      <c r="I195" s="39">
        <v>1.29190295871729E-11</v>
      </c>
      <c r="J195" s="36">
        <v>25.766999999999999</v>
      </c>
      <c r="K195" s="37">
        <v>29.184000000000001</v>
      </c>
      <c r="L195" s="37">
        <v>24.58</v>
      </c>
      <c r="M195" s="37">
        <v>6.3360000000000003</v>
      </c>
      <c r="N195" s="37">
        <v>4.7640000000000002</v>
      </c>
      <c r="O195" s="40">
        <v>5.4160000000000004</v>
      </c>
      <c r="P195" s="48"/>
      <c r="Q195" s="49"/>
      <c r="R195" s="49"/>
      <c r="S195" s="49"/>
      <c r="T195" s="49"/>
      <c r="U195" s="49"/>
      <c r="V195" s="49"/>
      <c r="W195" s="49"/>
      <c r="X195" s="49"/>
      <c r="Y195" s="49"/>
      <c r="Z195" s="37"/>
      <c r="AA195" s="30"/>
    </row>
    <row r="196" spans="1:27" ht="15.5" x14ac:dyDescent="0.35">
      <c r="A196" s="19" t="s">
        <v>4779</v>
      </c>
      <c r="B196" s="264">
        <v>20.703333333333333</v>
      </c>
      <c r="C196" s="265">
        <v>3.0472428339219824</v>
      </c>
      <c r="D196" s="265">
        <v>3.1966666666666668</v>
      </c>
      <c r="E196" s="272">
        <v>0.28825143345504617</v>
      </c>
      <c r="F196" s="36">
        <v>2.2889024175760202</v>
      </c>
      <c r="G196" s="37">
        <v>3.0961102568230801</v>
      </c>
      <c r="H196" s="38">
        <v>1.43640490760362E-11</v>
      </c>
      <c r="I196" s="39">
        <v>4.4056961367854501E-10</v>
      </c>
      <c r="J196" s="36">
        <v>22.574000000000002</v>
      </c>
      <c r="K196" s="37">
        <v>19.978000000000002</v>
      </c>
      <c r="L196" s="37">
        <v>12.178000000000001</v>
      </c>
      <c r="M196" s="37">
        <v>3.7170000000000001</v>
      </c>
      <c r="N196" s="37">
        <v>3.4889999999999999</v>
      </c>
      <c r="O196" s="40">
        <v>3.8860000000000001</v>
      </c>
      <c r="P196" s="48"/>
      <c r="Q196" s="49"/>
      <c r="R196" s="49"/>
      <c r="S196" s="49"/>
      <c r="T196" s="49"/>
      <c r="U196" s="49"/>
      <c r="V196" s="49"/>
      <c r="W196" s="49"/>
      <c r="X196" s="49"/>
      <c r="Y196" s="49"/>
      <c r="Z196" s="37"/>
      <c r="AA196" s="30"/>
    </row>
    <row r="197" spans="1:27" ht="15.5" x14ac:dyDescent="0.35">
      <c r="A197" s="18" t="s">
        <v>4780</v>
      </c>
      <c r="B197" s="262">
        <v>2.8966666666666665</v>
      </c>
      <c r="C197" s="263">
        <v>1.0089708728314331</v>
      </c>
      <c r="D197" s="263">
        <v>9.86</v>
      </c>
      <c r="E197" s="271">
        <v>1.158648638141293</v>
      </c>
      <c r="F197" s="29">
        <v>-2.2421166451385601</v>
      </c>
      <c r="G197" s="26">
        <v>3.0938092941879898</v>
      </c>
      <c r="H197" s="33">
        <v>2.2907660206099401E-10</v>
      </c>
      <c r="I197" s="34">
        <v>5.7176171120631602E-9</v>
      </c>
      <c r="J197" s="29">
        <v>1.415</v>
      </c>
      <c r="K197" s="26">
        <v>3.0939999999999999</v>
      </c>
      <c r="L197" s="26">
        <v>2.8330000000000002</v>
      </c>
      <c r="M197" s="26">
        <v>9.7050000000000001</v>
      </c>
      <c r="N197" s="26">
        <v>14.218</v>
      </c>
      <c r="O197" s="30">
        <v>10.641999999999999</v>
      </c>
      <c r="P197" s="1"/>
      <c r="Q197" s="35"/>
      <c r="R197" s="35"/>
      <c r="S197" s="35"/>
      <c r="T197" s="35"/>
      <c r="U197" s="35"/>
      <c r="V197" s="35"/>
      <c r="W197" s="35"/>
      <c r="X197" s="35"/>
      <c r="Y197" s="35"/>
      <c r="Z197" s="26"/>
      <c r="AA197" s="30"/>
    </row>
    <row r="198" spans="1:27" ht="15.5" x14ac:dyDescent="0.35">
      <c r="A198" s="18" t="s">
        <v>4781</v>
      </c>
      <c r="B198" s="262">
        <v>1.3966666666666667</v>
      </c>
      <c r="C198" s="263">
        <v>0.11323525167642019</v>
      </c>
      <c r="D198" s="263">
        <v>6.916666666666667</v>
      </c>
      <c r="E198" s="271">
        <v>1.3323996731044663</v>
      </c>
      <c r="F198" s="29">
        <v>-2.7317407089080001</v>
      </c>
      <c r="G198" s="26">
        <v>3.0929134169857599</v>
      </c>
      <c r="H198" s="33">
        <v>1.8638068381617999E-15</v>
      </c>
      <c r="I198" s="34">
        <v>1.04857154878462E-13</v>
      </c>
      <c r="J198" s="29">
        <v>1.4430000000000001</v>
      </c>
      <c r="K198" s="26">
        <v>1.2909999999999999</v>
      </c>
      <c r="L198" s="26">
        <v>0.92700000000000005</v>
      </c>
      <c r="M198" s="26">
        <v>7.0650000000000004</v>
      </c>
      <c r="N198" s="26">
        <v>10.702999999999999</v>
      </c>
      <c r="O198" s="30">
        <v>6.4690000000000003</v>
      </c>
      <c r="P198" s="1" t="s">
        <v>4782</v>
      </c>
      <c r="Q198" s="35">
        <v>131533</v>
      </c>
      <c r="R198" s="35" t="s">
        <v>4783</v>
      </c>
      <c r="S198" s="35"/>
      <c r="T198" s="35" t="s">
        <v>4784</v>
      </c>
      <c r="U198" s="35"/>
      <c r="V198" s="35" t="s">
        <v>4785</v>
      </c>
      <c r="W198" s="35" t="s">
        <v>4624</v>
      </c>
      <c r="X198" s="35" t="s">
        <v>4786</v>
      </c>
      <c r="Y198" s="35" t="s">
        <v>4787</v>
      </c>
      <c r="Z198" s="26" t="s">
        <v>4788</v>
      </c>
      <c r="AA198" s="30"/>
    </row>
    <row r="199" spans="1:27" ht="15.5" x14ac:dyDescent="0.35">
      <c r="A199" s="19" t="s">
        <v>4789</v>
      </c>
      <c r="B199" s="264">
        <v>13.763333333333334</v>
      </c>
      <c r="C199" s="265">
        <v>2.3767952279394109</v>
      </c>
      <c r="D199" s="265">
        <v>1.8466666666666665</v>
      </c>
      <c r="E199" s="272">
        <v>0.19154343864744999</v>
      </c>
      <c r="F199" s="36">
        <v>2.4722914421925402</v>
      </c>
      <c r="G199" s="37">
        <v>3.0706464254962</v>
      </c>
      <c r="H199" s="38">
        <v>1.4775597653530199E-12</v>
      </c>
      <c r="I199" s="39">
        <v>5.4510839161264503E-11</v>
      </c>
      <c r="J199" s="36">
        <v>15.872</v>
      </c>
      <c r="K199" s="37">
        <v>12.082000000000001</v>
      </c>
      <c r="L199" s="37">
        <v>8.3379999999999992</v>
      </c>
      <c r="M199" s="37">
        <v>1.7529999999999999</v>
      </c>
      <c r="N199" s="37">
        <v>2.6110000000000002</v>
      </c>
      <c r="O199" s="40">
        <v>2.1160000000000001</v>
      </c>
      <c r="P199" s="48"/>
      <c r="Q199" s="49"/>
      <c r="R199" s="49"/>
      <c r="S199" s="49"/>
      <c r="T199" s="49"/>
      <c r="U199" s="49"/>
      <c r="V199" s="49" t="s">
        <v>4790</v>
      </c>
      <c r="W199" s="49"/>
      <c r="X199" s="49" t="s">
        <v>4791</v>
      </c>
      <c r="Y199" s="49" t="s">
        <v>4792</v>
      </c>
      <c r="Z199" s="37"/>
      <c r="AA199" s="30"/>
    </row>
    <row r="200" spans="1:27" ht="15.5" x14ac:dyDescent="0.35">
      <c r="A200" s="19" t="s">
        <v>4793</v>
      </c>
      <c r="B200" s="264">
        <v>8.08</v>
      </c>
      <c r="C200" s="265">
        <v>3.4575231982832237</v>
      </c>
      <c r="D200" s="265">
        <v>1.1733333333333336</v>
      </c>
      <c r="E200" s="272">
        <v>0.32169688977186039</v>
      </c>
      <c r="F200" s="36">
        <v>2.3518541607448999</v>
      </c>
      <c r="G200" s="37">
        <v>3.0456933016752701</v>
      </c>
      <c r="H200" s="38">
        <v>1.24515581982278E-7</v>
      </c>
      <c r="I200" s="39">
        <v>1.7076662240074601E-6</v>
      </c>
      <c r="J200" s="36">
        <v>3.1739999999999999</v>
      </c>
      <c r="K200" s="37">
        <v>11.076000000000001</v>
      </c>
      <c r="L200" s="37">
        <v>6.6360000000000001</v>
      </c>
      <c r="M200" s="37">
        <v>1.595</v>
      </c>
      <c r="N200" s="37">
        <v>1.571</v>
      </c>
      <c r="O200" s="40">
        <v>0.88500000000000001</v>
      </c>
      <c r="P200" s="48" t="s">
        <v>4794</v>
      </c>
      <c r="Q200" s="50">
        <v>74684238689</v>
      </c>
      <c r="R200" s="49" t="s">
        <v>4795</v>
      </c>
      <c r="S200" s="49"/>
      <c r="T200" s="49"/>
      <c r="U200" s="49"/>
      <c r="V200" s="49" t="s">
        <v>4796</v>
      </c>
      <c r="W200" s="49" t="s">
        <v>4797</v>
      </c>
      <c r="X200" s="49"/>
      <c r="Y200" s="49" t="s">
        <v>676</v>
      </c>
      <c r="Z200" s="37"/>
      <c r="AA200" s="30"/>
    </row>
    <row r="201" spans="1:27" ht="15.5" x14ac:dyDescent="0.35">
      <c r="A201" s="18" t="s">
        <v>4798</v>
      </c>
      <c r="B201" s="262">
        <v>2.9666666666666668</v>
      </c>
      <c r="C201" s="263">
        <v>1.6701763047321947</v>
      </c>
      <c r="D201" s="263">
        <v>11.793333333333335</v>
      </c>
      <c r="E201" s="271">
        <v>3.3901950124177489</v>
      </c>
      <c r="F201" s="29">
        <v>-2.5202960729875299</v>
      </c>
      <c r="G201" s="26">
        <v>3.0388903037780999</v>
      </c>
      <c r="H201" s="33">
        <v>4.4357663305822097E-9</v>
      </c>
      <c r="I201" s="34">
        <v>8.3880053007091202E-8</v>
      </c>
      <c r="J201" s="29">
        <v>1.1639999999999999</v>
      </c>
      <c r="K201" s="26">
        <v>2.2970000000000002</v>
      </c>
      <c r="L201" s="26">
        <v>3.7890000000000001</v>
      </c>
      <c r="M201" s="26">
        <v>12.292999999999999</v>
      </c>
      <c r="N201" s="26">
        <v>19.823</v>
      </c>
      <c r="O201" s="30">
        <v>9.2309999999999999</v>
      </c>
      <c r="P201" s="1"/>
      <c r="Q201" s="35"/>
      <c r="R201" s="35"/>
      <c r="S201" s="35"/>
      <c r="T201" s="35"/>
      <c r="U201" s="35"/>
      <c r="V201" s="35" t="s">
        <v>4799</v>
      </c>
      <c r="W201" s="35" t="s">
        <v>4800</v>
      </c>
      <c r="X201" s="35"/>
      <c r="Y201" s="35"/>
      <c r="Z201" s="26"/>
      <c r="AA201" s="30"/>
    </row>
    <row r="202" spans="1:27" ht="15.5" x14ac:dyDescent="0.35">
      <c r="A202" s="18" t="s">
        <v>4801</v>
      </c>
      <c r="B202" s="262">
        <v>1.7433333333333334</v>
      </c>
      <c r="C202" s="263">
        <v>0.41827688862230389</v>
      </c>
      <c r="D202" s="263">
        <v>9.6733333333333338</v>
      </c>
      <c r="E202" s="271">
        <v>7.6618941667333296</v>
      </c>
      <c r="F202" s="29">
        <v>-2.9560842517096502</v>
      </c>
      <c r="G202" s="26">
        <v>3.03202056470868</v>
      </c>
      <c r="H202" s="33">
        <v>3.3011881696550097E-7</v>
      </c>
      <c r="I202" s="34">
        <v>4.0501203773008399E-6</v>
      </c>
      <c r="J202" s="29">
        <v>1.9730000000000001</v>
      </c>
      <c r="K202" s="26">
        <v>1.101</v>
      </c>
      <c r="L202" s="26">
        <v>1.413</v>
      </c>
      <c r="M202" s="26">
        <v>4.9000000000000004</v>
      </c>
      <c r="N202" s="26">
        <v>25.367000000000001</v>
      </c>
      <c r="O202" s="30">
        <v>4.6390000000000002</v>
      </c>
      <c r="P202" s="1"/>
      <c r="Q202" s="35"/>
      <c r="R202" s="35"/>
      <c r="S202" s="35"/>
      <c r="T202" s="35"/>
      <c r="U202" s="35"/>
      <c r="V202" s="35"/>
      <c r="W202" s="35"/>
      <c r="X202" s="35"/>
      <c r="Y202" s="35"/>
      <c r="Z202" s="26"/>
      <c r="AA202" s="30"/>
    </row>
    <row r="203" spans="1:27" ht="15.5" x14ac:dyDescent="0.35">
      <c r="A203" s="18" t="s">
        <v>4802</v>
      </c>
      <c r="B203" s="262">
        <v>4.8166666666666664</v>
      </c>
      <c r="C203" s="263">
        <v>3.9626702557184288</v>
      </c>
      <c r="D203" s="263">
        <v>23.053333333333331</v>
      </c>
      <c r="E203" s="271">
        <v>7.0713145092612644</v>
      </c>
      <c r="F203" s="29">
        <v>-2.6045279726169301</v>
      </c>
      <c r="G203" s="26">
        <v>3.0310733567764498</v>
      </c>
      <c r="H203" s="33">
        <v>3.3569897910002302E-5</v>
      </c>
      <c r="I203" s="30">
        <v>2.2751565418805599E-4</v>
      </c>
      <c r="J203" s="29">
        <v>9.5969999999999995</v>
      </c>
      <c r="K203" s="26">
        <v>2.8759999999999999</v>
      </c>
      <c r="L203" s="26">
        <v>0.80400000000000005</v>
      </c>
      <c r="M203" s="26">
        <v>24.225999999999999</v>
      </c>
      <c r="N203" s="26">
        <v>17.88</v>
      </c>
      <c r="O203" s="30">
        <v>37.987000000000002</v>
      </c>
      <c r="P203" s="1"/>
      <c r="Q203" s="35"/>
      <c r="R203" s="35"/>
      <c r="S203" s="35"/>
      <c r="T203" s="35" t="s">
        <v>4803</v>
      </c>
      <c r="U203" s="35"/>
      <c r="V203" s="35" t="s">
        <v>4804</v>
      </c>
      <c r="W203" s="35" t="s">
        <v>4805</v>
      </c>
      <c r="X203" s="35"/>
      <c r="Y203" s="35" t="s">
        <v>4806</v>
      </c>
      <c r="Z203" s="26"/>
      <c r="AA203" s="30"/>
    </row>
    <row r="204" spans="1:27" ht="15.5" x14ac:dyDescent="0.35">
      <c r="A204" s="18" t="s">
        <v>4807</v>
      </c>
      <c r="B204" s="262">
        <v>1.2166666666666666</v>
      </c>
      <c r="C204" s="263">
        <v>0.42089850980438909</v>
      </c>
      <c r="D204" s="263">
        <v>3.7366666666666668</v>
      </c>
      <c r="E204" s="271">
        <v>0.43667938912763654</v>
      </c>
      <c r="F204" s="29">
        <v>-2.0031319133128398</v>
      </c>
      <c r="G204" s="26">
        <v>3.03042910429979</v>
      </c>
      <c r="H204" s="33">
        <v>1.65868241838956E-7</v>
      </c>
      <c r="I204" s="34">
        <v>2.2136779903618398E-6</v>
      </c>
      <c r="J204" s="29">
        <v>1.6479999999999999</v>
      </c>
      <c r="K204" s="26">
        <v>1.0720000000000001</v>
      </c>
      <c r="L204" s="26">
        <v>0.54300000000000004</v>
      </c>
      <c r="M204" s="26">
        <v>4.1609999999999996</v>
      </c>
      <c r="N204" s="26">
        <v>3.8730000000000002</v>
      </c>
      <c r="O204" s="30">
        <v>4.95</v>
      </c>
      <c r="P204" s="1" t="s">
        <v>4808</v>
      </c>
      <c r="Q204" s="35">
        <v>246950</v>
      </c>
      <c r="R204" s="35" t="s">
        <v>4809</v>
      </c>
      <c r="S204" s="35"/>
      <c r="T204" s="35"/>
      <c r="U204" s="35"/>
      <c r="V204" s="35" t="s">
        <v>4810</v>
      </c>
      <c r="W204" s="35" t="s">
        <v>1662</v>
      </c>
      <c r="X204" s="35"/>
      <c r="Y204" s="35" t="s">
        <v>49</v>
      </c>
      <c r="Z204" s="26"/>
      <c r="AA204" s="30"/>
    </row>
    <row r="205" spans="1:27" ht="15.5" x14ac:dyDescent="0.35">
      <c r="A205" s="19" t="s">
        <v>4811</v>
      </c>
      <c r="B205" s="264">
        <v>16.726666666666663</v>
      </c>
      <c r="C205" s="265">
        <v>1.8840441136614337</v>
      </c>
      <c r="D205" s="265">
        <v>2.58</v>
      </c>
      <c r="E205" s="272">
        <v>0.23790754506740652</v>
      </c>
      <c r="F205" s="36">
        <v>2.2484969044794498</v>
      </c>
      <c r="G205" s="37">
        <v>3.0256510018682699</v>
      </c>
      <c r="H205" s="38">
        <v>1.0046179319205599E-13</v>
      </c>
      <c r="I205" s="39">
        <v>4.5874548882273803E-12</v>
      </c>
      <c r="J205" s="36">
        <v>13.842000000000001</v>
      </c>
      <c r="K205" s="37">
        <v>15.185</v>
      </c>
      <c r="L205" s="37">
        <v>13.989000000000001</v>
      </c>
      <c r="M205" s="37">
        <v>2.9889999999999999</v>
      </c>
      <c r="N205" s="37">
        <v>2.7970000000000002</v>
      </c>
      <c r="O205" s="40">
        <v>3.169</v>
      </c>
      <c r="P205" s="48" t="s">
        <v>4812</v>
      </c>
      <c r="Q205" s="49">
        <v>99081</v>
      </c>
      <c r="R205" s="49" t="s">
        <v>4813</v>
      </c>
      <c r="S205" s="49"/>
      <c r="T205" s="49" t="s">
        <v>4814</v>
      </c>
      <c r="U205" s="49"/>
      <c r="V205" s="49" t="s">
        <v>4815</v>
      </c>
      <c r="W205" s="49"/>
      <c r="X205" s="49"/>
      <c r="Y205" s="49"/>
      <c r="Z205" s="37"/>
      <c r="AA205" s="30"/>
    </row>
    <row r="206" spans="1:27" ht="15.5" x14ac:dyDescent="0.35">
      <c r="A206" s="18" t="s">
        <v>4816</v>
      </c>
      <c r="B206" s="262">
        <v>1.5433333333333332</v>
      </c>
      <c r="C206" s="263">
        <v>0.72729330778961221</v>
      </c>
      <c r="D206" s="263">
        <v>5.0366666666666662</v>
      </c>
      <c r="E206" s="271">
        <v>2.3612614331233104</v>
      </c>
      <c r="F206" s="29">
        <v>-2.2294154116223899</v>
      </c>
      <c r="G206" s="26">
        <v>3.0244095242313702</v>
      </c>
      <c r="H206" s="33">
        <v>6.0514453566125496E-6</v>
      </c>
      <c r="I206" s="34">
        <v>5.2155622569941202E-5</v>
      </c>
      <c r="J206" s="29">
        <v>0.55900000000000005</v>
      </c>
      <c r="K206" s="26">
        <v>1.575</v>
      </c>
      <c r="L206" s="26">
        <v>1.7170000000000001</v>
      </c>
      <c r="M206" s="26">
        <v>2.6080000000000001</v>
      </c>
      <c r="N206" s="26">
        <v>10.11</v>
      </c>
      <c r="O206" s="30">
        <v>5.3449999999999998</v>
      </c>
      <c r="P206" s="1" t="s">
        <v>4817</v>
      </c>
      <c r="Q206" s="35">
        <v>60307</v>
      </c>
      <c r="R206" s="35" t="s">
        <v>4818</v>
      </c>
      <c r="S206" s="35"/>
      <c r="T206" s="35"/>
      <c r="U206" s="35"/>
      <c r="V206" s="35" t="s">
        <v>4819</v>
      </c>
      <c r="W206" s="35" t="s">
        <v>3917</v>
      </c>
      <c r="X206" s="35"/>
      <c r="Y206" s="35" t="s">
        <v>4648</v>
      </c>
      <c r="Z206" s="26"/>
      <c r="AA206" s="30"/>
    </row>
    <row r="207" spans="1:27" ht="15.5" x14ac:dyDescent="0.35">
      <c r="A207" s="19" t="s">
        <v>4820</v>
      </c>
      <c r="B207" s="264">
        <v>24.166666666666668</v>
      </c>
      <c r="C207" s="265">
        <v>10.75305951294277</v>
      </c>
      <c r="D207" s="265">
        <v>2.6999999999999997</v>
      </c>
      <c r="E207" s="272">
        <v>0.55371472799628507</v>
      </c>
      <c r="F207" s="36">
        <v>2.6529090288032999</v>
      </c>
      <c r="G207" s="37">
        <v>3.0147538552100102</v>
      </c>
      <c r="H207" s="38">
        <v>5.7850986722952899E-13</v>
      </c>
      <c r="I207" s="39">
        <v>2.27890366653706E-11</v>
      </c>
      <c r="J207" s="36">
        <v>14.326000000000001</v>
      </c>
      <c r="K207" s="37">
        <v>16.893000000000001</v>
      </c>
      <c r="L207" s="37">
        <v>28.478000000000002</v>
      </c>
      <c r="M207" s="37">
        <v>3.0409999999999999</v>
      </c>
      <c r="N207" s="37">
        <v>2.4129999999999998</v>
      </c>
      <c r="O207" s="40">
        <v>3.91</v>
      </c>
      <c r="P207" s="48" t="s">
        <v>4821</v>
      </c>
      <c r="Q207" s="49">
        <v>243349</v>
      </c>
      <c r="R207" s="49" t="s">
        <v>4822</v>
      </c>
      <c r="S207" s="49"/>
      <c r="T207" s="49"/>
      <c r="U207" s="49"/>
      <c r="V207" s="49"/>
      <c r="W207" s="49"/>
      <c r="X207" s="49"/>
      <c r="Y207" s="49"/>
      <c r="Z207" s="37"/>
      <c r="AA207" s="30"/>
    </row>
    <row r="208" spans="1:27" ht="15.5" x14ac:dyDescent="0.35">
      <c r="A208" s="18" t="s">
        <v>4823</v>
      </c>
      <c r="B208" s="262">
        <v>9.08</v>
      </c>
      <c r="C208" s="263">
        <v>2.9905294960368929</v>
      </c>
      <c r="D208" s="263">
        <v>26.723333333333329</v>
      </c>
      <c r="E208" s="271">
        <v>1.6506429723662901</v>
      </c>
      <c r="F208" s="29">
        <v>-2.03347229010694</v>
      </c>
      <c r="G208" s="26">
        <v>3.0107660595651198</v>
      </c>
      <c r="H208" s="33">
        <v>2.3910917135471099E-9</v>
      </c>
      <c r="I208" s="34">
        <v>4.8167135349258601E-8</v>
      </c>
      <c r="J208" s="29">
        <v>10.007</v>
      </c>
      <c r="K208" s="26">
        <v>4.6310000000000002</v>
      </c>
      <c r="L208" s="26">
        <v>8.4109999999999996</v>
      </c>
      <c r="M208" s="26">
        <v>26.137</v>
      </c>
      <c r="N208" s="26">
        <v>32.951999999999998</v>
      </c>
      <c r="O208" s="30">
        <v>34.423999999999999</v>
      </c>
      <c r="P208" s="1"/>
      <c r="Q208" s="35"/>
      <c r="R208" s="35"/>
      <c r="S208" s="35"/>
      <c r="T208" s="35"/>
      <c r="U208" s="35"/>
      <c r="V208" s="35"/>
      <c r="W208" s="35"/>
      <c r="X208" s="35"/>
      <c r="Y208" s="35"/>
      <c r="Z208" s="26"/>
      <c r="AA208" s="30"/>
    </row>
    <row r="209" spans="1:27" ht="15.5" x14ac:dyDescent="0.35">
      <c r="A209" s="18" t="s">
        <v>4824</v>
      </c>
      <c r="B209" s="262">
        <v>6.46</v>
      </c>
      <c r="C209" s="263">
        <v>2.1116028667026079</v>
      </c>
      <c r="D209" s="263">
        <v>24.34</v>
      </c>
      <c r="E209" s="271">
        <v>11.000812091235211</v>
      </c>
      <c r="F209" s="29">
        <v>-2.4075782540286301</v>
      </c>
      <c r="G209" s="26">
        <v>2.9889012487797202</v>
      </c>
      <c r="H209" s="33">
        <v>2.1255157146311801E-8</v>
      </c>
      <c r="I209" s="34">
        <v>3.47417761189235E-7</v>
      </c>
      <c r="J209" s="29">
        <v>3.649</v>
      </c>
      <c r="K209" s="26">
        <v>6.0460000000000003</v>
      </c>
      <c r="L209" s="26">
        <v>6.585</v>
      </c>
      <c r="M209" s="26">
        <v>20.803999999999998</v>
      </c>
      <c r="N209" s="26">
        <v>48.902000000000001</v>
      </c>
      <c r="O209" s="30">
        <v>16.5</v>
      </c>
      <c r="P209" s="1" t="s">
        <v>4825</v>
      </c>
      <c r="Q209" s="35">
        <v>232819</v>
      </c>
      <c r="R209" s="35" t="s">
        <v>4826</v>
      </c>
      <c r="S209" s="35"/>
      <c r="T209" s="35"/>
      <c r="U209" s="35" t="s">
        <v>4827</v>
      </c>
      <c r="V209" s="35"/>
      <c r="W209" s="35"/>
      <c r="X209" s="35"/>
      <c r="Y209" s="35"/>
      <c r="Z209" s="26"/>
      <c r="AA209" s="30"/>
    </row>
    <row r="210" spans="1:27" ht="15.5" x14ac:dyDescent="0.35">
      <c r="A210" s="19" t="s">
        <v>4828</v>
      </c>
      <c r="B210" s="264">
        <v>22.24666666666667</v>
      </c>
      <c r="C210" s="265">
        <v>5.316147310056615</v>
      </c>
      <c r="D210" s="265">
        <v>2.9233333333333333</v>
      </c>
      <c r="E210" s="272">
        <v>0.76185446262539114</v>
      </c>
      <c r="F210" s="36">
        <v>2.4821715425402102</v>
      </c>
      <c r="G210" s="37">
        <v>2.98866197722788</v>
      </c>
      <c r="H210" s="38">
        <v>2.3368196466294001E-11</v>
      </c>
      <c r="I210" s="39">
        <v>7.0090823156486399E-10</v>
      </c>
      <c r="J210" s="36">
        <v>26.827999999999999</v>
      </c>
      <c r="K210" s="37">
        <v>14.994999999999999</v>
      </c>
      <c r="L210" s="37">
        <v>16.024000000000001</v>
      </c>
      <c r="M210" s="37">
        <v>2.4820000000000002</v>
      </c>
      <c r="N210" s="37">
        <v>2.9940000000000002</v>
      </c>
      <c r="O210" s="40">
        <v>4.7830000000000004</v>
      </c>
      <c r="P210" s="48" t="s">
        <v>4829</v>
      </c>
      <c r="Q210" s="49">
        <v>204844</v>
      </c>
      <c r="R210" s="49" t="s">
        <v>4830</v>
      </c>
      <c r="S210" s="49"/>
      <c r="T210" s="49"/>
      <c r="U210" s="49"/>
      <c r="V210" s="49" t="s">
        <v>4831</v>
      </c>
      <c r="W210" s="49" t="s">
        <v>4832</v>
      </c>
      <c r="X210" s="49"/>
      <c r="Y210" s="49" t="s">
        <v>4833</v>
      </c>
      <c r="Z210" s="37"/>
      <c r="AA210" s="30"/>
    </row>
    <row r="211" spans="1:27" ht="15.5" x14ac:dyDescent="0.35">
      <c r="A211" s="18" t="s">
        <v>4834</v>
      </c>
      <c r="B211" s="262">
        <v>0.70333333333333325</v>
      </c>
      <c r="C211" s="263">
        <v>0.18979521127315688</v>
      </c>
      <c r="D211" s="263">
        <v>18.080000000000002</v>
      </c>
      <c r="E211" s="271">
        <v>6.3055689671908208</v>
      </c>
      <c r="F211" s="29">
        <v>-5.0953353407862503</v>
      </c>
      <c r="G211" s="26">
        <v>2.9406199809910398</v>
      </c>
      <c r="H211" s="33">
        <v>2.48518152491889E-26</v>
      </c>
      <c r="I211" s="34">
        <v>4.9537073847467696E-24</v>
      </c>
      <c r="J211" s="29">
        <v>0.81899999999999995</v>
      </c>
      <c r="K211" s="26">
        <v>0.75</v>
      </c>
      <c r="L211" s="26">
        <v>0.31900000000000001</v>
      </c>
      <c r="M211" s="26">
        <v>14.721</v>
      </c>
      <c r="N211" s="26">
        <v>33.396999999999998</v>
      </c>
      <c r="O211" s="30">
        <v>15.914999999999999</v>
      </c>
      <c r="P211" s="1"/>
      <c r="Q211" s="35"/>
      <c r="R211" s="35"/>
      <c r="S211" s="35"/>
      <c r="T211" s="35"/>
      <c r="U211" s="35"/>
      <c r="V211" s="35"/>
      <c r="W211" s="35"/>
      <c r="X211" s="35"/>
      <c r="Y211" s="35"/>
      <c r="Z211" s="26"/>
      <c r="AA211" s="30"/>
    </row>
    <row r="212" spans="1:27" ht="15.5" x14ac:dyDescent="0.35">
      <c r="A212" s="19" t="s">
        <v>4835</v>
      </c>
      <c r="B212" s="264">
        <v>5.63</v>
      </c>
      <c r="C212" s="265">
        <v>0.79195959492893542</v>
      </c>
      <c r="D212" s="265">
        <v>0.81333333333333335</v>
      </c>
      <c r="E212" s="272">
        <v>7.7172246018601523E-2</v>
      </c>
      <c r="F212" s="36">
        <v>2.3621771624001799</v>
      </c>
      <c r="G212" s="37">
        <v>2.9403770782295102</v>
      </c>
      <c r="H212" s="38">
        <v>2.26078299940011E-12</v>
      </c>
      <c r="I212" s="39">
        <v>8.0214471368959301E-11</v>
      </c>
      <c r="J212" s="36">
        <v>6.2830000000000004</v>
      </c>
      <c r="K212" s="37">
        <v>4.8120000000000003</v>
      </c>
      <c r="L212" s="37">
        <v>3.673</v>
      </c>
      <c r="M212" s="37">
        <v>0.82399999999999995</v>
      </c>
      <c r="N212" s="37">
        <v>0.91600000000000004</v>
      </c>
      <c r="O212" s="40">
        <v>1.1000000000000001</v>
      </c>
      <c r="P212" s="48" t="s">
        <v>4836</v>
      </c>
      <c r="Q212" s="49">
        <v>183837</v>
      </c>
      <c r="R212" s="49" t="s">
        <v>4837</v>
      </c>
      <c r="S212" s="49"/>
      <c r="T212" s="49"/>
      <c r="U212" s="49"/>
      <c r="V212" s="49" t="s">
        <v>4838</v>
      </c>
      <c r="W212" s="49" t="s">
        <v>4839</v>
      </c>
      <c r="X212" s="49"/>
      <c r="Y212" s="49" t="s">
        <v>1723</v>
      </c>
      <c r="Z212" s="37" t="s">
        <v>3338</v>
      </c>
      <c r="AA212" s="30"/>
    </row>
    <row r="213" spans="1:27" ht="15.5" x14ac:dyDescent="0.35">
      <c r="A213" s="19" t="s">
        <v>4840</v>
      </c>
      <c r="B213" s="264">
        <v>10.063333333333333</v>
      </c>
      <c r="C213" s="265">
        <v>3.4485198112942448</v>
      </c>
      <c r="D213" s="265">
        <v>1.7033333333333331</v>
      </c>
      <c r="E213" s="272">
        <v>0.66178210579884711</v>
      </c>
      <c r="F213" s="36">
        <v>2.1111807661091002</v>
      </c>
      <c r="G213" s="37">
        <v>2.9222907876007702</v>
      </c>
      <c r="H213" s="38">
        <v>7.41292798088085E-7</v>
      </c>
      <c r="I213" s="39">
        <v>8.2543297571689104E-6</v>
      </c>
      <c r="J213" s="36">
        <v>12.083</v>
      </c>
      <c r="K213" s="37">
        <v>4.9539999999999997</v>
      </c>
      <c r="L213" s="37">
        <v>8.6859999999999999</v>
      </c>
      <c r="M213" s="37">
        <v>2.2280000000000002</v>
      </c>
      <c r="N213" s="37">
        <v>0.95299999999999996</v>
      </c>
      <c r="O213" s="40">
        <v>2.6659999999999999</v>
      </c>
      <c r="P213" s="48" t="s">
        <v>4841</v>
      </c>
      <c r="Q213" s="49">
        <v>239771</v>
      </c>
      <c r="R213" s="49" t="s">
        <v>4842</v>
      </c>
      <c r="S213" s="49"/>
      <c r="T213" s="49"/>
      <c r="U213" s="49"/>
      <c r="V213" s="49" t="s">
        <v>4843</v>
      </c>
      <c r="W213" s="49"/>
      <c r="X213" s="49"/>
      <c r="Y213" s="49"/>
      <c r="Z213" s="37"/>
      <c r="AA213" s="30"/>
    </row>
    <row r="214" spans="1:27" ht="15.5" x14ac:dyDescent="0.35">
      <c r="A214" s="19" t="s">
        <v>4844</v>
      </c>
      <c r="B214" s="264">
        <v>24.13</v>
      </c>
      <c r="C214" s="265">
        <v>5.3566220699242928</v>
      </c>
      <c r="D214" s="265">
        <v>3.81</v>
      </c>
      <c r="E214" s="272">
        <v>1.122705066643358</v>
      </c>
      <c r="F214" s="36">
        <v>2.2503825511432098</v>
      </c>
      <c r="G214" s="37">
        <v>2.9156257253643698</v>
      </c>
      <c r="H214" s="38">
        <v>1.32992992170983E-8</v>
      </c>
      <c r="I214" s="39">
        <v>2.2799118506348901E-7</v>
      </c>
      <c r="J214" s="36">
        <v>28.707999999999998</v>
      </c>
      <c r="K214" s="37">
        <v>22.606999999999999</v>
      </c>
      <c r="L214" s="37">
        <v>12.843999999999999</v>
      </c>
      <c r="M214" s="37">
        <v>3.6749999999999998</v>
      </c>
      <c r="N214" s="37">
        <v>6.5830000000000002</v>
      </c>
      <c r="O214" s="40">
        <v>3.145</v>
      </c>
      <c r="P214" s="48" t="s">
        <v>4845</v>
      </c>
      <c r="Q214" s="49">
        <v>157211</v>
      </c>
      <c r="R214" s="49" t="s">
        <v>4846</v>
      </c>
      <c r="S214" s="49"/>
      <c r="T214" s="49"/>
      <c r="U214" s="49"/>
      <c r="V214" s="49" t="s">
        <v>4847</v>
      </c>
      <c r="W214" s="49" t="s">
        <v>4848</v>
      </c>
      <c r="X214" s="49" t="s">
        <v>4849</v>
      </c>
      <c r="Y214" s="49" t="s">
        <v>4850</v>
      </c>
      <c r="Z214" s="37" t="s">
        <v>4851</v>
      </c>
      <c r="AA214" s="30"/>
    </row>
    <row r="215" spans="1:27" ht="15.5" x14ac:dyDescent="0.35">
      <c r="A215" s="19" t="s">
        <v>4852</v>
      </c>
      <c r="B215" s="264">
        <v>14.816666666666668</v>
      </c>
      <c r="C215" s="265">
        <v>3.5983730891736103</v>
      </c>
      <c r="D215" s="265">
        <v>2.57</v>
      </c>
      <c r="E215" s="272">
        <v>0.20215505600075068</v>
      </c>
      <c r="F215" s="36">
        <v>2.0840594738272999</v>
      </c>
      <c r="G215" s="37">
        <v>2.9119110017477801</v>
      </c>
      <c r="H215" s="38">
        <v>1.31815322638052E-9</v>
      </c>
      <c r="I215" s="39">
        <v>2.80517331331929E-8</v>
      </c>
      <c r="J215" s="36">
        <v>9.1690000000000005</v>
      </c>
      <c r="K215" s="37">
        <v>17.329999999999998</v>
      </c>
      <c r="L215" s="37">
        <v>11.837</v>
      </c>
      <c r="M215" s="37">
        <v>2.8090000000000002</v>
      </c>
      <c r="N215" s="37">
        <v>3.415</v>
      </c>
      <c r="O215" s="40">
        <v>2.738</v>
      </c>
      <c r="P215" s="48" t="s">
        <v>4853</v>
      </c>
      <c r="Q215" s="49">
        <v>238513</v>
      </c>
      <c r="R215" s="49" t="s">
        <v>4854</v>
      </c>
      <c r="S215" s="49"/>
      <c r="T215" s="49"/>
      <c r="U215" s="49"/>
      <c r="V215" s="49" t="s">
        <v>4855</v>
      </c>
      <c r="W215" s="49" t="s">
        <v>4856</v>
      </c>
      <c r="X215" s="49" t="s">
        <v>4857</v>
      </c>
      <c r="Y215" s="49" t="s">
        <v>4858</v>
      </c>
      <c r="Z215" s="37" t="s">
        <v>4859</v>
      </c>
      <c r="AA215" s="30"/>
    </row>
    <row r="216" spans="1:27" ht="15.5" x14ac:dyDescent="0.35">
      <c r="A216" s="19" t="s">
        <v>4860</v>
      </c>
      <c r="B216" s="264">
        <v>5.69</v>
      </c>
      <c r="C216" s="265">
        <v>1.5024202696538236</v>
      </c>
      <c r="D216" s="265">
        <v>0.91333333333333344</v>
      </c>
      <c r="E216" s="272">
        <v>0.26106618998934983</v>
      </c>
      <c r="F216" s="36">
        <v>2.2233026113413001</v>
      </c>
      <c r="G216" s="37">
        <v>2.8970293977818198</v>
      </c>
      <c r="H216" s="38">
        <v>8.3748908179539507E-9</v>
      </c>
      <c r="I216" s="39">
        <v>1.49354664096717E-7</v>
      </c>
      <c r="J216" s="36">
        <v>7.2519999999999998</v>
      </c>
      <c r="K216" s="37">
        <v>4.1379999999999999</v>
      </c>
      <c r="L216" s="37">
        <v>3.5640000000000001</v>
      </c>
      <c r="M216" s="37">
        <v>0.89800000000000002</v>
      </c>
      <c r="N216" s="37">
        <v>0.78</v>
      </c>
      <c r="O216" s="40">
        <v>1.5069999999999999</v>
      </c>
      <c r="P216" s="48" t="s">
        <v>4861</v>
      </c>
      <c r="Q216" s="49">
        <v>245025</v>
      </c>
      <c r="R216" s="49" t="s">
        <v>4862</v>
      </c>
      <c r="S216" s="49"/>
      <c r="T216" s="49"/>
      <c r="U216" s="49"/>
      <c r="V216" s="49" t="s">
        <v>4535</v>
      </c>
      <c r="W216" s="49" t="s">
        <v>4863</v>
      </c>
      <c r="X216" s="49"/>
      <c r="Y216" s="49" t="s">
        <v>4864</v>
      </c>
      <c r="Z216" s="37"/>
      <c r="AA216" s="30"/>
    </row>
    <row r="217" spans="1:27" ht="15.5" x14ac:dyDescent="0.35">
      <c r="A217" s="19" t="s">
        <v>4865</v>
      </c>
      <c r="B217" s="264">
        <v>22.41</v>
      </c>
      <c r="C217" s="265">
        <v>18.263736382971221</v>
      </c>
      <c r="D217" s="265">
        <v>2.3633333333333333</v>
      </c>
      <c r="E217" s="272">
        <v>0.2301207412545761</v>
      </c>
      <c r="F217" s="36">
        <v>2.6542562794319702</v>
      </c>
      <c r="G217" s="37">
        <v>2.8910427850090801</v>
      </c>
      <c r="H217" s="38">
        <v>9.6061041583850405E-5</v>
      </c>
      <c r="I217" s="40">
        <v>5.6282484835923395E-4</v>
      </c>
      <c r="J217" s="36">
        <v>17.873000000000001</v>
      </c>
      <c r="K217" s="37">
        <v>1.7270000000000001</v>
      </c>
      <c r="L217" s="37">
        <v>33.475999999999999</v>
      </c>
      <c r="M217" s="37">
        <v>2.2599999999999998</v>
      </c>
      <c r="N217" s="37">
        <v>2.8090000000000002</v>
      </c>
      <c r="O217" s="40">
        <v>3.2040000000000002</v>
      </c>
      <c r="P217" s="48" t="s">
        <v>4866</v>
      </c>
      <c r="Q217" s="49">
        <v>243143</v>
      </c>
      <c r="R217" s="49" t="s">
        <v>4867</v>
      </c>
      <c r="S217" s="49"/>
      <c r="T217" s="49" t="s">
        <v>4189</v>
      </c>
      <c r="U217" s="49"/>
      <c r="V217" s="49" t="s">
        <v>4868</v>
      </c>
      <c r="W217" s="49" t="s">
        <v>4869</v>
      </c>
      <c r="X217" s="49"/>
      <c r="Y217" s="49" t="s">
        <v>4870</v>
      </c>
      <c r="Z217" s="37"/>
      <c r="AA217" s="30"/>
    </row>
    <row r="218" spans="1:27" ht="15.5" x14ac:dyDescent="0.35">
      <c r="A218" s="18" t="s">
        <v>4871</v>
      </c>
      <c r="B218" s="262">
        <v>2.3366666666666664</v>
      </c>
      <c r="C218" s="263">
        <v>0.65733468559698605</v>
      </c>
      <c r="D218" s="263">
        <v>8.0733333333333341</v>
      </c>
      <c r="E218" s="271">
        <v>0.61385847084016232</v>
      </c>
      <c r="F218" s="29">
        <v>-2.2618535835653901</v>
      </c>
      <c r="G218" s="26">
        <v>2.85705225501964</v>
      </c>
      <c r="H218" s="33">
        <v>4.1227763388518198E-13</v>
      </c>
      <c r="I218" s="34">
        <v>1.6692736166412799E-11</v>
      </c>
      <c r="J218" s="29">
        <v>1.61</v>
      </c>
      <c r="K218" s="26">
        <v>1.927</v>
      </c>
      <c r="L218" s="26">
        <v>2.3540000000000001</v>
      </c>
      <c r="M218" s="26">
        <v>9.3879999999999999</v>
      </c>
      <c r="N218" s="26">
        <v>9.8000000000000007</v>
      </c>
      <c r="O218" s="30">
        <v>8.86</v>
      </c>
      <c r="P218" s="1"/>
      <c r="Q218" s="35"/>
      <c r="R218" s="35"/>
      <c r="S218" s="35"/>
      <c r="T218" s="35" t="s">
        <v>4872</v>
      </c>
      <c r="U218" s="35"/>
      <c r="V218" s="35" t="s">
        <v>4873</v>
      </c>
      <c r="W218" s="35" t="s">
        <v>4874</v>
      </c>
      <c r="X218" s="35"/>
      <c r="Y218" s="35" t="s">
        <v>4875</v>
      </c>
      <c r="Z218" s="26"/>
      <c r="AA218" s="30"/>
    </row>
    <row r="219" spans="1:27" ht="15.5" x14ac:dyDescent="0.35">
      <c r="A219" s="18" t="s">
        <v>4876</v>
      </c>
      <c r="B219" s="262">
        <v>4.07</v>
      </c>
      <c r="C219" s="263">
        <v>1.9357858008226687</v>
      </c>
      <c r="D219" s="263">
        <v>16.226666666666667</v>
      </c>
      <c r="E219" s="271">
        <v>11.044178959474033</v>
      </c>
      <c r="F219" s="29">
        <v>-2.4977929003749</v>
      </c>
      <c r="G219" s="26">
        <v>2.85618262637822</v>
      </c>
      <c r="H219" s="33">
        <v>4.84232692236657E-5</v>
      </c>
      <c r="I219" s="30">
        <v>3.1139510609699302E-4</v>
      </c>
      <c r="J219" s="29">
        <v>2.0009999999999999</v>
      </c>
      <c r="K219" s="26">
        <v>3.17</v>
      </c>
      <c r="L219" s="26">
        <v>4.8680000000000003</v>
      </c>
      <c r="M219" s="26">
        <v>16.907</v>
      </c>
      <c r="N219" s="26">
        <v>3.4769999999999999</v>
      </c>
      <c r="O219" s="30">
        <v>35.703000000000003</v>
      </c>
      <c r="P219" s="1" t="s">
        <v>4877</v>
      </c>
      <c r="Q219" s="35">
        <v>111827</v>
      </c>
      <c r="R219" s="35" t="s">
        <v>4878</v>
      </c>
      <c r="S219" s="35"/>
      <c r="T219" s="35" t="s">
        <v>4879</v>
      </c>
      <c r="U219" s="35"/>
      <c r="V219" s="35"/>
      <c r="W219" s="35" t="s">
        <v>4880</v>
      </c>
      <c r="X219" s="35"/>
      <c r="Y219" s="35" t="s">
        <v>4881</v>
      </c>
      <c r="Z219" s="26"/>
      <c r="AA219" s="30"/>
    </row>
    <row r="220" spans="1:27" ht="15.5" x14ac:dyDescent="0.35">
      <c r="A220" s="18" t="s">
        <v>4882</v>
      </c>
      <c r="B220" s="262">
        <v>5.44</v>
      </c>
      <c r="C220" s="263">
        <v>1.104536101718727</v>
      </c>
      <c r="D220" s="263">
        <v>17.009999999999998</v>
      </c>
      <c r="E220" s="271">
        <v>1.369257706447792</v>
      </c>
      <c r="F220" s="29">
        <v>-2.0718643037701998</v>
      </c>
      <c r="G220" s="26">
        <v>2.8385922239931101</v>
      </c>
      <c r="H220" s="33">
        <v>2.63481628579003E-10</v>
      </c>
      <c r="I220" s="34">
        <v>6.4495995764903603E-9</v>
      </c>
      <c r="J220" s="29">
        <v>6.367</v>
      </c>
      <c r="K220" s="26">
        <v>3.9289999999999998</v>
      </c>
      <c r="L220" s="26">
        <v>3.8679999999999999</v>
      </c>
      <c r="M220" s="26">
        <v>19.347000000000001</v>
      </c>
      <c r="N220" s="26">
        <v>21.765999999999998</v>
      </c>
      <c r="O220" s="30">
        <v>18.079000000000001</v>
      </c>
      <c r="P220" s="1"/>
      <c r="Q220" s="35"/>
      <c r="R220" s="35"/>
      <c r="S220" s="35"/>
      <c r="T220" s="35"/>
      <c r="U220" s="35"/>
      <c r="V220" s="35"/>
      <c r="W220" s="35"/>
      <c r="X220" s="35"/>
      <c r="Y220" s="35"/>
      <c r="Z220" s="26"/>
      <c r="AA220" s="30"/>
    </row>
    <row r="221" spans="1:27" ht="15.5" x14ac:dyDescent="0.35">
      <c r="A221" s="18" t="s">
        <v>4883</v>
      </c>
      <c r="B221" s="262">
        <v>3.1633333333333336</v>
      </c>
      <c r="C221" s="263">
        <v>2.3287383327076965</v>
      </c>
      <c r="D221" s="263">
        <v>25.556666666666668</v>
      </c>
      <c r="E221" s="271">
        <v>11.690227637741801</v>
      </c>
      <c r="F221" s="29">
        <v>-3.4269662119177</v>
      </c>
      <c r="G221" s="26">
        <v>2.83011059537841</v>
      </c>
      <c r="H221" s="33">
        <v>1.8831329576951301E-8</v>
      </c>
      <c r="I221" s="34">
        <v>3.1104530264735697E-7</v>
      </c>
      <c r="J221" s="29">
        <v>5.93</v>
      </c>
      <c r="K221" s="26">
        <v>0.86399999999999999</v>
      </c>
      <c r="L221" s="26">
        <v>1.601</v>
      </c>
      <c r="M221" s="26">
        <v>17.013000000000002</v>
      </c>
      <c r="N221" s="26">
        <v>22.928999999999998</v>
      </c>
      <c r="O221" s="30">
        <v>50.255000000000003</v>
      </c>
      <c r="P221" s="1" t="s">
        <v>4884</v>
      </c>
      <c r="Q221" s="35">
        <v>219655</v>
      </c>
      <c r="R221" s="35" t="s">
        <v>4885</v>
      </c>
      <c r="S221" s="35"/>
      <c r="T221" s="35"/>
      <c r="U221" s="35"/>
      <c r="V221" s="35" t="s">
        <v>4886</v>
      </c>
      <c r="W221" s="35" t="s">
        <v>4887</v>
      </c>
      <c r="X221" s="35"/>
      <c r="Y221" s="35" t="s">
        <v>4888</v>
      </c>
      <c r="Z221" s="26" t="s">
        <v>4889</v>
      </c>
      <c r="AA221" s="30"/>
    </row>
    <row r="222" spans="1:27" ht="15.5" x14ac:dyDescent="0.35">
      <c r="A222" s="19" t="s">
        <v>4890</v>
      </c>
      <c r="B222" s="264">
        <v>24.49666666666667</v>
      </c>
      <c r="C222" s="265">
        <v>9.0224177592384862</v>
      </c>
      <c r="D222" s="265">
        <v>3.6933333333333329</v>
      </c>
      <c r="E222" s="272">
        <v>0.6403297761483745</v>
      </c>
      <c r="F222" s="36">
        <v>2.2657348742153101</v>
      </c>
      <c r="G222" s="37">
        <v>2.8238549984186099</v>
      </c>
      <c r="H222" s="38">
        <v>9.9999997299055108E-9</v>
      </c>
      <c r="I222" s="39">
        <v>1.7572044391652801E-7</v>
      </c>
      <c r="J222" s="36">
        <v>10.994</v>
      </c>
      <c r="K222" s="37">
        <v>28.149000000000001</v>
      </c>
      <c r="L222" s="37">
        <v>23.196000000000002</v>
      </c>
      <c r="M222" s="37">
        <v>4.4349999999999996</v>
      </c>
      <c r="N222" s="37">
        <v>5.0609999999999999</v>
      </c>
      <c r="O222" s="40">
        <v>3.3359999999999999</v>
      </c>
      <c r="P222" s="48" t="s">
        <v>4891</v>
      </c>
      <c r="Q222" s="49">
        <v>226489</v>
      </c>
      <c r="R222" s="49" t="s">
        <v>4892</v>
      </c>
      <c r="S222" s="49"/>
      <c r="T222" s="49"/>
      <c r="U222" s="49"/>
      <c r="V222" s="49" t="s">
        <v>4893</v>
      </c>
      <c r="W222" s="49" t="s">
        <v>4894</v>
      </c>
      <c r="X222" s="49" t="s">
        <v>4895</v>
      </c>
      <c r="Y222" s="49" t="s">
        <v>4896</v>
      </c>
      <c r="Z222" s="37" t="s">
        <v>4897</v>
      </c>
      <c r="AA222" s="30"/>
    </row>
    <row r="223" spans="1:27" ht="15.5" x14ac:dyDescent="0.35">
      <c r="A223" s="18" t="s">
        <v>4898</v>
      </c>
      <c r="B223" s="262">
        <v>5.4633333333333338</v>
      </c>
      <c r="C223" s="263">
        <v>4.2680700816905786</v>
      </c>
      <c r="D223" s="263">
        <v>62.73</v>
      </c>
      <c r="E223" s="271">
        <v>43.485377618995862</v>
      </c>
      <c r="F223" s="29">
        <v>-4.0724266105263496</v>
      </c>
      <c r="G223" s="26">
        <v>2.8083195610456699</v>
      </c>
      <c r="H223" s="33">
        <v>1.3859786834446599E-7</v>
      </c>
      <c r="I223" s="34">
        <v>1.8830448210162701E-6</v>
      </c>
      <c r="J223" s="29">
        <v>2.0110000000000001</v>
      </c>
      <c r="K223" s="26">
        <v>2.6</v>
      </c>
      <c r="L223" s="26">
        <v>8.3239999999999998</v>
      </c>
      <c r="M223" s="26">
        <v>70.575999999999993</v>
      </c>
      <c r="N223" s="26">
        <v>9.33</v>
      </c>
      <c r="O223" s="30">
        <v>136.09299999999999</v>
      </c>
      <c r="P223" s="1"/>
      <c r="Q223" s="35"/>
      <c r="R223" s="35"/>
      <c r="S223" s="35"/>
      <c r="T223" s="35"/>
      <c r="U223" s="35"/>
      <c r="V223" s="35" t="s">
        <v>4899</v>
      </c>
      <c r="W223" s="35" t="s">
        <v>4900</v>
      </c>
      <c r="X223" s="35"/>
      <c r="Y223" s="35" t="s">
        <v>4398</v>
      </c>
      <c r="Z223" s="26"/>
      <c r="AA223" s="30"/>
    </row>
    <row r="224" spans="1:27" ht="15.5" x14ac:dyDescent="0.35">
      <c r="A224" s="19" t="s">
        <v>4901</v>
      </c>
      <c r="B224" s="264">
        <v>12.753333333333336</v>
      </c>
      <c r="C224" s="265">
        <v>5.6075088547014849</v>
      </c>
      <c r="D224" s="265">
        <v>1.9166666666666667</v>
      </c>
      <c r="E224" s="272">
        <v>0.37967822633850878</v>
      </c>
      <c r="F224" s="36">
        <v>2.2276261699567201</v>
      </c>
      <c r="G224" s="37">
        <v>2.7992318867104</v>
      </c>
      <c r="H224" s="38">
        <v>2.3445142774525301E-9</v>
      </c>
      <c r="I224" s="39">
        <v>4.7322475495141898E-8</v>
      </c>
      <c r="J224" s="36">
        <v>10.323</v>
      </c>
      <c r="K224" s="37">
        <v>6.52</v>
      </c>
      <c r="L224" s="37">
        <v>14.706</v>
      </c>
      <c r="M224" s="37">
        <v>2.323</v>
      </c>
      <c r="N224" s="37">
        <v>1.708</v>
      </c>
      <c r="O224" s="40">
        <v>2.5950000000000002</v>
      </c>
      <c r="P224" s="48" t="s">
        <v>4902</v>
      </c>
      <c r="Q224" s="49">
        <v>215081</v>
      </c>
      <c r="R224" s="49" t="s">
        <v>4903</v>
      </c>
      <c r="S224" s="49"/>
      <c r="T224" s="49"/>
      <c r="U224" s="49"/>
      <c r="V224" s="49" t="s">
        <v>4904</v>
      </c>
      <c r="W224" s="49" t="s">
        <v>2445</v>
      </c>
      <c r="X224" s="49" t="s">
        <v>4905</v>
      </c>
      <c r="Y224" s="49" t="s">
        <v>4906</v>
      </c>
      <c r="Z224" s="37" t="s">
        <v>4907</v>
      </c>
      <c r="AA224" s="30"/>
    </row>
    <row r="225" spans="1:27" ht="15.5" x14ac:dyDescent="0.35">
      <c r="A225" s="18" t="s">
        <v>4908</v>
      </c>
      <c r="B225" s="262">
        <v>3.0833333333333335</v>
      </c>
      <c r="C225" s="263">
        <v>0.50506325236438498</v>
      </c>
      <c r="D225" s="263">
        <v>10.706666666666669</v>
      </c>
      <c r="E225" s="271">
        <v>1.7143771139655486</v>
      </c>
      <c r="F225" s="29">
        <v>-2.24176549924979</v>
      </c>
      <c r="G225" s="26">
        <v>2.7992302211827602</v>
      </c>
      <c r="H225" s="33">
        <v>3.8596964593846003E-11</v>
      </c>
      <c r="I225" s="34">
        <v>1.1055777509399E-9</v>
      </c>
      <c r="J225" s="29">
        <v>3.407</v>
      </c>
      <c r="K225" s="26">
        <v>2.306</v>
      </c>
      <c r="L225" s="26">
        <v>2.2890000000000001</v>
      </c>
      <c r="M225" s="26">
        <v>10.096</v>
      </c>
      <c r="N225" s="26">
        <v>16.247</v>
      </c>
      <c r="O225" s="30">
        <v>11.275</v>
      </c>
      <c r="P225" s="1"/>
      <c r="Q225" s="35"/>
      <c r="R225" s="35"/>
      <c r="S225" s="35"/>
      <c r="T225" s="35"/>
      <c r="U225" s="35"/>
      <c r="V225" s="35"/>
      <c r="W225" s="35"/>
      <c r="X225" s="35"/>
      <c r="Y225" s="35"/>
      <c r="Z225" s="26"/>
      <c r="AA225" s="30"/>
    </row>
    <row r="226" spans="1:27" ht="15.5" x14ac:dyDescent="0.35">
      <c r="A226" s="19" t="s">
        <v>4909</v>
      </c>
      <c r="B226" s="264">
        <v>14.903333333333334</v>
      </c>
      <c r="C226" s="265">
        <v>3.6955679160613757</v>
      </c>
      <c r="D226" s="265">
        <v>2.3866666666666667</v>
      </c>
      <c r="E226" s="272">
        <v>0.44828066605147737</v>
      </c>
      <c r="F226" s="36">
        <v>2.1861854687916402</v>
      </c>
      <c r="G226" s="37">
        <v>2.7644953819831501</v>
      </c>
      <c r="H226" s="38">
        <v>7.2086395787615297E-11</v>
      </c>
      <c r="I226" s="39">
        <v>1.9713701124106002E-9</v>
      </c>
      <c r="J226" s="36">
        <v>9.6069999999999993</v>
      </c>
      <c r="K226" s="37">
        <v>14.255000000000001</v>
      </c>
      <c r="L226" s="37">
        <v>14.032</v>
      </c>
      <c r="M226" s="37">
        <v>3.1360000000000001</v>
      </c>
      <c r="N226" s="37">
        <v>2.3260000000000001</v>
      </c>
      <c r="O226" s="40">
        <v>2.762</v>
      </c>
      <c r="P226" s="48" t="s">
        <v>4910</v>
      </c>
      <c r="Q226" s="49">
        <v>248334</v>
      </c>
      <c r="R226" s="49" t="s">
        <v>4911</v>
      </c>
      <c r="S226" s="49"/>
      <c r="T226" s="49"/>
      <c r="U226" s="49"/>
      <c r="V226" s="49"/>
      <c r="W226" s="49"/>
      <c r="X226" s="49"/>
      <c r="Y226" s="49"/>
      <c r="Z226" s="37"/>
      <c r="AA226" s="30"/>
    </row>
    <row r="227" spans="1:27" ht="15.5" x14ac:dyDescent="0.35">
      <c r="A227" s="19" t="s">
        <v>4912</v>
      </c>
      <c r="B227" s="264">
        <v>13.656666666666666</v>
      </c>
      <c r="C227" s="265">
        <v>3.4934446547148195</v>
      </c>
      <c r="D227" s="265">
        <v>2.0833333333333335</v>
      </c>
      <c r="E227" s="272">
        <v>5.5577773335110346E-2</v>
      </c>
      <c r="F227" s="36">
        <v>2.23088774200136</v>
      </c>
      <c r="G227" s="37">
        <v>2.7514713431830802</v>
      </c>
      <c r="H227" s="38">
        <v>3.22777270354259E-12</v>
      </c>
      <c r="I227" s="39">
        <v>1.11229811980285E-10</v>
      </c>
      <c r="J227" s="36">
        <v>10.202</v>
      </c>
      <c r="K227" s="37">
        <v>10.837999999999999</v>
      </c>
      <c r="L227" s="37">
        <v>13.467000000000001</v>
      </c>
      <c r="M227" s="37">
        <v>2.1749999999999998</v>
      </c>
      <c r="N227" s="37">
        <v>2.673</v>
      </c>
      <c r="O227" s="40">
        <v>2.427</v>
      </c>
      <c r="P227" s="48"/>
      <c r="Q227" s="49"/>
      <c r="R227" s="49"/>
      <c r="S227" s="49"/>
      <c r="T227" s="49"/>
      <c r="U227" s="49"/>
      <c r="V227" s="49" t="s">
        <v>4913</v>
      </c>
      <c r="W227" s="49" t="s">
        <v>4914</v>
      </c>
      <c r="X227" s="49" t="s">
        <v>4915</v>
      </c>
      <c r="Y227" s="49" t="s">
        <v>4916</v>
      </c>
      <c r="Z227" s="37" t="s">
        <v>4917</v>
      </c>
      <c r="AA227" s="30"/>
    </row>
    <row r="228" spans="1:27" ht="15.5" x14ac:dyDescent="0.35">
      <c r="A228" s="18" t="s">
        <v>4918</v>
      </c>
      <c r="B228" s="262">
        <v>5.6533333333333333</v>
      </c>
      <c r="C228" s="263">
        <v>2.6843538432098626</v>
      </c>
      <c r="D228" s="263">
        <v>20.313333333333333</v>
      </c>
      <c r="E228" s="271">
        <v>6.2674839892540311</v>
      </c>
      <c r="F228" s="29">
        <v>-2.35812193232614</v>
      </c>
      <c r="G228" s="26">
        <v>2.7263595783441898</v>
      </c>
      <c r="H228" s="33">
        <v>1.12606903642906E-7</v>
      </c>
      <c r="I228" s="34">
        <v>1.5611655545210599E-6</v>
      </c>
      <c r="J228" s="29">
        <v>5.8920000000000003</v>
      </c>
      <c r="K228" s="26">
        <v>1.974</v>
      </c>
      <c r="L228" s="26">
        <v>6.194</v>
      </c>
      <c r="M228" s="26">
        <v>14.055999999999999</v>
      </c>
      <c r="N228" s="26">
        <v>23.646999999999998</v>
      </c>
      <c r="O228" s="30">
        <v>34.100999999999999</v>
      </c>
      <c r="P228" s="1"/>
      <c r="Q228" s="35"/>
      <c r="R228" s="35"/>
      <c r="S228" s="35"/>
      <c r="T228" s="35"/>
      <c r="U228" s="35"/>
      <c r="V228" s="35"/>
      <c r="W228" s="35"/>
      <c r="X228" s="35"/>
      <c r="Y228" s="35"/>
      <c r="Z228" s="26"/>
      <c r="AA228" s="30"/>
    </row>
    <row r="229" spans="1:27" ht="15.5" x14ac:dyDescent="0.35">
      <c r="A229" s="18" t="s">
        <v>4919</v>
      </c>
      <c r="B229" s="262">
        <v>52.660000000000004</v>
      </c>
      <c r="C229" s="263">
        <v>16.401050779345407</v>
      </c>
      <c r="D229" s="263">
        <v>192.96333333333334</v>
      </c>
      <c r="E229" s="271">
        <v>36.188904683925351</v>
      </c>
      <c r="F229" s="29">
        <v>-2.3530305335951098</v>
      </c>
      <c r="G229" s="26">
        <v>2.7186758376105802</v>
      </c>
      <c r="H229" s="33">
        <v>4.5708599492773097E-12</v>
      </c>
      <c r="I229" s="34">
        <v>1.5412273795857901E-10</v>
      </c>
      <c r="J229" s="29">
        <v>42.588000000000001</v>
      </c>
      <c r="K229" s="26">
        <v>35.058</v>
      </c>
      <c r="L229" s="26">
        <v>54.542999999999999</v>
      </c>
      <c r="M229" s="26">
        <v>221.614</v>
      </c>
      <c r="N229" s="26">
        <v>176.55199999999999</v>
      </c>
      <c r="O229" s="30">
        <v>270.65499999999997</v>
      </c>
      <c r="P229" s="1"/>
      <c r="Q229" s="35"/>
      <c r="R229" s="35"/>
      <c r="S229" s="35"/>
      <c r="T229" s="35"/>
      <c r="U229" s="35"/>
      <c r="V229" s="35"/>
      <c r="W229" s="35"/>
      <c r="X229" s="35"/>
      <c r="Y229" s="35"/>
      <c r="Z229" s="26"/>
      <c r="AA229" s="30"/>
    </row>
    <row r="230" spans="1:27" ht="15.5" x14ac:dyDescent="0.35">
      <c r="A230" s="18" t="s">
        <v>4920</v>
      </c>
      <c r="B230" s="262">
        <v>0.87333333333333318</v>
      </c>
      <c r="C230" s="263">
        <v>0.40794879853018612</v>
      </c>
      <c r="D230" s="263">
        <v>6.55</v>
      </c>
      <c r="E230" s="271">
        <v>3.1681014293527081</v>
      </c>
      <c r="F230" s="29">
        <v>-3.3221845817529601</v>
      </c>
      <c r="G230" s="26">
        <v>2.71097112404511</v>
      </c>
      <c r="H230" s="33">
        <v>2.89592243859043E-10</v>
      </c>
      <c r="I230" s="34">
        <v>7.03799002199675E-9</v>
      </c>
      <c r="J230" s="29">
        <v>1.35</v>
      </c>
      <c r="K230" s="26">
        <v>0.56899999999999995</v>
      </c>
      <c r="L230" s="26">
        <v>0.41299999999999998</v>
      </c>
      <c r="M230" s="26">
        <v>4.4989999999999997</v>
      </c>
      <c r="N230" s="26">
        <v>13.648</v>
      </c>
      <c r="O230" s="30">
        <v>5.2130000000000001</v>
      </c>
      <c r="P230" s="1" t="s">
        <v>4626</v>
      </c>
      <c r="Q230" s="35">
        <v>242463</v>
      </c>
      <c r="R230" s="35" t="s">
        <v>4627</v>
      </c>
      <c r="S230" s="35"/>
      <c r="T230" s="35"/>
      <c r="U230" s="35"/>
      <c r="V230" s="35"/>
      <c r="W230" s="35"/>
      <c r="X230" s="35"/>
      <c r="Y230" s="35" t="s">
        <v>4921</v>
      </c>
      <c r="Z230" s="26"/>
      <c r="AA230" s="30"/>
    </row>
    <row r="231" spans="1:27" ht="15.5" x14ac:dyDescent="0.35">
      <c r="A231" s="19" t="s">
        <v>4922</v>
      </c>
      <c r="B231" s="264">
        <v>32.756666666666668</v>
      </c>
      <c r="C231" s="265">
        <v>14.795923612791313</v>
      </c>
      <c r="D231" s="265">
        <v>5.47</v>
      </c>
      <c r="E231" s="272">
        <v>0.62311047709589285</v>
      </c>
      <c r="F231" s="36">
        <v>2.1277220053724899</v>
      </c>
      <c r="G231" s="37">
        <v>2.7026835109224701</v>
      </c>
      <c r="H231" s="38">
        <v>2.3680404362333802E-6</v>
      </c>
      <c r="I231" s="39">
        <v>2.31085345109387E-5</v>
      </c>
      <c r="J231" s="36">
        <v>11.701000000000001</v>
      </c>
      <c r="K231" s="37">
        <v>45.194000000000003</v>
      </c>
      <c r="L231" s="37">
        <v>27.585999999999999</v>
      </c>
      <c r="M231" s="37">
        <v>4.8470000000000004</v>
      </c>
      <c r="N231" s="37">
        <v>7.2640000000000002</v>
      </c>
      <c r="O231" s="40">
        <v>7.1139999999999999</v>
      </c>
      <c r="P231" s="48"/>
      <c r="Q231" s="49"/>
      <c r="R231" s="49"/>
      <c r="S231" s="49"/>
      <c r="T231" s="49"/>
      <c r="U231" s="49"/>
      <c r="V231" s="49"/>
      <c r="W231" s="49"/>
      <c r="X231" s="49"/>
      <c r="Y231" s="49"/>
      <c r="Z231" s="37"/>
      <c r="AA231" s="30"/>
    </row>
    <row r="232" spans="1:27" ht="15.5" x14ac:dyDescent="0.35">
      <c r="A232" s="19" t="s">
        <v>4923</v>
      </c>
      <c r="B232" s="264">
        <v>8.9533333333333331</v>
      </c>
      <c r="C232" s="265">
        <v>5.5118196229154268</v>
      </c>
      <c r="D232" s="265">
        <v>1.2133333333333332</v>
      </c>
      <c r="E232" s="272">
        <v>4.4969125210773515E-2</v>
      </c>
      <c r="F232" s="36">
        <v>2.5470128847432498</v>
      </c>
      <c r="G232" s="37">
        <v>2.6656335042336798</v>
      </c>
      <c r="H232" s="38">
        <v>6.2844418549759301E-6</v>
      </c>
      <c r="I232" s="39">
        <v>5.3777130361229397E-5</v>
      </c>
      <c r="J232" s="36">
        <v>7.54</v>
      </c>
      <c r="K232" s="37">
        <v>15.27</v>
      </c>
      <c r="L232" s="37">
        <v>1.9339999999999999</v>
      </c>
      <c r="M232" s="37">
        <v>1.341</v>
      </c>
      <c r="N232" s="37">
        <v>1.4350000000000001</v>
      </c>
      <c r="O232" s="40">
        <v>1.4470000000000001</v>
      </c>
      <c r="P232" s="48" t="s">
        <v>4924</v>
      </c>
      <c r="Q232" s="49">
        <v>241392</v>
      </c>
      <c r="R232" s="49" t="s">
        <v>4925</v>
      </c>
      <c r="S232" s="49"/>
      <c r="T232" s="49"/>
      <c r="U232" s="49"/>
      <c r="V232" s="49" t="s">
        <v>4926</v>
      </c>
      <c r="W232" s="49" t="s">
        <v>4927</v>
      </c>
      <c r="X232" s="49"/>
      <c r="Y232" s="49" t="s">
        <v>1241</v>
      </c>
      <c r="Z232" s="37" t="s">
        <v>4928</v>
      </c>
      <c r="AA232" s="30"/>
    </row>
    <row r="233" spans="1:27" ht="15.5" x14ac:dyDescent="0.35">
      <c r="A233" s="18" t="s">
        <v>4929</v>
      </c>
      <c r="B233" s="262">
        <v>2.2933333333333334</v>
      </c>
      <c r="C233" s="263">
        <v>0.77975779715384896</v>
      </c>
      <c r="D233" s="263">
        <v>12.51</v>
      </c>
      <c r="E233" s="271">
        <v>2.5095417908454976</v>
      </c>
      <c r="F233" s="29">
        <v>-2.9265649127622799</v>
      </c>
      <c r="G233" s="26">
        <v>2.6391992508455799</v>
      </c>
      <c r="H233" s="33">
        <v>8.9106825209323502E-15</v>
      </c>
      <c r="I233" s="34">
        <v>4.6413033304682395E-13</v>
      </c>
      <c r="J233" s="29">
        <v>1.2470000000000001</v>
      </c>
      <c r="K233" s="26">
        <v>2.173</v>
      </c>
      <c r="L233" s="26">
        <v>2.3540000000000001</v>
      </c>
      <c r="M233" s="26">
        <v>12.06</v>
      </c>
      <c r="N233" s="26">
        <v>19.774000000000001</v>
      </c>
      <c r="O233" s="30">
        <v>12.112</v>
      </c>
      <c r="P233" s="1"/>
      <c r="Q233" s="35"/>
      <c r="R233" s="35"/>
      <c r="S233" s="35"/>
      <c r="T233" s="35"/>
      <c r="U233" s="35"/>
      <c r="V233" s="35" t="s">
        <v>4930</v>
      </c>
      <c r="W233" s="35" t="s">
        <v>2546</v>
      </c>
      <c r="X233" s="35"/>
      <c r="Y233" s="35"/>
      <c r="Z233" s="26"/>
      <c r="AA233" s="30"/>
    </row>
    <row r="234" spans="1:27" ht="15.5" x14ac:dyDescent="0.35">
      <c r="A234" s="18" t="s">
        <v>4931</v>
      </c>
      <c r="B234" s="262">
        <v>1.3733333333333331</v>
      </c>
      <c r="C234" s="263">
        <v>0.82762041755599303</v>
      </c>
      <c r="D234" s="263">
        <v>6.3633333333333333</v>
      </c>
      <c r="E234" s="271">
        <v>2.1139904341211104</v>
      </c>
      <c r="F234" s="29">
        <v>-2.6498886292198001</v>
      </c>
      <c r="G234" s="26">
        <v>2.63191982514256</v>
      </c>
      <c r="H234" s="33">
        <v>3.7402852609298597E-7</v>
      </c>
      <c r="I234" s="34">
        <v>4.5261229723171398E-6</v>
      </c>
      <c r="J234" s="29">
        <v>2.3090000000000002</v>
      </c>
      <c r="K234" s="26">
        <v>0.46500000000000002</v>
      </c>
      <c r="L234" s="26">
        <v>0.83299999999999996</v>
      </c>
      <c r="M234" s="26">
        <v>4.4569999999999999</v>
      </c>
      <c r="N234" s="26">
        <v>6.9669999999999996</v>
      </c>
      <c r="O234" s="30">
        <v>11.048</v>
      </c>
      <c r="P234" s="1" t="s">
        <v>4932</v>
      </c>
      <c r="Q234" s="35">
        <v>85267</v>
      </c>
      <c r="R234" s="35" t="s">
        <v>4933</v>
      </c>
      <c r="S234" s="35"/>
      <c r="T234" s="35"/>
      <c r="U234" s="35"/>
      <c r="V234" s="35" t="s">
        <v>4934</v>
      </c>
      <c r="W234" s="35" t="s">
        <v>4935</v>
      </c>
      <c r="X234" s="35"/>
      <c r="Y234" s="35" t="s">
        <v>4936</v>
      </c>
      <c r="Z234" s="26"/>
      <c r="AA234" s="30"/>
    </row>
    <row r="235" spans="1:27" ht="15.5" x14ac:dyDescent="0.35">
      <c r="A235" s="19" t="s">
        <v>4937</v>
      </c>
      <c r="B235" s="264">
        <v>27.976666666666663</v>
      </c>
      <c r="C235" s="265">
        <v>14.606825649522751</v>
      </c>
      <c r="D235" s="265">
        <v>2.98</v>
      </c>
      <c r="E235" s="272">
        <v>0.43908996800200373</v>
      </c>
      <c r="F235" s="36">
        <v>2.8389635300643699</v>
      </c>
      <c r="G235" s="37">
        <v>2.5645989629959902</v>
      </c>
      <c r="H235" s="38">
        <v>5.8924223195695602E-9</v>
      </c>
      <c r="I235" s="39">
        <v>1.09095520873049E-7</v>
      </c>
      <c r="J235" s="36">
        <v>45.091999999999999</v>
      </c>
      <c r="K235" s="37">
        <v>19.161999999999999</v>
      </c>
      <c r="L235" s="37">
        <v>11.084</v>
      </c>
      <c r="M235" s="37">
        <v>3.4430000000000001</v>
      </c>
      <c r="N235" s="37">
        <v>2.92</v>
      </c>
      <c r="O235" s="40">
        <v>3.97</v>
      </c>
      <c r="P235" s="48" t="s">
        <v>4938</v>
      </c>
      <c r="Q235" s="49">
        <v>247828</v>
      </c>
      <c r="R235" s="49" t="s">
        <v>4939</v>
      </c>
      <c r="S235" s="49"/>
      <c r="T235" s="49"/>
      <c r="U235" s="49"/>
      <c r="V235" s="49" t="s">
        <v>4940</v>
      </c>
      <c r="W235" s="49" t="s">
        <v>4941</v>
      </c>
      <c r="X235" s="49" t="s">
        <v>4942</v>
      </c>
      <c r="Y235" s="49" t="s">
        <v>4943</v>
      </c>
      <c r="Z235" s="37" t="s">
        <v>4944</v>
      </c>
      <c r="AA235" s="30"/>
    </row>
    <row r="236" spans="1:27" ht="15.5" x14ac:dyDescent="0.35">
      <c r="A236" s="19" t="s">
        <v>4945</v>
      </c>
      <c r="B236" s="264">
        <v>4.0666666666666664</v>
      </c>
      <c r="C236" s="265">
        <v>1.3612820754306916</v>
      </c>
      <c r="D236" s="265">
        <v>0.42333333333333334</v>
      </c>
      <c r="E236" s="272">
        <v>0.18263503375736981</v>
      </c>
      <c r="F236" s="36">
        <v>2.7522132958129601</v>
      </c>
      <c r="G236" s="37">
        <v>2.56444146817143</v>
      </c>
      <c r="H236" s="38">
        <v>2.7434722763797201E-11</v>
      </c>
      <c r="I236" s="39">
        <v>8.1329776391192605E-10</v>
      </c>
      <c r="J236" s="36">
        <v>3.4350000000000001</v>
      </c>
      <c r="K236" s="37">
        <v>2.4870000000000001</v>
      </c>
      <c r="L236" s="37">
        <v>4.2670000000000003</v>
      </c>
      <c r="M236" s="37">
        <v>0.33800000000000002</v>
      </c>
      <c r="N236" s="37">
        <v>0.33400000000000002</v>
      </c>
      <c r="O236" s="40">
        <v>0.81299999999999994</v>
      </c>
      <c r="P236" s="48" t="s">
        <v>4946</v>
      </c>
      <c r="Q236" s="49">
        <v>212808</v>
      </c>
      <c r="R236" s="49" t="s">
        <v>4947</v>
      </c>
      <c r="S236" s="49"/>
      <c r="T236" s="49"/>
      <c r="U236" s="49"/>
      <c r="V236" s="49" t="s">
        <v>4948</v>
      </c>
      <c r="W236" s="49"/>
      <c r="X236" s="49"/>
      <c r="Y236" s="49"/>
      <c r="Z236" s="37"/>
      <c r="AA236" s="30"/>
    </row>
    <row r="237" spans="1:27" ht="15.5" x14ac:dyDescent="0.35">
      <c r="A237" s="18" t="s">
        <v>4949</v>
      </c>
      <c r="B237" s="262">
        <v>7.2100000000000009</v>
      </c>
      <c r="C237" s="263">
        <v>2.3406979016239267</v>
      </c>
      <c r="D237" s="263">
        <v>25.73</v>
      </c>
      <c r="E237" s="271">
        <v>10.221960020791844</v>
      </c>
      <c r="F237" s="29">
        <v>-2.3064319399480202</v>
      </c>
      <c r="G237" s="26">
        <v>2.5572635681457299</v>
      </c>
      <c r="H237" s="33">
        <v>6.4008929051268901E-8</v>
      </c>
      <c r="I237" s="34">
        <v>9.4876699349209802E-7</v>
      </c>
      <c r="J237" s="29">
        <v>8.2850000000000001</v>
      </c>
      <c r="K237" s="26">
        <v>3.7010000000000001</v>
      </c>
      <c r="L237" s="26">
        <v>6.3970000000000002</v>
      </c>
      <c r="M237" s="26">
        <v>21.491</v>
      </c>
      <c r="N237" s="26">
        <v>20.788</v>
      </c>
      <c r="O237" s="30">
        <v>47.875</v>
      </c>
      <c r="P237" s="1" t="s">
        <v>4950</v>
      </c>
      <c r="Q237" s="35">
        <v>224485</v>
      </c>
      <c r="R237" s="35" t="s">
        <v>4951</v>
      </c>
      <c r="S237" s="35"/>
      <c r="T237" s="35"/>
      <c r="U237" s="35"/>
      <c r="V237" s="35"/>
      <c r="W237" s="35"/>
      <c r="X237" s="35"/>
      <c r="Y237" s="35" t="s">
        <v>4952</v>
      </c>
      <c r="Z237" s="26"/>
      <c r="AA237" s="30"/>
    </row>
    <row r="238" spans="1:27" ht="15.5" x14ac:dyDescent="0.35">
      <c r="A238" s="19" t="s">
        <v>4953</v>
      </c>
      <c r="B238" s="264">
        <v>8.8800000000000008</v>
      </c>
      <c r="C238" s="265">
        <v>2.5517445013166959</v>
      </c>
      <c r="D238" s="265">
        <v>0.84</v>
      </c>
      <c r="E238" s="272">
        <v>0.14988884770611391</v>
      </c>
      <c r="F238" s="36">
        <v>2.93463669334851</v>
      </c>
      <c r="G238" s="37">
        <v>2.5566120296439099</v>
      </c>
      <c r="H238" s="38">
        <v>5.6005256883321598E-15</v>
      </c>
      <c r="I238" s="39">
        <v>3.00950675906524E-13</v>
      </c>
      <c r="J238" s="36">
        <v>5.1849999999999996</v>
      </c>
      <c r="K238" s="37">
        <v>8.8170000000000002</v>
      </c>
      <c r="L238" s="37">
        <v>8.5340000000000007</v>
      </c>
      <c r="M238" s="37">
        <v>0.97199999999999998</v>
      </c>
      <c r="N238" s="37">
        <v>0.78</v>
      </c>
      <c r="O238" s="40">
        <v>1.1599999999999999</v>
      </c>
      <c r="P238" s="48"/>
      <c r="Q238" s="49"/>
      <c r="R238" s="49"/>
      <c r="S238" s="49"/>
      <c r="T238" s="49" t="s">
        <v>4954</v>
      </c>
      <c r="U238" s="49"/>
      <c r="V238" s="49" t="s">
        <v>4955</v>
      </c>
      <c r="W238" s="49"/>
      <c r="X238" s="49"/>
      <c r="Y238" s="49"/>
      <c r="Z238" s="37"/>
      <c r="AA238" s="30"/>
    </row>
    <row r="239" spans="1:27" ht="15.5" x14ac:dyDescent="0.35">
      <c r="A239" s="18" t="s">
        <v>4956</v>
      </c>
      <c r="B239" s="262">
        <v>1.0133333333333334</v>
      </c>
      <c r="C239" s="263">
        <v>0.16858891488535688</v>
      </c>
      <c r="D239" s="263">
        <v>4.166666666666667</v>
      </c>
      <c r="E239" s="271">
        <v>0.42460439103815589</v>
      </c>
      <c r="F239" s="29">
        <v>-2.4974728147105001</v>
      </c>
      <c r="G239" s="26">
        <v>2.55606725014826</v>
      </c>
      <c r="H239" s="33">
        <v>1.2836210909764801E-14</v>
      </c>
      <c r="I239" s="34">
        <v>6.5030415768226297E-13</v>
      </c>
      <c r="J239" s="29">
        <v>0.85599999999999998</v>
      </c>
      <c r="K239" s="26">
        <v>0.82599999999999996</v>
      </c>
      <c r="L239" s="26">
        <v>0.90600000000000003</v>
      </c>
      <c r="M239" s="26">
        <v>4.9530000000000003</v>
      </c>
      <c r="N239" s="26">
        <v>5.1479999999999997</v>
      </c>
      <c r="O239" s="30">
        <v>4.3639999999999999</v>
      </c>
      <c r="P239" s="1" t="s">
        <v>4957</v>
      </c>
      <c r="Q239" s="35">
        <v>38219</v>
      </c>
      <c r="R239" s="35" t="s">
        <v>4958</v>
      </c>
      <c r="S239" s="35"/>
      <c r="T239" s="35"/>
      <c r="U239" s="35"/>
      <c r="V239" s="35" t="s">
        <v>4959</v>
      </c>
      <c r="W239" s="35" t="s">
        <v>4960</v>
      </c>
      <c r="X239" s="35"/>
      <c r="Y239" s="35" t="s">
        <v>4961</v>
      </c>
      <c r="Z239" s="26" t="s">
        <v>4962</v>
      </c>
      <c r="AA239" s="30"/>
    </row>
    <row r="240" spans="1:27" ht="15.5" x14ac:dyDescent="0.35">
      <c r="A240" s="18" t="s">
        <v>4963</v>
      </c>
      <c r="B240" s="262">
        <v>1.1066666666666667</v>
      </c>
      <c r="C240" s="263">
        <v>5.2493385826745349E-2</v>
      </c>
      <c r="D240" s="263">
        <v>7.1266666666666678</v>
      </c>
      <c r="E240" s="271">
        <v>2.3255728087696763</v>
      </c>
      <c r="F240" s="29">
        <v>-3.1304834500002001</v>
      </c>
      <c r="G240" s="26">
        <v>2.5516692888957899</v>
      </c>
      <c r="H240" s="33">
        <v>1.3753279926666201E-14</v>
      </c>
      <c r="I240" s="34">
        <v>6.89899751198234E-13</v>
      </c>
      <c r="J240" s="29">
        <v>1.0980000000000001</v>
      </c>
      <c r="K240" s="26">
        <v>1.0249999999999999</v>
      </c>
      <c r="L240" s="26">
        <v>0.76800000000000002</v>
      </c>
      <c r="M240" s="26">
        <v>5.6180000000000003</v>
      </c>
      <c r="N240" s="26">
        <v>12.881</v>
      </c>
      <c r="O240" s="30">
        <v>6.7560000000000002</v>
      </c>
      <c r="P240" s="1" t="s">
        <v>4964</v>
      </c>
      <c r="Q240" s="35">
        <v>230044</v>
      </c>
      <c r="R240" s="35" t="s">
        <v>4965</v>
      </c>
      <c r="S240" s="35"/>
      <c r="T240" s="35"/>
      <c r="U240" s="35"/>
      <c r="V240" s="35" t="s">
        <v>4966</v>
      </c>
      <c r="W240" s="35" t="s">
        <v>4967</v>
      </c>
      <c r="X240" s="35" t="s">
        <v>4968</v>
      </c>
      <c r="Y240" s="35" t="s">
        <v>4969</v>
      </c>
      <c r="Z240" s="26" t="s">
        <v>4970</v>
      </c>
      <c r="AA240" s="30"/>
    </row>
    <row r="241" spans="1:27" ht="15.5" x14ac:dyDescent="0.35">
      <c r="A241" s="19" t="s">
        <v>4971</v>
      </c>
      <c r="B241" s="264">
        <v>4.03</v>
      </c>
      <c r="C241" s="265">
        <v>0.7299771685927342</v>
      </c>
      <c r="D241" s="265">
        <v>0.73000000000000009</v>
      </c>
      <c r="E241" s="272">
        <v>0.26280537792569325</v>
      </c>
      <c r="F241" s="36">
        <v>2.0007260531177198</v>
      </c>
      <c r="G241" s="37">
        <v>2.5288144732034099</v>
      </c>
      <c r="H241" s="38">
        <v>5.6428959137307401E-8</v>
      </c>
      <c r="I241" s="39">
        <v>8.4316374305972304E-7</v>
      </c>
      <c r="J241" s="36">
        <v>3.4540000000000002</v>
      </c>
      <c r="K241" s="37">
        <v>3.17</v>
      </c>
      <c r="L241" s="37">
        <v>3.6509999999999998</v>
      </c>
      <c r="M241" s="37">
        <v>0.81299999999999994</v>
      </c>
      <c r="N241" s="37">
        <v>0.48299999999999998</v>
      </c>
      <c r="O241" s="40">
        <v>1.232</v>
      </c>
      <c r="P241" s="48" t="s">
        <v>4972</v>
      </c>
      <c r="Q241" s="49">
        <v>227597</v>
      </c>
      <c r="R241" s="49" t="s">
        <v>4973</v>
      </c>
      <c r="S241" s="49"/>
      <c r="T241" s="49"/>
      <c r="U241" s="49"/>
      <c r="V241" s="49" t="s">
        <v>4974</v>
      </c>
      <c r="W241" s="49" t="s">
        <v>4975</v>
      </c>
      <c r="X241" s="49"/>
      <c r="Y241" s="49" t="s">
        <v>4976</v>
      </c>
      <c r="Z241" s="37"/>
      <c r="AA241" s="30"/>
    </row>
    <row r="242" spans="1:27" ht="15.5" x14ac:dyDescent="0.35">
      <c r="A242" s="18" t="s">
        <v>4977</v>
      </c>
      <c r="B242" s="262">
        <v>3.0033333333333334</v>
      </c>
      <c r="C242" s="263">
        <v>0.81011658968872513</v>
      </c>
      <c r="D242" s="263">
        <v>12.01</v>
      </c>
      <c r="E242" s="271">
        <v>3.2554671963739179</v>
      </c>
      <c r="F242" s="29">
        <v>-2.4923562132144701</v>
      </c>
      <c r="G242" s="26">
        <v>2.5122979935565799</v>
      </c>
      <c r="H242" s="33">
        <v>7.2113853174206904E-11</v>
      </c>
      <c r="I242" s="34">
        <v>1.9713701124106002E-9</v>
      </c>
      <c r="J242" s="29">
        <v>2.1040000000000001</v>
      </c>
      <c r="K242" s="26">
        <v>2.4870000000000001</v>
      </c>
      <c r="L242" s="26">
        <v>2.992</v>
      </c>
      <c r="M242" s="26">
        <v>8.5540000000000003</v>
      </c>
      <c r="N242" s="26">
        <v>19.885000000000002</v>
      </c>
      <c r="O242" s="30">
        <v>14.180999999999999</v>
      </c>
      <c r="P242" s="1" t="s">
        <v>4978</v>
      </c>
      <c r="Q242" s="35">
        <v>242118</v>
      </c>
      <c r="R242" s="35" t="s">
        <v>4979</v>
      </c>
      <c r="S242" s="35" t="s">
        <v>43</v>
      </c>
      <c r="T242" s="35"/>
      <c r="U242" s="35"/>
      <c r="V242" s="35" t="s">
        <v>4980</v>
      </c>
      <c r="W242" s="35" t="s">
        <v>4981</v>
      </c>
      <c r="X242" s="35"/>
      <c r="Y242" s="35"/>
      <c r="Z242" s="26"/>
      <c r="AA242" s="30"/>
    </row>
    <row r="243" spans="1:27" ht="15.5" x14ac:dyDescent="0.35">
      <c r="A243" s="18" t="s">
        <v>4982</v>
      </c>
      <c r="B243" s="262">
        <v>1.2866666666666668</v>
      </c>
      <c r="C243" s="263">
        <v>0.41491632355880553</v>
      </c>
      <c r="D243" s="263">
        <v>6.87</v>
      </c>
      <c r="E243" s="271">
        <v>1.9196527463754127</v>
      </c>
      <c r="F243" s="29">
        <v>-2.8638864691044801</v>
      </c>
      <c r="G243" s="26">
        <v>2.4946781820944599</v>
      </c>
      <c r="H243" s="33">
        <v>3.1857275244524701E-13</v>
      </c>
      <c r="I243" s="34">
        <v>1.32680013830264E-11</v>
      </c>
      <c r="J243" s="29">
        <v>1.4610000000000001</v>
      </c>
      <c r="K243" s="26">
        <v>0.66400000000000003</v>
      </c>
      <c r="L243" s="26">
        <v>1.1519999999999999</v>
      </c>
      <c r="M243" s="26">
        <v>9.9369999999999994</v>
      </c>
      <c r="N243" s="26">
        <v>7.9560000000000004</v>
      </c>
      <c r="O243" s="30">
        <v>5.7030000000000003</v>
      </c>
      <c r="P243" s="1" t="s">
        <v>4983</v>
      </c>
      <c r="Q243" s="35">
        <v>80647</v>
      </c>
      <c r="R243" s="35" t="s">
        <v>4984</v>
      </c>
      <c r="S243" s="35"/>
      <c r="T243" s="35"/>
      <c r="U243" s="35"/>
      <c r="V243" s="35" t="s">
        <v>4985</v>
      </c>
      <c r="W243" s="35" t="s">
        <v>4986</v>
      </c>
      <c r="X243" s="35"/>
      <c r="Y243" s="35"/>
      <c r="Z243" s="26"/>
      <c r="AA243" s="30"/>
    </row>
    <row r="244" spans="1:27" ht="15.5" x14ac:dyDescent="0.35">
      <c r="A244" s="18" t="s">
        <v>4987</v>
      </c>
      <c r="B244" s="262">
        <v>1.4466666666666665</v>
      </c>
      <c r="C244" s="263">
        <v>0.56887803809096193</v>
      </c>
      <c r="D244" s="263">
        <v>4.6399999999999997</v>
      </c>
      <c r="E244" s="271">
        <v>0.46310545955178162</v>
      </c>
      <c r="F244" s="29">
        <v>-2.16239993743473</v>
      </c>
      <c r="G244" s="26">
        <v>2.4885161711011698</v>
      </c>
      <c r="H244" s="33">
        <v>1.6319093351717E-9</v>
      </c>
      <c r="I244" s="34">
        <v>3.4087656943699401E-8</v>
      </c>
      <c r="J244" s="29">
        <v>0.72599999999999998</v>
      </c>
      <c r="K244" s="26">
        <v>1.319</v>
      </c>
      <c r="L244" s="26">
        <v>1.5720000000000001</v>
      </c>
      <c r="M244" s="26">
        <v>5.3959999999999999</v>
      </c>
      <c r="N244" s="26">
        <v>5.94</v>
      </c>
      <c r="O244" s="30">
        <v>4.7949999999999999</v>
      </c>
      <c r="P244" s="1" t="s">
        <v>4988</v>
      </c>
      <c r="Q244" s="35">
        <v>197895</v>
      </c>
      <c r="R244" s="35" t="s">
        <v>4989</v>
      </c>
      <c r="S244" s="35"/>
      <c r="T244" s="35"/>
      <c r="U244" s="35"/>
      <c r="V244" s="35" t="s">
        <v>4990</v>
      </c>
      <c r="W244" s="35" t="s">
        <v>4991</v>
      </c>
      <c r="X244" s="35" t="s">
        <v>4992</v>
      </c>
      <c r="Y244" s="35" t="s">
        <v>2400</v>
      </c>
      <c r="Z244" s="26"/>
      <c r="AA244" s="30"/>
    </row>
    <row r="245" spans="1:27" ht="15.5" x14ac:dyDescent="0.35">
      <c r="A245" s="18" t="s">
        <v>4993</v>
      </c>
      <c r="B245" s="262">
        <v>3.08</v>
      </c>
      <c r="C245" s="263">
        <v>0.75661526991375605</v>
      </c>
      <c r="D245" s="263">
        <v>11.523333333333333</v>
      </c>
      <c r="E245" s="271">
        <v>2.2223461076578945</v>
      </c>
      <c r="F245" s="29">
        <v>-2.3639940162391802</v>
      </c>
      <c r="G245" s="26">
        <v>2.48525918212309</v>
      </c>
      <c r="H245" s="33">
        <v>8.7907263778965302E-11</v>
      </c>
      <c r="I245" s="34">
        <v>2.3605739215411702E-9</v>
      </c>
      <c r="J245" s="29">
        <v>1.9179999999999999</v>
      </c>
      <c r="K245" s="26">
        <v>3.141</v>
      </c>
      <c r="L245" s="26">
        <v>2.8039999999999998</v>
      </c>
      <c r="M245" s="26">
        <v>10.042999999999999</v>
      </c>
      <c r="N245" s="26">
        <v>18.091000000000001</v>
      </c>
      <c r="O245" s="30">
        <v>12.483000000000001</v>
      </c>
      <c r="P245" s="1"/>
      <c r="Q245" s="35"/>
      <c r="R245" s="35"/>
      <c r="S245" s="35"/>
      <c r="T245" s="35"/>
      <c r="U245" s="35"/>
      <c r="V245" s="35"/>
      <c r="W245" s="35"/>
      <c r="X245" s="35"/>
      <c r="Y245" s="35"/>
      <c r="Z245" s="26"/>
      <c r="AA245" s="30"/>
    </row>
    <row r="246" spans="1:27" ht="15.5" x14ac:dyDescent="0.35">
      <c r="A246" s="18" t="s">
        <v>4994</v>
      </c>
      <c r="B246" s="262">
        <v>2.2866666666666666</v>
      </c>
      <c r="C246" s="263">
        <v>0.59410062746605108</v>
      </c>
      <c r="D246" s="263">
        <v>8.663333333333334</v>
      </c>
      <c r="E246" s="271">
        <v>1.986291910962618</v>
      </c>
      <c r="F246" s="29">
        <v>-2.38534060269996</v>
      </c>
      <c r="G246" s="26">
        <v>2.4827024154342299</v>
      </c>
      <c r="H246" s="33">
        <v>1.0296115835273201E-11</v>
      </c>
      <c r="I246" s="34">
        <v>3.2510185287003798E-10</v>
      </c>
      <c r="J246" s="29">
        <v>1.61</v>
      </c>
      <c r="K246" s="26">
        <v>1.917</v>
      </c>
      <c r="L246" s="26">
        <v>2.2530000000000001</v>
      </c>
      <c r="M246" s="26">
        <v>11.553000000000001</v>
      </c>
      <c r="N246" s="26">
        <v>11.074999999999999</v>
      </c>
      <c r="O246" s="30">
        <v>7.2939999999999996</v>
      </c>
      <c r="P246" s="1" t="s">
        <v>2534</v>
      </c>
      <c r="Q246" s="35">
        <v>238029</v>
      </c>
      <c r="R246" s="35" t="s">
        <v>2535</v>
      </c>
      <c r="S246" s="35"/>
      <c r="T246" s="35"/>
      <c r="U246" s="35"/>
      <c r="V246" s="35" t="s">
        <v>4995</v>
      </c>
      <c r="W246" s="35" t="s">
        <v>4996</v>
      </c>
      <c r="X246" s="35" t="s">
        <v>2537</v>
      </c>
      <c r="Y246" s="35" t="s">
        <v>2538</v>
      </c>
      <c r="Z246" s="26" t="s">
        <v>2539</v>
      </c>
      <c r="AA246" s="30"/>
    </row>
    <row r="247" spans="1:27" ht="15.5" x14ac:dyDescent="0.35">
      <c r="A247" s="19" t="s">
        <v>4997</v>
      </c>
      <c r="B247" s="264">
        <v>22.143333333333334</v>
      </c>
      <c r="C247" s="265">
        <v>7.2755541980586438</v>
      </c>
      <c r="D247" s="265">
        <v>3.53</v>
      </c>
      <c r="E247" s="272">
        <v>0.52427728032661103</v>
      </c>
      <c r="F247" s="36">
        <v>2.2183347705329299</v>
      </c>
      <c r="G247" s="37">
        <v>2.48001604585642</v>
      </c>
      <c r="H247" s="38">
        <v>3.3838410354359E-8</v>
      </c>
      <c r="I247" s="39">
        <v>5.3093456492825503E-7</v>
      </c>
      <c r="J247" s="36">
        <v>29.946000000000002</v>
      </c>
      <c r="K247" s="37">
        <v>14.359</v>
      </c>
      <c r="L247" s="37">
        <v>13.858000000000001</v>
      </c>
      <c r="M247" s="37">
        <v>3.1579999999999999</v>
      </c>
      <c r="N247" s="37">
        <v>5.2469999999999999</v>
      </c>
      <c r="O247" s="40">
        <v>4.0170000000000003</v>
      </c>
      <c r="P247" s="48"/>
      <c r="Q247" s="49"/>
      <c r="R247" s="49"/>
      <c r="S247" s="49"/>
      <c r="T247" s="49"/>
      <c r="U247" s="49"/>
      <c r="V247" s="49"/>
      <c r="W247" s="49"/>
      <c r="X247" s="49"/>
      <c r="Y247" s="49"/>
      <c r="Z247" s="37"/>
      <c r="AA247" s="30"/>
    </row>
    <row r="248" spans="1:27" ht="15.5" x14ac:dyDescent="0.35">
      <c r="A248" s="19" t="s">
        <v>4998</v>
      </c>
      <c r="B248" s="264">
        <v>14.5</v>
      </c>
      <c r="C248" s="265">
        <v>1.4078588944445629</v>
      </c>
      <c r="D248" s="265">
        <v>2.61</v>
      </c>
      <c r="E248" s="272">
        <v>0.50937870653048178</v>
      </c>
      <c r="F248" s="36">
        <v>2.04194705587267</v>
      </c>
      <c r="G248" s="37">
        <v>2.4702626380221999</v>
      </c>
      <c r="H248" s="38">
        <v>8.9884943725678303E-10</v>
      </c>
      <c r="I248" s="39">
        <v>1.9919442480056201E-8</v>
      </c>
      <c r="J248" s="36">
        <v>14.475</v>
      </c>
      <c r="K248" s="37">
        <v>11.872999999999999</v>
      </c>
      <c r="L248" s="37">
        <v>11.185</v>
      </c>
      <c r="M248" s="37">
        <v>3.5169999999999999</v>
      </c>
      <c r="N248" s="37">
        <v>2.7589999999999999</v>
      </c>
      <c r="O248" s="40">
        <v>2.714</v>
      </c>
      <c r="P248" s="48"/>
      <c r="Q248" s="49"/>
      <c r="R248" s="49"/>
      <c r="S248" s="49"/>
      <c r="T248" s="49"/>
      <c r="U248" s="49"/>
      <c r="V248" s="49" t="s">
        <v>4999</v>
      </c>
      <c r="W248" s="49"/>
      <c r="X248" s="49"/>
      <c r="Y248" s="49"/>
      <c r="Z248" s="37"/>
      <c r="AA248" s="30"/>
    </row>
    <row r="249" spans="1:27" ht="15.5" x14ac:dyDescent="0.35">
      <c r="A249" s="19" t="s">
        <v>5000</v>
      </c>
      <c r="B249" s="264">
        <v>7.626666666666666</v>
      </c>
      <c r="C249" s="265">
        <v>2.4182132981926059</v>
      </c>
      <c r="D249" s="265">
        <v>1.2566666666666666</v>
      </c>
      <c r="E249" s="272">
        <v>0.1465908895153063</v>
      </c>
      <c r="F249" s="36">
        <v>2.1150590394959501</v>
      </c>
      <c r="G249" s="37">
        <v>2.4558539924737199</v>
      </c>
      <c r="H249" s="38">
        <v>1.87886010104588E-9</v>
      </c>
      <c r="I249" s="39">
        <v>3.8808179328499401E-8</v>
      </c>
      <c r="J249" s="36">
        <v>4.6260000000000003</v>
      </c>
      <c r="K249" s="37">
        <v>6.7290000000000001</v>
      </c>
      <c r="L249" s="37">
        <v>7.8380000000000001</v>
      </c>
      <c r="M249" s="37">
        <v>1.2569999999999999</v>
      </c>
      <c r="N249" s="37">
        <v>1.3859999999999999</v>
      </c>
      <c r="O249" s="40">
        <v>1.746</v>
      </c>
      <c r="P249" s="48" t="s">
        <v>5001</v>
      </c>
      <c r="Q249" s="50">
        <v>77086196848</v>
      </c>
      <c r="R249" s="49" t="s">
        <v>5002</v>
      </c>
      <c r="S249" s="49"/>
      <c r="T249" s="49"/>
      <c r="U249" s="49"/>
      <c r="V249" s="49" t="s">
        <v>5003</v>
      </c>
      <c r="W249" s="49" t="s">
        <v>5004</v>
      </c>
      <c r="X249" s="49"/>
      <c r="Y249" s="49" t="s">
        <v>5005</v>
      </c>
      <c r="Z249" s="37"/>
      <c r="AA249" s="30"/>
    </row>
    <row r="250" spans="1:27" ht="15.5" x14ac:dyDescent="0.35">
      <c r="A250" s="18" t="s">
        <v>5006</v>
      </c>
      <c r="B250" s="262">
        <v>2.3966666666666665</v>
      </c>
      <c r="C250" s="263">
        <v>0.3362869145371104</v>
      </c>
      <c r="D250" s="263">
        <v>7.6366666666666667</v>
      </c>
      <c r="E250" s="271">
        <v>0.81200711545870041</v>
      </c>
      <c r="F250" s="29">
        <v>-2.1091692265917499</v>
      </c>
      <c r="G250" s="26">
        <v>2.4255097762770101</v>
      </c>
      <c r="H250" s="33">
        <v>5.0564023305949098E-10</v>
      </c>
      <c r="I250" s="34">
        <v>1.17154368446981E-8</v>
      </c>
      <c r="J250" s="29">
        <v>1.806</v>
      </c>
      <c r="K250" s="26">
        <v>2.6</v>
      </c>
      <c r="L250" s="26">
        <v>1.8180000000000001</v>
      </c>
      <c r="M250" s="26">
        <v>8.3320000000000007</v>
      </c>
      <c r="N250" s="26">
        <v>10.493</v>
      </c>
      <c r="O250" s="30">
        <v>7.82</v>
      </c>
      <c r="P250" s="1"/>
      <c r="Q250" s="35"/>
      <c r="R250" s="35"/>
      <c r="S250" s="35"/>
      <c r="T250" s="35"/>
      <c r="U250" s="35"/>
      <c r="V250" s="35"/>
      <c r="W250" s="35"/>
      <c r="X250" s="35"/>
      <c r="Y250" s="35"/>
      <c r="Z250" s="26"/>
      <c r="AA250" s="30"/>
    </row>
    <row r="251" spans="1:27" ht="15.5" x14ac:dyDescent="0.35">
      <c r="A251" s="19" t="s">
        <v>5007</v>
      </c>
      <c r="B251" s="264">
        <v>9.6466666666666665</v>
      </c>
      <c r="C251" s="265">
        <v>3.0717783484851573</v>
      </c>
      <c r="D251" s="265">
        <v>1.6233333333333333</v>
      </c>
      <c r="E251" s="272">
        <v>0.63625641232306818</v>
      </c>
      <c r="F251" s="36">
        <v>2.1107846001892998</v>
      </c>
      <c r="G251" s="37">
        <v>2.4246311578925401</v>
      </c>
      <c r="H251" s="38">
        <v>4.8958001287229803E-8</v>
      </c>
      <c r="I251" s="39">
        <v>7.4022171805176105E-7</v>
      </c>
      <c r="J251" s="36">
        <v>5.7709999999999999</v>
      </c>
      <c r="K251" s="37">
        <v>8.6170000000000009</v>
      </c>
      <c r="L251" s="37">
        <v>9.8960000000000008</v>
      </c>
      <c r="M251" s="37">
        <v>2.661</v>
      </c>
      <c r="N251" s="37">
        <v>1.534</v>
      </c>
      <c r="O251" s="40">
        <v>1.327</v>
      </c>
      <c r="P251" s="48"/>
      <c r="Q251" s="49"/>
      <c r="R251" s="49"/>
      <c r="S251" s="49"/>
      <c r="T251" s="49"/>
      <c r="U251" s="49"/>
      <c r="V251" s="49" t="s">
        <v>5008</v>
      </c>
      <c r="W251" s="49" t="s">
        <v>5009</v>
      </c>
      <c r="X251" s="49" t="s">
        <v>5010</v>
      </c>
      <c r="Y251" s="49" t="s">
        <v>5011</v>
      </c>
      <c r="Z251" s="37" t="s">
        <v>659</v>
      </c>
      <c r="AA251" s="30"/>
    </row>
    <row r="252" spans="1:27" ht="15.5" x14ac:dyDescent="0.35">
      <c r="A252" s="19" t="s">
        <v>5012</v>
      </c>
      <c r="B252" s="264">
        <v>10.916666666666666</v>
      </c>
      <c r="C252" s="265">
        <v>0.80970502173459624</v>
      </c>
      <c r="D252" s="265">
        <v>1.99</v>
      </c>
      <c r="E252" s="272">
        <v>0.10708252269472664</v>
      </c>
      <c r="F252" s="36">
        <v>2.0350035915985401</v>
      </c>
      <c r="G252" s="37">
        <v>2.4226846363865699</v>
      </c>
      <c r="H252" s="38">
        <v>2.3969642939741601E-9</v>
      </c>
      <c r="I252" s="39">
        <v>4.8237722145333803E-8</v>
      </c>
      <c r="J252" s="36">
        <v>9.6809999999999992</v>
      </c>
      <c r="K252" s="37">
        <v>11.446</v>
      </c>
      <c r="L252" s="37">
        <v>7.4539999999999997</v>
      </c>
      <c r="M252" s="37">
        <v>2.2280000000000002</v>
      </c>
      <c r="N252" s="37">
        <v>2.2890000000000001</v>
      </c>
      <c r="O252" s="40">
        <v>2.403</v>
      </c>
      <c r="P252" s="48"/>
      <c r="Q252" s="49"/>
      <c r="R252" s="49"/>
      <c r="S252" s="49"/>
      <c r="T252" s="49"/>
      <c r="U252" s="49"/>
      <c r="V252" s="49"/>
      <c r="W252" s="49"/>
      <c r="X252" s="49" t="s">
        <v>5013</v>
      </c>
      <c r="Y252" s="49"/>
      <c r="Z252" s="37"/>
      <c r="AA252" s="30"/>
    </row>
    <row r="253" spans="1:27" ht="15.5" x14ac:dyDescent="0.35">
      <c r="A253" s="18" t="s">
        <v>5014</v>
      </c>
      <c r="B253" s="262">
        <v>1.2766666666666666</v>
      </c>
      <c r="C253" s="263">
        <v>0.52130178932702254</v>
      </c>
      <c r="D253" s="263">
        <v>3.9133333333333336</v>
      </c>
      <c r="E253" s="271">
        <v>0.7736206362868604</v>
      </c>
      <c r="F253" s="29">
        <v>-2.0562060068446599</v>
      </c>
      <c r="G253" s="26">
        <v>2.3876983089577299</v>
      </c>
      <c r="H253" s="33">
        <v>7.3847055008398004E-7</v>
      </c>
      <c r="I253" s="34">
        <v>8.2319054313138103E-6</v>
      </c>
      <c r="J253" s="29">
        <v>1.8149999999999999</v>
      </c>
      <c r="K253" s="26">
        <v>0.64500000000000002</v>
      </c>
      <c r="L253" s="26">
        <v>0.86899999999999999</v>
      </c>
      <c r="M253" s="26">
        <v>3.6749999999999998</v>
      </c>
      <c r="N253" s="26">
        <v>4.0339999999999998</v>
      </c>
      <c r="O253" s="30">
        <v>5.9779999999999998</v>
      </c>
      <c r="P253" s="1" t="s">
        <v>5015</v>
      </c>
      <c r="Q253" s="35">
        <v>238590</v>
      </c>
      <c r="R253" s="35" t="s">
        <v>5016</v>
      </c>
      <c r="S253" s="35"/>
      <c r="T253" s="35"/>
      <c r="U253" s="35"/>
      <c r="V253" s="35" t="s">
        <v>5017</v>
      </c>
      <c r="W253" s="35" t="s">
        <v>5018</v>
      </c>
      <c r="X253" s="35" t="s">
        <v>5019</v>
      </c>
      <c r="Y253" s="35" t="s">
        <v>5020</v>
      </c>
      <c r="Z253" s="26" t="s">
        <v>5021</v>
      </c>
      <c r="AA253" s="30"/>
    </row>
    <row r="254" spans="1:27" ht="15.5" x14ac:dyDescent="0.35">
      <c r="A254" s="18" t="s">
        <v>5022</v>
      </c>
      <c r="B254" s="262">
        <v>1.83</v>
      </c>
      <c r="C254" s="263">
        <v>0.85350258738135376</v>
      </c>
      <c r="D254" s="263">
        <v>5.3999999999999995</v>
      </c>
      <c r="E254" s="271">
        <v>0.33356658505711673</v>
      </c>
      <c r="F254" s="29">
        <v>-2.0842295140175899</v>
      </c>
      <c r="G254" s="26">
        <v>2.37565687353983</v>
      </c>
      <c r="H254" s="33">
        <v>8.6767359400511595E-9</v>
      </c>
      <c r="I254" s="34">
        <v>1.54332230703128E-7</v>
      </c>
      <c r="J254" s="29">
        <v>1.359</v>
      </c>
      <c r="K254" s="26">
        <v>0.96799999999999997</v>
      </c>
      <c r="L254" s="26">
        <v>2.181</v>
      </c>
      <c r="M254" s="26">
        <v>5.9139999999999997</v>
      </c>
      <c r="N254" s="26">
        <v>6.1</v>
      </c>
      <c r="O254" s="30">
        <v>6.78</v>
      </c>
      <c r="P254" s="1" t="s">
        <v>5023</v>
      </c>
      <c r="Q254" s="35">
        <v>242075</v>
      </c>
      <c r="R254" s="35" t="s">
        <v>5024</v>
      </c>
      <c r="S254" s="35"/>
      <c r="T254" s="35"/>
      <c r="U254" s="35"/>
      <c r="V254" s="35" t="s">
        <v>5025</v>
      </c>
      <c r="W254" s="35" t="s">
        <v>5026</v>
      </c>
      <c r="X254" s="35" t="s">
        <v>5027</v>
      </c>
      <c r="Y254" s="35" t="s">
        <v>5028</v>
      </c>
      <c r="Z254" s="26" t="s">
        <v>5029</v>
      </c>
      <c r="AA254" s="30"/>
    </row>
    <row r="255" spans="1:27" ht="15.5" x14ac:dyDescent="0.35">
      <c r="A255" s="19" t="s">
        <v>5030</v>
      </c>
      <c r="B255" s="264">
        <v>8.19</v>
      </c>
      <c r="C255" s="265">
        <v>2.5800904376914149</v>
      </c>
      <c r="D255" s="265">
        <v>1.4933333333333332</v>
      </c>
      <c r="E255" s="272">
        <v>0.63588957811522295</v>
      </c>
      <c r="F255" s="36">
        <v>2.0175876487431901</v>
      </c>
      <c r="G255" s="37">
        <v>2.35317414252455</v>
      </c>
      <c r="H255" s="38">
        <v>1.24763668505658E-6</v>
      </c>
      <c r="I255" s="39">
        <v>1.3131456706905599E-5</v>
      </c>
      <c r="J255" s="36">
        <v>4.282</v>
      </c>
      <c r="K255" s="37">
        <v>8.94</v>
      </c>
      <c r="L255" s="37">
        <v>7.6429999999999998</v>
      </c>
      <c r="M255" s="37">
        <v>2.5129999999999999</v>
      </c>
      <c r="N255" s="37">
        <v>1.1379999999999999</v>
      </c>
      <c r="O255" s="40">
        <v>1.411</v>
      </c>
      <c r="P255" s="48" t="s">
        <v>5031</v>
      </c>
      <c r="Q255" s="49">
        <v>239716</v>
      </c>
      <c r="R255" s="49" t="s">
        <v>5032</v>
      </c>
      <c r="S255" s="49"/>
      <c r="T255" s="49"/>
      <c r="U255" s="49"/>
      <c r="V255" s="49" t="s">
        <v>5033</v>
      </c>
      <c r="W255" s="49" t="s">
        <v>5034</v>
      </c>
      <c r="X255" s="49"/>
      <c r="Y255" s="49"/>
      <c r="Z255" s="37"/>
      <c r="AA255" s="30"/>
    </row>
    <row r="256" spans="1:27" ht="15.5" x14ac:dyDescent="0.35">
      <c r="A256" s="18" t="s">
        <v>5035</v>
      </c>
      <c r="B256" s="262">
        <v>6.9833333333333343</v>
      </c>
      <c r="C256" s="263">
        <v>2.7232007311658464</v>
      </c>
      <c r="D256" s="263">
        <v>21.673333333333332</v>
      </c>
      <c r="E256" s="271">
        <v>6.2059183222326002</v>
      </c>
      <c r="F256" s="29">
        <v>-2.0425813770701602</v>
      </c>
      <c r="G256" s="26">
        <v>2.3486601126124298</v>
      </c>
      <c r="H256" s="33">
        <v>3.6636858980468198E-6</v>
      </c>
      <c r="I256" s="34">
        <v>3.3762274660462302E-5</v>
      </c>
      <c r="J256" s="29">
        <v>3.8450000000000002</v>
      </c>
      <c r="K256" s="26">
        <v>10.106999999999999</v>
      </c>
      <c r="L256" s="26">
        <v>4.47</v>
      </c>
      <c r="M256" s="26">
        <v>23.846</v>
      </c>
      <c r="N256" s="26">
        <v>35.612000000000002</v>
      </c>
      <c r="O256" s="30">
        <v>16.332999999999998</v>
      </c>
      <c r="P256" s="1" t="s">
        <v>5036</v>
      </c>
      <c r="Q256" s="35">
        <v>117891</v>
      </c>
      <c r="R256" s="35" t="s">
        <v>5037</v>
      </c>
      <c r="S256" s="35"/>
      <c r="T256" s="35"/>
      <c r="U256" s="35"/>
      <c r="V256" s="35" t="s">
        <v>5038</v>
      </c>
      <c r="W256" s="35" t="s">
        <v>5039</v>
      </c>
      <c r="X256" s="35"/>
      <c r="Y256" s="35"/>
      <c r="Z256" s="26"/>
      <c r="AA256" s="30"/>
    </row>
    <row r="257" spans="1:27" ht="15.5" x14ac:dyDescent="0.35">
      <c r="A257" s="18" t="s">
        <v>5040</v>
      </c>
      <c r="B257" s="262">
        <v>1.8566666666666667</v>
      </c>
      <c r="C257" s="263">
        <v>0.78155116417431236</v>
      </c>
      <c r="D257" s="263">
        <v>5.38</v>
      </c>
      <c r="E257" s="271">
        <v>0.48359762888859048</v>
      </c>
      <c r="F257" s="29">
        <v>-2.0355002549620602</v>
      </c>
      <c r="G257" s="26">
        <v>2.3324537866730202</v>
      </c>
      <c r="H257" s="33">
        <v>2.0767711361225199E-8</v>
      </c>
      <c r="I257" s="34">
        <v>3.4026967786219802E-7</v>
      </c>
      <c r="J257" s="29">
        <v>0.96799999999999997</v>
      </c>
      <c r="K257" s="26">
        <v>1.5369999999999999</v>
      </c>
      <c r="L257" s="26">
        <v>2.1080000000000001</v>
      </c>
      <c r="M257" s="26">
        <v>5.7450000000000001</v>
      </c>
      <c r="N257" s="26">
        <v>7.35</v>
      </c>
      <c r="O257" s="30">
        <v>5.6909999999999998</v>
      </c>
      <c r="P257" s="1" t="s">
        <v>5041</v>
      </c>
      <c r="Q257" s="35">
        <v>243916</v>
      </c>
      <c r="R257" s="35" t="s">
        <v>5042</v>
      </c>
      <c r="S257" s="35"/>
      <c r="T257" s="35"/>
      <c r="U257" s="35"/>
      <c r="V257" s="35"/>
      <c r="W257" s="35"/>
      <c r="X257" s="35"/>
      <c r="Y257" s="35"/>
      <c r="Z257" s="26"/>
      <c r="AA257" s="30"/>
    </row>
    <row r="258" spans="1:27" ht="15.5" x14ac:dyDescent="0.35">
      <c r="A258" s="18" t="s">
        <v>5043</v>
      </c>
      <c r="B258" s="262">
        <v>2.3966666666666665</v>
      </c>
      <c r="C258" s="263">
        <v>0.15107025591499548</v>
      </c>
      <c r="D258" s="263">
        <v>9.793333333333333</v>
      </c>
      <c r="E258" s="271">
        <v>0.98526928073271292</v>
      </c>
      <c r="F258" s="29">
        <v>-2.45496897927974</v>
      </c>
      <c r="G258" s="26">
        <v>2.3200547577466399</v>
      </c>
      <c r="H258" s="33">
        <v>5.7166243101099802E-13</v>
      </c>
      <c r="I258" s="34">
        <v>2.25629400580814E-11</v>
      </c>
      <c r="J258" s="29">
        <v>2.4300000000000002</v>
      </c>
      <c r="K258" s="26">
        <v>2.1640000000000001</v>
      </c>
      <c r="L258" s="26">
        <v>1.6659999999999999</v>
      </c>
      <c r="M258" s="26">
        <v>11.532</v>
      </c>
      <c r="N258" s="26">
        <v>12.3</v>
      </c>
      <c r="O258" s="30">
        <v>10.186999999999999</v>
      </c>
      <c r="P258" s="1" t="s">
        <v>5044</v>
      </c>
      <c r="Q258" s="35">
        <v>205636</v>
      </c>
      <c r="R258" s="35" t="s">
        <v>5045</v>
      </c>
      <c r="S258" s="35" t="s">
        <v>43</v>
      </c>
      <c r="T258" s="35"/>
      <c r="U258" s="35" t="s">
        <v>5046</v>
      </c>
      <c r="V258" s="35" t="s">
        <v>5047</v>
      </c>
      <c r="W258" s="35" t="s">
        <v>5048</v>
      </c>
      <c r="X258" s="35" t="s">
        <v>5049</v>
      </c>
      <c r="Y258" s="35" t="s">
        <v>5050</v>
      </c>
      <c r="Z258" s="26" t="s">
        <v>5051</v>
      </c>
      <c r="AA258" s="30"/>
    </row>
    <row r="259" spans="1:27" ht="15.5" x14ac:dyDescent="0.35">
      <c r="A259" s="19" t="s">
        <v>5052</v>
      </c>
      <c r="B259" s="264">
        <v>26.77</v>
      </c>
      <c r="C259" s="265">
        <v>2.4913583978758793</v>
      </c>
      <c r="D259" s="265">
        <v>4.6366666666666667</v>
      </c>
      <c r="E259" s="272">
        <v>0.39381326652220461</v>
      </c>
      <c r="F259" s="36">
        <v>2.1022380914390699</v>
      </c>
      <c r="G259" s="37">
        <v>2.3127191964771301</v>
      </c>
      <c r="H259" s="38">
        <v>2.7012276563014998E-9</v>
      </c>
      <c r="I259" s="39">
        <v>5.3934512204153399E-8</v>
      </c>
      <c r="J259" s="36">
        <v>23.533000000000001</v>
      </c>
      <c r="K259" s="37">
        <v>28.738</v>
      </c>
      <c r="L259" s="37">
        <v>17.93</v>
      </c>
      <c r="M259" s="37">
        <v>4.4459999999999997</v>
      </c>
      <c r="N259" s="37">
        <v>5.6180000000000003</v>
      </c>
      <c r="O259" s="40">
        <v>6.17</v>
      </c>
      <c r="P259" s="48" t="s">
        <v>5053</v>
      </c>
      <c r="Q259" s="49">
        <v>204073</v>
      </c>
      <c r="R259" s="49" t="s">
        <v>5054</v>
      </c>
      <c r="S259" s="49"/>
      <c r="T259" s="49"/>
      <c r="U259" s="49"/>
      <c r="V259" s="49" t="s">
        <v>5055</v>
      </c>
      <c r="W259" s="49"/>
      <c r="X259" s="49"/>
      <c r="Y259" s="49"/>
      <c r="Z259" s="37"/>
      <c r="AA259" s="30"/>
    </row>
    <row r="260" spans="1:27" ht="15.5" x14ac:dyDescent="0.35">
      <c r="A260" s="18" t="s">
        <v>5056</v>
      </c>
      <c r="B260" s="262">
        <v>1.6466666666666665</v>
      </c>
      <c r="C260" s="263">
        <v>0.15173075568988059</v>
      </c>
      <c r="D260" s="263">
        <v>5.1833333333333336</v>
      </c>
      <c r="E260" s="271">
        <v>0.36114016977099389</v>
      </c>
      <c r="F260" s="29">
        <v>-2.0949397073682299</v>
      </c>
      <c r="G260" s="26">
        <v>2.2715097928697499</v>
      </c>
      <c r="H260" s="33">
        <v>1.9196906888132601E-10</v>
      </c>
      <c r="I260" s="34">
        <v>4.8506725270931501E-9</v>
      </c>
      <c r="J260" s="29">
        <v>1.34</v>
      </c>
      <c r="K260" s="26">
        <v>1.613</v>
      </c>
      <c r="L260" s="26">
        <v>1.304</v>
      </c>
      <c r="M260" s="26">
        <v>5.819</v>
      </c>
      <c r="N260" s="26">
        <v>6.6319999999999997</v>
      </c>
      <c r="O260" s="30">
        <v>5.5960000000000001</v>
      </c>
      <c r="P260" s="1" t="s">
        <v>5057</v>
      </c>
      <c r="Q260" s="35">
        <v>206578</v>
      </c>
      <c r="R260" s="35" t="s">
        <v>5058</v>
      </c>
      <c r="S260" s="35"/>
      <c r="T260" s="35"/>
      <c r="U260" s="35"/>
      <c r="V260" s="35" t="s">
        <v>5059</v>
      </c>
      <c r="W260" s="35" t="s">
        <v>5060</v>
      </c>
      <c r="X260" s="35" t="s">
        <v>5061</v>
      </c>
      <c r="Y260" s="35" t="s">
        <v>2455</v>
      </c>
      <c r="Z260" s="26" t="s">
        <v>5062</v>
      </c>
      <c r="AA260" s="30"/>
    </row>
    <row r="261" spans="1:27" ht="15.5" x14ac:dyDescent="0.35">
      <c r="A261" s="19" t="s">
        <v>5063</v>
      </c>
      <c r="B261" s="264">
        <v>6.18</v>
      </c>
      <c r="C261" s="265">
        <v>0.9651252077666771</v>
      </c>
      <c r="D261" s="265">
        <v>1.1166666666666667</v>
      </c>
      <c r="E261" s="272">
        <v>0.13767917618708936</v>
      </c>
      <c r="F261" s="36">
        <v>2.0518286332478901</v>
      </c>
      <c r="G261" s="37">
        <v>2.2625409250503399</v>
      </c>
      <c r="H261" s="38">
        <v>1.21275653159479E-8</v>
      </c>
      <c r="I261" s="39">
        <v>2.0966892633666801E-7</v>
      </c>
      <c r="J261" s="36">
        <v>7.0190000000000001</v>
      </c>
      <c r="K261" s="37">
        <v>5.3150000000000004</v>
      </c>
      <c r="L261" s="37">
        <v>3.9119999999999999</v>
      </c>
      <c r="M261" s="37">
        <v>1.383</v>
      </c>
      <c r="N261" s="37">
        <v>1.2869999999999999</v>
      </c>
      <c r="O261" s="40">
        <v>1.196</v>
      </c>
      <c r="P261" s="48" t="s">
        <v>5064</v>
      </c>
      <c r="Q261" s="49">
        <v>228294</v>
      </c>
      <c r="R261" s="49" t="s">
        <v>5065</v>
      </c>
      <c r="S261" s="49"/>
      <c r="T261" s="49"/>
      <c r="U261" s="49"/>
      <c r="V261" s="49" t="s">
        <v>5066</v>
      </c>
      <c r="W261" s="49" t="s">
        <v>5067</v>
      </c>
      <c r="X261" s="49" t="s">
        <v>5068</v>
      </c>
      <c r="Y261" s="49" t="s">
        <v>5069</v>
      </c>
      <c r="Z261" s="37" t="s">
        <v>5070</v>
      </c>
      <c r="AA261" s="30"/>
    </row>
    <row r="262" spans="1:27" ht="15.5" x14ac:dyDescent="0.35">
      <c r="A262" s="19" t="s">
        <v>5071</v>
      </c>
      <c r="B262" s="264">
        <v>30.38</v>
      </c>
      <c r="C262" s="265">
        <v>1.7275030149515407</v>
      </c>
      <c r="D262" s="265">
        <v>5.55</v>
      </c>
      <c r="E262" s="272">
        <v>1.2371741995369954</v>
      </c>
      <c r="F262" s="36">
        <v>2.03499132121852</v>
      </c>
      <c r="G262" s="37">
        <v>2.24105084585563</v>
      </c>
      <c r="H262" s="38">
        <v>1.1020242474526601E-8</v>
      </c>
      <c r="I262" s="39">
        <v>1.9265086543880601E-7</v>
      </c>
      <c r="J262" s="36">
        <v>27.423999999999999</v>
      </c>
      <c r="K262" s="37">
        <v>31.129000000000001</v>
      </c>
      <c r="L262" s="37">
        <v>20.922000000000001</v>
      </c>
      <c r="M262" s="37">
        <v>7.4770000000000003</v>
      </c>
      <c r="N262" s="37">
        <v>5.0110000000000001</v>
      </c>
      <c r="O262" s="40">
        <v>6.6</v>
      </c>
      <c r="P262" s="48"/>
      <c r="Q262" s="49"/>
      <c r="R262" s="49"/>
      <c r="S262" s="49"/>
      <c r="T262" s="49"/>
      <c r="U262" s="49"/>
      <c r="V262" s="49"/>
      <c r="W262" s="49"/>
      <c r="X262" s="49"/>
      <c r="Y262" s="49"/>
      <c r="Z262" s="37"/>
      <c r="AA262" s="30"/>
    </row>
    <row r="263" spans="1:27" ht="15.5" x14ac:dyDescent="0.35">
      <c r="A263" s="19" t="s">
        <v>5072</v>
      </c>
      <c r="B263" s="264">
        <v>12.670000000000002</v>
      </c>
      <c r="C263" s="265">
        <v>3.4981804794302178</v>
      </c>
      <c r="D263" s="265">
        <v>2.23</v>
      </c>
      <c r="E263" s="272">
        <v>0.66377707101104377</v>
      </c>
      <c r="F263" s="36">
        <v>2.01771092854435</v>
      </c>
      <c r="G263" s="37">
        <v>2.2407588187207401</v>
      </c>
      <c r="H263" s="38">
        <v>8.4060748931097394E-8</v>
      </c>
      <c r="I263" s="39">
        <v>1.2064701992464599E-6</v>
      </c>
      <c r="J263" s="36">
        <v>8.75</v>
      </c>
      <c r="K263" s="37">
        <v>10.525</v>
      </c>
      <c r="L263" s="37">
        <v>12.692</v>
      </c>
      <c r="M263" s="37">
        <v>2.4390000000000001</v>
      </c>
      <c r="N263" s="37">
        <v>3.7120000000000002</v>
      </c>
      <c r="O263" s="40">
        <v>1.65</v>
      </c>
      <c r="P263" s="48" t="s">
        <v>5073</v>
      </c>
      <c r="Q263" s="49">
        <v>214313</v>
      </c>
      <c r="R263" s="49" t="s">
        <v>5074</v>
      </c>
      <c r="S263" s="49"/>
      <c r="T263" s="49"/>
      <c r="U263" s="49"/>
      <c r="V263" s="49"/>
      <c r="W263" s="49" t="s">
        <v>4287</v>
      </c>
      <c r="X263" s="49"/>
      <c r="Y263" s="49" t="s">
        <v>5075</v>
      </c>
      <c r="Z263" s="37"/>
      <c r="AA263" s="30"/>
    </row>
    <row r="264" spans="1:27" ht="15.5" x14ac:dyDescent="0.35">
      <c r="A264" s="19" t="s">
        <v>5076</v>
      </c>
      <c r="B264" s="264">
        <v>6.3166666666666673</v>
      </c>
      <c r="C264" s="265">
        <v>0.69877670889124455</v>
      </c>
      <c r="D264" s="265">
        <v>0.9966666666666667</v>
      </c>
      <c r="E264" s="272">
        <v>0.28592928418676478</v>
      </c>
      <c r="F264" s="36">
        <v>2.25742765065573</v>
      </c>
      <c r="G264" s="37">
        <v>2.2289515924219101</v>
      </c>
      <c r="H264" s="38">
        <v>3.8648368024571097E-9</v>
      </c>
      <c r="I264" s="39">
        <v>7.4396281964878497E-8</v>
      </c>
      <c r="J264" s="36">
        <v>6.6559999999999997</v>
      </c>
      <c r="K264" s="37">
        <v>6.0359999999999996</v>
      </c>
      <c r="L264" s="37">
        <v>3.9409999999999998</v>
      </c>
      <c r="M264" s="37">
        <v>1.415</v>
      </c>
      <c r="N264" s="37">
        <v>1.25</v>
      </c>
      <c r="O264" s="40">
        <v>0.76500000000000001</v>
      </c>
      <c r="P264" s="48" t="s">
        <v>5077</v>
      </c>
      <c r="Q264" s="49">
        <v>245656</v>
      </c>
      <c r="R264" s="49" t="s">
        <v>5078</v>
      </c>
      <c r="S264" s="49"/>
      <c r="T264" s="49"/>
      <c r="U264" s="49"/>
      <c r="V264" s="49"/>
      <c r="W264" s="49" t="s">
        <v>5079</v>
      </c>
      <c r="X264" s="49"/>
      <c r="Y264" s="49"/>
      <c r="Z264" s="37"/>
      <c r="AA264" s="30"/>
    </row>
    <row r="265" spans="1:27" ht="15.5" x14ac:dyDescent="0.35">
      <c r="A265" s="19" t="s">
        <v>5080</v>
      </c>
      <c r="B265" s="264">
        <v>4.97</v>
      </c>
      <c r="C265" s="265">
        <v>1.5916239086752473</v>
      </c>
      <c r="D265" s="265">
        <v>0.87666666666666659</v>
      </c>
      <c r="E265" s="272">
        <v>4.1096093353126549E-2</v>
      </c>
      <c r="F265" s="36">
        <v>2.0108311213726502</v>
      </c>
      <c r="G265" s="37">
        <v>2.2173418203810602</v>
      </c>
      <c r="H265" s="38">
        <v>2.3353173153607701E-8</v>
      </c>
      <c r="I265" s="39">
        <v>3.79274899877492E-7</v>
      </c>
      <c r="J265" s="36">
        <v>2.8860000000000001</v>
      </c>
      <c r="K265" s="37">
        <v>4.5739999999999998</v>
      </c>
      <c r="L265" s="37">
        <v>5.0640000000000001</v>
      </c>
      <c r="M265" s="37">
        <v>0.877</v>
      </c>
      <c r="N265" s="37">
        <v>1.077</v>
      </c>
      <c r="O265" s="40">
        <v>1.1120000000000001</v>
      </c>
      <c r="P265" s="48" t="s">
        <v>5081</v>
      </c>
      <c r="Q265" s="49">
        <v>188390</v>
      </c>
      <c r="R265" s="49" t="s">
        <v>5082</v>
      </c>
      <c r="S265" s="49"/>
      <c r="T265" s="49"/>
      <c r="U265" s="49"/>
      <c r="V265" s="49" t="s">
        <v>5083</v>
      </c>
      <c r="W265" s="49" t="s">
        <v>5084</v>
      </c>
      <c r="X265" s="49" t="s">
        <v>5085</v>
      </c>
      <c r="Y265" s="49" t="s">
        <v>5086</v>
      </c>
      <c r="Z265" s="37" t="s">
        <v>1062</v>
      </c>
      <c r="AA265" s="30"/>
    </row>
    <row r="266" spans="1:27" ht="15.5" x14ac:dyDescent="0.35">
      <c r="A266" s="19" t="s">
        <v>5087</v>
      </c>
      <c r="B266" s="264">
        <v>6.4366666666666674</v>
      </c>
      <c r="C266" s="265">
        <v>0.50307940614667268</v>
      </c>
      <c r="D266" s="265">
        <v>0.51333333333333331</v>
      </c>
      <c r="E266" s="272">
        <v>9.2855921847894332E-2</v>
      </c>
      <c r="F266" s="36">
        <v>3.18169411184472</v>
      </c>
      <c r="G266" s="37">
        <v>2.2124322136224102</v>
      </c>
      <c r="H266" s="38">
        <v>3.2932237148363203E-17</v>
      </c>
      <c r="I266" s="39">
        <v>2.2890714735957902E-15</v>
      </c>
      <c r="J266" s="36">
        <v>6.4320000000000004</v>
      </c>
      <c r="K266" s="37">
        <v>5.4480000000000004</v>
      </c>
      <c r="L266" s="37">
        <v>4.8250000000000002</v>
      </c>
      <c r="M266" s="37">
        <v>0.44400000000000001</v>
      </c>
      <c r="N266" s="37">
        <v>0.79200000000000004</v>
      </c>
      <c r="O266" s="40">
        <v>0.57399999999999995</v>
      </c>
      <c r="P266" s="48"/>
      <c r="Q266" s="49"/>
      <c r="R266" s="49"/>
      <c r="S266" s="49"/>
      <c r="T266" s="49"/>
      <c r="U266" s="49"/>
      <c r="V266" s="49" t="s">
        <v>5088</v>
      </c>
      <c r="W266" s="49" t="s">
        <v>5089</v>
      </c>
      <c r="X266" s="49" t="s">
        <v>5090</v>
      </c>
      <c r="Y266" s="49" t="s">
        <v>5091</v>
      </c>
      <c r="Z266" s="37" t="s">
        <v>5092</v>
      </c>
      <c r="AA266" s="30"/>
    </row>
    <row r="267" spans="1:27" ht="15.5" x14ac:dyDescent="0.35">
      <c r="A267" s="18" t="s">
        <v>5093</v>
      </c>
      <c r="B267" s="262">
        <v>1.4233333333333331</v>
      </c>
      <c r="C267" s="263">
        <v>0.26411277052720494</v>
      </c>
      <c r="D267" s="263">
        <v>7.2666666666666666</v>
      </c>
      <c r="E267" s="271">
        <v>1.3084426705905885</v>
      </c>
      <c r="F267" s="29">
        <v>-2.8150176083519298</v>
      </c>
      <c r="G267" s="26">
        <v>2.1905218122068399</v>
      </c>
      <c r="H267" s="33">
        <v>1.30121436135249E-13</v>
      </c>
      <c r="I267" s="34">
        <v>5.8594441225264104E-12</v>
      </c>
      <c r="J267" s="29">
        <v>1.508</v>
      </c>
      <c r="K267" s="26">
        <v>0.997</v>
      </c>
      <c r="L267" s="26">
        <v>1.159</v>
      </c>
      <c r="M267" s="26">
        <v>5.734</v>
      </c>
      <c r="N267" s="26">
        <v>9.8870000000000005</v>
      </c>
      <c r="O267" s="30">
        <v>10.02</v>
      </c>
      <c r="P267" s="1"/>
      <c r="Q267" s="35"/>
      <c r="R267" s="35"/>
      <c r="S267" s="35"/>
      <c r="T267" s="35" t="s">
        <v>5094</v>
      </c>
      <c r="U267" s="35"/>
      <c r="V267" s="35" t="s">
        <v>5095</v>
      </c>
      <c r="W267" s="35" t="s">
        <v>5096</v>
      </c>
      <c r="X267" s="35"/>
      <c r="Y267" s="35"/>
      <c r="Z267" s="26"/>
      <c r="AA267" s="30"/>
    </row>
    <row r="268" spans="1:27" ht="15.5" x14ac:dyDescent="0.35">
      <c r="A268" s="19" t="s">
        <v>5097</v>
      </c>
      <c r="B268" s="264">
        <v>4.51</v>
      </c>
      <c r="C268" s="265">
        <v>0.89308454247064673</v>
      </c>
      <c r="D268" s="265">
        <v>0.51</v>
      </c>
      <c r="E268" s="272">
        <v>0.36120169803956714</v>
      </c>
      <c r="F268" s="36">
        <v>2.6939574613661499</v>
      </c>
      <c r="G268" s="37">
        <v>2.19019742356604</v>
      </c>
      <c r="H268" s="37">
        <v>1.4453411968755499E-4</v>
      </c>
      <c r="I268" s="40">
        <v>7.9534771184997205E-4</v>
      </c>
      <c r="J268" s="36">
        <v>3.1</v>
      </c>
      <c r="K268" s="37">
        <v>4.47</v>
      </c>
      <c r="L268" s="37">
        <v>3.9769999999999999</v>
      </c>
      <c r="M268" s="37">
        <v>0.83399999999999996</v>
      </c>
      <c r="N268" s="37">
        <v>0.91600000000000004</v>
      </c>
      <c r="O268" s="40">
        <v>0</v>
      </c>
      <c r="P268" s="48" t="s">
        <v>5098</v>
      </c>
      <c r="Q268" s="49">
        <v>241617</v>
      </c>
      <c r="R268" s="49" t="s">
        <v>5099</v>
      </c>
      <c r="S268" s="49"/>
      <c r="T268" s="49"/>
      <c r="U268" s="49"/>
      <c r="V268" s="49"/>
      <c r="W268" s="49"/>
      <c r="X268" s="49" t="s">
        <v>5090</v>
      </c>
      <c r="Y268" s="49" t="s">
        <v>5091</v>
      </c>
      <c r="Z268" s="37" t="s">
        <v>5092</v>
      </c>
      <c r="AA268" s="30"/>
    </row>
    <row r="269" spans="1:27" ht="15.5" x14ac:dyDescent="0.35">
      <c r="A269" s="18" t="s">
        <v>5100</v>
      </c>
      <c r="B269" s="262">
        <v>1.9933333333333334</v>
      </c>
      <c r="C269" s="263">
        <v>0.73762381258259824</v>
      </c>
      <c r="D269" s="263">
        <v>18.79</v>
      </c>
      <c r="E269" s="271">
        <v>6.8091898686016004</v>
      </c>
      <c r="F269" s="29">
        <v>-3.7295383161344899</v>
      </c>
      <c r="G269" s="26">
        <v>2.1841855859194399</v>
      </c>
      <c r="H269" s="33">
        <v>3.3916324302951601E-16</v>
      </c>
      <c r="I269" s="34">
        <v>2.0742938761378799E-14</v>
      </c>
      <c r="J269" s="29">
        <v>1.5269999999999999</v>
      </c>
      <c r="K269" s="26">
        <v>1.2529999999999999</v>
      </c>
      <c r="L269" s="26">
        <v>2.1880000000000002</v>
      </c>
      <c r="M269" s="26">
        <v>19.358000000000001</v>
      </c>
      <c r="N269" s="26">
        <v>33.843000000000004</v>
      </c>
      <c r="O269" s="30">
        <v>12.782</v>
      </c>
      <c r="P269" s="1" t="s">
        <v>5101</v>
      </c>
      <c r="Q269" s="35">
        <v>244559</v>
      </c>
      <c r="R269" s="35" t="s">
        <v>5102</v>
      </c>
      <c r="S269" s="35" t="s">
        <v>43</v>
      </c>
      <c r="T269" s="35"/>
      <c r="U269" s="35"/>
      <c r="V269" s="35"/>
      <c r="W269" s="35"/>
      <c r="X269" s="35"/>
      <c r="Y269" s="35"/>
      <c r="Z269" s="26"/>
      <c r="AA269" s="30"/>
    </row>
    <row r="270" spans="1:27" ht="15.5" x14ac:dyDescent="0.35">
      <c r="A270" s="18" t="s">
        <v>5103</v>
      </c>
      <c r="B270" s="262">
        <v>1.74</v>
      </c>
      <c r="C270" s="263">
        <v>0.82125919578819173</v>
      </c>
      <c r="D270" s="263">
        <v>5.6733333333333329</v>
      </c>
      <c r="E270" s="271">
        <v>0.97451982477982069</v>
      </c>
      <c r="F270" s="29">
        <v>-2.2035513314837898</v>
      </c>
      <c r="G270" s="26">
        <v>2.1778371267293202</v>
      </c>
      <c r="H270" s="33">
        <v>3.1255138347784402E-7</v>
      </c>
      <c r="I270" s="34">
        <v>3.8624266242611001E-6</v>
      </c>
      <c r="J270" s="29">
        <v>0.61399999999999999</v>
      </c>
      <c r="K270" s="26">
        <v>1.8129999999999999</v>
      </c>
      <c r="L270" s="26">
        <v>1.92</v>
      </c>
      <c r="M270" s="26">
        <v>4.5410000000000004</v>
      </c>
      <c r="N270" s="26">
        <v>7.9939999999999998</v>
      </c>
      <c r="O270" s="30">
        <v>7.4850000000000003</v>
      </c>
      <c r="P270" s="1"/>
      <c r="Q270" s="35"/>
      <c r="R270" s="35"/>
      <c r="S270" s="35"/>
      <c r="T270" s="35"/>
      <c r="U270" s="35"/>
      <c r="V270" s="35" t="s">
        <v>5104</v>
      </c>
      <c r="W270" s="35" t="s">
        <v>5105</v>
      </c>
      <c r="X270" s="35"/>
      <c r="Y270" s="35" t="s">
        <v>4961</v>
      </c>
      <c r="Z270" s="26" t="s">
        <v>4962</v>
      </c>
      <c r="AA270" s="30"/>
    </row>
    <row r="271" spans="1:27" ht="15.5" x14ac:dyDescent="0.35">
      <c r="A271" s="19" t="s">
        <v>5106</v>
      </c>
      <c r="B271" s="264">
        <v>6.5766666666666671</v>
      </c>
      <c r="C271" s="265">
        <v>1.993193975061692</v>
      </c>
      <c r="D271" s="265">
        <v>1.0899999999999999</v>
      </c>
      <c r="E271" s="272">
        <v>0.1576916823001985</v>
      </c>
      <c r="F271" s="36">
        <v>2.12228260079584</v>
      </c>
      <c r="G271" s="37">
        <v>2.1717498178840202</v>
      </c>
      <c r="H271" s="38">
        <v>5.7840585451709803E-9</v>
      </c>
      <c r="I271" s="39">
        <v>1.07382075051005E-7</v>
      </c>
      <c r="J271" s="36">
        <v>3.891</v>
      </c>
      <c r="K271" s="37">
        <v>6.1589999999999998</v>
      </c>
      <c r="L271" s="37">
        <v>6.5629999999999997</v>
      </c>
      <c r="M271" s="37">
        <v>1.331</v>
      </c>
      <c r="N271" s="37">
        <v>1.3979999999999999</v>
      </c>
      <c r="O271" s="40">
        <v>1.052</v>
      </c>
      <c r="P271" s="48" t="s">
        <v>5107</v>
      </c>
      <c r="Q271" s="49">
        <v>128500</v>
      </c>
      <c r="R271" s="49" t="s">
        <v>5108</v>
      </c>
      <c r="S271" s="49"/>
      <c r="T271" s="49"/>
      <c r="U271" s="49"/>
      <c r="V271" s="49" t="s">
        <v>5109</v>
      </c>
      <c r="W271" s="49" t="s">
        <v>5110</v>
      </c>
      <c r="X271" s="49"/>
      <c r="Y271" s="49" t="s">
        <v>5111</v>
      </c>
      <c r="Z271" s="37"/>
      <c r="AA271" s="30"/>
    </row>
    <row r="272" spans="1:27" ht="15.5" x14ac:dyDescent="0.35">
      <c r="A272" s="19" t="s">
        <v>5112</v>
      </c>
      <c r="B272" s="264">
        <v>8.7366666666666664</v>
      </c>
      <c r="C272" s="265">
        <v>3.3855509973349305</v>
      </c>
      <c r="D272" s="265">
        <v>1.0166666666666668</v>
      </c>
      <c r="E272" s="272">
        <v>0.40301640440833453</v>
      </c>
      <c r="F272" s="36">
        <v>2.70750591761729</v>
      </c>
      <c r="G272" s="37">
        <v>2.1579215912000902</v>
      </c>
      <c r="H272" s="38">
        <v>3.3205810936100598E-8</v>
      </c>
      <c r="I272" s="39">
        <v>5.2292093346186803E-7</v>
      </c>
      <c r="J272" s="36">
        <v>12.409000000000001</v>
      </c>
      <c r="K272" s="37">
        <v>7.2220000000000004</v>
      </c>
      <c r="L272" s="37">
        <v>3.8180000000000001</v>
      </c>
      <c r="M272" s="37">
        <v>0.85499999999999998</v>
      </c>
      <c r="N272" s="37">
        <v>0.81699999999999995</v>
      </c>
      <c r="O272" s="40">
        <v>1.889</v>
      </c>
      <c r="P272" s="48" t="s">
        <v>5113</v>
      </c>
      <c r="Q272" s="49">
        <v>222891</v>
      </c>
      <c r="R272" s="49" t="s">
        <v>5114</v>
      </c>
      <c r="S272" s="49"/>
      <c r="T272" s="49"/>
      <c r="U272" s="49"/>
      <c r="V272" s="49" t="s">
        <v>5115</v>
      </c>
      <c r="W272" s="49" t="s">
        <v>5116</v>
      </c>
      <c r="X272" s="49"/>
      <c r="Y272" s="49" t="s">
        <v>5117</v>
      </c>
      <c r="Z272" s="37"/>
      <c r="AA272" s="30"/>
    </row>
    <row r="273" spans="1:27" ht="15.5" x14ac:dyDescent="0.35">
      <c r="A273" s="19" t="s">
        <v>5118</v>
      </c>
      <c r="B273" s="264">
        <v>9.2999999999999989</v>
      </c>
      <c r="C273" s="265">
        <v>3.6437434962777884</v>
      </c>
      <c r="D273" s="265">
        <v>0.78333333333333321</v>
      </c>
      <c r="E273" s="272">
        <v>0.3817794593159195</v>
      </c>
      <c r="F273" s="36">
        <v>3.0950469415198998</v>
      </c>
      <c r="G273" s="37">
        <v>2.1565641984946402</v>
      </c>
      <c r="H273" s="38">
        <v>1.15264918882605E-9</v>
      </c>
      <c r="I273" s="39">
        <v>2.4946709223837901E-8</v>
      </c>
      <c r="J273" s="36">
        <v>4.04</v>
      </c>
      <c r="K273" s="37">
        <v>10.032</v>
      </c>
      <c r="L273" s="37">
        <v>9.41</v>
      </c>
      <c r="M273" s="37">
        <v>0.98199999999999998</v>
      </c>
      <c r="N273" s="37">
        <v>1.4350000000000001</v>
      </c>
      <c r="O273" s="40">
        <v>0.311</v>
      </c>
      <c r="P273" s="48" t="s">
        <v>5119</v>
      </c>
      <c r="Q273" s="49">
        <v>142537</v>
      </c>
      <c r="R273" s="49" t="s">
        <v>5120</v>
      </c>
      <c r="S273" s="49"/>
      <c r="T273" s="49"/>
      <c r="U273" s="49"/>
      <c r="V273" s="49" t="s">
        <v>5121</v>
      </c>
      <c r="W273" s="49" t="s">
        <v>5089</v>
      </c>
      <c r="X273" s="49" t="s">
        <v>5090</v>
      </c>
      <c r="Y273" s="49" t="s">
        <v>5091</v>
      </c>
      <c r="Z273" s="37" t="s">
        <v>5092</v>
      </c>
      <c r="AA273" s="30"/>
    </row>
    <row r="274" spans="1:27" ht="15.5" x14ac:dyDescent="0.35">
      <c r="A274" s="19" t="s">
        <v>5122</v>
      </c>
      <c r="B274" s="264">
        <v>5.0166666666666666</v>
      </c>
      <c r="C274" s="265">
        <v>0.70834705869055026</v>
      </c>
      <c r="D274" s="265">
        <v>0.66666666666666663</v>
      </c>
      <c r="E274" s="272">
        <v>9.463379711052286E-2</v>
      </c>
      <c r="F274" s="36">
        <v>2.4708551057472001</v>
      </c>
      <c r="G274" s="37">
        <v>2.1553354811810301</v>
      </c>
      <c r="H274" s="38">
        <v>2.58155675864068E-11</v>
      </c>
      <c r="I274" s="39">
        <v>7.6865475067947396E-10</v>
      </c>
      <c r="J274" s="36">
        <v>5.5110000000000001</v>
      </c>
      <c r="K274" s="37">
        <v>3.9769999999999999</v>
      </c>
      <c r="L274" s="37">
        <v>3.5790000000000002</v>
      </c>
      <c r="M274" s="37">
        <v>0.623</v>
      </c>
      <c r="N274" s="37">
        <v>0.99</v>
      </c>
      <c r="O274" s="40">
        <v>0.72899999999999998</v>
      </c>
      <c r="P274" s="48"/>
      <c r="Q274" s="49"/>
      <c r="R274" s="49"/>
      <c r="S274" s="49"/>
      <c r="T274" s="49"/>
      <c r="U274" s="49"/>
      <c r="V274" s="49"/>
      <c r="W274" s="49"/>
      <c r="X274" s="49"/>
      <c r="Y274" s="49" t="s">
        <v>5123</v>
      </c>
      <c r="Z274" s="37"/>
      <c r="AA274" s="30"/>
    </row>
    <row r="275" spans="1:27" ht="15.5" x14ac:dyDescent="0.35">
      <c r="A275" s="19" t="s">
        <v>5124</v>
      </c>
      <c r="B275" s="264">
        <v>8.84</v>
      </c>
      <c r="C275" s="265">
        <v>2.4903145718295683</v>
      </c>
      <c r="D275" s="265">
        <v>1.2033333333333334</v>
      </c>
      <c r="E275" s="272">
        <v>5.436502143433368E-2</v>
      </c>
      <c r="F275" s="36">
        <v>2.3997876570790502</v>
      </c>
      <c r="G275" s="37">
        <v>2.1469171841097601</v>
      </c>
      <c r="H275" s="38">
        <v>2.4207546275812E-11</v>
      </c>
      <c r="I275" s="39">
        <v>7.2288986430086104E-10</v>
      </c>
      <c r="J275" s="36">
        <v>5.6230000000000002</v>
      </c>
      <c r="K275" s="37">
        <v>7.9630000000000001</v>
      </c>
      <c r="L275" s="37">
        <v>8.7579999999999991</v>
      </c>
      <c r="M275" s="37">
        <v>1.3520000000000001</v>
      </c>
      <c r="N275" s="37">
        <v>1.448</v>
      </c>
      <c r="O275" s="40">
        <v>1.387</v>
      </c>
      <c r="P275" s="48" t="s">
        <v>5125</v>
      </c>
      <c r="Q275" s="49">
        <v>242475</v>
      </c>
      <c r="R275" s="49" t="s">
        <v>5126</v>
      </c>
      <c r="S275" s="49"/>
      <c r="T275" s="49"/>
      <c r="U275" s="49"/>
      <c r="V275" s="49" t="s">
        <v>5127</v>
      </c>
      <c r="W275" s="49" t="s">
        <v>5128</v>
      </c>
      <c r="X275" s="49"/>
      <c r="Y275" s="49" t="s">
        <v>5129</v>
      </c>
      <c r="Z275" s="37"/>
      <c r="AA275" s="30"/>
    </row>
    <row r="276" spans="1:27" ht="15.5" x14ac:dyDescent="0.35">
      <c r="A276" s="18" t="s">
        <v>5130</v>
      </c>
      <c r="B276" s="262">
        <v>1.5133333333333334</v>
      </c>
      <c r="C276" s="263">
        <v>0.19136933459209846</v>
      </c>
      <c r="D276" s="263">
        <v>4.8833333333333337</v>
      </c>
      <c r="E276" s="271">
        <v>0.90041965524723777</v>
      </c>
      <c r="F276" s="29">
        <v>-2.1483166137793699</v>
      </c>
      <c r="G276" s="26">
        <v>2.14629282956377</v>
      </c>
      <c r="H276" s="33">
        <v>1.25165004350658E-9</v>
      </c>
      <c r="I276" s="34">
        <v>2.6819421460335602E-8</v>
      </c>
      <c r="J276" s="29">
        <v>1.2470000000000001</v>
      </c>
      <c r="K276" s="26">
        <v>1.3480000000000001</v>
      </c>
      <c r="L276" s="26">
        <v>1.2889999999999999</v>
      </c>
      <c r="M276" s="26">
        <v>4.9530000000000003</v>
      </c>
      <c r="N276" s="26">
        <v>7.5110000000000001</v>
      </c>
      <c r="O276" s="30">
        <v>4.6509999999999998</v>
      </c>
      <c r="P276" s="1" t="s">
        <v>5131</v>
      </c>
      <c r="Q276" s="35">
        <v>247440</v>
      </c>
      <c r="R276" s="35" t="s">
        <v>5132</v>
      </c>
      <c r="S276" s="35"/>
      <c r="T276" s="35"/>
      <c r="U276" s="35"/>
      <c r="V276" s="35"/>
      <c r="W276" s="35"/>
      <c r="X276" s="35" t="s">
        <v>5133</v>
      </c>
      <c r="Y276" s="35" t="s">
        <v>5134</v>
      </c>
      <c r="Z276" s="26"/>
      <c r="AA276" s="30"/>
    </row>
    <row r="277" spans="1:27" ht="15.5" x14ac:dyDescent="0.35">
      <c r="A277" s="19" t="s">
        <v>5135</v>
      </c>
      <c r="B277" s="264">
        <v>5.0766666666666671</v>
      </c>
      <c r="C277" s="265">
        <v>1.2758613648128942</v>
      </c>
      <c r="D277" s="265">
        <v>0.87333333333333341</v>
      </c>
      <c r="E277" s="272">
        <v>0.10964589468932311</v>
      </c>
      <c r="F277" s="36">
        <v>2.1094106471640299</v>
      </c>
      <c r="G277" s="37">
        <v>2.1462386499770201</v>
      </c>
      <c r="H277" s="38">
        <v>5.0954129412020303E-8</v>
      </c>
      <c r="I277" s="39">
        <v>7.6812124323109302E-7</v>
      </c>
      <c r="J277" s="36">
        <v>6.3209999999999997</v>
      </c>
      <c r="K277" s="37">
        <v>3.54</v>
      </c>
      <c r="L277" s="37">
        <v>3.4119999999999999</v>
      </c>
      <c r="M277" s="37">
        <v>0.76</v>
      </c>
      <c r="N277" s="37">
        <v>1.2</v>
      </c>
      <c r="O277" s="40">
        <v>1.1120000000000001</v>
      </c>
      <c r="P277" s="48"/>
      <c r="Q277" s="49"/>
      <c r="R277" s="49"/>
      <c r="S277" s="49"/>
      <c r="T277" s="49"/>
      <c r="U277" s="49"/>
      <c r="V277" s="49" t="s">
        <v>2101</v>
      </c>
      <c r="W277" s="49"/>
      <c r="X277" s="49"/>
      <c r="Y277" s="49" t="s">
        <v>2102</v>
      </c>
      <c r="Z277" s="37"/>
      <c r="AA277" s="30"/>
    </row>
    <row r="278" spans="1:27" ht="15.5" x14ac:dyDescent="0.35">
      <c r="A278" s="18" t="s">
        <v>5136</v>
      </c>
      <c r="B278" s="262">
        <v>3.35</v>
      </c>
      <c r="C278" s="263">
        <v>1.1667333314286799</v>
      </c>
      <c r="D278" s="263">
        <v>11.083333333333334</v>
      </c>
      <c r="E278" s="271">
        <v>1.3501687137374938</v>
      </c>
      <c r="F278" s="29">
        <v>-2.18406981752553</v>
      </c>
      <c r="G278" s="26">
        <v>2.1445396831485799</v>
      </c>
      <c r="H278" s="33">
        <v>2.88416163123408E-8</v>
      </c>
      <c r="I278" s="34">
        <v>4.6069675122912401E-7</v>
      </c>
      <c r="J278" s="29">
        <v>1.5820000000000001</v>
      </c>
      <c r="K278" s="26">
        <v>3.9670000000000001</v>
      </c>
      <c r="L278" s="26">
        <v>3.0209999999999999</v>
      </c>
      <c r="M278" s="26">
        <v>10.391999999999999</v>
      </c>
      <c r="N278" s="26">
        <v>12.930999999999999</v>
      </c>
      <c r="O278" s="30">
        <v>15.496</v>
      </c>
      <c r="P278" s="1"/>
      <c r="Q278" s="35"/>
      <c r="R278" s="35"/>
      <c r="S278" s="35"/>
      <c r="T278" s="35"/>
      <c r="U278" s="35"/>
      <c r="V278" s="35" t="s">
        <v>5137</v>
      </c>
      <c r="W278" s="35" t="s">
        <v>5138</v>
      </c>
      <c r="X278" s="35"/>
      <c r="Y278" s="35"/>
      <c r="Z278" s="26"/>
      <c r="AA278" s="30"/>
    </row>
    <row r="279" spans="1:27" ht="15.5" x14ac:dyDescent="0.35">
      <c r="A279" s="19" t="s">
        <v>5139</v>
      </c>
      <c r="B279" s="264">
        <v>4.7</v>
      </c>
      <c r="C279" s="265">
        <v>0.44594469014292187</v>
      </c>
      <c r="D279" s="265">
        <v>0.65666666666666662</v>
      </c>
      <c r="E279" s="272">
        <v>7.5865377844940005E-2</v>
      </c>
      <c r="F279" s="36">
        <v>2.4271908517918002</v>
      </c>
      <c r="G279" s="37">
        <v>2.1214598147225399</v>
      </c>
      <c r="H279" s="38">
        <v>8.64202718208143E-11</v>
      </c>
      <c r="I279" s="39">
        <v>2.32501354808812E-9</v>
      </c>
      <c r="J279" s="36">
        <v>4.6449999999999996</v>
      </c>
      <c r="K279" s="37">
        <v>4.7830000000000004</v>
      </c>
      <c r="L279" s="37">
        <v>2.948</v>
      </c>
      <c r="M279" s="37">
        <v>0.76</v>
      </c>
      <c r="N279" s="37">
        <v>0.86599999999999999</v>
      </c>
      <c r="O279" s="40">
        <v>0.65800000000000003</v>
      </c>
      <c r="P279" s="48" t="s">
        <v>5140</v>
      </c>
      <c r="Q279" s="49">
        <v>97739</v>
      </c>
      <c r="R279" s="49" t="s">
        <v>5141</v>
      </c>
      <c r="S279" s="49"/>
      <c r="T279" s="49"/>
      <c r="U279" s="49"/>
      <c r="V279" s="49" t="s">
        <v>5142</v>
      </c>
      <c r="W279" s="49" t="s">
        <v>5143</v>
      </c>
      <c r="X279" s="49" t="s">
        <v>5144</v>
      </c>
      <c r="Y279" s="49" t="s">
        <v>5145</v>
      </c>
      <c r="Z279" s="37" t="s">
        <v>5146</v>
      </c>
      <c r="AA279" s="30"/>
    </row>
    <row r="280" spans="1:27" ht="15.5" x14ac:dyDescent="0.35">
      <c r="A280" s="18" t="s">
        <v>5147</v>
      </c>
      <c r="B280" s="262">
        <v>0.7466666666666667</v>
      </c>
      <c r="C280" s="263">
        <v>0.33638602164114312</v>
      </c>
      <c r="D280" s="263">
        <v>5.03</v>
      </c>
      <c r="E280" s="271">
        <v>1.4517116334405622</v>
      </c>
      <c r="F280" s="29">
        <v>-3.2519640741350999</v>
      </c>
      <c r="G280" s="26">
        <v>2.12016821217146</v>
      </c>
      <c r="H280" s="33">
        <v>2.7130122723199599E-12</v>
      </c>
      <c r="I280" s="34">
        <v>9.4288750747556705E-11</v>
      </c>
      <c r="J280" s="29">
        <v>0.83799999999999997</v>
      </c>
      <c r="K280" s="26">
        <v>0.26600000000000001</v>
      </c>
      <c r="L280" s="26">
        <v>0.76800000000000002</v>
      </c>
      <c r="M280" s="26">
        <v>3.77</v>
      </c>
      <c r="N280" s="26">
        <v>8.6739999999999995</v>
      </c>
      <c r="O280" s="30">
        <v>5.3929999999999998</v>
      </c>
      <c r="P280" s="1" t="s">
        <v>5148</v>
      </c>
      <c r="Q280" s="35">
        <v>244734</v>
      </c>
      <c r="R280" s="35" t="s">
        <v>5149</v>
      </c>
      <c r="S280" s="35"/>
      <c r="T280" s="35" t="s">
        <v>5150</v>
      </c>
      <c r="U280" s="35"/>
      <c r="V280" s="35"/>
      <c r="W280" s="35"/>
      <c r="X280" s="35"/>
      <c r="Y280" s="35"/>
      <c r="Z280" s="26"/>
      <c r="AA280" s="30"/>
    </row>
    <row r="281" spans="1:27" ht="15.5" x14ac:dyDescent="0.35">
      <c r="A281" s="18" t="s">
        <v>5151</v>
      </c>
      <c r="B281" s="262">
        <v>0.41</v>
      </c>
      <c r="C281" s="263">
        <v>0.22992752481307374</v>
      </c>
      <c r="D281" s="263">
        <v>1.9866666666666666</v>
      </c>
      <c r="E281" s="271">
        <v>0.65657359746557675</v>
      </c>
      <c r="F281" s="29">
        <v>-2.6890393266087398</v>
      </c>
      <c r="G281" s="26">
        <v>2.1096468224075902</v>
      </c>
      <c r="H281" s="33">
        <v>1.3502819922454001E-7</v>
      </c>
      <c r="I281" s="34">
        <v>1.8394543848876101E-6</v>
      </c>
      <c r="J281" s="29">
        <v>0.68</v>
      </c>
      <c r="K281" s="26">
        <v>0.19</v>
      </c>
      <c r="L281" s="26">
        <v>0.217</v>
      </c>
      <c r="M281" s="26">
        <v>1.5209999999999999</v>
      </c>
      <c r="N281" s="26">
        <v>1.992</v>
      </c>
      <c r="O281" s="30">
        <v>3.4790000000000001</v>
      </c>
      <c r="P281" s="1" t="s">
        <v>5152</v>
      </c>
      <c r="Q281" s="35">
        <v>198435</v>
      </c>
      <c r="R281" s="35" t="s">
        <v>5153</v>
      </c>
      <c r="S281" s="35"/>
      <c r="T281" s="35" t="s">
        <v>5154</v>
      </c>
      <c r="U281" s="35"/>
      <c r="V281" s="35"/>
      <c r="W281" s="35" t="s">
        <v>5155</v>
      </c>
      <c r="X281" s="35"/>
      <c r="Y281" s="35" t="s">
        <v>5156</v>
      </c>
      <c r="Z281" s="26"/>
      <c r="AA281" s="30"/>
    </row>
    <row r="282" spans="1:27" ht="15.5" x14ac:dyDescent="0.35">
      <c r="A282" s="18" t="s">
        <v>5157</v>
      </c>
      <c r="B282" s="262">
        <v>1.1566666666666667</v>
      </c>
      <c r="C282" s="263">
        <v>9.7410927974683037E-2</v>
      </c>
      <c r="D282" s="263">
        <v>4.0866666666666669</v>
      </c>
      <c r="E282" s="271">
        <v>0.90738941781109039</v>
      </c>
      <c r="F282" s="29">
        <v>-2.2637941411794298</v>
      </c>
      <c r="G282" s="26">
        <v>2.0861276456194799</v>
      </c>
      <c r="H282" s="33">
        <v>1.8513058766781899E-10</v>
      </c>
      <c r="I282" s="34">
        <v>4.6895143637348204E-9</v>
      </c>
      <c r="J282" s="29">
        <v>1.0429999999999999</v>
      </c>
      <c r="K282" s="26">
        <v>1.006</v>
      </c>
      <c r="L282" s="26">
        <v>0.93500000000000005</v>
      </c>
      <c r="M282" s="26">
        <v>5.5549999999999997</v>
      </c>
      <c r="N282" s="26">
        <v>4.8879999999999999</v>
      </c>
      <c r="O282" s="30">
        <v>3.6469999999999998</v>
      </c>
      <c r="P282" s="1"/>
      <c r="Q282" s="35"/>
      <c r="R282" s="35"/>
      <c r="S282" s="35"/>
      <c r="T282" s="35"/>
      <c r="U282" s="35"/>
      <c r="V282" s="35"/>
      <c r="W282" s="35"/>
      <c r="X282" s="35"/>
      <c r="Y282" s="35" t="s">
        <v>5158</v>
      </c>
      <c r="Z282" s="26"/>
      <c r="AA282" s="30"/>
    </row>
    <row r="283" spans="1:27" ht="15.5" x14ac:dyDescent="0.35">
      <c r="A283" s="19" t="s">
        <v>5159</v>
      </c>
      <c r="B283" s="264">
        <v>13.096666666666666</v>
      </c>
      <c r="C283" s="265">
        <v>3.5774975735685577</v>
      </c>
      <c r="D283" s="265">
        <v>2.2600000000000002</v>
      </c>
      <c r="E283" s="272">
        <v>0.29405214956987896</v>
      </c>
      <c r="F283" s="36">
        <v>2.0894426417204999</v>
      </c>
      <c r="G283" s="37">
        <v>2.05330265985793</v>
      </c>
      <c r="H283" s="38">
        <v>6.6944269395812901E-8</v>
      </c>
      <c r="I283" s="39">
        <v>9.8653183105291304E-7</v>
      </c>
      <c r="J283" s="36">
        <v>7.4939999999999998</v>
      </c>
      <c r="K283" s="37">
        <v>15.119</v>
      </c>
      <c r="L283" s="37">
        <v>11.090999999999999</v>
      </c>
      <c r="M283" s="37">
        <v>2.7250000000000001</v>
      </c>
      <c r="N283" s="37">
        <v>2.883</v>
      </c>
      <c r="O283" s="40">
        <v>2.2360000000000002</v>
      </c>
      <c r="P283" s="48"/>
      <c r="Q283" s="49"/>
      <c r="R283" s="49"/>
      <c r="S283" s="49"/>
      <c r="T283" s="49"/>
      <c r="U283" s="49"/>
      <c r="V283" s="49" t="s">
        <v>5160</v>
      </c>
      <c r="W283" s="49" t="s">
        <v>5161</v>
      </c>
      <c r="X283" s="49" t="s">
        <v>5162</v>
      </c>
      <c r="Y283" s="49" t="s">
        <v>5163</v>
      </c>
      <c r="Z283" s="37" t="s">
        <v>5164</v>
      </c>
      <c r="AA283" s="30"/>
    </row>
    <row r="284" spans="1:27" ht="15.5" x14ac:dyDescent="0.35">
      <c r="A284" s="18" t="s">
        <v>5165</v>
      </c>
      <c r="B284" s="262">
        <v>0.87333333333333341</v>
      </c>
      <c r="C284" s="263">
        <v>0.54992928838371768</v>
      </c>
      <c r="D284" s="263">
        <v>2.75</v>
      </c>
      <c r="E284" s="271">
        <v>0.50246061205498138</v>
      </c>
      <c r="F284" s="29">
        <v>-2.1972950042838502</v>
      </c>
      <c r="G284" s="26">
        <v>2.0429594508898501</v>
      </c>
      <c r="H284" s="33">
        <v>2.5855779699076597E-7</v>
      </c>
      <c r="I284" s="34">
        <v>3.2747438392499599E-6</v>
      </c>
      <c r="J284" s="29">
        <v>0.48399999999999999</v>
      </c>
      <c r="K284" s="26">
        <v>0.42699999999999999</v>
      </c>
      <c r="L284" s="26">
        <v>1.1950000000000001</v>
      </c>
      <c r="M284" s="26">
        <v>3.4740000000000002</v>
      </c>
      <c r="N284" s="26">
        <v>3.5640000000000001</v>
      </c>
      <c r="O284" s="30">
        <v>2.4870000000000001</v>
      </c>
      <c r="P284" s="1" t="s">
        <v>5166</v>
      </c>
      <c r="Q284" s="35">
        <v>222783</v>
      </c>
      <c r="R284" s="35" t="s">
        <v>5167</v>
      </c>
      <c r="S284" s="35" t="s">
        <v>43</v>
      </c>
      <c r="T284" s="35"/>
      <c r="U284" s="35"/>
      <c r="V284" s="35"/>
      <c r="W284" s="35" t="s">
        <v>5168</v>
      </c>
      <c r="X284" s="35" t="s">
        <v>5169</v>
      </c>
      <c r="Y284" s="35" t="s">
        <v>5170</v>
      </c>
      <c r="Z284" s="26" t="s">
        <v>5171</v>
      </c>
      <c r="AA284" s="30"/>
    </row>
    <row r="285" spans="1:27" ht="15.5" x14ac:dyDescent="0.35">
      <c r="A285" s="19" t="s">
        <v>5172</v>
      </c>
      <c r="B285" s="264">
        <v>8.0533333333333328</v>
      </c>
      <c r="C285" s="265">
        <v>1.8171467255624201</v>
      </c>
      <c r="D285" s="265">
        <v>1.3566666666666667</v>
      </c>
      <c r="E285" s="272">
        <v>5.4365021434333582E-2</v>
      </c>
      <c r="F285" s="36">
        <v>2.10291248468423</v>
      </c>
      <c r="G285" s="37">
        <v>2.0361558855911999</v>
      </c>
      <c r="H285" s="38">
        <v>1.26583600181639E-9</v>
      </c>
      <c r="I285" s="39">
        <v>2.7051433381944101E-8</v>
      </c>
      <c r="J285" s="36">
        <v>6.0970000000000004</v>
      </c>
      <c r="K285" s="37">
        <v>6.6429999999999998</v>
      </c>
      <c r="L285" s="37">
        <v>7.6859999999999999</v>
      </c>
      <c r="M285" s="37">
        <v>1.3520000000000001</v>
      </c>
      <c r="N285" s="37">
        <v>1.72</v>
      </c>
      <c r="O285" s="40">
        <v>1.6739999999999999</v>
      </c>
      <c r="P285" s="48"/>
      <c r="Q285" s="49"/>
      <c r="R285" s="49"/>
      <c r="S285" s="49"/>
      <c r="T285" s="49"/>
      <c r="U285" s="49"/>
      <c r="V285" s="49"/>
      <c r="W285" s="49" t="s">
        <v>5173</v>
      </c>
      <c r="X285" s="49" t="s">
        <v>5174</v>
      </c>
      <c r="Y285" s="49" t="s">
        <v>5175</v>
      </c>
      <c r="Z285" s="37" t="s">
        <v>5176</v>
      </c>
      <c r="AA285" s="30"/>
    </row>
    <row r="286" spans="1:27" ht="15.5" x14ac:dyDescent="0.35">
      <c r="A286" s="18" t="s">
        <v>5177</v>
      </c>
      <c r="B286" s="262">
        <v>0.94666666666666666</v>
      </c>
      <c r="C286" s="263">
        <v>0.44342104395509047</v>
      </c>
      <c r="D286" s="263">
        <v>4.5133333333333336</v>
      </c>
      <c r="E286" s="271">
        <v>0.65733468559698416</v>
      </c>
      <c r="F286" s="29">
        <v>-2.6354193713518801</v>
      </c>
      <c r="G286" s="26">
        <v>2.00469329167582</v>
      </c>
      <c r="H286" s="33">
        <v>1.79829126826669E-8</v>
      </c>
      <c r="I286" s="34">
        <v>2.9848410733104602E-7</v>
      </c>
      <c r="J286" s="29">
        <v>1.415</v>
      </c>
      <c r="K286" s="26">
        <v>0.83499999999999996</v>
      </c>
      <c r="L286" s="26">
        <v>0.31900000000000001</v>
      </c>
      <c r="M286" s="26">
        <v>3.802</v>
      </c>
      <c r="N286" s="26">
        <v>6.335</v>
      </c>
      <c r="O286" s="30">
        <v>5.7629999999999999</v>
      </c>
      <c r="P286" s="1"/>
      <c r="Q286" s="35"/>
      <c r="R286" s="35"/>
      <c r="S286" s="35"/>
      <c r="T286" s="35"/>
      <c r="U286" s="35"/>
      <c r="V286" s="35"/>
      <c r="W286" s="35"/>
      <c r="X286" s="35"/>
      <c r="Y286" s="35"/>
      <c r="Z286" s="26"/>
      <c r="AA286" s="30"/>
    </row>
    <row r="287" spans="1:27" ht="15.5" x14ac:dyDescent="0.35">
      <c r="A287" s="18" t="s">
        <v>5178</v>
      </c>
      <c r="B287" s="262">
        <v>0.90666666666666673</v>
      </c>
      <c r="C287" s="263">
        <v>0.29465610840812734</v>
      </c>
      <c r="D287" s="263">
        <v>7.0666666666666664</v>
      </c>
      <c r="E287" s="271">
        <v>6.0142737623830271</v>
      </c>
      <c r="F287" s="29">
        <v>-3.4501916010003599</v>
      </c>
      <c r="G287" s="26">
        <v>1.9839558713866701</v>
      </c>
      <c r="H287" s="33">
        <v>2.83155396127892E-7</v>
      </c>
      <c r="I287" s="34">
        <v>3.5465822863103702E-6</v>
      </c>
      <c r="J287" s="29">
        <v>0.45600000000000002</v>
      </c>
      <c r="K287" s="26">
        <v>1.0529999999999999</v>
      </c>
      <c r="L287" s="26">
        <v>0.81100000000000005</v>
      </c>
      <c r="M287" s="26">
        <v>2.7989999999999999</v>
      </c>
      <c r="N287" s="26">
        <v>19.265999999999998</v>
      </c>
      <c r="O287" s="30">
        <v>3.5630000000000002</v>
      </c>
      <c r="P287" s="1"/>
      <c r="Q287" s="35"/>
      <c r="R287" s="35"/>
      <c r="S287" s="35"/>
      <c r="T287" s="35"/>
      <c r="U287" s="35"/>
      <c r="V287" s="35"/>
      <c r="W287" s="35"/>
      <c r="X287" s="35"/>
      <c r="Y287" s="35"/>
      <c r="Z287" s="26"/>
      <c r="AA287" s="30"/>
    </row>
    <row r="288" spans="1:27" ht="15.5" x14ac:dyDescent="0.35">
      <c r="A288" s="18" t="s">
        <v>5179</v>
      </c>
      <c r="B288" s="262">
        <v>1.2133333333333334</v>
      </c>
      <c r="C288" s="263">
        <v>0.38055515004033541</v>
      </c>
      <c r="D288" s="263">
        <v>8.4433333333333334</v>
      </c>
      <c r="E288" s="271">
        <v>1.88867384396801</v>
      </c>
      <c r="F288" s="29">
        <v>-3.25618212108636</v>
      </c>
      <c r="G288" s="26">
        <v>1.98211736110609</v>
      </c>
      <c r="H288" s="33">
        <v>6.2881559416916102E-14</v>
      </c>
      <c r="I288" s="34">
        <v>2.93053967753985E-12</v>
      </c>
      <c r="J288" s="29">
        <v>1.4990000000000001</v>
      </c>
      <c r="K288" s="26">
        <v>0.66400000000000003</v>
      </c>
      <c r="L288" s="26">
        <v>0.96299999999999997</v>
      </c>
      <c r="M288" s="26">
        <v>6.1040000000000001</v>
      </c>
      <c r="N288" s="26">
        <v>11.879</v>
      </c>
      <c r="O288" s="30">
        <v>11.897</v>
      </c>
      <c r="P288" s="1"/>
      <c r="Q288" s="35"/>
      <c r="R288" s="35"/>
      <c r="S288" s="35"/>
      <c r="T288" s="35"/>
      <c r="U288" s="35"/>
      <c r="V288" s="35"/>
      <c r="W288" s="35"/>
      <c r="X288" s="35"/>
      <c r="Y288" s="35"/>
      <c r="Z288" s="26"/>
      <c r="AA288" s="30"/>
    </row>
    <row r="289" spans="1:27" ht="15.5" x14ac:dyDescent="0.35">
      <c r="A289" s="18" t="s">
        <v>5180</v>
      </c>
      <c r="B289" s="262">
        <v>2.5466666666666664</v>
      </c>
      <c r="C289" s="263">
        <v>0.46420780787152816</v>
      </c>
      <c r="D289" s="263">
        <v>8.6333333333333346</v>
      </c>
      <c r="E289" s="271">
        <v>2.0307852887218014</v>
      </c>
      <c r="F289" s="29">
        <v>-2.17067090146982</v>
      </c>
      <c r="G289" s="26">
        <v>1.9714956854857899</v>
      </c>
      <c r="H289" s="33">
        <v>8.6092267553082501E-8</v>
      </c>
      <c r="I289" s="34">
        <v>1.2295375315305199E-6</v>
      </c>
      <c r="J289" s="29">
        <v>2.839</v>
      </c>
      <c r="K289" s="26">
        <v>2.5249999999999999</v>
      </c>
      <c r="L289" s="26">
        <v>1.3979999999999999</v>
      </c>
      <c r="M289" s="26">
        <v>8.0890000000000004</v>
      </c>
      <c r="N289" s="26">
        <v>14.180999999999999</v>
      </c>
      <c r="O289" s="30">
        <v>8.1069999999999993</v>
      </c>
      <c r="P289" s="1"/>
      <c r="Q289" s="35"/>
      <c r="R289" s="35"/>
      <c r="S289" s="35"/>
      <c r="T289" s="35"/>
      <c r="U289" s="35"/>
      <c r="V289" s="35"/>
      <c r="W289" s="35"/>
      <c r="X289" s="35"/>
      <c r="Y289" s="35"/>
      <c r="Z289" s="26"/>
      <c r="AA289" s="30"/>
    </row>
    <row r="290" spans="1:27" ht="15.5" x14ac:dyDescent="0.35">
      <c r="A290" s="18" t="s">
        <v>5181</v>
      </c>
      <c r="B290" s="262">
        <v>0.72000000000000008</v>
      </c>
      <c r="C290" s="263">
        <v>0.15121728296285006</v>
      </c>
      <c r="D290" s="263">
        <v>2.5966666666666667</v>
      </c>
      <c r="E290" s="271">
        <v>0.43222936298014669</v>
      </c>
      <c r="F290" s="29">
        <v>-2.3211685355835301</v>
      </c>
      <c r="G290" s="26">
        <v>1.9658243658896</v>
      </c>
      <c r="H290" s="33">
        <v>3.5784953085280298E-10</v>
      </c>
      <c r="I290" s="34">
        <v>8.5040414764856404E-9</v>
      </c>
      <c r="J290" s="29">
        <v>0.49299999999999999</v>
      </c>
      <c r="K290" s="26">
        <v>0.69299999999999995</v>
      </c>
      <c r="L290" s="26">
        <v>0.65200000000000002</v>
      </c>
      <c r="M290" s="26">
        <v>2.5129999999999999</v>
      </c>
      <c r="N290" s="26">
        <v>3.96</v>
      </c>
      <c r="O290" s="30">
        <v>2.6419999999999999</v>
      </c>
      <c r="P290" s="1" t="s">
        <v>5182</v>
      </c>
      <c r="Q290" s="35">
        <v>213762</v>
      </c>
      <c r="R290" s="35" t="s">
        <v>5183</v>
      </c>
      <c r="S290" s="35"/>
      <c r="T290" s="35"/>
      <c r="U290" s="35"/>
      <c r="V290" s="35"/>
      <c r="W290" s="35"/>
      <c r="X290" s="35"/>
      <c r="Y290" s="35" t="s">
        <v>5184</v>
      </c>
      <c r="Z290" s="26" t="s">
        <v>5185</v>
      </c>
      <c r="AA290" s="30"/>
    </row>
    <row r="291" spans="1:27" ht="15.5" x14ac:dyDescent="0.35">
      <c r="A291" s="18" t="s">
        <v>5186</v>
      </c>
      <c r="B291" s="262">
        <v>3.2666666666666662</v>
      </c>
      <c r="C291" s="263">
        <v>1.5510068414492009</v>
      </c>
      <c r="D291" s="263">
        <v>11.746666666666668</v>
      </c>
      <c r="E291" s="271">
        <v>0.88860689971562912</v>
      </c>
      <c r="F291" s="29">
        <v>-2.1932783242692202</v>
      </c>
      <c r="G291" s="26">
        <v>1.95518149438714</v>
      </c>
      <c r="H291" s="33">
        <v>1.93505399429538E-6</v>
      </c>
      <c r="I291" s="34">
        <v>1.9346740131477499E-5</v>
      </c>
      <c r="J291" s="29">
        <v>2.653</v>
      </c>
      <c r="K291" s="26">
        <v>5.0679999999999996</v>
      </c>
      <c r="L291" s="26">
        <v>1.1659999999999999</v>
      </c>
      <c r="M291" s="26">
        <v>13.074</v>
      </c>
      <c r="N291" s="26">
        <v>12.98</v>
      </c>
      <c r="O291" s="30">
        <v>14.791</v>
      </c>
      <c r="P291" s="1" t="s">
        <v>5187</v>
      </c>
      <c r="Q291" s="35">
        <v>247396</v>
      </c>
      <c r="R291" s="35" t="s">
        <v>5188</v>
      </c>
      <c r="S291" s="35"/>
      <c r="T291" s="35"/>
      <c r="U291" s="35"/>
      <c r="V291" s="35"/>
      <c r="W291" s="35"/>
      <c r="X291" s="35"/>
      <c r="Y291" s="35"/>
      <c r="Z291" s="26"/>
      <c r="AA291" s="30"/>
    </row>
    <row r="292" spans="1:27" ht="15.5" x14ac:dyDescent="0.35">
      <c r="A292" s="19" t="s">
        <v>5189</v>
      </c>
      <c r="B292" s="264">
        <v>7.93</v>
      </c>
      <c r="C292" s="265">
        <v>1.5878916839633643</v>
      </c>
      <c r="D292" s="265">
        <v>0.83333333333333337</v>
      </c>
      <c r="E292" s="272">
        <v>0.10780641085864132</v>
      </c>
      <c r="F292" s="36">
        <v>2.7726097441670801</v>
      </c>
      <c r="G292" s="37">
        <v>1.9491223381981699</v>
      </c>
      <c r="H292" s="38">
        <v>3.9356925520618802E-13</v>
      </c>
      <c r="I292" s="39">
        <v>1.5966994923365E-11</v>
      </c>
      <c r="J292" s="36">
        <v>8.0890000000000004</v>
      </c>
      <c r="K292" s="37">
        <v>5.4290000000000003</v>
      </c>
      <c r="L292" s="37">
        <v>6.7949999999999999</v>
      </c>
      <c r="M292" s="37">
        <v>0.72899999999999998</v>
      </c>
      <c r="N292" s="37">
        <v>1.1759999999999999</v>
      </c>
      <c r="O292" s="40">
        <v>1.028</v>
      </c>
      <c r="P292" s="48" t="s">
        <v>5190</v>
      </c>
      <c r="Q292" s="49">
        <v>210181</v>
      </c>
      <c r="R292" s="49" t="s">
        <v>5191</v>
      </c>
      <c r="S292" s="49"/>
      <c r="T292" s="49"/>
      <c r="U292" s="49"/>
      <c r="V292" s="49" t="s">
        <v>5192</v>
      </c>
      <c r="W292" s="49" t="s">
        <v>5193</v>
      </c>
      <c r="X292" s="49" t="s">
        <v>5194</v>
      </c>
      <c r="Y292" s="49" t="s">
        <v>5195</v>
      </c>
      <c r="Z292" s="37" t="s">
        <v>5196</v>
      </c>
      <c r="AA292" s="30"/>
    </row>
    <row r="293" spans="1:27" ht="15.5" x14ac:dyDescent="0.35">
      <c r="A293" s="19" t="s">
        <v>5197</v>
      </c>
      <c r="B293" s="264">
        <v>3.1799999999999997</v>
      </c>
      <c r="C293" s="265">
        <v>0.25350871122442059</v>
      </c>
      <c r="D293" s="265">
        <v>0.52999999999999992</v>
      </c>
      <c r="E293" s="272">
        <v>0.12569805089976568</v>
      </c>
      <c r="F293" s="36">
        <v>2.1412195637851701</v>
      </c>
      <c r="G293" s="37">
        <v>1.93171489013263</v>
      </c>
      <c r="H293" s="38">
        <v>1.67922253918849E-8</v>
      </c>
      <c r="I293" s="39">
        <v>2.81011061899038E-7</v>
      </c>
      <c r="J293" s="36">
        <v>3.258</v>
      </c>
      <c r="K293" s="37">
        <v>2.7330000000000001</v>
      </c>
      <c r="L293" s="37">
        <v>2.2890000000000001</v>
      </c>
      <c r="M293" s="37">
        <v>0.51700000000000002</v>
      </c>
      <c r="N293" s="37">
        <v>0.86599999999999999</v>
      </c>
      <c r="O293" s="40">
        <v>0.47799999999999998</v>
      </c>
      <c r="P293" s="48" t="s">
        <v>5198</v>
      </c>
      <c r="Q293" s="49">
        <v>246248</v>
      </c>
      <c r="R293" s="49" t="s">
        <v>5199</v>
      </c>
      <c r="S293" s="49"/>
      <c r="T293" s="49"/>
      <c r="U293" s="49"/>
      <c r="V293" s="49"/>
      <c r="W293" s="49"/>
      <c r="X293" s="49"/>
      <c r="Y293" s="49"/>
      <c r="Z293" s="37"/>
      <c r="AA293" s="30"/>
    </row>
    <row r="294" spans="1:27" ht="15.5" x14ac:dyDescent="0.35">
      <c r="A294" s="19" t="s">
        <v>5200</v>
      </c>
      <c r="B294" s="264">
        <v>6.31</v>
      </c>
      <c r="C294" s="265">
        <v>1.1332548992467057</v>
      </c>
      <c r="D294" s="265">
        <v>0.9</v>
      </c>
      <c r="E294" s="272">
        <v>0.37982452088650959</v>
      </c>
      <c r="F294" s="36">
        <v>2.3462939321834799</v>
      </c>
      <c r="G294" s="37">
        <v>1.91496995072582</v>
      </c>
      <c r="H294" s="38">
        <v>1.5914999105806899E-8</v>
      </c>
      <c r="I294" s="39">
        <v>2.6853759054586799E-7</v>
      </c>
      <c r="J294" s="36">
        <v>5.2039999999999997</v>
      </c>
      <c r="K294" s="37">
        <v>5.1529999999999996</v>
      </c>
      <c r="L294" s="37">
        <v>5.73</v>
      </c>
      <c r="M294" s="37">
        <v>1.0349999999999999</v>
      </c>
      <c r="N294" s="37">
        <v>0.495</v>
      </c>
      <c r="O294" s="40">
        <v>1.5780000000000001</v>
      </c>
      <c r="P294" s="48" t="s">
        <v>5201</v>
      </c>
      <c r="Q294" s="49">
        <v>216057</v>
      </c>
      <c r="R294" s="49" t="s">
        <v>5202</v>
      </c>
      <c r="S294" s="49"/>
      <c r="T294" s="49"/>
      <c r="U294" s="49"/>
      <c r="V294" s="49" t="s">
        <v>5203</v>
      </c>
      <c r="W294" s="49" t="s">
        <v>5204</v>
      </c>
      <c r="X294" s="49" t="s">
        <v>5205</v>
      </c>
      <c r="Y294" s="49" t="s">
        <v>5206</v>
      </c>
      <c r="Z294" s="37" t="s">
        <v>5207</v>
      </c>
      <c r="AA294" s="30"/>
    </row>
    <row r="295" spans="1:27" ht="15.5" x14ac:dyDescent="0.35">
      <c r="A295" s="18" t="s">
        <v>5208</v>
      </c>
      <c r="B295" s="262">
        <v>1.593333333333333</v>
      </c>
      <c r="C295" s="263">
        <v>0.27182510717166875</v>
      </c>
      <c r="D295" s="263">
        <v>4.9400000000000004</v>
      </c>
      <c r="E295" s="271">
        <v>0.92444577991356458</v>
      </c>
      <c r="F295" s="29">
        <v>-2.0812045308085598</v>
      </c>
      <c r="G295" s="26">
        <v>1.8966583611480701</v>
      </c>
      <c r="H295" s="33">
        <v>2.6969328877063799E-8</v>
      </c>
      <c r="I295" s="34">
        <v>4.3282691245884999E-7</v>
      </c>
      <c r="J295" s="29">
        <v>1.1259999999999999</v>
      </c>
      <c r="K295" s="26">
        <v>1.67</v>
      </c>
      <c r="L295" s="26">
        <v>1.3109999999999999</v>
      </c>
      <c r="M295" s="26">
        <v>4.657</v>
      </c>
      <c r="N295" s="26">
        <v>5.16</v>
      </c>
      <c r="O295" s="30">
        <v>7.4610000000000003</v>
      </c>
      <c r="P295" s="1"/>
      <c r="Q295" s="35"/>
      <c r="R295" s="35"/>
      <c r="S295" s="35"/>
      <c r="T295" s="35"/>
      <c r="U295" s="35"/>
      <c r="V295" s="35" t="s">
        <v>5209</v>
      </c>
      <c r="W295" s="35" t="s">
        <v>5210</v>
      </c>
      <c r="X295" s="35"/>
      <c r="Y295" s="35" t="s">
        <v>5211</v>
      </c>
      <c r="Z295" s="26"/>
      <c r="AA295" s="30"/>
    </row>
    <row r="296" spans="1:27" ht="15.5" x14ac:dyDescent="0.35">
      <c r="A296" s="19" t="s">
        <v>5212</v>
      </c>
      <c r="B296" s="264">
        <v>14.979999999999999</v>
      </c>
      <c r="C296" s="265">
        <v>2.2717540946737023</v>
      </c>
      <c r="D296" s="265">
        <v>2.6033333333333335</v>
      </c>
      <c r="E296" s="272">
        <v>0.56482052213266898</v>
      </c>
      <c r="F296" s="36">
        <v>2.1125929825872101</v>
      </c>
      <c r="G296" s="37">
        <v>1.87077124871097</v>
      </c>
      <c r="H296" s="38">
        <v>1.5781015370508999E-8</v>
      </c>
      <c r="I296" s="39">
        <v>2.6649764430828102E-7</v>
      </c>
      <c r="J296" s="36">
        <v>16.216000000000001</v>
      </c>
      <c r="K296" s="37">
        <v>11.340999999999999</v>
      </c>
      <c r="L296" s="37">
        <v>11.279</v>
      </c>
      <c r="M296" s="37">
        <v>3.58</v>
      </c>
      <c r="N296" s="37">
        <v>2.5859999999999999</v>
      </c>
      <c r="O296" s="40">
        <v>2.786</v>
      </c>
      <c r="P296" s="48"/>
      <c r="Q296" s="49"/>
      <c r="R296" s="49"/>
      <c r="S296" s="49"/>
      <c r="T296" s="49"/>
      <c r="U296" s="49"/>
      <c r="V296" s="49"/>
      <c r="W296" s="49"/>
      <c r="X296" s="49"/>
      <c r="Y296" s="49"/>
      <c r="Z296" s="37"/>
      <c r="AA296" s="30"/>
    </row>
    <row r="297" spans="1:27" ht="15.5" x14ac:dyDescent="0.35">
      <c r="A297" s="19" t="s">
        <v>5213</v>
      </c>
      <c r="B297" s="264">
        <v>12.36</v>
      </c>
      <c r="C297" s="265">
        <v>2.5306257460688841</v>
      </c>
      <c r="D297" s="265">
        <v>1.43</v>
      </c>
      <c r="E297" s="272">
        <v>0.31496031496047261</v>
      </c>
      <c r="F297" s="36">
        <v>2.6538313389063402</v>
      </c>
      <c r="G297" s="37">
        <v>1.8550005452418801</v>
      </c>
      <c r="H297" s="38">
        <v>9.7046341756519007E-12</v>
      </c>
      <c r="I297" s="39">
        <v>3.08819655658323E-10</v>
      </c>
      <c r="J297" s="36">
        <v>8.5359999999999996</v>
      </c>
      <c r="K297" s="37">
        <v>11.911</v>
      </c>
      <c r="L297" s="37">
        <v>11.127000000000001</v>
      </c>
      <c r="M297" s="37">
        <v>1.679</v>
      </c>
      <c r="N297" s="37">
        <v>1.2250000000000001</v>
      </c>
      <c r="O297" s="40">
        <v>2.0449999999999999</v>
      </c>
      <c r="P297" s="48" t="s">
        <v>5214</v>
      </c>
      <c r="Q297" s="49">
        <v>233184</v>
      </c>
      <c r="R297" s="49" t="s">
        <v>5215</v>
      </c>
      <c r="S297" s="49"/>
      <c r="T297" s="49"/>
      <c r="U297" s="49"/>
      <c r="V297" s="49" t="s">
        <v>5216</v>
      </c>
      <c r="W297" s="49" t="s">
        <v>5217</v>
      </c>
      <c r="X297" s="49" t="s">
        <v>5218</v>
      </c>
      <c r="Y297" s="49" t="s">
        <v>5219</v>
      </c>
      <c r="Z297" s="37" t="s">
        <v>5220</v>
      </c>
      <c r="AA297" s="30"/>
    </row>
    <row r="298" spans="1:27" ht="15.5" x14ac:dyDescent="0.35">
      <c r="A298" s="18" t="s">
        <v>5221</v>
      </c>
      <c r="B298" s="262">
        <v>0.87999999999999989</v>
      </c>
      <c r="C298" s="263">
        <v>5.6568542494923803E-2</v>
      </c>
      <c r="D298" s="263">
        <v>3.25</v>
      </c>
      <c r="E298" s="271">
        <v>0.60712436946642223</v>
      </c>
      <c r="F298" s="29">
        <v>-2.31525040519002</v>
      </c>
      <c r="G298" s="26">
        <v>1.8505422654321899</v>
      </c>
      <c r="H298" s="33">
        <v>9.5044170095139998E-10</v>
      </c>
      <c r="I298" s="34">
        <v>2.0903559051378201E-8</v>
      </c>
      <c r="J298" s="29">
        <v>0.89400000000000002</v>
      </c>
      <c r="K298" s="26">
        <v>0.79700000000000004</v>
      </c>
      <c r="L298" s="26">
        <v>0.60899999999999999</v>
      </c>
      <c r="M298" s="26">
        <v>3.0939999999999999</v>
      </c>
      <c r="N298" s="26">
        <v>3.3660000000000001</v>
      </c>
      <c r="O298" s="30">
        <v>4.9020000000000001</v>
      </c>
      <c r="P298" s="1"/>
      <c r="Q298" s="35"/>
      <c r="R298" s="35"/>
      <c r="S298" s="35"/>
      <c r="T298" s="35"/>
      <c r="U298" s="35"/>
      <c r="V298" s="35" t="s">
        <v>5222</v>
      </c>
      <c r="W298" s="35" t="s">
        <v>5223</v>
      </c>
      <c r="X298" s="35"/>
      <c r="Y298" s="35" t="s">
        <v>5224</v>
      </c>
      <c r="Z298" s="26" t="s">
        <v>5225</v>
      </c>
      <c r="AA298" s="30"/>
    </row>
    <row r="299" spans="1:27" ht="15.5" x14ac:dyDescent="0.35">
      <c r="A299" s="18" t="s">
        <v>5226</v>
      </c>
      <c r="B299" s="262">
        <v>0.44666666666666671</v>
      </c>
      <c r="C299" s="263">
        <v>0.33189690501051</v>
      </c>
      <c r="D299" s="263">
        <v>2.063333333333333</v>
      </c>
      <c r="E299" s="271">
        <v>0.4327688631231339</v>
      </c>
      <c r="F299" s="29">
        <v>-2.6165590883247201</v>
      </c>
      <c r="G299" s="26">
        <v>1.8246565958248899</v>
      </c>
      <c r="H299" s="33">
        <v>3.4754202774141398E-6</v>
      </c>
      <c r="I299" s="34">
        <v>3.2246200168481301E-5</v>
      </c>
      <c r="J299" s="29">
        <v>0.84699999999999998</v>
      </c>
      <c r="K299" s="26">
        <v>0.14199999999999999</v>
      </c>
      <c r="L299" s="26">
        <v>0.20300000000000001</v>
      </c>
      <c r="M299" s="26">
        <v>1.9330000000000001</v>
      </c>
      <c r="N299" s="26">
        <v>2.0910000000000002</v>
      </c>
      <c r="O299" s="30">
        <v>3.1920000000000002</v>
      </c>
      <c r="P299" s="1" t="s">
        <v>5227</v>
      </c>
      <c r="Q299" s="35">
        <v>208248</v>
      </c>
      <c r="R299" s="35" t="s">
        <v>5228</v>
      </c>
      <c r="S299" s="35"/>
      <c r="T299" s="35"/>
      <c r="U299" s="35"/>
      <c r="V299" s="35"/>
      <c r="W299" s="35"/>
      <c r="X299" s="35"/>
      <c r="Y299" s="35"/>
      <c r="Z299" s="26"/>
      <c r="AA299" s="30"/>
    </row>
    <row r="300" spans="1:27" ht="15.5" x14ac:dyDescent="0.35">
      <c r="A300" s="18" t="s">
        <v>5229</v>
      </c>
      <c r="B300" s="262">
        <v>0.45666666666666672</v>
      </c>
      <c r="C300" s="263">
        <v>0.64582419348371345</v>
      </c>
      <c r="D300" s="263">
        <v>18.456666666666667</v>
      </c>
      <c r="E300" s="271">
        <v>0.53243674637358562</v>
      </c>
      <c r="F300" s="29">
        <v>-5.6007981349215701</v>
      </c>
      <c r="G300" s="26">
        <v>1.81391253902237</v>
      </c>
      <c r="H300" s="33">
        <v>4.2277616071992901E-20</v>
      </c>
      <c r="I300" s="34">
        <v>4.22071533785396E-18</v>
      </c>
      <c r="J300" s="29">
        <v>0</v>
      </c>
      <c r="K300" s="26">
        <v>1.3</v>
      </c>
      <c r="L300" s="26">
        <v>0</v>
      </c>
      <c r="M300" s="26">
        <v>19.738</v>
      </c>
      <c r="N300" s="26">
        <v>21.927</v>
      </c>
      <c r="O300" s="30">
        <v>22.67</v>
      </c>
      <c r="P300" s="1" t="s">
        <v>5230</v>
      </c>
      <c r="Q300" s="35">
        <v>198108</v>
      </c>
      <c r="R300" s="35" t="s">
        <v>5231</v>
      </c>
      <c r="S300" s="35"/>
      <c r="T300" s="35"/>
      <c r="U300" s="35"/>
      <c r="V300" s="35" t="s">
        <v>5232</v>
      </c>
      <c r="W300" s="35" t="s">
        <v>5233</v>
      </c>
      <c r="X300" s="35" t="s">
        <v>3015</v>
      </c>
      <c r="Y300" s="35" t="s">
        <v>3016</v>
      </c>
      <c r="Z300" s="26" t="s">
        <v>3017</v>
      </c>
      <c r="AA300" s="30"/>
    </row>
    <row r="301" spans="1:27" ht="15.5" x14ac:dyDescent="0.35">
      <c r="A301" s="18" t="s">
        <v>5234</v>
      </c>
      <c r="B301" s="262">
        <v>1.6899999999999997</v>
      </c>
      <c r="C301" s="263">
        <v>0.52668776329054778</v>
      </c>
      <c r="D301" s="263">
        <v>5.47</v>
      </c>
      <c r="E301" s="271">
        <v>2.1553190019113169</v>
      </c>
      <c r="F301" s="29">
        <v>-2.1036029986471898</v>
      </c>
      <c r="G301" s="26">
        <v>1.8104772917921199</v>
      </c>
      <c r="H301" s="33">
        <v>1.3591119546330599E-5</v>
      </c>
      <c r="I301" s="30">
        <v>1.04019819872442E-4</v>
      </c>
      <c r="J301" s="29">
        <v>1.4239999999999999</v>
      </c>
      <c r="K301" s="26">
        <v>2.278</v>
      </c>
      <c r="L301" s="26">
        <v>0.82599999999999996</v>
      </c>
      <c r="M301" s="26">
        <v>3.548</v>
      </c>
      <c r="N301" s="26">
        <v>10.430999999999999</v>
      </c>
      <c r="O301" s="30">
        <v>5.524</v>
      </c>
      <c r="P301" s="1" t="s">
        <v>5235</v>
      </c>
      <c r="Q301" s="35">
        <v>200209</v>
      </c>
      <c r="R301" s="35" t="s">
        <v>5236</v>
      </c>
      <c r="S301" s="35"/>
      <c r="T301" s="35"/>
      <c r="U301" s="35"/>
      <c r="V301" s="35"/>
      <c r="W301" s="35"/>
      <c r="X301" s="35" t="s">
        <v>5237</v>
      </c>
      <c r="Y301" s="35" t="s">
        <v>5238</v>
      </c>
      <c r="Z301" s="26" t="s">
        <v>5239</v>
      </c>
      <c r="AA301" s="30"/>
    </row>
    <row r="302" spans="1:27" ht="15.5" x14ac:dyDescent="0.35">
      <c r="A302" s="19" t="s">
        <v>5240</v>
      </c>
      <c r="B302" s="264">
        <v>3.1633333333333327</v>
      </c>
      <c r="C302" s="265">
        <v>0.76395171458818256</v>
      </c>
      <c r="D302" s="265">
        <v>0.47666666666666657</v>
      </c>
      <c r="E302" s="272">
        <v>0.15107025591499565</v>
      </c>
      <c r="F302" s="36">
        <v>2.2347409299035501</v>
      </c>
      <c r="G302" s="37">
        <v>1.80969111110229</v>
      </c>
      <c r="H302" s="38">
        <v>2.21012464458382E-8</v>
      </c>
      <c r="I302" s="39">
        <v>3.6066825730443999E-7</v>
      </c>
      <c r="J302" s="36">
        <v>2.2709999999999999</v>
      </c>
      <c r="K302" s="37">
        <v>2.6859999999999999</v>
      </c>
      <c r="L302" s="37">
        <v>3.0569999999999999</v>
      </c>
      <c r="M302" s="37">
        <v>0.38</v>
      </c>
      <c r="N302" s="37">
        <v>0.85399999999999998</v>
      </c>
      <c r="O302" s="40">
        <v>0.45400000000000001</v>
      </c>
      <c r="P302" s="48"/>
      <c r="Q302" s="49"/>
      <c r="R302" s="49"/>
      <c r="S302" s="49"/>
      <c r="T302" s="49"/>
      <c r="U302" s="49"/>
      <c r="V302" s="49" t="s">
        <v>5241</v>
      </c>
      <c r="W302" s="49" t="s">
        <v>5242</v>
      </c>
      <c r="X302" s="49" t="s">
        <v>5243</v>
      </c>
      <c r="Y302" s="49" t="s">
        <v>5244</v>
      </c>
      <c r="Z302" s="37"/>
      <c r="AA302" s="30"/>
    </row>
    <row r="303" spans="1:27" ht="15.5" x14ac:dyDescent="0.35">
      <c r="A303" s="19" t="s">
        <v>5245</v>
      </c>
      <c r="B303" s="264">
        <v>2.7033333333333331</v>
      </c>
      <c r="C303" s="265">
        <v>0.85386702061204445</v>
      </c>
      <c r="D303" s="265">
        <v>0.43333333333333335</v>
      </c>
      <c r="E303" s="272">
        <v>6.1282587702833964E-2</v>
      </c>
      <c r="F303" s="36">
        <v>2.1571381973410899</v>
      </c>
      <c r="G303" s="37">
        <v>1.8083698810705899</v>
      </c>
      <c r="H303" s="38">
        <v>6.4065099968550602E-9</v>
      </c>
      <c r="I303" s="39">
        <v>1.1765102127678099E-7</v>
      </c>
      <c r="J303" s="36">
        <v>1.992</v>
      </c>
      <c r="K303" s="37">
        <v>1.9550000000000001</v>
      </c>
      <c r="L303" s="37">
        <v>2.8330000000000002</v>
      </c>
      <c r="M303" s="37">
        <v>0.53900000000000003</v>
      </c>
      <c r="N303" s="37">
        <v>0.44500000000000001</v>
      </c>
      <c r="O303" s="40">
        <v>0.51400000000000001</v>
      </c>
      <c r="P303" s="48"/>
      <c r="Q303" s="49"/>
      <c r="R303" s="49"/>
      <c r="S303" s="49"/>
      <c r="T303" s="49"/>
      <c r="U303" s="49"/>
      <c r="V303" s="49"/>
      <c r="W303" s="49" t="s">
        <v>5246</v>
      </c>
      <c r="X303" s="49" t="s">
        <v>5247</v>
      </c>
      <c r="Y303" s="49" t="s">
        <v>5248</v>
      </c>
      <c r="Z303" s="37"/>
      <c r="AA303" s="30"/>
    </row>
    <row r="304" spans="1:27" ht="15.5" x14ac:dyDescent="0.35">
      <c r="A304" s="19" t="s">
        <v>5249</v>
      </c>
      <c r="B304" s="264">
        <v>6.6066666666666665</v>
      </c>
      <c r="C304" s="265">
        <v>1.7541633016594824</v>
      </c>
      <c r="D304" s="265">
        <v>1.1633333333333333</v>
      </c>
      <c r="E304" s="272">
        <v>0.42944408509399928</v>
      </c>
      <c r="F304" s="36">
        <v>2.0211233077205399</v>
      </c>
      <c r="G304" s="37">
        <v>1.8046205193746201</v>
      </c>
      <c r="H304" s="38">
        <v>1.26525421668328E-6</v>
      </c>
      <c r="I304" s="39">
        <v>1.3303132357755199E-5</v>
      </c>
      <c r="J304" s="36">
        <v>4.2910000000000004</v>
      </c>
      <c r="K304" s="37">
        <v>6.008</v>
      </c>
      <c r="L304" s="37">
        <v>6.4329999999999998</v>
      </c>
      <c r="M304" s="37">
        <v>1.2669999999999999</v>
      </c>
      <c r="N304" s="37">
        <v>2.0659999999999998</v>
      </c>
      <c r="O304" s="40">
        <v>0.74099999999999999</v>
      </c>
      <c r="P304" s="48" t="s">
        <v>5250</v>
      </c>
      <c r="Q304" s="49">
        <v>111867</v>
      </c>
      <c r="R304" s="49" t="s">
        <v>5251</v>
      </c>
      <c r="S304" s="49"/>
      <c r="T304" s="49"/>
      <c r="U304" s="49"/>
      <c r="V304" s="49" t="s">
        <v>5252</v>
      </c>
      <c r="W304" s="49" t="s">
        <v>5253</v>
      </c>
      <c r="X304" s="49" t="s">
        <v>5254</v>
      </c>
      <c r="Y304" s="49" t="s">
        <v>5255</v>
      </c>
      <c r="Z304" s="37"/>
      <c r="AA304" s="30"/>
    </row>
    <row r="305" spans="1:27" ht="15.5" x14ac:dyDescent="0.35">
      <c r="A305" s="19" t="s">
        <v>5256</v>
      </c>
      <c r="B305" s="264">
        <v>3.9666666666666668</v>
      </c>
      <c r="C305" s="265">
        <v>0.22454893057465733</v>
      </c>
      <c r="D305" s="265">
        <v>0.5033333333333333</v>
      </c>
      <c r="E305" s="272">
        <v>0.13888444437333106</v>
      </c>
      <c r="F305" s="36">
        <v>2.5255003205504698</v>
      </c>
      <c r="G305" s="37">
        <v>1.8042688157328699</v>
      </c>
      <c r="H305" s="38">
        <v>1.3728736582889199E-10</v>
      </c>
      <c r="I305" s="39">
        <v>3.54821636100409E-9</v>
      </c>
      <c r="J305" s="36">
        <v>3.4350000000000001</v>
      </c>
      <c r="K305" s="37">
        <v>3.7679999999999998</v>
      </c>
      <c r="L305" s="37">
        <v>3.0720000000000001</v>
      </c>
      <c r="M305" s="37">
        <v>0.60199999999999998</v>
      </c>
      <c r="N305" s="37">
        <v>0.78</v>
      </c>
      <c r="O305" s="40">
        <v>0.371</v>
      </c>
      <c r="P305" s="48" t="s">
        <v>5257</v>
      </c>
      <c r="Q305" s="49">
        <v>243093</v>
      </c>
      <c r="R305" s="49" t="s">
        <v>5258</v>
      </c>
      <c r="S305" s="49"/>
      <c r="T305" s="49"/>
      <c r="U305" s="49"/>
      <c r="V305" s="49"/>
      <c r="W305" s="49"/>
      <c r="X305" s="49"/>
      <c r="Y305" s="49"/>
      <c r="Z305" s="37"/>
      <c r="AA305" s="30"/>
    </row>
    <row r="306" spans="1:27" ht="15.5" x14ac:dyDescent="0.35">
      <c r="A306" s="19" t="s">
        <v>5259</v>
      </c>
      <c r="B306" s="264">
        <v>3.1333333333333329</v>
      </c>
      <c r="C306" s="265">
        <v>0.56758748713793783</v>
      </c>
      <c r="D306" s="265">
        <v>0.3</v>
      </c>
      <c r="E306" s="272">
        <v>9.2014491612281701E-2</v>
      </c>
      <c r="F306" s="36">
        <v>2.9119932643323101</v>
      </c>
      <c r="G306" s="37">
        <v>1.8019304336751301</v>
      </c>
      <c r="H306" s="38">
        <v>7.2849622255985998E-12</v>
      </c>
      <c r="I306" s="39">
        <v>2.3662765659735399E-10</v>
      </c>
      <c r="J306" s="36">
        <v>3.472</v>
      </c>
      <c r="K306" s="37">
        <v>2.2490000000000001</v>
      </c>
      <c r="L306" s="37">
        <v>2.391</v>
      </c>
      <c r="M306" s="37">
        <v>0.24299999999999999</v>
      </c>
      <c r="N306" s="37">
        <v>0.53200000000000003</v>
      </c>
      <c r="O306" s="40">
        <v>0.28699999999999998</v>
      </c>
      <c r="P306" s="48"/>
      <c r="Q306" s="49"/>
      <c r="R306" s="49"/>
      <c r="S306" s="49"/>
      <c r="T306" s="49"/>
      <c r="U306" s="49"/>
      <c r="V306" s="49" t="s">
        <v>5260</v>
      </c>
      <c r="W306" s="49"/>
      <c r="X306" s="49"/>
      <c r="Y306" s="49"/>
      <c r="Z306" s="37"/>
      <c r="AA306" s="30"/>
    </row>
    <row r="307" spans="1:27" ht="15.5" x14ac:dyDescent="0.35">
      <c r="A307" s="19" t="s">
        <v>5261</v>
      </c>
      <c r="B307" s="264">
        <v>8.1766666666666676</v>
      </c>
      <c r="C307" s="265">
        <v>2.3735393169039551</v>
      </c>
      <c r="D307" s="265">
        <v>1.0666666666666667</v>
      </c>
      <c r="E307" s="272">
        <v>0.13912424503139431</v>
      </c>
      <c r="F307" s="36">
        <v>2.487231100731</v>
      </c>
      <c r="G307" s="37">
        <v>1.79409491773097</v>
      </c>
      <c r="H307" s="38">
        <v>4.0232800377458401E-9</v>
      </c>
      <c r="I307" s="39">
        <v>7.7227258481368205E-8</v>
      </c>
      <c r="J307" s="36">
        <v>4.5330000000000004</v>
      </c>
      <c r="K307" s="37">
        <v>9.8040000000000003</v>
      </c>
      <c r="L307" s="37">
        <v>6.7590000000000003</v>
      </c>
      <c r="M307" s="37">
        <v>1.141</v>
      </c>
      <c r="N307" s="37">
        <v>1.522</v>
      </c>
      <c r="O307" s="40">
        <v>1.0640000000000001</v>
      </c>
      <c r="P307" s="48" t="s">
        <v>5262</v>
      </c>
      <c r="Q307" s="49">
        <v>117889</v>
      </c>
      <c r="R307" s="49" t="s">
        <v>5263</v>
      </c>
      <c r="S307" s="49"/>
      <c r="T307" s="49"/>
      <c r="U307" s="49"/>
      <c r="V307" s="49" t="s">
        <v>5264</v>
      </c>
      <c r="W307" s="49" t="s">
        <v>5265</v>
      </c>
      <c r="X307" s="49"/>
      <c r="Y307" s="49"/>
      <c r="Z307" s="37"/>
      <c r="AA307" s="30"/>
    </row>
    <row r="308" spans="1:27" ht="15.5" x14ac:dyDescent="0.35">
      <c r="A308" s="19" t="s">
        <v>5266</v>
      </c>
      <c r="B308" s="264">
        <v>2.3966666666666665</v>
      </c>
      <c r="C308" s="265">
        <v>0.32785498149164771</v>
      </c>
      <c r="D308" s="265">
        <v>0.38999999999999996</v>
      </c>
      <c r="E308" s="272">
        <v>0.16573070526208075</v>
      </c>
      <c r="F308" s="36">
        <v>2.1284970353606498</v>
      </c>
      <c r="G308" s="37">
        <v>1.79116600468521</v>
      </c>
      <c r="H308" s="38">
        <v>8.6260263722128804E-7</v>
      </c>
      <c r="I308" s="39">
        <v>9.4247667970218608E-6</v>
      </c>
      <c r="J308" s="36">
        <v>2.0289999999999999</v>
      </c>
      <c r="K308" s="37">
        <v>2.04</v>
      </c>
      <c r="L308" s="37">
        <v>2.0720000000000001</v>
      </c>
      <c r="M308" s="37">
        <v>0.18</v>
      </c>
      <c r="N308" s="37">
        <v>0.70499999999999996</v>
      </c>
      <c r="O308" s="40">
        <v>0.51400000000000001</v>
      </c>
      <c r="P308" s="48" t="s">
        <v>5267</v>
      </c>
      <c r="Q308" s="49">
        <v>204335</v>
      </c>
      <c r="R308" s="49" t="s">
        <v>5268</v>
      </c>
      <c r="S308" s="49"/>
      <c r="T308" s="49"/>
      <c r="U308" s="49"/>
      <c r="V308" s="49" t="s">
        <v>5269</v>
      </c>
      <c r="W308" s="49" t="s">
        <v>5270</v>
      </c>
      <c r="X308" s="49" t="s">
        <v>5271</v>
      </c>
      <c r="Y308" s="49" t="s">
        <v>5272</v>
      </c>
      <c r="Z308" s="37" t="s">
        <v>5273</v>
      </c>
      <c r="AA308" s="30"/>
    </row>
    <row r="309" spans="1:27" ht="15.5" x14ac:dyDescent="0.35">
      <c r="A309" s="18" t="s">
        <v>5274</v>
      </c>
      <c r="B309" s="262">
        <v>2.3766666666666665</v>
      </c>
      <c r="C309" s="263">
        <v>0.43361529288324485</v>
      </c>
      <c r="D309" s="263">
        <v>18.426666666666666</v>
      </c>
      <c r="E309" s="271">
        <v>8.9550594017509919</v>
      </c>
      <c r="F309" s="29">
        <v>-3.35007837166836</v>
      </c>
      <c r="G309" s="26">
        <v>1.78464836232167</v>
      </c>
      <c r="H309" s="33">
        <v>3.9619446237139599E-10</v>
      </c>
      <c r="I309" s="34">
        <v>9.3824376984370404E-9</v>
      </c>
      <c r="J309" s="29">
        <v>1.843</v>
      </c>
      <c r="K309" s="26">
        <v>2.8279999999999998</v>
      </c>
      <c r="L309" s="26">
        <v>1.5720000000000001</v>
      </c>
      <c r="M309" s="26">
        <v>29.591000000000001</v>
      </c>
      <c r="N309" s="26">
        <v>25.725000000000001</v>
      </c>
      <c r="O309" s="30">
        <v>7.7359999999999998</v>
      </c>
      <c r="P309" s="1" t="s">
        <v>5275</v>
      </c>
      <c r="Q309" s="35">
        <v>150101</v>
      </c>
      <c r="R309" s="35" t="s">
        <v>5276</v>
      </c>
      <c r="S309" s="35"/>
      <c r="T309" s="35"/>
      <c r="U309" s="35"/>
      <c r="V309" s="35" t="s">
        <v>5277</v>
      </c>
      <c r="W309" s="35" t="s">
        <v>5278</v>
      </c>
      <c r="X309" s="35" t="s">
        <v>1033</v>
      </c>
      <c r="Y309" s="35" t="s">
        <v>1034</v>
      </c>
      <c r="Z309" s="26" t="s">
        <v>1035</v>
      </c>
      <c r="AA309" s="30"/>
    </row>
    <row r="310" spans="1:27" ht="15.5" x14ac:dyDescent="0.35">
      <c r="A310" s="18" t="s">
        <v>5279</v>
      </c>
      <c r="B310" s="262">
        <v>1.4033333333333333</v>
      </c>
      <c r="C310" s="263">
        <v>0.41611964091539277</v>
      </c>
      <c r="D310" s="263">
        <v>5.913333333333334</v>
      </c>
      <c r="E310" s="271">
        <v>0.96954743165159696</v>
      </c>
      <c r="F310" s="29">
        <v>-2.5015894863750199</v>
      </c>
      <c r="G310" s="26">
        <v>1.7812229984016801</v>
      </c>
      <c r="H310" s="33">
        <v>3.0111908073257002E-9</v>
      </c>
      <c r="I310" s="34">
        <v>5.9704191307714001E-8</v>
      </c>
      <c r="J310" s="29">
        <v>1.8520000000000001</v>
      </c>
      <c r="K310" s="26">
        <v>1.091</v>
      </c>
      <c r="L310" s="26">
        <v>0.77500000000000002</v>
      </c>
      <c r="M310" s="26">
        <v>5.08</v>
      </c>
      <c r="N310" s="26">
        <v>8.8719999999999999</v>
      </c>
      <c r="O310" s="30">
        <v>6.8869999999999996</v>
      </c>
      <c r="P310" s="1"/>
      <c r="Q310" s="35"/>
      <c r="R310" s="35"/>
      <c r="S310" s="35"/>
      <c r="T310" s="35"/>
      <c r="U310" s="35"/>
      <c r="V310" s="35"/>
      <c r="W310" s="35"/>
      <c r="X310" s="35"/>
      <c r="Y310" s="35"/>
      <c r="Z310" s="26"/>
      <c r="AA310" s="30"/>
    </row>
    <row r="311" spans="1:27" ht="15.5" x14ac:dyDescent="0.35">
      <c r="A311" s="19" t="s">
        <v>5280</v>
      </c>
      <c r="B311" s="264">
        <v>13.593333333333332</v>
      </c>
      <c r="C311" s="265">
        <v>3.1223103981222406</v>
      </c>
      <c r="D311" s="265">
        <v>1.6633333333333333</v>
      </c>
      <c r="E311" s="272">
        <v>0.18624953392931906</v>
      </c>
      <c r="F311" s="36">
        <v>2.6354277743305499</v>
      </c>
      <c r="G311" s="37">
        <v>1.76539017888519</v>
      </c>
      <c r="H311" s="38">
        <v>2.6171163052308898E-9</v>
      </c>
      <c r="I311" s="39">
        <v>5.2306369649001297E-8</v>
      </c>
      <c r="J311" s="36">
        <v>14.968999999999999</v>
      </c>
      <c r="K311" s="37">
        <v>14.72</v>
      </c>
      <c r="L311" s="37">
        <v>6.6580000000000004</v>
      </c>
      <c r="M311" s="37">
        <v>1.542</v>
      </c>
      <c r="N311" s="37">
        <v>2.363</v>
      </c>
      <c r="O311" s="40">
        <v>1.9370000000000001</v>
      </c>
      <c r="P311" s="48"/>
      <c r="Q311" s="49"/>
      <c r="R311" s="49"/>
      <c r="S311" s="49"/>
      <c r="T311" s="49"/>
      <c r="U311" s="49"/>
      <c r="V311" s="49"/>
      <c r="W311" s="49"/>
      <c r="X311" s="49"/>
      <c r="Y311" s="49"/>
      <c r="Z311" s="37"/>
      <c r="AA311" s="30"/>
    </row>
    <row r="312" spans="1:27" ht="15.5" x14ac:dyDescent="0.35">
      <c r="A312" s="18" t="s">
        <v>5281</v>
      </c>
      <c r="B312" s="262">
        <v>1.1266666666666667</v>
      </c>
      <c r="C312" s="263">
        <v>0.44342104395509047</v>
      </c>
      <c r="D312" s="263">
        <v>4.0599999999999996</v>
      </c>
      <c r="E312" s="271">
        <v>0.63092524649649917</v>
      </c>
      <c r="F312" s="29">
        <v>-2.3390798946790801</v>
      </c>
      <c r="G312" s="26">
        <v>1.76129905159638</v>
      </c>
      <c r="H312" s="33">
        <v>2.8903903493075101E-9</v>
      </c>
      <c r="I312" s="34">
        <v>5.7486025248043799E-8</v>
      </c>
      <c r="J312" s="29">
        <v>0.98699999999999999</v>
      </c>
      <c r="K312" s="26">
        <v>0.58799999999999997</v>
      </c>
      <c r="L312" s="26">
        <v>1.232</v>
      </c>
      <c r="M312" s="26">
        <v>4.8159999999999998</v>
      </c>
      <c r="N312" s="26">
        <v>5.5060000000000002</v>
      </c>
      <c r="O312" s="30">
        <v>3.79</v>
      </c>
      <c r="P312" s="1"/>
      <c r="Q312" s="35"/>
      <c r="R312" s="35"/>
      <c r="S312" s="35"/>
      <c r="T312" s="35"/>
      <c r="U312" s="35"/>
      <c r="V312" s="35"/>
      <c r="W312" s="35"/>
      <c r="X312" s="35"/>
      <c r="Y312" s="35" t="s">
        <v>5158</v>
      </c>
      <c r="Z312" s="26"/>
      <c r="AA312" s="30"/>
    </row>
    <row r="313" spans="1:27" ht="15.5" x14ac:dyDescent="0.35">
      <c r="A313" s="19" t="s">
        <v>5282</v>
      </c>
      <c r="B313" s="264">
        <v>3.4233333333333333</v>
      </c>
      <c r="C313" s="265">
        <v>0.41266074309157097</v>
      </c>
      <c r="D313" s="265">
        <v>0.46666666666666662</v>
      </c>
      <c r="E313" s="272">
        <v>4.0276819911981919E-2</v>
      </c>
      <c r="F313" s="36">
        <v>2.43808654048589</v>
      </c>
      <c r="G313" s="37">
        <v>1.7547856628871901</v>
      </c>
      <c r="H313" s="38">
        <v>2.32500653404263E-10</v>
      </c>
      <c r="I313" s="39">
        <v>5.7957262022413797E-9</v>
      </c>
      <c r="J313" s="36">
        <v>3.6680000000000001</v>
      </c>
      <c r="K313" s="37">
        <v>2.7810000000000001</v>
      </c>
      <c r="L313" s="37">
        <v>2.4630000000000001</v>
      </c>
      <c r="M313" s="37">
        <v>0.51700000000000002</v>
      </c>
      <c r="N313" s="37">
        <v>0.61899999999999999</v>
      </c>
      <c r="O313" s="40">
        <v>0.49</v>
      </c>
      <c r="P313" s="48" t="s">
        <v>5283</v>
      </c>
      <c r="Q313" s="49">
        <v>101604</v>
      </c>
      <c r="R313" s="49" t="s">
        <v>5284</v>
      </c>
      <c r="S313" s="49"/>
      <c r="T313" s="49"/>
      <c r="U313" s="49"/>
      <c r="V313" s="49" t="s">
        <v>5285</v>
      </c>
      <c r="W313" s="49" t="s">
        <v>5286</v>
      </c>
      <c r="X313" s="49" t="s">
        <v>5287</v>
      </c>
      <c r="Y313" s="49" t="s">
        <v>5288</v>
      </c>
      <c r="Z313" s="37" t="s">
        <v>5289</v>
      </c>
      <c r="AA313" s="30"/>
    </row>
    <row r="314" spans="1:27" ht="15.5" x14ac:dyDescent="0.35">
      <c r="A314" s="19" t="s">
        <v>5290</v>
      </c>
      <c r="B314" s="264">
        <v>3.0333333333333337</v>
      </c>
      <c r="C314" s="265">
        <v>0.67143296182286072</v>
      </c>
      <c r="D314" s="265">
        <v>0.5033333333333333</v>
      </c>
      <c r="E314" s="272">
        <v>5.4365021434333818E-2</v>
      </c>
      <c r="F314" s="36">
        <v>2.1105349318703399</v>
      </c>
      <c r="G314" s="37">
        <v>1.7327226534258</v>
      </c>
      <c r="H314" s="38">
        <v>1.23837542142481E-8</v>
      </c>
      <c r="I314" s="39">
        <v>2.1337355188441399E-7</v>
      </c>
      <c r="J314" s="36">
        <v>2.262</v>
      </c>
      <c r="K314" s="37">
        <v>2.5619999999999998</v>
      </c>
      <c r="L314" s="37">
        <v>2.8759999999999999</v>
      </c>
      <c r="M314" s="37">
        <v>0.45400000000000001</v>
      </c>
      <c r="N314" s="37">
        <v>0.69299999999999995</v>
      </c>
      <c r="O314" s="40">
        <v>0.622</v>
      </c>
      <c r="P314" s="48" t="s">
        <v>5291</v>
      </c>
      <c r="Q314" s="49">
        <v>168119</v>
      </c>
      <c r="R314" s="49" t="s">
        <v>5292</v>
      </c>
      <c r="S314" s="49"/>
      <c r="T314" s="49"/>
      <c r="U314" s="49"/>
      <c r="V314" s="49" t="s">
        <v>5293</v>
      </c>
      <c r="W314" s="49" t="s">
        <v>5294</v>
      </c>
      <c r="X314" s="49" t="s">
        <v>5295</v>
      </c>
      <c r="Y314" s="49" t="s">
        <v>5296</v>
      </c>
      <c r="Z314" s="37" t="s">
        <v>5297</v>
      </c>
      <c r="AA314" s="30"/>
    </row>
    <row r="315" spans="1:27" ht="15.5" x14ac:dyDescent="0.35">
      <c r="A315" s="18" t="s">
        <v>5298</v>
      </c>
      <c r="B315" s="262">
        <v>0.47666666666666663</v>
      </c>
      <c r="C315" s="263">
        <v>4.7140452079103189E-2</v>
      </c>
      <c r="D315" s="263">
        <v>2.2766666666666668</v>
      </c>
      <c r="E315" s="271">
        <v>0.49560288762498361</v>
      </c>
      <c r="F315" s="29">
        <v>-2.68016706174605</v>
      </c>
      <c r="G315" s="26">
        <v>1.7242161262390701</v>
      </c>
      <c r="H315" s="33">
        <v>1.69460246195621E-10</v>
      </c>
      <c r="I315" s="34">
        <v>4.3194335094117898E-9</v>
      </c>
      <c r="J315" s="29">
        <v>0.47499999999999998</v>
      </c>
      <c r="K315" s="26">
        <v>0.48399999999999999</v>
      </c>
      <c r="L315" s="26">
        <v>0.29699999999999999</v>
      </c>
      <c r="M315" s="26">
        <v>1.7949999999999999</v>
      </c>
      <c r="N315" s="26">
        <v>3.601</v>
      </c>
      <c r="O315" s="30">
        <v>2.6539999999999999</v>
      </c>
      <c r="P315" s="1" t="s">
        <v>5299</v>
      </c>
      <c r="Q315" s="35">
        <v>105970</v>
      </c>
      <c r="R315" s="35" t="s">
        <v>5300</v>
      </c>
      <c r="S315" s="35"/>
      <c r="T315" s="35"/>
      <c r="U315" s="35"/>
      <c r="V315" s="35" t="s">
        <v>5301</v>
      </c>
      <c r="W315" s="35" t="s">
        <v>5302</v>
      </c>
      <c r="X315" s="35" t="s">
        <v>5303</v>
      </c>
      <c r="Y315" s="35" t="s">
        <v>5304</v>
      </c>
      <c r="Z315" s="26" t="s">
        <v>5305</v>
      </c>
      <c r="AA315" s="30"/>
    </row>
    <row r="316" spans="1:27" ht="15.5" x14ac:dyDescent="0.35">
      <c r="A316" s="19" t="s">
        <v>5306</v>
      </c>
      <c r="B316" s="264">
        <v>5.8533333333333326</v>
      </c>
      <c r="C316" s="265">
        <v>0.79373939188012121</v>
      </c>
      <c r="D316" s="265">
        <v>1.0166666666666666</v>
      </c>
      <c r="E316" s="272">
        <v>0.13299958228840011</v>
      </c>
      <c r="F316" s="36">
        <v>2.0980618210359698</v>
      </c>
      <c r="G316" s="37">
        <v>1.7231535272021301</v>
      </c>
      <c r="H316" s="38">
        <v>5.2453326264931502E-8</v>
      </c>
      <c r="I316" s="39">
        <v>7.8838704259158395E-7</v>
      </c>
      <c r="J316" s="36">
        <v>6.4509999999999996</v>
      </c>
      <c r="K316" s="37">
        <v>4.7830000000000004</v>
      </c>
      <c r="L316" s="37">
        <v>4.05</v>
      </c>
      <c r="M316" s="37">
        <v>1.151</v>
      </c>
      <c r="N316" s="37">
        <v>1.3979999999999999</v>
      </c>
      <c r="O316" s="40">
        <v>0.99199999999999999</v>
      </c>
      <c r="P316" s="48" t="s">
        <v>5307</v>
      </c>
      <c r="Q316" s="49">
        <v>99150</v>
      </c>
      <c r="R316" s="49" t="s">
        <v>5308</v>
      </c>
      <c r="S316" s="49"/>
      <c r="T316" s="49"/>
      <c r="U316" s="49"/>
      <c r="V316" s="49" t="s">
        <v>5309</v>
      </c>
      <c r="W316" s="49" t="s">
        <v>5310</v>
      </c>
      <c r="X316" s="49" t="s">
        <v>5311</v>
      </c>
      <c r="Y316" s="49" t="s">
        <v>5312</v>
      </c>
      <c r="Z316" s="37" t="s">
        <v>5313</v>
      </c>
      <c r="AA316" s="30"/>
    </row>
    <row r="317" spans="1:27" ht="15.5" x14ac:dyDescent="0.35">
      <c r="A317" s="18" t="s">
        <v>5314</v>
      </c>
      <c r="B317" s="262">
        <v>1.0333333333333334</v>
      </c>
      <c r="C317" s="263">
        <v>0.49107591628541025</v>
      </c>
      <c r="D317" s="263">
        <v>5.3633333333333333</v>
      </c>
      <c r="E317" s="271">
        <v>0.72499808428865531</v>
      </c>
      <c r="F317" s="29">
        <v>-2.7535259193833101</v>
      </c>
      <c r="G317" s="26">
        <v>1.7087539312900699</v>
      </c>
      <c r="H317" s="33">
        <v>7.2788645272866196E-9</v>
      </c>
      <c r="I317" s="34">
        <v>1.31306249050043E-7</v>
      </c>
      <c r="J317" s="29">
        <v>0.72599999999999998</v>
      </c>
      <c r="K317" s="26">
        <v>1.6319999999999999</v>
      </c>
      <c r="L317" s="26">
        <v>0.435</v>
      </c>
      <c r="M317" s="26">
        <v>5.0060000000000002</v>
      </c>
      <c r="N317" s="26">
        <v>7.8949999999999996</v>
      </c>
      <c r="O317" s="30">
        <v>5.9429999999999996</v>
      </c>
      <c r="P317" s="1" t="s">
        <v>5315</v>
      </c>
      <c r="Q317" s="35">
        <v>198883</v>
      </c>
      <c r="R317" s="35" t="s">
        <v>5316</v>
      </c>
      <c r="S317" s="35"/>
      <c r="T317" s="35"/>
      <c r="U317" s="35"/>
      <c r="V317" s="35" t="s">
        <v>5317</v>
      </c>
      <c r="W317" s="35" t="s">
        <v>5318</v>
      </c>
      <c r="X317" s="35"/>
      <c r="Y317" s="35"/>
      <c r="Z317" s="26"/>
      <c r="AA317" s="30"/>
    </row>
    <row r="318" spans="1:27" ht="15.5" x14ac:dyDescent="0.35">
      <c r="A318" s="18" t="s">
        <v>5319</v>
      </c>
      <c r="B318" s="262">
        <v>1.4166666666666667</v>
      </c>
      <c r="C318" s="263">
        <v>0.69495003817220946</v>
      </c>
      <c r="D318" s="263">
        <v>6.2733333333333334</v>
      </c>
      <c r="E318" s="271">
        <v>0.75442398924977594</v>
      </c>
      <c r="F318" s="29">
        <v>-2.63220181305305</v>
      </c>
      <c r="G318" s="26">
        <v>1.7032442380481501</v>
      </c>
      <c r="H318" s="33">
        <v>1.6881083853323501E-8</v>
      </c>
      <c r="I318" s="34">
        <v>2.8203458060441802E-7</v>
      </c>
      <c r="J318" s="29">
        <v>1.8620000000000001</v>
      </c>
      <c r="K318" s="26">
        <v>0.41799999999999998</v>
      </c>
      <c r="L318" s="26">
        <v>1.3109999999999999</v>
      </c>
      <c r="M318" s="26">
        <v>6.0830000000000002</v>
      </c>
      <c r="N318" s="26">
        <v>7.0780000000000003</v>
      </c>
      <c r="O318" s="30">
        <v>8.7759999999999998</v>
      </c>
      <c r="P318" s="1"/>
      <c r="Q318" s="35"/>
      <c r="R318" s="35"/>
      <c r="S318" s="35"/>
      <c r="T318" s="35"/>
      <c r="U318" s="35"/>
      <c r="V318" s="35"/>
      <c r="W318" s="35"/>
      <c r="X318" s="35"/>
      <c r="Y318" s="35" t="s">
        <v>5320</v>
      </c>
      <c r="Z318" s="26"/>
      <c r="AA318" s="30"/>
    </row>
    <row r="319" spans="1:27" ht="15.5" x14ac:dyDescent="0.35">
      <c r="A319" s="19" t="s">
        <v>5321</v>
      </c>
      <c r="B319" s="264">
        <v>2.9733333333333332</v>
      </c>
      <c r="C319" s="265">
        <v>1.022458909796486</v>
      </c>
      <c r="D319" s="265">
        <v>0.53333333333333333</v>
      </c>
      <c r="E319" s="272">
        <v>5.3124591501697425E-2</v>
      </c>
      <c r="F319" s="36">
        <v>2.0372673138751698</v>
      </c>
      <c r="G319" s="37">
        <v>1.67675917529552</v>
      </c>
      <c r="H319" s="38">
        <v>1.9253806756533802E-6</v>
      </c>
      <c r="I319" s="39">
        <v>1.9287901052807098E-5</v>
      </c>
      <c r="J319" s="36">
        <v>3.891</v>
      </c>
      <c r="K319" s="37">
        <v>1.5940000000000001</v>
      </c>
      <c r="L319" s="37">
        <v>2.2170000000000001</v>
      </c>
      <c r="M319" s="37">
        <v>0.63400000000000001</v>
      </c>
      <c r="N319" s="37">
        <v>0.65600000000000003</v>
      </c>
      <c r="O319" s="40">
        <v>0.56200000000000006</v>
      </c>
      <c r="P319" s="48" t="s">
        <v>5322</v>
      </c>
      <c r="Q319" s="49">
        <v>198469</v>
      </c>
      <c r="R319" s="49" t="s">
        <v>5323</v>
      </c>
      <c r="S319" s="49"/>
      <c r="T319" s="49"/>
      <c r="U319" s="49"/>
      <c r="V319" s="49" t="s">
        <v>5324</v>
      </c>
      <c r="W319" s="49" t="s">
        <v>5325</v>
      </c>
      <c r="X319" s="49" t="s">
        <v>5326</v>
      </c>
      <c r="Y319" s="49" t="s">
        <v>5327</v>
      </c>
      <c r="Z319" s="37" t="s">
        <v>5328</v>
      </c>
      <c r="AA319" s="30"/>
    </row>
    <row r="320" spans="1:27" ht="15.5" x14ac:dyDescent="0.35">
      <c r="A320" s="18" t="s">
        <v>5329</v>
      </c>
      <c r="B320" s="262">
        <v>1.55</v>
      </c>
      <c r="C320" s="263">
        <v>0.28437065014988117</v>
      </c>
      <c r="D320" s="263">
        <v>6.163333333333334</v>
      </c>
      <c r="E320" s="271">
        <v>0.8462597447329927</v>
      </c>
      <c r="F320" s="29">
        <v>-2.43873936754659</v>
      </c>
      <c r="G320" s="26">
        <v>1.66805955097055</v>
      </c>
      <c r="H320" s="33">
        <v>5.2320652265478598E-11</v>
      </c>
      <c r="I320" s="34">
        <v>1.4636846209323299E-9</v>
      </c>
      <c r="J320" s="29">
        <v>1.1819999999999999</v>
      </c>
      <c r="K320" s="26">
        <v>1.367</v>
      </c>
      <c r="L320" s="26">
        <v>1.405</v>
      </c>
      <c r="M320" s="26">
        <v>7.6349999999999998</v>
      </c>
      <c r="N320" s="26">
        <v>6.3849999999999998</v>
      </c>
      <c r="O320" s="30">
        <v>7.2939999999999996</v>
      </c>
      <c r="P320" s="1" t="s">
        <v>5330</v>
      </c>
      <c r="Q320" s="35">
        <v>38861</v>
      </c>
      <c r="R320" s="35" t="s">
        <v>5331</v>
      </c>
      <c r="S320" s="35"/>
      <c r="T320" s="35"/>
      <c r="U320" s="35"/>
      <c r="V320" s="35" t="s">
        <v>5332</v>
      </c>
      <c r="W320" s="35" t="s">
        <v>5333</v>
      </c>
      <c r="X320" s="35"/>
      <c r="Y320" s="35" t="s">
        <v>5334</v>
      </c>
      <c r="Z320" s="26" t="s">
        <v>5335</v>
      </c>
      <c r="AA320" s="30"/>
    </row>
    <row r="321" spans="1:27" ht="15.5" x14ac:dyDescent="0.35">
      <c r="A321" s="18" t="s">
        <v>5336</v>
      </c>
      <c r="B321" s="262">
        <v>0.52999999999999992</v>
      </c>
      <c r="C321" s="263">
        <v>4.8989794855663557E-2</v>
      </c>
      <c r="D321" s="263">
        <v>3.6333333333333333</v>
      </c>
      <c r="E321" s="271">
        <v>1.1222695259557267</v>
      </c>
      <c r="F321" s="29">
        <v>-3.2246530171941101</v>
      </c>
      <c r="G321" s="26">
        <v>1.66522531035123</v>
      </c>
      <c r="H321" s="33">
        <v>3.4505727318566898E-13</v>
      </c>
      <c r="I321" s="34">
        <v>1.4236114352912101E-11</v>
      </c>
      <c r="J321" s="29">
        <v>0.438</v>
      </c>
      <c r="K321" s="26">
        <v>0.503</v>
      </c>
      <c r="L321" s="26">
        <v>0.42699999999999999</v>
      </c>
      <c r="M321" s="26">
        <v>3.464</v>
      </c>
      <c r="N321" s="26">
        <v>6.3730000000000002</v>
      </c>
      <c r="O321" s="30">
        <v>2.9529999999999998</v>
      </c>
      <c r="P321" s="1" t="s">
        <v>5337</v>
      </c>
      <c r="Q321" s="35">
        <v>230884</v>
      </c>
      <c r="R321" s="35" t="s">
        <v>5338</v>
      </c>
      <c r="S321" s="35"/>
      <c r="T321" s="35"/>
      <c r="U321" s="35"/>
      <c r="V321" s="35" t="s">
        <v>5339</v>
      </c>
      <c r="W321" s="35" t="s">
        <v>5340</v>
      </c>
      <c r="X321" s="35"/>
      <c r="Y321" s="35"/>
      <c r="Z321" s="26"/>
      <c r="AA321" s="30"/>
    </row>
    <row r="322" spans="1:27" ht="15.5" x14ac:dyDescent="0.35">
      <c r="A322" s="19" t="s">
        <v>5341</v>
      </c>
      <c r="B322" s="264">
        <v>12.943333333333333</v>
      </c>
      <c r="C322" s="265">
        <v>4.7239061050034534</v>
      </c>
      <c r="D322" s="265">
        <v>1.9566666666666663</v>
      </c>
      <c r="E322" s="272">
        <v>0.82423028065920745</v>
      </c>
      <c r="F322" s="36">
        <v>2.2723150460510602</v>
      </c>
      <c r="G322" s="37">
        <v>1.6641575901601999</v>
      </c>
      <c r="H322" s="38">
        <v>1.2809853006923299E-6</v>
      </c>
      <c r="I322" s="39">
        <v>1.34496899336601E-5</v>
      </c>
      <c r="J322" s="36">
        <v>6.0229999999999997</v>
      </c>
      <c r="K322" s="37">
        <v>13.999000000000001</v>
      </c>
      <c r="L322" s="37">
        <v>12.757</v>
      </c>
      <c r="M322" s="37">
        <v>3.2210000000000001</v>
      </c>
      <c r="N322" s="37">
        <v>2.1779999999999999</v>
      </c>
      <c r="O322" s="40">
        <v>1.2669999999999999</v>
      </c>
      <c r="P322" s="48" t="s">
        <v>5342</v>
      </c>
      <c r="Q322" s="49">
        <v>239450</v>
      </c>
      <c r="R322" s="49" t="s">
        <v>5343</v>
      </c>
      <c r="S322" s="49"/>
      <c r="T322" s="49"/>
      <c r="U322" s="49"/>
      <c r="V322" s="49"/>
      <c r="W322" s="49"/>
      <c r="X322" s="49"/>
      <c r="Y322" s="49"/>
      <c r="Z322" s="37"/>
      <c r="AA322" s="30"/>
    </row>
    <row r="323" spans="1:27" ht="15.5" x14ac:dyDescent="0.35">
      <c r="A323" s="19" t="s">
        <v>5344</v>
      </c>
      <c r="B323" s="264">
        <v>3.5500000000000003</v>
      </c>
      <c r="C323" s="265">
        <v>0.37797707161502014</v>
      </c>
      <c r="D323" s="265">
        <v>0.39333333333333331</v>
      </c>
      <c r="E323" s="272">
        <v>5.3124591501697752E-2</v>
      </c>
      <c r="F323" s="36">
        <v>2.728959657186</v>
      </c>
      <c r="G323" s="37">
        <v>1.6539186684632301</v>
      </c>
      <c r="H323" s="38">
        <v>1.18084535707859E-11</v>
      </c>
      <c r="I323" s="39">
        <v>3.6772318871961198E-10</v>
      </c>
      <c r="J323" s="36">
        <v>3.7610000000000001</v>
      </c>
      <c r="K323" s="37">
        <v>2.9609999999999999</v>
      </c>
      <c r="L323" s="37">
        <v>2.528</v>
      </c>
      <c r="M323" s="37">
        <v>0.41199999999999998</v>
      </c>
      <c r="N323" s="37">
        <v>0.40799999999999997</v>
      </c>
      <c r="O323" s="40">
        <v>0.55000000000000004</v>
      </c>
      <c r="P323" s="48" t="s">
        <v>5345</v>
      </c>
      <c r="Q323" s="49">
        <v>246185</v>
      </c>
      <c r="R323" s="49" t="s">
        <v>5346</v>
      </c>
      <c r="S323" s="49"/>
      <c r="T323" s="49"/>
      <c r="U323" s="49"/>
      <c r="V323" s="49"/>
      <c r="W323" s="49"/>
      <c r="X323" s="49"/>
      <c r="Y323" s="49"/>
      <c r="Z323" s="37"/>
      <c r="AA323" s="30"/>
    </row>
    <row r="324" spans="1:27" ht="15.5" x14ac:dyDescent="0.35">
      <c r="A324" s="18" t="s">
        <v>5347</v>
      </c>
      <c r="B324" s="262">
        <v>0.52333333333333332</v>
      </c>
      <c r="C324" s="263">
        <v>0.32499572646762953</v>
      </c>
      <c r="D324" s="263">
        <v>3.36</v>
      </c>
      <c r="E324" s="271">
        <v>3.2377770151756895</v>
      </c>
      <c r="F324" s="29">
        <v>-3.1305729623287601</v>
      </c>
      <c r="G324" s="26">
        <v>1.62871023738694</v>
      </c>
      <c r="H324" s="26">
        <v>1.8441887565736001E-4</v>
      </c>
      <c r="I324" s="30">
        <v>9.7987863856973507E-4</v>
      </c>
      <c r="J324" s="29">
        <v>0.82799999999999996</v>
      </c>
      <c r="K324" s="26">
        <v>9.5000000000000001E-2</v>
      </c>
      <c r="L324" s="26">
        <v>0.42</v>
      </c>
      <c r="M324" s="26">
        <v>1.5209999999999999</v>
      </c>
      <c r="N324" s="26">
        <v>0.89100000000000001</v>
      </c>
      <c r="O324" s="30">
        <v>9.4700000000000006</v>
      </c>
      <c r="P324" s="1" t="s">
        <v>5348</v>
      </c>
      <c r="Q324" s="35">
        <v>40445</v>
      </c>
      <c r="R324" s="35" t="s">
        <v>5349</v>
      </c>
      <c r="S324" s="35"/>
      <c r="T324" s="35"/>
      <c r="U324" s="35"/>
      <c r="V324" s="35" t="s">
        <v>5350</v>
      </c>
      <c r="W324" s="35" t="s">
        <v>5351</v>
      </c>
      <c r="X324" s="35"/>
      <c r="Y324" s="35" t="s">
        <v>5352</v>
      </c>
      <c r="Z324" s="26"/>
      <c r="AA324" s="30"/>
    </row>
    <row r="325" spans="1:27" ht="15.5" x14ac:dyDescent="0.35">
      <c r="A325" s="18" t="s">
        <v>5353</v>
      </c>
      <c r="B325" s="262">
        <v>1.5233333333333334</v>
      </c>
      <c r="C325" s="263">
        <v>0.75300877964484692</v>
      </c>
      <c r="D325" s="263">
        <v>5.4600000000000009</v>
      </c>
      <c r="E325" s="271">
        <v>1.4057975197967365</v>
      </c>
      <c r="F325" s="29">
        <v>-2.34343720873159</v>
      </c>
      <c r="G325" s="26">
        <v>1.6184829395736999</v>
      </c>
      <c r="H325" s="33">
        <v>7.5344827471955004E-8</v>
      </c>
      <c r="I325" s="34">
        <v>1.0929293135996001E-6</v>
      </c>
      <c r="J325" s="29">
        <v>0.77300000000000002</v>
      </c>
      <c r="K325" s="26">
        <v>1.1100000000000001</v>
      </c>
      <c r="L325" s="26">
        <v>1.8620000000000001</v>
      </c>
      <c r="M325" s="26">
        <v>7.35</v>
      </c>
      <c r="N325" s="26">
        <v>7.226</v>
      </c>
      <c r="O325" s="30">
        <v>4.2809999999999997</v>
      </c>
      <c r="P325" s="1" t="s">
        <v>5354</v>
      </c>
      <c r="Q325" s="35">
        <v>246859</v>
      </c>
      <c r="R325" s="35" t="s">
        <v>5355</v>
      </c>
      <c r="S325" s="35"/>
      <c r="T325" s="35"/>
      <c r="U325" s="35"/>
      <c r="V325" s="35" t="s">
        <v>5356</v>
      </c>
      <c r="W325" s="35" t="s">
        <v>5357</v>
      </c>
      <c r="X325" s="35"/>
      <c r="Y325" s="35"/>
      <c r="Z325" s="26"/>
      <c r="AA325" s="30"/>
    </row>
    <row r="326" spans="1:27" ht="15.5" x14ac:dyDescent="0.35">
      <c r="A326" s="18" t="s">
        <v>5358</v>
      </c>
      <c r="B326" s="262">
        <v>1.0566666666666669</v>
      </c>
      <c r="C326" s="263">
        <v>0.16418147141366257</v>
      </c>
      <c r="D326" s="263">
        <v>5.2299999999999995</v>
      </c>
      <c r="E326" s="271">
        <v>2.3336237914453988</v>
      </c>
      <c r="F326" s="29">
        <v>-2.7400241251502702</v>
      </c>
      <c r="G326" s="26">
        <v>1.5969595687987299</v>
      </c>
      <c r="H326" s="33">
        <v>3.2707744923478101E-7</v>
      </c>
      <c r="I326" s="34">
        <v>4.0176473649671597E-6</v>
      </c>
      <c r="J326" s="29">
        <v>0.93100000000000005</v>
      </c>
      <c r="K326" s="26">
        <v>1.2150000000000001</v>
      </c>
      <c r="L326" s="26">
        <v>0.64500000000000002</v>
      </c>
      <c r="M326" s="26">
        <v>2.0489999999999999</v>
      </c>
      <c r="N326" s="26">
        <v>8.7859999999999996</v>
      </c>
      <c r="O326" s="30">
        <v>7.9509999999999996</v>
      </c>
      <c r="P326" s="1" t="s">
        <v>5359</v>
      </c>
      <c r="Q326" s="35">
        <v>246749</v>
      </c>
      <c r="R326" s="35" t="s">
        <v>5360</v>
      </c>
      <c r="S326" s="35"/>
      <c r="T326" s="35"/>
      <c r="U326" s="35"/>
      <c r="V326" s="35"/>
      <c r="W326" s="35" t="s">
        <v>5361</v>
      </c>
      <c r="X326" s="35"/>
      <c r="Y326" s="35"/>
      <c r="Z326" s="26"/>
      <c r="AA326" s="30"/>
    </row>
    <row r="327" spans="1:27" ht="15.5" x14ac:dyDescent="0.35">
      <c r="A327" s="19" t="s">
        <v>5362</v>
      </c>
      <c r="B327" s="264">
        <v>4.5533333333333337</v>
      </c>
      <c r="C327" s="265">
        <v>0.36527006751473928</v>
      </c>
      <c r="D327" s="265">
        <v>0.68333333333333324</v>
      </c>
      <c r="E327" s="272">
        <v>0.20853989759489427</v>
      </c>
      <c r="F327" s="36">
        <v>2.2742937243968702</v>
      </c>
      <c r="G327" s="37">
        <v>1.5956458398736799</v>
      </c>
      <c r="H327" s="38">
        <v>9.3911436244105201E-8</v>
      </c>
      <c r="I327" s="39">
        <v>1.32176939222353E-6</v>
      </c>
      <c r="J327" s="36">
        <v>3.8719999999999999</v>
      </c>
      <c r="K327" s="37">
        <v>4.7830000000000004</v>
      </c>
      <c r="L327" s="37">
        <v>3.2309999999999999</v>
      </c>
      <c r="M327" s="37">
        <v>0.44400000000000001</v>
      </c>
      <c r="N327" s="37">
        <v>1.151</v>
      </c>
      <c r="O327" s="40">
        <v>0.83699999999999997</v>
      </c>
      <c r="P327" s="48" t="s">
        <v>5363</v>
      </c>
      <c r="Q327" s="50">
        <v>216814247152</v>
      </c>
      <c r="R327" s="49" t="s">
        <v>5364</v>
      </c>
      <c r="S327" s="49"/>
      <c r="T327" s="49"/>
      <c r="U327" s="49"/>
      <c r="V327" s="49"/>
      <c r="W327" s="49"/>
      <c r="X327" s="49"/>
      <c r="Y327" s="49"/>
      <c r="Z327" s="37"/>
      <c r="AA327" s="30"/>
    </row>
    <row r="328" spans="1:27" ht="15.5" x14ac:dyDescent="0.35">
      <c r="A328" s="19" t="s">
        <v>5365</v>
      </c>
      <c r="B328" s="264">
        <v>2.3333333333333335</v>
      </c>
      <c r="C328" s="265">
        <v>0.44499687889042744</v>
      </c>
      <c r="D328" s="265">
        <v>0.3833333333333333</v>
      </c>
      <c r="E328" s="272">
        <v>9.1772665986241411E-2</v>
      </c>
      <c r="F328" s="36">
        <v>2.17263282938187</v>
      </c>
      <c r="G328" s="37">
        <v>1.5805651034025101</v>
      </c>
      <c r="H328" s="38">
        <v>1.15175526170717E-7</v>
      </c>
      <c r="I328" s="39">
        <v>1.5902811972832799E-6</v>
      </c>
      <c r="J328" s="36">
        <v>1.5920000000000001</v>
      </c>
      <c r="K328" s="37">
        <v>2.581</v>
      </c>
      <c r="L328" s="37">
        <v>1.8620000000000001</v>
      </c>
      <c r="M328" s="37">
        <v>0.50700000000000001</v>
      </c>
      <c r="N328" s="37">
        <v>0.50700000000000001</v>
      </c>
      <c r="O328" s="40">
        <v>0.311</v>
      </c>
      <c r="P328" s="48" t="s">
        <v>5366</v>
      </c>
      <c r="Q328" s="49">
        <v>167977</v>
      </c>
      <c r="R328" s="49" t="s">
        <v>5367</v>
      </c>
      <c r="S328" s="49"/>
      <c r="T328" s="49"/>
      <c r="U328" s="49"/>
      <c r="V328" s="49" t="s">
        <v>5368</v>
      </c>
      <c r="W328" s="49" t="s">
        <v>5369</v>
      </c>
      <c r="X328" s="49" t="s">
        <v>5370</v>
      </c>
      <c r="Y328" s="49" t="s">
        <v>5371</v>
      </c>
      <c r="Z328" s="37" t="s">
        <v>5372</v>
      </c>
      <c r="AA328" s="30"/>
    </row>
    <row r="329" spans="1:27" ht="15.5" x14ac:dyDescent="0.35">
      <c r="A329" s="19" t="s">
        <v>5373</v>
      </c>
      <c r="B329" s="264">
        <v>5.8766666666666678</v>
      </c>
      <c r="C329" s="265">
        <v>0.96613778635462566</v>
      </c>
      <c r="D329" s="265">
        <v>1.0366666666666668</v>
      </c>
      <c r="E329" s="272">
        <v>0.10656244908763753</v>
      </c>
      <c r="F329" s="36">
        <v>2.05915883834956</v>
      </c>
      <c r="G329" s="37">
        <v>1.57001297842962</v>
      </c>
      <c r="H329" s="38">
        <v>1.62700689138106E-7</v>
      </c>
      <c r="I329" s="39">
        <v>2.1814102929471201E-6</v>
      </c>
      <c r="J329" s="36">
        <v>4.2169999999999996</v>
      </c>
      <c r="K329" s="37">
        <v>6.4059999999999997</v>
      </c>
      <c r="L329" s="37">
        <v>4.5999999999999996</v>
      </c>
      <c r="M329" s="37">
        <v>1.109</v>
      </c>
      <c r="N329" s="37">
        <v>1.1140000000000001</v>
      </c>
      <c r="O329" s="40">
        <v>1.387</v>
      </c>
      <c r="P329" s="48" t="s">
        <v>5374</v>
      </c>
      <c r="Q329" s="49">
        <v>110323</v>
      </c>
      <c r="R329" s="49" t="s">
        <v>5375</v>
      </c>
      <c r="S329" s="49"/>
      <c r="T329" s="49"/>
      <c r="U329" s="49"/>
      <c r="V329" s="49" t="s">
        <v>5376</v>
      </c>
      <c r="W329" s="49" t="s">
        <v>5377</v>
      </c>
      <c r="X329" s="49" t="s">
        <v>5378</v>
      </c>
      <c r="Y329" s="49" t="s">
        <v>5379</v>
      </c>
      <c r="Z329" s="37" t="s">
        <v>5380</v>
      </c>
      <c r="AA329" s="30"/>
    </row>
    <row r="330" spans="1:27" ht="15.5" x14ac:dyDescent="0.35">
      <c r="A330" s="19" t="s">
        <v>5381</v>
      </c>
      <c r="B330" s="264">
        <v>6.19</v>
      </c>
      <c r="C330" s="265">
        <v>1.199082982949885</v>
      </c>
      <c r="D330" s="265">
        <v>1.02</v>
      </c>
      <c r="E330" s="272">
        <v>0.20461345670963774</v>
      </c>
      <c r="F330" s="36">
        <v>2.1366987353568998</v>
      </c>
      <c r="G330" s="37">
        <v>1.56819757386893</v>
      </c>
      <c r="H330" s="38">
        <v>2.3996923944542502E-7</v>
      </c>
      <c r="I330" s="39">
        <v>3.0737192016009601E-6</v>
      </c>
      <c r="J330" s="36">
        <v>4.2080000000000002</v>
      </c>
      <c r="K330" s="37">
        <v>6.9089999999999998</v>
      </c>
      <c r="L330" s="37">
        <v>4.9039999999999999</v>
      </c>
      <c r="M330" s="37">
        <v>0.80300000000000005</v>
      </c>
      <c r="N330" s="37">
        <v>1.5589999999999999</v>
      </c>
      <c r="O330" s="40">
        <v>1.244</v>
      </c>
      <c r="P330" s="48" t="s">
        <v>5382</v>
      </c>
      <c r="Q330" s="49">
        <v>237706</v>
      </c>
      <c r="R330" s="49" t="s">
        <v>5383</v>
      </c>
      <c r="S330" s="49"/>
      <c r="T330" s="49"/>
      <c r="U330" s="49"/>
      <c r="V330" s="49" t="s">
        <v>5384</v>
      </c>
      <c r="W330" s="49" t="s">
        <v>5385</v>
      </c>
      <c r="X330" s="49" t="s">
        <v>5386</v>
      </c>
      <c r="Y330" s="49" t="s">
        <v>5387</v>
      </c>
      <c r="Z330" s="37" t="s">
        <v>5388</v>
      </c>
      <c r="AA330" s="30"/>
    </row>
    <row r="331" spans="1:27" ht="15.5" x14ac:dyDescent="0.35">
      <c r="A331" s="19" t="s">
        <v>5389</v>
      </c>
      <c r="B331" s="264">
        <v>9.2333333333333343</v>
      </c>
      <c r="C331" s="265">
        <v>2.9197754860415004</v>
      </c>
      <c r="D331" s="265">
        <v>0.92666666666666675</v>
      </c>
      <c r="E331" s="272">
        <v>0.13719410418171063</v>
      </c>
      <c r="F331" s="36">
        <v>2.8477845759156102</v>
      </c>
      <c r="G331" s="37">
        <v>1.5597760756039201</v>
      </c>
      <c r="H331" s="38">
        <v>3.26089276213659E-11</v>
      </c>
      <c r="I331" s="39">
        <v>9.4873345705248209E-10</v>
      </c>
      <c r="J331" s="36">
        <v>5.2220000000000004</v>
      </c>
      <c r="K331" s="37">
        <v>8.8550000000000004</v>
      </c>
      <c r="L331" s="37">
        <v>9.2439999999999998</v>
      </c>
      <c r="M331" s="37">
        <v>1.1719999999999999</v>
      </c>
      <c r="N331" s="37">
        <v>0.96499999999999997</v>
      </c>
      <c r="O331" s="40">
        <v>1.0640000000000001</v>
      </c>
      <c r="P331" s="48" t="s">
        <v>5390</v>
      </c>
      <c r="Q331" s="49">
        <v>174298</v>
      </c>
      <c r="R331" s="49" t="s">
        <v>5391</v>
      </c>
      <c r="S331" s="49"/>
      <c r="T331" s="49"/>
      <c r="U331" s="49"/>
      <c r="V331" s="49" t="s">
        <v>5392</v>
      </c>
      <c r="W331" s="49" t="s">
        <v>5393</v>
      </c>
      <c r="X331" s="49" t="s">
        <v>5394</v>
      </c>
      <c r="Y331" s="49" t="s">
        <v>5395</v>
      </c>
      <c r="Z331" s="37" t="s">
        <v>5396</v>
      </c>
      <c r="AA331" s="30"/>
    </row>
    <row r="332" spans="1:27" ht="15.5" x14ac:dyDescent="0.35">
      <c r="A332" s="19" t="s">
        <v>5397</v>
      </c>
      <c r="B332" s="264">
        <v>4.5566666666666658</v>
      </c>
      <c r="C332" s="265">
        <v>0.77534221834978123</v>
      </c>
      <c r="D332" s="265">
        <v>0.82666666666666666</v>
      </c>
      <c r="E332" s="272">
        <v>0.13123346456686324</v>
      </c>
      <c r="F332" s="36">
        <v>2.0103295711195499</v>
      </c>
      <c r="G332" s="37">
        <v>1.55036658247992</v>
      </c>
      <c r="H332" s="38">
        <v>1.9944885801158801E-7</v>
      </c>
      <c r="I332" s="39">
        <v>2.6045627573761499E-6</v>
      </c>
      <c r="J332" s="36">
        <v>4.5330000000000004</v>
      </c>
      <c r="K332" s="37">
        <v>3.3119999999999998</v>
      </c>
      <c r="L332" s="37">
        <v>3.847</v>
      </c>
      <c r="M332" s="37">
        <v>0.80300000000000005</v>
      </c>
      <c r="N332" s="37">
        <v>0.879</v>
      </c>
      <c r="O332" s="40">
        <v>1.208</v>
      </c>
      <c r="P332" s="48" t="s">
        <v>5398</v>
      </c>
      <c r="Q332" s="49">
        <v>238856</v>
      </c>
      <c r="R332" s="49" t="s">
        <v>5399</v>
      </c>
      <c r="S332" s="49"/>
      <c r="T332" s="49"/>
      <c r="U332" s="49"/>
      <c r="V332" s="49" t="s">
        <v>5400</v>
      </c>
      <c r="W332" s="49" t="s">
        <v>5401</v>
      </c>
      <c r="X332" s="49"/>
      <c r="Y332" s="49"/>
      <c r="Z332" s="37"/>
      <c r="AA332" s="30"/>
    </row>
    <row r="333" spans="1:27" ht="15.5" x14ac:dyDescent="0.35">
      <c r="A333" s="18" t="s">
        <v>5402</v>
      </c>
      <c r="B333" s="262">
        <v>0.5099999999999999</v>
      </c>
      <c r="C333" s="263">
        <v>0.13638181696985846</v>
      </c>
      <c r="D333" s="263">
        <v>3.5266666666666668</v>
      </c>
      <c r="E333" s="271">
        <v>1.0971579446713928</v>
      </c>
      <c r="F333" s="29">
        <v>-3.23784074417381</v>
      </c>
      <c r="G333" s="26">
        <v>1.5137258498185</v>
      </c>
      <c r="H333" s="33">
        <v>9.3194916404154094E-13</v>
      </c>
      <c r="I333" s="34">
        <v>3.5476778831532802E-11</v>
      </c>
      <c r="J333" s="29">
        <v>0.33500000000000002</v>
      </c>
      <c r="K333" s="26">
        <v>0.45600000000000002</v>
      </c>
      <c r="L333" s="26">
        <v>0.5</v>
      </c>
      <c r="M333" s="26">
        <v>4.7839999999999998</v>
      </c>
      <c r="N333" s="26">
        <v>2.4750000000000001</v>
      </c>
      <c r="O333" s="30">
        <v>4.843</v>
      </c>
      <c r="P333" s="1"/>
      <c r="Q333" s="35"/>
      <c r="R333" s="35"/>
      <c r="S333" s="35"/>
      <c r="T333" s="35"/>
      <c r="U333" s="35"/>
      <c r="V333" s="35" t="s">
        <v>5403</v>
      </c>
      <c r="W333" s="35" t="s">
        <v>5404</v>
      </c>
      <c r="X333" s="35"/>
      <c r="Y333" s="35"/>
      <c r="Z333" s="26"/>
      <c r="AA333" s="30"/>
    </row>
    <row r="334" spans="1:27" ht="15.5" x14ac:dyDescent="0.35">
      <c r="A334" s="19" t="s">
        <v>5405</v>
      </c>
      <c r="B334" s="264">
        <v>6.7299999999999995</v>
      </c>
      <c r="C334" s="265">
        <v>1.5102317702922352</v>
      </c>
      <c r="D334" s="265">
        <v>1.2066666666666668</v>
      </c>
      <c r="E334" s="272">
        <v>0.24567367696917719</v>
      </c>
      <c r="F334" s="36">
        <v>2.0172840185443301</v>
      </c>
      <c r="G334" s="37">
        <v>1.5014004699986301</v>
      </c>
      <c r="H334" s="38">
        <v>1.8745111149415601E-7</v>
      </c>
      <c r="I334" s="39">
        <v>2.4725578605505099E-6</v>
      </c>
      <c r="J334" s="36">
        <v>4.9059999999999997</v>
      </c>
      <c r="K334" s="37">
        <v>5.7990000000000004</v>
      </c>
      <c r="L334" s="37">
        <v>6.3819999999999997</v>
      </c>
      <c r="M334" s="37">
        <v>1.605</v>
      </c>
      <c r="N334" s="37">
        <v>1.1379999999999999</v>
      </c>
      <c r="O334" s="40">
        <v>1.411</v>
      </c>
      <c r="P334" s="48" t="s">
        <v>5406</v>
      </c>
      <c r="Q334" s="49">
        <v>202639</v>
      </c>
      <c r="R334" s="49" t="s">
        <v>5407</v>
      </c>
      <c r="S334" s="49"/>
      <c r="T334" s="49"/>
      <c r="U334" s="49"/>
      <c r="V334" s="49" t="s">
        <v>5408</v>
      </c>
      <c r="W334" s="49" t="s">
        <v>5409</v>
      </c>
      <c r="X334" s="49" t="s">
        <v>5410</v>
      </c>
      <c r="Y334" s="49" t="s">
        <v>5411</v>
      </c>
      <c r="Z334" s="37" t="s">
        <v>5412</v>
      </c>
      <c r="AA334" s="30"/>
    </row>
    <row r="335" spans="1:27" ht="15.5" x14ac:dyDescent="0.35">
      <c r="A335" s="19" t="s">
        <v>5413</v>
      </c>
      <c r="B335" s="264">
        <v>5.44</v>
      </c>
      <c r="C335" s="265">
        <v>2.2906913075896247</v>
      </c>
      <c r="D335" s="265">
        <v>0.91333333333333344</v>
      </c>
      <c r="E335" s="272">
        <v>0.36627251542472505</v>
      </c>
      <c r="F335" s="36">
        <v>2.0820895372232</v>
      </c>
      <c r="G335" s="37">
        <v>1.49884869301026</v>
      </c>
      <c r="H335" s="38">
        <v>9.0153694918321392E-6</v>
      </c>
      <c r="I335" s="39">
        <v>7.2917797883500203E-5</v>
      </c>
      <c r="J335" s="36">
        <v>2.988</v>
      </c>
      <c r="K335" s="37">
        <v>4.29</v>
      </c>
      <c r="L335" s="37">
        <v>6.2229999999999999</v>
      </c>
      <c r="M335" s="37">
        <v>1.1719999999999999</v>
      </c>
      <c r="N335" s="37">
        <v>0.495</v>
      </c>
      <c r="O335" s="40">
        <v>1.4710000000000001</v>
      </c>
      <c r="P335" s="48" t="s">
        <v>5414</v>
      </c>
      <c r="Q335" s="49">
        <v>243463</v>
      </c>
      <c r="R335" s="49" t="s">
        <v>5415</v>
      </c>
      <c r="S335" s="49"/>
      <c r="T335" s="49"/>
      <c r="U335" s="49"/>
      <c r="V335" s="49"/>
      <c r="W335" s="49" t="s">
        <v>5416</v>
      </c>
      <c r="X335" s="49"/>
      <c r="Y335" s="49"/>
      <c r="Z335" s="37"/>
      <c r="AA335" s="30"/>
    </row>
    <row r="336" spans="1:27" ht="15.5" x14ac:dyDescent="0.35">
      <c r="A336" s="18" t="s">
        <v>5417</v>
      </c>
      <c r="B336" s="262">
        <v>1.0466666666666666</v>
      </c>
      <c r="C336" s="263">
        <v>0.3138293945583952</v>
      </c>
      <c r="D336" s="263">
        <v>5.8633333333333333</v>
      </c>
      <c r="E336" s="271">
        <v>1.3388884278468547</v>
      </c>
      <c r="F336" s="29">
        <v>-2.8852663831307201</v>
      </c>
      <c r="G336" s="26">
        <v>1.4973113916786001</v>
      </c>
      <c r="H336" s="33">
        <v>7.4151932709879796E-10</v>
      </c>
      <c r="I336" s="34">
        <v>1.6668634233658E-8</v>
      </c>
      <c r="J336" s="29">
        <v>0.91200000000000003</v>
      </c>
      <c r="K336" s="26">
        <v>1.3859999999999999</v>
      </c>
      <c r="L336" s="26">
        <v>0.50700000000000001</v>
      </c>
      <c r="M336" s="26">
        <v>4.6360000000000001</v>
      </c>
      <c r="N336" s="26">
        <v>9.4410000000000007</v>
      </c>
      <c r="O336" s="30">
        <v>6.66</v>
      </c>
      <c r="P336" s="1" t="s">
        <v>5418</v>
      </c>
      <c r="Q336" s="35">
        <v>239200</v>
      </c>
      <c r="R336" s="35" t="s">
        <v>5419</v>
      </c>
      <c r="S336" s="35"/>
      <c r="T336" s="35" t="s">
        <v>5420</v>
      </c>
      <c r="U336" s="35"/>
      <c r="V336" s="35"/>
      <c r="W336" s="35"/>
      <c r="X336" s="35"/>
      <c r="Y336" s="35"/>
      <c r="Z336" s="26"/>
      <c r="AA336" s="30"/>
    </row>
    <row r="337" spans="1:27" ht="15.5" x14ac:dyDescent="0.35">
      <c r="A337" s="19" t="s">
        <v>5421</v>
      </c>
      <c r="B337" s="264">
        <v>18.146666666666665</v>
      </c>
      <c r="C337" s="265">
        <v>2.4269642674657659</v>
      </c>
      <c r="D337" s="265">
        <v>3.2633333333333336</v>
      </c>
      <c r="E337" s="272">
        <v>1.1244060160319704</v>
      </c>
      <c r="F337" s="36">
        <v>2.0042003610044499</v>
      </c>
      <c r="G337" s="37">
        <v>1.48257796807075</v>
      </c>
      <c r="H337" s="38">
        <v>1.70190278658312E-6</v>
      </c>
      <c r="I337" s="39">
        <v>1.72984576055197E-5</v>
      </c>
      <c r="J337" s="36">
        <v>17.184000000000001</v>
      </c>
      <c r="K337" s="37">
        <v>14.263999999999999</v>
      </c>
      <c r="L337" s="37">
        <v>15.177</v>
      </c>
      <c r="M337" s="37">
        <v>3.8330000000000002</v>
      </c>
      <c r="N337" s="37">
        <v>5.4690000000000003</v>
      </c>
      <c r="O337" s="40">
        <v>2.08</v>
      </c>
      <c r="P337" s="48" t="s">
        <v>5422</v>
      </c>
      <c r="Q337" s="49">
        <v>99385</v>
      </c>
      <c r="R337" s="49" t="s">
        <v>5423</v>
      </c>
      <c r="S337" s="49"/>
      <c r="T337" s="49"/>
      <c r="U337" s="49"/>
      <c r="V337" s="49" t="s">
        <v>5424</v>
      </c>
      <c r="W337" s="49" t="s">
        <v>5425</v>
      </c>
      <c r="X337" s="49" t="s">
        <v>5426</v>
      </c>
      <c r="Y337" s="49" t="s">
        <v>5427</v>
      </c>
      <c r="Z337" s="37"/>
      <c r="AA337" s="30"/>
    </row>
    <row r="338" spans="1:27" ht="15.5" x14ac:dyDescent="0.35">
      <c r="A338" s="19" t="s">
        <v>5428</v>
      </c>
      <c r="B338" s="264">
        <v>3.5133333333333332</v>
      </c>
      <c r="C338" s="265">
        <v>0.40474957964428343</v>
      </c>
      <c r="D338" s="265">
        <v>0.40333333333333332</v>
      </c>
      <c r="E338" s="272">
        <v>0.15627610892974722</v>
      </c>
      <c r="F338" s="36">
        <v>2.6577074235587199</v>
      </c>
      <c r="G338" s="37">
        <v>1.47902650583255</v>
      </c>
      <c r="H338" s="38">
        <v>1.1582833151553901E-9</v>
      </c>
      <c r="I338" s="39">
        <v>2.5042036089654601E-8</v>
      </c>
      <c r="J338" s="36">
        <v>2.9420000000000002</v>
      </c>
      <c r="K338" s="37">
        <v>3.1320000000000001</v>
      </c>
      <c r="L338" s="37">
        <v>2.956</v>
      </c>
      <c r="M338" s="37">
        <v>0.45400000000000001</v>
      </c>
      <c r="N338" s="37">
        <v>0.71799999999999997</v>
      </c>
      <c r="O338" s="40">
        <v>0.23899999999999999</v>
      </c>
      <c r="P338" s="48" t="s">
        <v>5429</v>
      </c>
      <c r="Q338" s="49">
        <v>239894</v>
      </c>
      <c r="R338" s="49" t="s">
        <v>5430</v>
      </c>
      <c r="S338" s="49"/>
      <c r="T338" s="49"/>
      <c r="U338" s="49"/>
      <c r="V338" s="49" t="s">
        <v>5431</v>
      </c>
      <c r="W338" s="49" t="s">
        <v>5432</v>
      </c>
      <c r="X338" s="49"/>
      <c r="Y338" s="49" t="s">
        <v>5433</v>
      </c>
      <c r="Z338" s="37"/>
      <c r="AA338" s="30"/>
    </row>
    <row r="339" spans="1:27" ht="15.5" x14ac:dyDescent="0.35">
      <c r="A339" s="19" t="s">
        <v>5434</v>
      </c>
      <c r="B339" s="264">
        <v>3.7633333333333332</v>
      </c>
      <c r="C339" s="265">
        <v>0.5107075701634185</v>
      </c>
      <c r="D339" s="265">
        <v>0.51333333333333331</v>
      </c>
      <c r="E339" s="272">
        <v>0.12498888839501786</v>
      </c>
      <c r="F339" s="36">
        <v>2.3996312373614401</v>
      </c>
      <c r="G339" s="37">
        <v>1.4752037791050301</v>
      </c>
      <c r="H339" s="38">
        <v>3.1205832812599099E-9</v>
      </c>
      <c r="I339" s="39">
        <v>6.1464022346363102E-8</v>
      </c>
      <c r="J339" s="36">
        <v>3.0249999999999999</v>
      </c>
      <c r="K339" s="37">
        <v>3.3980000000000001</v>
      </c>
      <c r="L339" s="37">
        <v>3.2309999999999999</v>
      </c>
      <c r="M339" s="37">
        <v>0.44400000000000001</v>
      </c>
      <c r="N339" s="37">
        <v>0.85399999999999998</v>
      </c>
      <c r="O339" s="40">
        <v>0.51400000000000001</v>
      </c>
      <c r="P339" s="48" t="s">
        <v>5435</v>
      </c>
      <c r="Q339" s="49">
        <v>23808</v>
      </c>
      <c r="R339" s="49" t="s">
        <v>5436</v>
      </c>
      <c r="S339" s="49"/>
      <c r="T339" s="49"/>
      <c r="U339" s="49"/>
      <c r="V339" s="49" t="s">
        <v>5437</v>
      </c>
      <c r="W339" s="49" t="s">
        <v>5438</v>
      </c>
      <c r="X339" s="49" t="s">
        <v>5439</v>
      </c>
      <c r="Y339" s="49" t="s">
        <v>5440</v>
      </c>
      <c r="Z339" s="37" t="s">
        <v>5441</v>
      </c>
      <c r="AA339" s="30"/>
    </row>
    <row r="340" spans="1:27" ht="15.5" x14ac:dyDescent="0.35">
      <c r="A340" s="19" t="s">
        <v>5442</v>
      </c>
      <c r="B340" s="264">
        <v>5.1633333333333331</v>
      </c>
      <c r="C340" s="265">
        <v>1.2002592312589107</v>
      </c>
      <c r="D340" s="265">
        <v>0.92333333333333334</v>
      </c>
      <c r="E340" s="272">
        <v>0.29825417944356702</v>
      </c>
      <c r="F340" s="36">
        <v>2.0208099131228199</v>
      </c>
      <c r="G340" s="37">
        <v>1.4670411062217299</v>
      </c>
      <c r="H340" s="38">
        <v>1.1640060558673201E-6</v>
      </c>
      <c r="I340" s="39">
        <v>1.23341037116513E-5</v>
      </c>
      <c r="J340" s="36">
        <v>3.6579999999999999</v>
      </c>
      <c r="K340" s="37">
        <v>4.5270000000000001</v>
      </c>
      <c r="L340" s="37">
        <v>4.9189999999999996</v>
      </c>
      <c r="M340" s="37">
        <v>0.99299999999999999</v>
      </c>
      <c r="N340" s="37">
        <v>0.68100000000000005</v>
      </c>
      <c r="O340" s="40">
        <v>1.53</v>
      </c>
      <c r="P340" s="48" t="s">
        <v>5443</v>
      </c>
      <c r="Q340" s="49">
        <v>159282</v>
      </c>
      <c r="R340" s="49" t="s">
        <v>5444</v>
      </c>
      <c r="S340" s="49"/>
      <c r="T340" s="49"/>
      <c r="U340" s="49"/>
      <c r="V340" s="49"/>
      <c r="W340" s="49" t="s">
        <v>5445</v>
      </c>
      <c r="X340" s="49" t="s">
        <v>5446</v>
      </c>
      <c r="Y340" s="49" t="s">
        <v>5447</v>
      </c>
      <c r="Z340" s="37"/>
      <c r="AA340" s="30"/>
    </row>
    <row r="341" spans="1:27" ht="15.5" x14ac:dyDescent="0.35">
      <c r="A341" s="19" t="s">
        <v>5448</v>
      </c>
      <c r="B341" s="264">
        <v>2.2633333333333332</v>
      </c>
      <c r="C341" s="265">
        <v>0.38352169285307747</v>
      </c>
      <c r="D341" s="265">
        <v>0.33666666666666667</v>
      </c>
      <c r="E341" s="272">
        <v>7.5865377844940338E-2</v>
      </c>
      <c r="F341" s="36">
        <v>2.2910982324654801</v>
      </c>
      <c r="G341" s="37">
        <v>1.4660195441033701</v>
      </c>
      <c r="H341" s="38">
        <v>8.4345941885922004E-9</v>
      </c>
      <c r="I341" s="39">
        <v>1.5028779111537101E-7</v>
      </c>
      <c r="J341" s="36">
        <v>2.1779999999999999</v>
      </c>
      <c r="K341" s="37">
        <v>1.67</v>
      </c>
      <c r="L341" s="37">
        <v>1.9490000000000001</v>
      </c>
      <c r="M341" s="37">
        <v>0.46500000000000002</v>
      </c>
      <c r="N341" s="37">
        <v>0.32200000000000001</v>
      </c>
      <c r="O341" s="40">
        <v>0.371</v>
      </c>
      <c r="P341" s="48" t="s">
        <v>5449</v>
      </c>
      <c r="Q341" s="49">
        <v>241267</v>
      </c>
      <c r="R341" s="49" t="s">
        <v>5450</v>
      </c>
      <c r="S341" s="49"/>
      <c r="T341" s="49"/>
      <c r="U341" s="49"/>
      <c r="V341" s="49" t="s">
        <v>5451</v>
      </c>
      <c r="W341" s="49" t="s">
        <v>5452</v>
      </c>
      <c r="X341" s="49" t="s">
        <v>5453</v>
      </c>
      <c r="Y341" s="49" t="s">
        <v>5454</v>
      </c>
      <c r="Z341" s="37" t="s">
        <v>5455</v>
      </c>
      <c r="AA341" s="30"/>
    </row>
    <row r="342" spans="1:27" ht="15.5" x14ac:dyDescent="0.35">
      <c r="A342" s="19" t="s">
        <v>5456</v>
      </c>
      <c r="B342" s="264">
        <v>7.2399999999999993</v>
      </c>
      <c r="C342" s="265">
        <v>0.74650295824375201</v>
      </c>
      <c r="D342" s="265">
        <v>1.2366666666666666</v>
      </c>
      <c r="E342" s="272">
        <v>0.118415464455544</v>
      </c>
      <c r="F342" s="36">
        <v>2.0906026404008999</v>
      </c>
      <c r="G342" s="37">
        <v>1.45501997365831</v>
      </c>
      <c r="H342" s="38">
        <v>8.15791366568883E-8</v>
      </c>
      <c r="I342" s="39">
        <v>1.17416303685808E-6</v>
      </c>
      <c r="J342" s="36">
        <v>5.827</v>
      </c>
      <c r="K342" s="37">
        <v>7.0140000000000002</v>
      </c>
      <c r="L342" s="37">
        <v>5.8460000000000001</v>
      </c>
      <c r="M342" s="37">
        <v>1.151</v>
      </c>
      <c r="N342" s="37">
        <v>1.534</v>
      </c>
      <c r="O342" s="40">
        <v>1.65</v>
      </c>
      <c r="P342" s="48" t="s">
        <v>5457</v>
      </c>
      <c r="Q342" s="49">
        <v>246024</v>
      </c>
      <c r="R342" s="49" t="s">
        <v>5458</v>
      </c>
      <c r="S342" s="49"/>
      <c r="T342" s="49"/>
      <c r="U342" s="49"/>
      <c r="V342" s="49" t="s">
        <v>5459</v>
      </c>
      <c r="W342" s="49" t="s">
        <v>5460</v>
      </c>
      <c r="X342" s="49" t="s">
        <v>5461</v>
      </c>
      <c r="Y342" s="49" t="s">
        <v>5462</v>
      </c>
      <c r="Z342" s="37" t="s">
        <v>5463</v>
      </c>
      <c r="AA342" s="30"/>
    </row>
    <row r="343" spans="1:27" ht="15.5" x14ac:dyDescent="0.35">
      <c r="A343" s="19" t="s">
        <v>5464</v>
      </c>
      <c r="B343" s="264">
        <v>4.49</v>
      </c>
      <c r="C343" s="265">
        <v>0.70517137396994578</v>
      </c>
      <c r="D343" s="265">
        <v>0.86333333333333329</v>
      </c>
      <c r="E343" s="272">
        <v>0.38212854149123993</v>
      </c>
      <c r="F343" s="36">
        <v>2.0002757106750502</v>
      </c>
      <c r="G343" s="37">
        <v>1.4315967735728301</v>
      </c>
      <c r="H343" s="38">
        <v>1.145516871409E-5</v>
      </c>
      <c r="I343" s="39">
        <v>8.9646892150043703E-5</v>
      </c>
      <c r="J343" s="36">
        <v>4.7850000000000001</v>
      </c>
      <c r="K343" s="37">
        <v>4.5739999999999998</v>
      </c>
      <c r="L343" s="37">
        <v>2.5430000000000001</v>
      </c>
      <c r="M343" s="37">
        <v>1.478</v>
      </c>
      <c r="N343" s="37">
        <v>0.66800000000000004</v>
      </c>
      <c r="O343" s="40">
        <v>0.77700000000000002</v>
      </c>
      <c r="P343" s="48" t="s">
        <v>5465</v>
      </c>
      <c r="Q343" s="49">
        <v>80173</v>
      </c>
      <c r="R343" s="49" t="s">
        <v>5466</v>
      </c>
      <c r="S343" s="49"/>
      <c r="T343" s="49"/>
      <c r="U343" s="49"/>
      <c r="V343" s="49" t="s">
        <v>5467</v>
      </c>
      <c r="W343" s="49" t="s">
        <v>5468</v>
      </c>
      <c r="X343" s="49"/>
      <c r="Y343" s="49" t="s">
        <v>5469</v>
      </c>
      <c r="Z343" s="37" t="s">
        <v>5470</v>
      </c>
      <c r="AA343" s="30"/>
    </row>
    <row r="344" spans="1:27" ht="15.5" x14ac:dyDescent="0.35">
      <c r="A344" s="18" t="s">
        <v>5471</v>
      </c>
      <c r="B344" s="262">
        <v>0.43</v>
      </c>
      <c r="C344" s="263">
        <v>3.559026084010436E-2</v>
      </c>
      <c r="D344" s="263">
        <v>1.6199999999999999</v>
      </c>
      <c r="E344" s="271">
        <v>0.11575836902790225</v>
      </c>
      <c r="F344" s="29">
        <v>-2.3799449789348399</v>
      </c>
      <c r="G344" s="26">
        <v>1.42985312389341</v>
      </c>
      <c r="H344" s="33">
        <v>8.5166219717785105E-10</v>
      </c>
      <c r="I344" s="34">
        <v>1.8976971890289E-8</v>
      </c>
      <c r="J344" s="29">
        <v>0.38200000000000001</v>
      </c>
      <c r="K344" s="26">
        <v>0.38</v>
      </c>
      <c r="L344" s="26">
        <v>0.34799999999999998</v>
      </c>
      <c r="M344" s="26">
        <v>1.542</v>
      </c>
      <c r="N344" s="26">
        <v>2.141</v>
      </c>
      <c r="O344" s="30">
        <v>1.9970000000000001</v>
      </c>
      <c r="P344" s="1" t="s">
        <v>5472</v>
      </c>
      <c r="Q344" s="35">
        <v>142073</v>
      </c>
      <c r="R344" s="35" t="s">
        <v>5473</v>
      </c>
      <c r="S344" s="35"/>
      <c r="T344" s="35" t="s">
        <v>5474</v>
      </c>
      <c r="U344" s="35"/>
      <c r="V344" s="35" t="s">
        <v>5475</v>
      </c>
      <c r="W344" s="35" t="s">
        <v>5476</v>
      </c>
      <c r="X344" s="35"/>
      <c r="Y344" s="35" t="s">
        <v>5477</v>
      </c>
      <c r="Z344" s="26" t="s">
        <v>5478</v>
      </c>
      <c r="AA344" s="30"/>
    </row>
    <row r="345" spans="1:27" ht="15.5" x14ac:dyDescent="0.35">
      <c r="A345" s="19" t="s">
        <v>5479</v>
      </c>
      <c r="B345" s="264">
        <v>6.7766666666666664</v>
      </c>
      <c r="C345" s="265">
        <v>1.9059614080271678</v>
      </c>
      <c r="D345" s="265">
        <v>1.0566666666666666</v>
      </c>
      <c r="E345" s="272">
        <v>0.16213848676020387</v>
      </c>
      <c r="F345" s="36">
        <v>2.2438101196717501</v>
      </c>
      <c r="G345" s="37">
        <v>1.42771530840838</v>
      </c>
      <c r="H345" s="38">
        <v>2.4519178133182801E-7</v>
      </c>
      <c r="I345" s="39">
        <v>3.1314178189820498E-6</v>
      </c>
      <c r="J345" s="36">
        <v>3.8170000000000002</v>
      </c>
      <c r="K345" s="37">
        <v>7.9630000000000001</v>
      </c>
      <c r="L345" s="37">
        <v>5.68</v>
      </c>
      <c r="M345" s="37">
        <v>1.2669999999999999</v>
      </c>
      <c r="N345" s="37">
        <v>1.0269999999999999</v>
      </c>
      <c r="O345" s="40">
        <v>1.363</v>
      </c>
      <c r="P345" s="48" t="s">
        <v>5480</v>
      </c>
      <c r="Q345" s="49">
        <v>173814</v>
      </c>
      <c r="R345" s="49" t="s">
        <v>5481</v>
      </c>
      <c r="S345" s="49"/>
      <c r="T345" s="49"/>
      <c r="U345" s="49"/>
      <c r="V345" s="49" t="s">
        <v>5482</v>
      </c>
      <c r="W345" s="49" t="s">
        <v>5483</v>
      </c>
      <c r="X345" s="49" t="s">
        <v>5484</v>
      </c>
      <c r="Y345" s="49" t="s">
        <v>5485</v>
      </c>
      <c r="Z345" s="37" t="s">
        <v>5486</v>
      </c>
      <c r="AA345" s="30"/>
    </row>
    <row r="346" spans="1:27" ht="15.5" x14ac:dyDescent="0.35">
      <c r="A346" s="19" t="s">
        <v>5487</v>
      </c>
      <c r="B346" s="264">
        <v>2.206666666666667</v>
      </c>
      <c r="C346" s="265">
        <v>0.33767176699010676</v>
      </c>
      <c r="D346" s="265">
        <v>0.33</v>
      </c>
      <c r="E346" s="272">
        <v>6.480740698407865E-2</v>
      </c>
      <c r="F346" s="36">
        <v>2.27099902582541</v>
      </c>
      <c r="G346" s="37">
        <v>1.4212633797074099</v>
      </c>
      <c r="H346" s="38">
        <v>3.4313380207226703E-8</v>
      </c>
      <c r="I346" s="39">
        <v>5.3755869330798301E-7</v>
      </c>
      <c r="J346" s="36">
        <v>2.2530000000000001</v>
      </c>
      <c r="K346" s="37">
        <v>1.6419999999999999</v>
      </c>
      <c r="L346" s="37">
        <v>1.7889999999999999</v>
      </c>
      <c r="M346" s="37">
        <v>0.253</v>
      </c>
      <c r="N346" s="37">
        <v>0.44500000000000001</v>
      </c>
      <c r="O346" s="40">
        <v>0.46600000000000003</v>
      </c>
      <c r="P346" s="48" t="s">
        <v>5488</v>
      </c>
      <c r="Q346" s="49">
        <v>218163</v>
      </c>
      <c r="R346" s="49" t="s">
        <v>5489</v>
      </c>
      <c r="S346" s="49"/>
      <c r="T346" s="49"/>
      <c r="U346" s="49"/>
      <c r="V346" s="49" t="s">
        <v>5490</v>
      </c>
      <c r="W346" s="49" t="s">
        <v>5491</v>
      </c>
      <c r="X346" s="49" t="s">
        <v>5492</v>
      </c>
      <c r="Y346" s="49" t="s">
        <v>5493</v>
      </c>
      <c r="Z346" s="37" t="s">
        <v>5494</v>
      </c>
      <c r="AA346" s="30"/>
    </row>
    <row r="347" spans="1:27" ht="15.5" x14ac:dyDescent="0.35">
      <c r="A347" s="19" t="s">
        <v>5495</v>
      </c>
      <c r="B347" s="264">
        <v>2.6466666666666669</v>
      </c>
      <c r="C347" s="265">
        <v>0.19871811414385174</v>
      </c>
      <c r="D347" s="265">
        <v>0.35333333333333333</v>
      </c>
      <c r="E347" s="272">
        <v>0.14383632673594277</v>
      </c>
      <c r="F347" s="36">
        <v>2.4228285149127999</v>
      </c>
      <c r="G347" s="37">
        <v>1.41911369697088</v>
      </c>
      <c r="H347" s="38">
        <v>7.2348526155850405E-8</v>
      </c>
      <c r="I347" s="39">
        <v>1.0554800026432999E-6</v>
      </c>
      <c r="J347" s="36">
        <v>2.262</v>
      </c>
      <c r="K347" s="37">
        <v>2.468</v>
      </c>
      <c r="L347" s="37">
        <v>2.1080000000000001</v>
      </c>
      <c r="M347" s="37">
        <v>0.158</v>
      </c>
      <c r="N347" s="37">
        <v>0.55700000000000005</v>
      </c>
      <c r="O347" s="40">
        <v>0.55000000000000004</v>
      </c>
      <c r="P347" s="48" t="s">
        <v>5496</v>
      </c>
      <c r="Q347" s="49">
        <v>209294</v>
      </c>
      <c r="R347" s="49" t="s">
        <v>5497</v>
      </c>
      <c r="S347" s="49"/>
      <c r="T347" s="49"/>
      <c r="U347" s="49"/>
      <c r="V347" s="49"/>
      <c r="W347" s="49"/>
      <c r="X347" s="49"/>
      <c r="Y347" s="49"/>
      <c r="Z347" s="37"/>
      <c r="AA347" s="30"/>
    </row>
    <row r="348" spans="1:27" ht="15.5" x14ac:dyDescent="0.35">
      <c r="A348" s="19" t="s">
        <v>5498</v>
      </c>
      <c r="B348" s="264">
        <v>2.6933333333333334</v>
      </c>
      <c r="C348" s="265">
        <v>0.70096758523882974</v>
      </c>
      <c r="D348" s="265">
        <v>0.42</v>
      </c>
      <c r="E348" s="272">
        <v>3.7416573867739403E-2</v>
      </c>
      <c r="F348" s="36">
        <v>2.2033690260616798</v>
      </c>
      <c r="G348" s="37">
        <v>1.41673938005795</v>
      </c>
      <c r="H348" s="38">
        <v>3.08644693536964E-8</v>
      </c>
      <c r="I348" s="39">
        <v>4.91466601139469E-7</v>
      </c>
      <c r="J348" s="36">
        <v>1.8520000000000001</v>
      </c>
      <c r="K348" s="37">
        <v>2.3159999999999998</v>
      </c>
      <c r="L348" s="37">
        <v>2.6440000000000001</v>
      </c>
      <c r="M348" s="37">
        <v>0.496</v>
      </c>
      <c r="N348" s="37">
        <v>0.47</v>
      </c>
      <c r="O348" s="40">
        <v>0.49</v>
      </c>
      <c r="P348" s="48" t="s">
        <v>5499</v>
      </c>
      <c r="Q348" s="49">
        <v>204559</v>
      </c>
      <c r="R348" s="49" t="s">
        <v>5500</v>
      </c>
      <c r="S348" s="49"/>
      <c r="T348" s="49"/>
      <c r="U348" s="49"/>
      <c r="V348" s="49" t="s">
        <v>5501</v>
      </c>
      <c r="W348" s="49" t="s">
        <v>5502</v>
      </c>
      <c r="X348" s="49"/>
      <c r="Y348" s="49" t="s">
        <v>5503</v>
      </c>
      <c r="Z348" s="37"/>
      <c r="AA348" s="30"/>
    </row>
    <row r="349" spans="1:27" ht="15.5" x14ac:dyDescent="0.35">
      <c r="A349" s="18" t="s">
        <v>5504</v>
      </c>
      <c r="B349" s="262">
        <v>2.4533333333333331</v>
      </c>
      <c r="C349" s="263">
        <v>0.60609863517051143</v>
      </c>
      <c r="D349" s="263">
        <v>15.51</v>
      </c>
      <c r="E349" s="271">
        <v>3.4143911121408901</v>
      </c>
      <c r="F349" s="29">
        <v>-3.1252460738849899</v>
      </c>
      <c r="G349" s="26">
        <v>1.4147392386792299</v>
      </c>
      <c r="H349" s="33">
        <v>7.4681017037141004E-13</v>
      </c>
      <c r="I349" s="34">
        <v>2.89705446281603E-11</v>
      </c>
      <c r="J349" s="29">
        <v>1.8620000000000001</v>
      </c>
      <c r="K349" s="26">
        <v>1.946</v>
      </c>
      <c r="L349" s="26">
        <v>2.3980000000000001</v>
      </c>
      <c r="M349" s="26">
        <v>17.805</v>
      </c>
      <c r="N349" s="26">
        <v>23.324999999999999</v>
      </c>
      <c r="O349" s="30">
        <v>12.936999999999999</v>
      </c>
      <c r="P349" s="1"/>
      <c r="Q349" s="35"/>
      <c r="R349" s="35"/>
      <c r="S349" s="35"/>
      <c r="T349" s="35"/>
      <c r="U349" s="35"/>
      <c r="V349" s="35"/>
      <c r="W349" s="35"/>
      <c r="X349" s="35"/>
      <c r="Y349" s="35"/>
      <c r="Z349" s="26"/>
      <c r="AA349" s="30"/>
    </row>
    <row r="350" spans="1:27" ht="15.5" x14ac:dyDescent="0.35">
      <c r="A350" s="19" t="s">
        <v>5505</v>
      </c>
      <c r="B350" s="264">
        <v>8.7866666666666671</v>
      </c>
      <c r="C350" s="265">
        <v>0.20171487027209703</v>
      </c>
      <c r="D350" s="265">
        <v>1.5</v>
      </c>
      <c r="E350" s="272">
        <v>0.24385788210895837</v>
      </c>
      <c r="F350" s="36">
        <v>2.1017886288141701</v>
      </c>
      <c r="G350" s="37">
        <v>1.3982788488304101</v>
      </c>
      <c r="H350" s="38">
        <v>2.5832893077690698E-7</v>
      </c>
      <c r="I350" s="39">
        <v>3.2738811476057899E-6</v>
      </c>
      <c r="J350" s="36">
        <v>7.968</v>
      </c>
      <c r="K350" s="37">
        <v>8.5890000000000004</v>
      </c>
      <c r="L350" s="37">
        <v>6.3390000000000004</v>
      </c>
      <c r="M350" s="37">
        <v>1.2250000000000001</v>
      </c>
      <c r="N350" s="37">
        <v>2.1280000000000001</v>
      </c>
      <c r="O350" s="40">
        <v>1.9370000000000001</v>
      </c>
      <c r="P350" s="48" t="s">
        <v>5506</v>
      </c>
      <c r="Q350" s="49">
        <v>93189</v>
      </c>
      <c r="R350" s="49" t="s">
        <v>5507</v>
      </c>
      <c r="S350" s="49"/>
      <c r="T350" s="49"/>
      <c r="U350" s="49"/>
      <c r="V350" s="49" t="s">
        <v>5508</v>
      </c>
      <c r="W350" s="49" t="s">
        <v>5509</v>
      </c>
      <c r="X350" s="49" t="s">
        <v>5510</v>
      </c>
      <c r="Y350" s="49" t="s">
        <v>5511</v>
      </c>
      <c r="Z350" s="37" t="s">
        <v>5512</v>
      </c>
      <c r="AA350" s="30"/>
    </row>
    <row r="351" spans="1:27" ht="15.5" x14ac:dyDescent="0.35">
      <c r="A351" s="19" t="s">
        <v>5513</v>
      </c>
      <c r="B351" s="264">
        <v>6.9633333333333338</v>
      </c>
      <c r="C351" s="265">
        <v>1.4302525029596027</v>
      </c>
      <c r="D351" s="265">
        <v>1.1633333333333333</v>
      </c>
      <c r="E351" s="272">
        <v>0.71602296673283394</v>
      </c>
      <c r="F351" s="36">
        <v>2.15571071606719</v>
      </c>
      <c r="G351" s="37">
        <v>1.3876568301126799</v>
      </c>
      <c r="H351" s="38">
        <v>7.5394200105499198E-6</v>
      </c>
      <c r="I351" s="39">
        <v>6.2621463268703004E-5</v>
      </c>
      <c r="J351" s="36">
        <v>6.6459999999999999</v>
      </c>
      <c r="K351" s="37">
        <v>4.8689999999999998</v>
      </c>
      <c r="L351" s="37">
        <v>6.2450000000000001</v>
      </c>
      <c r="M351" s="37">
        <v>2.2810000000000001</v>
      </c>
      <c r="N351" s="37">
        <v>0.63100000000000001</v>
      </c>
      <c r="O351" s="40">
        <v>0.98</v>
      </c>
      <c r="P351" s="48" t="s">
        <v>5514</v>
      </c>
      <c r="Q351" s="49">
        <v>222441</v>
      </c>
      <c r="R351" s="49" t="s">
        <v>5515</v>
      </c>
      <c r="S351" s="49"/>
      <c r="T351" s="49"/>
      <c r="U351" s="49"/>
      <c r="V351" s="49" t="s">
        <v>5516</v>
      </c>
      <c r="W351" s="49" t="s">
        <v>5517</v>
      </c>
      <c r="X351" s="49"/>
      <c r="Y351" s="49"/>
      <c r="Z351" s="37"/>
      <c r="AA351" s="30"/>
    </row>
    <row r="352" spans="1:27" ht="15.5" x14ac:dyDescent="0.35">
      <c r="A352" s="18" t="s">
        <v>5518</v>
      </c>
      <c r="B352" s="262">
        <v>0.46333333333333337</v>
      </c>
      <c r="C352" s="263">
        <v>5.9066817155563965E-2</v>
      </c>
      <c r="D352" s="263">
        <v>2.6366666666666667</v>
      </c>
      <c r="E352" s="271">
        <v>0.39752009033786284</v>
      </c>
      <c r="F352" s="29">
        <v>-2.9656862459700299</v>
      </c>
      <c r="G352" s="26">
        <v>1.3866838184222601</v>
      </c>
      <c r="H352" s="33">
        <v>2.5427546109342902E-12</v>
      </c>
      <c r="I352" s="34">
        <v>8.8978935405992599E-11</v>
      </c>
      <c r="J352" s="29">
        <v>0.46500000000000002</v>
      </c>
      <c r="K352" s="26">
        <v>0.36099999999999999</v>
      </c>
      <c r="L352" s="26">
        <v>0.36899999999999999</v>
      </c>
      <c r="M352" s="26">
        <v>2.3660000000000001</v>
      </c>
      <c r="N352" s="26">
        <v>3.081</v>
      </c>
      <c r="O352" s="30">
        <v>3.802</v>
      </c>
      <c r="P352" s="1"/>
      <c r="Q352" s="35"/>
      <c r="R352" s="35"/>
      <c r="S352" s="35"/>
      <c r="T352" s="35"/>
      <c r="U352" s="35"/>
      <c r="V352" s="35" t="s">
        <v>5519</v>
      </c>
      <c r="W352" s="35" t="s">
        <v>5520</v>
      </c>
      <c r="X352" s="35"/>
      <c r="Y352" s="35" t="s">
        <v>5477</v>
      </c>
      <c r="Z352" s="26" t="s">
        <v>5478</v>
      </c>
      <c r="AA352" s="30"/>
    </row>
    <row r="353" spans="1:27" ht="15.5" x14ac:dyDescent="0.35">
      <c r="A353" s="18" t="s">
        <v>5521</v>
      </c>
      <c r="B353" s="262">
        <v>3.4533333333333331</v>
      </c>
      <c r="C353" s="263">
        <v>3.2571698690052324</v>
      </c>
      <c r="D353" s="263">
        <v>28.596666666666664</v>
      </c>
      <c r="E353" s="271">
        <v>2.7574182772215674</v>
      </c>
      <c r="F353" s="29">
        <v>-3.6106633711085601</v>
      </c>
      <c r="G353" s="26">
        <v>1.3753295243394199</v>
      </c>
      <c r="H353" s="33">
        <v>7.6276514184538604E-9</v>
      </c>
      <c r="I353" s="34">
        <v>1.37109222231449E-7</v>
      </c>
      <c r="J353" s="29">
        <v>0</v>
      </c>
      <c r="K353" s="26">
        <v>2.411</v>
      </c>
      <c r="L353" s="26">
        <v>5.665</v>
      </c>
      <c r="M353" s="26">
        <v>32.906999999999996</v>
      </c>
      <c r="N353" s="26">
        <v>30.65</v>
      </c>
      <c r="O353" s="30">
        <v>35.703000000000003</v>
      </c>
      <c r="P353" s="1"/>
      <c r="Q353" s="35"/>
      <c r="R353" s="35"/>
      <c r="S353" s="35"/>
      <c r="T353" s="35"/>
      <c r="U353" s="35"/>
      <c r="V353" s="35" t="s">
        <v>5522</v>
      </c>
      <c r="W353" s="35" t="s">
        <v>5523</v>
      </c>
      <c r="X353" s="35"/>
      <c r="Y353" s="35"/>
      <c r="Z353" s="26"/>
      <c r="AA353" s="30"/>
    </row>
    <row r="354" spans="1:27" ht="15.5" x14ac:dyDescent="0.35">
      <c r="A354" s="19" t="s">
        <v>5524</v>
      </c>
      <c r="B354" s="264">
        <v>3.5500000000000003</v>
      </c>
      <c r="C354" s="265">
        <v>0.67901890008059962</v>
      </c>
      <c r="D354" s="265">
        <v>0.63666666666666671</v>
      </c>
      <c r="E354" s="272">
        <v>0.18263503375736961</v>
      </c>
      <c r="F354" s="36">
        <v>2.0354769315815</v>
      </c>
      <c r="G354" s="37">
        <v>1.3672374526712201</v>
      </c>
      <c r="H354" s="38">
        <v>3.08955867301095E-6</v>
      </c>
      <c r="I354" s="39">
        <v>2.9117053185812599E-5</v>
      </c>
      <c r="J354" s="36">
        <v>2.4300000000000002</v>
      </c>
      <c r="K354" s="37">
        <v>3.9769999999999999</v>
      </c>
      <c r="L354" s="37">
        <v>2.7890000000000001</v>
      </c>
      <c r="M354" s="37">
        <v>0.78100000000000003</v>
      </c>
      <c r="N354" s="37">
        <v>0.97799999999999998</v>
      </c>
      <c r="O354" s="40">
        <v>0.45400000000000001</v>
      </c>
      <c r="P354" s="48" t="s">
        <v>5525</v>
      </c>
      <c r="Q354" s="49">
        <v>201752</v>
      </c>
      <c r="R354" s="49" t="s">
        <v>5526</v>
      </c>
      <c r="S354" s="49"/>
      <c r="T354" s="49"/>
      <c r="U354" s="49"/>
      <c r="V354" s="49" t="s">
        <v>5527</v>
      </c>
      <c r="W354" s="49" t="s">
        <v>5528</v>
      </c>
      <c r="X354" s="49" t="s">
        <v>5529</v>
      </c>
      <c r="Y354" s="49" t="s">
        <v>5530</v>
      </c>
      <c r="Z354" s="37"/>
      <c r="AA354" s="30"/>
    </row>
    <row r="355" spans="1:27" ht="15.5" x14ac:dyDescent="0.35">
      <c r="A355" s="19" t="s">
        <v>5531</v>
      </c>
      <c r="B355" s="264">
        <v>1.9333333333333333</v>
      </c>
      <c r="C355" s="265">
        <v>0.40334710720282685</v>
      </c>
      <c r="D355" s="265">
        <v>0.34</v>
      </c>
      <c r="E355" s="272">
        <v>7.7888809636986134E-2</v>
      </c>
      <c r="F355" s="36">
        <v>2.0281513199009198</v>
      </c>
      <c r="G355" s="37">
        <v>1.36054194767426</v>
      </c>
      <c r="H355" s="38">
        <v>1.34915562955055E-6</v>
      </c>
      <c r="I355" s="39">
        <v>1.4097949487648299E-5</v>
      </c>
      <c r="J355" s="36">
        <v>1.946</v>
      </c>
      <c r="K355" s="37">
        <v>1.31</v>
      </c>
      <c r="L355" s="37">
        <v>1.6879999999999999</v>
      </c>
      <c r="M355" s="37">
        <v>0.253</v>
      </c>
      <c r="N355" s="37">
        <v>0.53200000000000003</v>
      </c>
      <c r="O355" s="40">
        <v>0.41799999999999998</v>
      </c>
      <c r="P355" s="48" t="s">
        <v>5532</v>
      </c>
      <c r="Q355" s="49">
        <v>124326</v>
      </c>
      <c r="R355" s="49" t="s">
        <v>5533</v>
      </c>
      <c r="S355" s="49"/>
      <c r="T355" s="49"/>
      <c r="U355" s="49"/>
      <c r="V355" s="49"/>
      <c r="W355" s="49"/>
      <c r="X355" s="49"/>
      <c r="Y355" s="49"/>
      <c r="Z355" s="37"/>
      <c r="AA355" s="30"/>
    </row>
    <row r="356" spans="1:27" ht="15.5" x14ac:dyDescent="0.35">
      <c r="A356" s="18" t="s">
        <v>5534</v>
      </c>
      <c r="B356" s="262">
        <v>9.0000000000000011E-2</v>
      </c>
      <c r="C356" s="263">
        <v>2.9439202887759468E-2</v>
      </c>
      <c r="D356" s="263">
        <v>0.40666666666666668</v>
      </c>
      <c r="E356" s="271">
        <v>8.9938250421546934E-2</v>
      </c>
      <c r="F356" s="29">
        <v>-2.7009100831980799</v>
      </c>
      <c r="G356" s="26">
        <v>1.3574759943827399</v>
      </c>
      <c r="H356" s="33">
        <v>5.0691491418373097E-10</v>
      </c>
      <c r="I356" s="34">
        <v>1.17316240253021E-8</v>
      </c>
      <c r="J356" s="29">
        <v>5.6000000000000001E-2</v>
      </c>
      <c r="K356" s="26">
        <v>7.5999999999999998E-2</v>
      </c>
      <c r="L356" s="26">
        <v>9.4E-2</v>
      </c>
      <c r="M356" s="26">
        <v>0.42199999999999999</v>
      </c>
      <c r="N356" s="26">
        <v>0.371</v>
      </c>
      <c r="O356" s="30">
        <v>0.622</v>
      </c>
      <c r="P356" s="1" t="s">
        <v>5535</v>
      </c>
      <c r="Q356" s="35">
        <v>246031</v>
      </c>
      <c r="R356" s="35" t="s">
        <v>5536</v>
      </c>
      <c r="S356" s="35" t="s">
        <v>43</v>
      </c>
      <c r="T356" s="35"/>
      <c r="U356" s="35"/>
      <c r="V356" s="35" t="s">
        <v>5537</v>
      </c>
      <c r="W356" s="35" t="s">
        <v>5538</v>
      </c>
      <c r="X356" s="35"/>
      <c r="Y356" s="35" t="s">
        <v>5539</v>
      </c>
      <c r="Z356" s="26"/>
      <c r="AA356" s="30"/>
    </row>
    <row r="357" spans="1:27" ht="15.5" x14ac:dyDescent="0.35">
      <c r="A357" s="19" t="s">
        <v>5540</v>
      </c>
      <c r="B357" s="264">
        <v>6.0733333333333333</v>
      </c>
      <c r="C357" s="265">
        <v>1.706503898488237</v>
      </c>
      <c r="D357" s="265">
        <v>1.0533333333333335</v>
      </c>
      <c r="E357" s="272">
        <v>0.22395436042987757</v>
      </c>
      <c r="F357" s="36">
        <v>2.0580834885371599</v>
      </c>
      <c r="G357" s="37">
        <v>1.3405107480704499</v>
      </c>
      <c r="H357" s="38">
        <v>3.4879963973046598E-6</v>
      </c>
      <c r="I357" s="39">
        <v>3.2339622949648398E-5</v>
      </c>
      <c r="J357" s="36">
        <v>3.407</v>
      </c>
      <c r="K357" s="37">
        <v>6.9</v>
      </c>
      <c r="L357" s="37">
        <v>5.2809999999999997</v>
      </c>
      <c r="M357" s="37">
        <v>0.94</v>
      </c>
      <c r="N357" s="37">
        <v>1.6950000000000001</v>
      </c>
      <c r="O357" s="40">
        <v>1.0760000000000001</v>
      </c>
      <c r="P357" s="48" t="s">
        <v>5541</v>
      </c>
      <c r="Q357" s="49">
        <v>174742</v>
      </c>
      <c r="R357" s="49" t="s">
        <v>5542</v>
      </c>
      <c r="S357" s="49"/>
      <c r="T357" s="49"/>
      <c r="U357" s="49"/>
      <c r="V357" s="49" t="s">
        <v>5543</v>
      </c>
      <c r="W357" s="49" t="s">
        <v>5544</v>
      </c>
      <c r="X357" s="49" t="s">
        <v>5545</v>
      </c>
      <c r="Y357" s="49" t="s">
        <v>5546</v>
      </c>
      <c r="Z357" s="37" t="s">
        <v>5547</v>
      </c>
      <c r="AA357" s="30"/>
    </row>
    <row r="358" spans="1:27" ht="15.5" x14ac:dyDescent="0.35">
      <c r="A358" s="19" t="s">
        <v>5548</v>
      </c>
      <c r="B358" s="264">
        <v>5.3433333333333328</v>
      </c>
      <c r="C358" s="265">
        <v>1.3925835303093652</v>
      </c>
      <c r="D358" s="265">
        <v>0.89666666666666661</v>
      </c>
      <c r="E358" s="272">
        <v>0.15326085243430207</v>
      </c>
      <c r="F358" s="36">
        <v>2.1019745425379401</v>
      </c>
      <c r="G358" s="37">
        <v>1.3379541400952599</v>
      </c>
      <c r="H358" s="38">
        <v>1.7223544357296699E-7</v>
      </c>
      <c r="I358" s="39">
        <v>2.2881585412961801E-6</v>
      </c>
      <c r="J358" s="36">
        <v>3.9750000000000001</v>
      </c>
      <c r="K358" s="37">
        <v>4.2229999999999999</v>
      </c>
      <c r="L358" s="37">
        <v>5.2960000000000003</v>
      </c>
      <c r="M358" s="37">
        <v>1.1619999999999999</v>
      </c>
      <c r="N358" s="37">
        <v>0.90300000000000002</v>
      </c>
      <c r="O358" s="40">
        <v>1.028</v>
      </c>
      <c r="P358" s="48" t="s">
        <v>5549</v>
      </c>
      <c r="Q358" s="49">
        <v>196961</v>
      </c>
      <c r="R358" s="49" t="s">
        <v>5550</v>
      </c>
      <c r="S358" s="49"/>
      <c r="T358" s="49"/>
      <c r="U358" s="49"/>
      <c r="V358" s="49" t="s">
        <v>5551</v>
      </c>
      <c r="W358" s="49"/>
      <c r="X358" s="49"/>
      <c r="Y358" s="49"/>
      <c r="Z358" s="37"/>
      <c r="AA358" s="30"/>
    </row>
    <row r="359" spans="1:27" ht="15.5" x14ac:dyDescent="0.35">
      <c r="A359" s="19" t="s">
        <v>5552</v>
      </c>
      <c r="B359" s="264">
        <v>3.436666666666667</v>
      </c>
      <c r="C359" s="265">
        <v>0.16679994670929066</v>
      </c>
      <c r="D359" s="265">
        <v>0.39999999999999997</v>
      </c>
      <c r="E359" s="272">
        <v>8.0415587212098807E-2</v>
      </c>
      <c r="F359" s="36">
        <v>2.6532234889902102</v>
      </c>
      <c r="G359" s="37">
        <v>1.3348034000825599</v>
      </c>
      <c r="H359" s="38">
        <v>2.54425320426545E-10</v>
      </c>
      <c r="I359" s="39">
        <v>6.25800250701331E-9</v>
      </c>
      <c r="J359" s="36">
        <v>3.0630000000000002</v>
      </c>
      <c r="K359" s="37">
        <v>3.1789999999999998</v>
      </c>
      <c r="L359" s="37">
        <v>2.6589999999999998</v>
      </c>
      <c r="M359" s="37">
        <v>0.39100000000000001</v>
      </c>
      <c r="N359" s="37">
        <v>0.39600000000000002</v>
      </c>
      <c r="O359" s="40">
        <v>0.61</v>
      </c>
      <c r="P359" s="48" t="s">
        <v>5553</v>
      </c>
      <c r="Q359" s="49">
        <v>173734</v>
      </c>
      <c r="R359" s="49" t="s">
        <v>5554</v>
      </c>
      <c r="S359" s="49"/>
      <c r="T359" s="49"/>
      <c r="U359" s="49"/>
      <c r="V359" s="49" t="s">
        <v>5555</v>
      </c>
      <c r="W359" s="49" t="s">
        <v>5556</v>
      </c>
      <c r="X359" s="49" t="s">
        <v>5557</v>
      </c>
      <c r="Y359" s="49" t="s">
        <v>5558</v>
      </c>
      <c r="Z359" s="37" t="s">
        <v>5559</v>
      </c>
      <c r="AA359" s="30"/>
    </row>
    <row r="360" spans="1:27" ht="15.5" x14ac:dyDescent="0.35">
      <c r="A360" s="19" t="s">
        <v>5560</v>
      </c>
      <c r="B360" s="264">
        <v>2.16</v>
      </c>
      <c r="C360" s="265">
        <v>1.2901421110353177</v>
      </c>
      <c r="D360" s="265">
        <v>0.29666666666666663</v>
      </c>
      <c r="E360" s="272">
        <v>4.9216076867444843E-2</v>
      </c>
      <c r="F360" s="36">
        <v>2.3320627265059</v>
      </c>
      <c r="G360" s="37">
        <v>1.3298430253540701</v>
      </c>
      <c r="H360" s="38">
        <v>2.2219251767406899E-5</v>
      </c>
      <c r="I360" s="40">
        <v>1.5928098609468801E-4</v>
      </c>
      <c r="J360" s="36">
        <v>2.0289999999999999</v>
      </c>
      <c r="K360" s="37">
        <v>0.54100000000000004</v>
      </c>
      <c r="L360" s="37">
        <v>2.702</v>
      </c>
      <c r="M360" s="37">
        <v>0.38</v>
      </c>
      <c r="N360" s="37">
        <v>0.29699999999999999</v>
      </c>
      <c r="O360" s="40">
        <v>0.34699999999999998</v>
      </c>
      <c r="P360" s="48"/>
      <c r="Q360" s="49"/>
      <c r="R360" s="49"/>
      <c r="S360" s="49"/>
      <c r="T360" s="49"/>
      <c r="U360" s="49"/>
      <c r="V360" s="49" t="s">
        <v>5561</v>
      </c>
      <c r="W360" s="49" t="s">
        <v>5562</v>
      </c>
      <c r="X360" s="49" t="s">
        <v>5563</v>
      </c>
      <c r="Y360" s="49" t="s">
        <v>5564</v>
      </c>
      <c r="Z360" s="37" t="s">
        <v>5565</v>
      </c>
      <c r="AA360" s="30"/>
    </row>
    <row r="361" spans="1:27" ht="15.5" x14ac:dyDescent="0.35">
      <c r="A361" s="18" t="s">
        <v>5566</v>
      </c>
      <c r="B361" s="262">
        <v>0.57666666666666666</v>
      </c>
      <c r="C361" s="263">
        <v>0.2123414441151063</v>
      </c>
      <c r="D361" s="263">
        <v>3.2366666666666668</v>
      </c>
      <c r="E361" s="271">
        <v>1.0836461086945717</v>
      </c>
      <c r="F361" s="29">
        <v>-2.9249501464125598</v>
      </c>
      <c r="G361" s="26">
        <v>1.32893550959629</v>
      </c>
      <c r="H361" s="33">
        <v>3.51530883681157E-9</v>
      </c>
      <c r="I361" s="34">
        <v>6.8575459550291499E-8</v>
      </c>
      <c r="J361" s="29">
        <v>0.78200000000000003</v>
      </c>
      <c r="K361" s="26">
        <v>0.30399999999999999</v>
      </c>
      <c r="L361" s="26">
        <v>0.41299999999999998</v>
      </c>
      <c r="M361" s="26">
        <v>2.7669999999999999</v>
      </c>
      <c r="N361" s="26">
        <v>2.883</v>
      </c>
      <c r="O361" s="30">
        <v>5.6909999999999998</v>
      </c>
      <c r="P361" s="1" t="s">
        <v>5567</v>
      </c>
      <c r="Q361" s="35">
        <v>92785</v>
      </c>
      <c r="R361" s="35" t="s">
        <v>5568</v>
      </c>
      <c r="S361" s="35" t="s">
        <v>43</v>
      </c>
      <c r="T361" s="35"/>
      <c r="U361" s="35"/>
      <c r="V361" s="35"/>
      <c r="W361" s="35" t="s">
        <v>5569</v>
      </c>
      <c r="X361" s="35"/>
      <c r="Y361" s="35" t="s">
        <v>5570</v>
      </c>
      <c r="Z361" s="26" t="s">
        <v>5571</v>
      </c>
      <c r="AA361" s="30"/>
    </row>
    <row r="362" spans="1:27" ht="15.5" x14ac:dyDescent="0.35">
      <c r="A362" s="18" t="s">
        <v>5572</v>
      </c>
      <c r="B362" s="262">
        <v>3.5466666666666669</v>
      </c>
      <c r="C362" s="263">
        <v>1.7307095526273477</v>
      </c>
      <c r="D362" s="263">
        <v>12.950000000000001</v>
      </c>
      <c r="E362" s="271">
        <v>5.3498224269596086</v>
      </c>
      <c r="F362" s="29">
        <v>-2.3099680636018398</v>
      </c>
      <c r="G362" s="26">
        <v>1.3175821017482601</v>
      </c>
      <c r="H362" s="33">
        <v>4.65424176562986E-5</v>
      </c>
      <c r="I362" s="30">
        <v>3.0024798162438298E-4</v>
      </c>
      <c r="J362" s="29">
        <v>1.08</v>
      </c>
      <c r="K362" s="26">
        <v>4.9450000000000003</v>
      </c>
      <c r="L362" s="26">
        <v>3.093</v>
      </c>
      <c r="M362" s="26">
        <v>14.975</v>
      </c>
      <c r="N362" s="26">
        <v>23.263000000000002</v>
      </c>
      <c r="O362" s="30">
        <v>7.0190000000000001</v>
      </c>
      <c r="P362" s="1"/>
      <c r="Q362" s="35"/>
      <c r="R362" s="35"/>
      <c r="S362" s="35"/>
      <c r="T362" s="35"/>
      <c r="U362" s="35"/>
      <c r="V362" s="35" t="s">
        <v>5573</v>
      </c>
      <c r="W362" s="35" t="s">
        <v>5574</v>
      </c>
      <c r="X362" s="35" t="s">
        <v>5575</v>
      </c>
      <c r="Y362" s="35" t="s">
        <v>5576</v>
      </c>
      <c r="Z362" s="26" t="s">
        <v>5577</v>
      </c>
      <c r="AA362" s="30"/>
    </row>
    <row r="363" spans="1:27" ht="15.5" x14ac:dyDescent="0.35">
      <c r="A363" s="19" t="s">
        <v>5578</v>
      </c>
      <c r="B363" s="264">
        <v>6.4633333333333338</v>
      </c>
      <c r="C363" s="265">
        <v>4.6168844713965091</v>
      </c>
      <c r="D363" s="265">
        <v>2.6666666666666668E-2</v>
      </c>
      <c r="E363" s="272">
        <v>3.771236166328254E-2</v>
      </c>
      <c r="F363" s="36">
        <v>7.0944042482741496</v>
      </c>
      <c r="G363" s="37">
        <v>1.31315469966568</v>
      </c>
      <c r="H363" s="38">
        <v>7.19045569535794E-9</v>
      </c>
      <c r="I363" s="39">
        <v>1.3016961839258701E-7</v>
      </c>
      <c r="J363" s="36">
        <v>7.3819999999999997</v>
      </c>
      <c r="K363" s="37">
        <v>0.20899999999999999</v>
      </c>
      <c r="L363" s="37">
        <v>8.1430000000000007</v>
      </c>
      <c r="M363" s="37">
        <v>0</v>
      </c>
      <c r="N363" s="37">
        <v>9.9000000000000005E-2</v>
      </c>
      <c r="O363" s="40">
        <v>0</v>
      </c>
      <c r="P363" s="48"/>
      <c r="Q363" s="49"/>
      <c r="R363" s="49"/>
      <c r="S363" s="49"/>
      <c r="T363" s="49"/>
      <c r="U363" s="49"/>
      <c r="V363" s="49" t="s">
        <v>5579</v>
      </c>
      <c r="W363" s="49"/>
      <c r="X363" s="49"/>
      <c r="Y363" s="49"/>
      <c r="Z363" s="37"/>
      <c r="AA363" s="30"/>
    </row>
    <row r="364" spans="1:27" ht="15.5" x14ac:dyDescent="0.35">
      <c r="A364" s="19" t="s">
        <v>5580</v>
      </c>
      <c r="B364" s="264">
        <v>5.0233333333333334</v>
      </c>
      <c r="C364" s="265">
        <v>1.2667368401614525</v>
      </c>
      <c r="D364" s="265">
        <v>0.83000000000000007</v>
      </c>
      <c r="E364" s="272">
        <v>0.10677078252031255</v>
      </c>
      <c r="F364" s="36">
        <v>2.14369176078542</v>
      </c>
      <c r="G364" s="37">
        <v>1.27173226684936</v>
      </c>
      <c r="H364" s="38">
        <v>9.7408316272120602E-7</v>
      </c>
      <c r="I364" s="39">
        <v>1.05186520105939E-5</v>
      </c>
      <c r="J364" s="36">
        <v>3.0249999999999999</v>
      </c>
      <c r="K364" s="37">
        <v>5.8179999999999996</v>
      </c>
      <c r="L364" s="37">
        <v>4.1219999999999999</v>
      </c>
      <c r="M364" s="37">
        <v>0.81299999999999994</v>
      </c>
      <c r="N364" s="37">
        <v>1.2130000000000001</v>
      </c>
      <c r="O364" s="40">
        <v>0.88500000000000001</v>
      </c>
      <c r="P364" s="48"/>
      <c r="Q364" s="49"/>
      <c r="R364" s="49"/>
      <c r="S364" s="49"/>
      <c r="T364" s="49"/>
      <c r="U364" s="49"/>
      <c r="V364" s="49" t="s">
        <v>5581</v>
      </c>
      <c r="W364" s="49" t="s">
        <v>5582</v>
      </c>
      <c r="X364" s="49" t="s">
        <v>5583</v>
      </c>
      <c r="Y364" s="49" t="s">
        <v>5584</v>
      </c>
      <c r="Z364" s="37" t="s">
        <v>5585</v>
      </c>
      <c r="AA364" s="30"/>
    </row>
    <row r="365" spans="1:27" ht="15.5" x14ac:dyDescent="0.35">
      <c r="A365" s="19" t="s">
        <v>5586</v>
      </c>
      <c r="B365" s="264">
        <v>3.8933333333333331</v>
      </c>
      <c r="C365" s="265">
        <v>0.50841802573167361</v>
      </c>
      <c r="D365" s="265">
        <v>0.40333333333333332</v>
      </c>
      <c r="E365" s="272">
        <v>8.8065632090819426E-2</v>
      </c>
      <c r="F365" s="36">
        <v>2.80848061908</v>
      </c>
      <c r="G365" s="37">
        <v>1.2598760402699001</v>
      </c>
      <c r="H365" s="38">
        <v>8.4203117808775095E-11</v>
      </c>
      <c r="I365" s="39">
        <v>2.27136516197816E-9</v>
      </c>
      <c r="J365" s="36">
        <v>3.016</v>
      </c>
      <c r="K365" s="37">
        <v>3.758</v>
      </c>
      <c r="L365" s="37">
        <v>3.2450000000000001</v>
      </c>
      <c r="M365" s="37">
        <v>0.47499999999999998</v>
      </c>
      <c r="N365" s="37">
        <v>0.59399999999999997</v>
      </c>
      <c r="O365" s="40">
        <v>0.33500000000000002</v>
      </c>
      <c r="P365" s="48" t="s">
        <v>5587</v>
      </c>
      <c r="Q365" s="49">
        <v>210286</v>
      </c>
      <c r="R365" s="49" t="s">
        <v>5588</v>
      </c>
      <c r="S365" s="49"/>
      <c r="T365" s="49"/>
      <c r="U365" s="49"/>
      <c r="V365" s="49" t="s">
        <v>5589</v>
      </c>
      <c r="W365" s="49" t="s">
        <v>5590</v>
      </c>
      <c r="X365" s="49" t="s">
        <v>5591</v>
      </c>
      <c r="Y365" s="49" t="s">
        <v>5592</v>
      </c>
      <c r="Z365" s="37" t="s">
        <v>5593</v>
      </c>
      <c r="AA365" s="30"/>
    </row>
    <row r="366" spans="1:27" ht="15.5" x14ac:dyDescent="0.35">
      <c r="A366" s="19" t="s">
        <v>5594</v>
      </c>
      <c r="B366" s="264">
        <v>2.63</v>
      </c>
      <c r="C366" s="265">
        <v>0.80199750623053701</v>
      </c>
      <c r="D366" s="265">
        <v>0.4366666666666667</v>
      </c>
      <c r="E366" s="272">
        <v>4.78423336480241E-2</v>
      </c>
      <c r="F366" s="36">
        <v>2.09028466332507</v>
      </c>
      <c r="G366" s="37">
        <v>1.2554530110186399</v>
      </c>
      <c r="H366" s="38">
        <v>5.3395983306278396E-7</v>
      </c>
      <c r="I366" s="39">
        <v>6.1577723443695802E-6</v>
      </c>
      <c r="J366" s="36">
        <v>2.2250000000000001</v>
      </c>
      <c r="K366" s="37">
        <v>1.6990000000000001</v>
      </c>
      <c r="L366" s="37">
        <v>2.6880000000000002</v>
      </c>
      <c r="M366" s="37">
        <v>0.48599999999999999</v>
      </c>
      <c r="N366" s="37">
        <v>0.59399999999999997</v>
      </c>
      <c r="O366" s="40">
        <v>0.442</v>
      </c>
      <c r="P366" s="48"/>
      <c r="Q366" s="49"/>
      <c r="R366" s="49"/>
      <c r="S366" s="49"/>
      <c r="T366" s="49"/>
      <c r="U366" s="49"/>
      <c r="V366" s="49"/>
      <c r="W366" s="49"/>
      <c r="X366" s="49"/>
      <c r="Y366" s="49" t="s">
        <v>5184</v>
      </c>
      <c r="Z366" s="37" t="s">
        <v>5185</v>
      </c>
      <c r="AA366" s="30"/>
    </row>
    <row r="367" spans="1:27" ht="15.5" x14ac:dyDescent="0.35">
      <c r="A367" s="19" t="s">
        <v>5595</v>
      </c>
      <c r="B367" s="264">
        <v>9.9966666666666679</v>
      </c>
      <c r="C367" s="265">
        <v>2.2608307224459652</v>
      </c>
      <c r="D367" s="265">
        <v>1.61</v>
      </c>
      <c r="E367" s="272">
        <v>0.79250657200219243</v>
      </c>
      <c r="F367" s="36">
        <v>2.18850538493444</v>
      </c>
      <c r="G367" s="37">
        <v>1.2522346507522299</v>
      </c>
      <c r="H367" s="38">
        <v>1.6183268370355199E-5</v>
      </c>
      <c r="I367" s="40">
        <v>1.2099428914488E-4</v>
      </c>
      <c r="J367" s="36">
        <v>6.5720000000000001</v>
      </c>
      <c r="K367" s="37">
        <v>11.92</v>
      </c>
      <c r="L367" s="37">
        <v>7.5119999999999996</v>
      </c>
      <c r="M367" s="37">
        <v>1.742</v>
      </c>
      <c r="N367" s="37">
        <v>3.1680000000000001</v>
      </c>
      <c r="O367" s="40">
        <v>0.74099999999999999</v>
      </c>
      <c r="P367" s="48" t="s">
        <v>5596</v>
      </c>
      <c r="Q367" s="49">
        <v>205299</v>
      </c>
      <c r="R367" s="49" t="s">
        <v>5597</v>
      </c>
      <c r="S367" s="49"/>
      <c r="T367" s="49"/>
      <c r="U367" s="49"/>
      <c r="V367" s="49" t="s">
        <v>5598</v>
      </c>
      <c r="W367" s="49" t="s">
        <v>5599</v>
      </c>
      <c r="X367" s="49"/>
      <c r="Y367" s="49"/>
      <c r="Z367" s="37"/>
      <c r="AA367" s="30"/>
    </row>
    <row r="368" spans="1:27" ht="15.5" x14ac:dyDescent="0.35">
      <c r="A368" s="19" t="s">
        <v>5600</v>
      </c>
      <c r="B368" s="264">
        <v>14.456666666666669</v>
      </c>
      <c r="C368" s="265">
        <v>2.5423392552703961</v>
      </c>
      <c r="D368" s="265">
        <v>1.2433333333333334</v>
      </c>
      <c r="E368" s="272">
        <v>0.62023293115481126</v>
      </c>
      <c r="F368" s="36">
        <v>3.0805293477853302</v>
      </c>
      <c r="G368" s="37">
        <v>1.24887571527784</v>
      </c>
      <c r="H368" s="38">
        <v>1.49796961531565E-9</v>
      </c>
      <c r="I368" s="39">
        <v>3.1483642090318399E-8</v>
      </c>
      <c r="J368" s="36">
        <v>16.792999999999999</v>
      </c>
      <c r="K368" s="37">
        <v>12.262</v>
      </c>
      <c r="L368" s="37">
        <v>8.99</v>
      </c>
      <c r="M368" s="37">
        <v>0.82399999999999995</v>
      </c>
      <c r="N368" s="37">
        <v>2.6230000000000002</v>
      </c>
      <c r="O368" s="40">
        <v>0.99199999999999999</v>
      </c>
      <c r="P368" s="48"/>
      <c r="Q368" s="49"/>
      <c r="R368" s="49"/>
      <c r="S368" s="49"/>
      <c r="T368" s="49"/>
      <c r="U368" s="49"/>
      <c r="V368" s="49"/>
      <c r="W368" s="49"/>
      <c r="X368" s="49"/>
      <c r="Y368" s="49"/>
      <c r="Z368" s="37"/>
      <c r="AA368" s="30"/>
    </row>
    <row r="369" spans="1:27" ht="15.5" x14ac:dyDescent="0.35">
      <c r="A369" s="19" t="s">
        <v>5601</v>
      </c>
      <c r="B369" s="264">
        <v>7.0766666666666653</v>
      </c>
      <c r="C369" s="265">
        <v>4.7957643348642121</v>
      </c>
      <c r="D369" s="265">
        <v>0.54333333333333333</v>
      </c>
      <c r="E369" s="272">
        <v>0.3847365621074012</v>
      </c>
      <c r="F369" s="36">
        <v>3.2934192664106501</v>
      </c>
      <c r="G369" s="37">
        <v>1.24662220425657</v>
      </c>
      <c r="H369" s="38">
        <v>5.3709793822146102E-5</v>
      </c>
      <c r="I369" s="40">
        <v>3.4129599406609298E-4</v>
      </c>
      <c r="J369" s="36">
        <v>12.79</v>
      </c>
      <c r="K369" s="37">
        <v>4.593</v>
      </c>
      <c r="L369" s="37">
        <v>1.92</v>
      </c>
      <c r="M369" s="37">
        <v>0</v>
      </c>
      <c r="N369" s="37">
        <v>1.0389999999999999</v>
      </c>
      <c r="O369" s="40">
        <v>0.94499999999999995</v>
      </c>
      <c r="P369" s="48" t="s">
        <v>5602</v>
      </c>
      <c r="Q369" s="49">
        <v>184858</v>
      </c>
      <c r="R369" s="49" t="s">
        <v>5603</v>
      </c>
      <c r="S369" s="49"/>
      <c r="T369" s="49"/>
      <c r="U369" s="49"/>
      <c r="V369" s="49" t="s">
        <v>5604</v>
      </c>
      <c r="W369" s="49" t="s">
        <v>5605</v>
      </c>
      <c r="X369" s="49" t="s">
        <v>5606</v>
      </c>
      <c r="Y369" s="49" t="s">
        <v>5607</v>
      </c>
      <c r="Z369" s="37" t="s">
        <v>5608</v>
      </c>
      <c r="AA369" s="30"/>
    </row>
    <row r="370" spans="1:27" ht="15.5" x14ac:dyDescent="0.35">
      <c r="A370" s="18" t="s">
        <v>5609</v>
      </c>
      <c r="B370" s="262">
        <v>1.63</v>
      </c>
      <c r="C370" s="263">
        <v>0.71180521680208764</v>
      </c>
      <c r="D370" s="263">
        <v>5.3833333333333329</v>
      </c>
      <c r="E370" s="271">
        <v>1.5281870158967978</v>
      </c>
      <c r="F370" s="29">
        <v>-2.12605248592534</v>
      </c>
      <c r="G370" s="26">
        <v>1.2412949638072099</v>
      </c>
      <c r="H370" s="33">
        <v>2.7681587575534799E-5</v>
      </c>
      <c r="I370" s="30">
        <v>1.92712316004562E-4</v>
      </c>
      <c r="J370" s="29">
        <v>2.448</v>
      </c>
      <c r="K370" s="26">
        <v>1.167</v>
      </c>
      <c r="L370" s="26">
        <v>0.746</v>
      </c>
      <c r="M370" s="26">
        <v>3.992</v>
      </c>
      <c r="N370" s="26">
        <v>6.1</v>
      </c>
      <c r="O370" s="30">
        <v>8.8960000000000008</v>
      </c>
      <c r="P370" s="1"/>
      <c r="Q370" s="35"/>
      <c r="R370" s="35"/>
      <c r="S370" s="35"/>
      <c r="T370" s="35"/>
      <c r="U370" s="35"/>
      <c r="V370" s="35"/>
      <c r="W370" s="35"/>
      <c r="X370" s="35"/>
      <c r="Y370" s="35"/>
      <c r="Z370" s="26"/>
      <c r="AA370" s="30"/>
    </row>
    <row r="371" spans="1:27" ht="15.5" x14ac:dyDescent="0.35">
      <c r="A371" s="19" t="s">
        <v>5610</v>
      </c>
      <c r="B371" s="264">
        <v>3.1300000000000003</v>
      </c>
      <c r="C371" s="265">
        <v>0.50246061205497972</v>
      </c>
      <c r="D371" s="265">
        <v>0.4366666666666667</v>
      </c>
      <c r="E371" s="272">
        <v>8.3399973354645204E-2</v>
      </c>
      <c r="F371" s="36">
        <v>2.3904467526739999</v>
      </c>
      <c r="G371" s="37">
        <v>1.2339460743817601</v>
      </c>
      <c r="H371" s="38">
        <v>3.3250643662629798E-8</v>
      </c>
      <c r="I371" s="39">
        <v>5.2292093346186803E-7</v>
      </c>
      <c r="J371" s="36">
        <v>2.2530000000000001</v>
      </c>
      <c r="K371" s="37">
        <v>3.331</v>
      </c>
      <c r="L371" s="37">
        <v>2.5070000000000001</v>
      </c>
      <c r="M371" s="37">
        <v>0.50700000000000001</v>
      </c>
      <c r="N371" s="37">
        <v>0.63100000000000001</v>
      </c>
      <c r="O371" s="40">
        <v>0.38300000000000001</v>
      </c>
      <c r="P371" s="48" t="s">
        <v>5611</v>
      </c>
      <c r="Q371" s="49">
        <v>180983</v>
      </c>
      <c r="R371" s="49" t="s">
        <v>5612</v>
      </c>
      <c r="S371" s="49"/>
      <c r="T371" s="49" t="s">
        <v>5613</v>
      </c>
      <c r="U371" s="49"/>
      <c r="V371" s="49" t="s">
        <v>5614</v>
      </c>
      <c r="W371" s="49" t="s">
        <v>5615</v>
      </c>
      <c r="X371" s="49"/>
      <c r="Y371" s="49"/>
      <c r="Z371" s="37"/>
      <c r="AA371" s="30"/>
    </row>
    <row r="372" spans="1:27" ht="15.5" x14ac:dyDescent="0.35">
      <c r="A372" s="19" t="s">
        <v>5616</v>
      </c>
      <c r="B372" s="264">
        <v>3.5499999999999994</v>
      </c>
      <c r="C372" s="265">
        <v>0.62273589907761073</v>
      </c>
      <c r="D372" s="265">
        <v>0.61333333333333329</v>
      </c>
      <c r="E372" s="272">
        <v>0.24850665092821089</v>
      </c>
      <c r="F372" s="36">
        <v>2.0674294231982802</v>
      </c>
      <c r="G372" s="37">
        <v>1.2186303481885501</v>
      </c>
      <c r="H372" s="38">
        <v>5.5482337005856398E-6</v>
      </c>
      <c r="I372" s="39">
        <v>4.8475043992332603E-5</v>
      </c>
      <c r="J372" s="36">
        <v>3.6859999999999999</v>
      </c>
      <c r="K372" s="37">
        <v>2.5339999999999998</v>
      </c>
      <c r="L372" s="37">
        <v>2.9119999999999999</v>
      </c>
      <c r="M372" s="37">
        <v>0.51700000000000002</v>
      </c>
      <c r="N372" s="37">
        <v>0.48299999999999998</v>
      </c>
      <c r="O372" s="40">
        <v>1.1479999999999999</v>
      </c>
      <c r="P372" s="48" t="s">
        <v>5617</v>
      </c>
      <c r="Q372" s="49">
        <v>112202</v>
      </c>
      <c r="R372" s="49" t="s">
        <v>5618</v>
      </c>
      <c r="S372" s="49"/>
      <c r="T372" s="49"/>
      <c r="U372" s="49"/>
      <c r="V372" s="49" t="s">
        <v>5619</v>
      </c>
      <c r="W372" s="49" t="s">
        <v>5620</v>
      </c>
      <c r="X372" s="49" t="s">
        <v>5621</v>
      </c>
      <c r="Y372" s="49" t="s">
        <v>5622</v>
      </c>
      <c r="Z372" s="37" t="s">
        <v>5623</v>
      </c>
      <c r="AA372" s="30"/>
    </row>
    <row r="373" spans="1:27" ht="15.5" x14ac:dyDescent="0.35">
      <c r="A373" s="18" t="s">
        <v>5624</v>
      </c>
      <c r="B373" s="262">
        <v>1.8833333333333335</v>
      </c>
      <c r="C373" s="263">
        <v>0.55150299686906079</v>
      </c>
      <c r="D373" s="263">
        <v>6.2</v>
      </c>
      <c r="E373" s="271">
        <v>0.69603639751572088</v>
      </c>
      <c r="F373" s="29">
        <v>-2.18773664237444</v>
      </c>
      <c r="G373" s="26">
        <v>1.21486417900406</v>
      </c>
      <c r="H373" s="33">
        <v>2.4027522853517302E-7</v>
      </c>
      <c r="I373" s="34">
        <v>3.07570415106683E-6</v>
      </c>
      <c r="J373" s="29">
        <v>1.071</v>
      </c>
      <c r="K373" s="26">
        <v>1.917</v>
      </c>
      <c r="L373" s="26">
        <v>1.7969999999999999</v>
      </c>
      <c r="M373" s="26">
        <v>5.8819999999999997</v>
      </c>
      <c r="N373" s="26">
        <v>8.8719999999999999</v>
      </c>
      <c r="O373" s="30">
        <v>7.0069999999999997</v>
      </c>
      <c r="P373" s="1"/>
      <c r="Q373" s="35"/>
      <c r="R373" s="35"/>
      <c r="S373" s="35"/>
      <c r="T373" s="35"/>
      <c r="U373" s="35"/>
      <c r="V373" s="35"/>
      <c r="W373" s="35"/>
      <c r="X373" s="35"/>
      <c r="Y373" s="35"/>
      <c r="Z373" s="26"/>
      <c r="AA373" s="30"/>
    </row>
    <row r="374" spans="1:27" ht="15.5" x14ac:dyDescent="0.35">
      <c r="A374" s="19" t="s">
        <v>5625</v>
      </c>
      <c r="B374" s="264">
        <v>2.7699999999999996</v>
      </c>
      <c r="C374" s="265">
        <v>0.45173738683738446</v>
      </c>
      <c r="D374" s="265">
        <v>0.46333333333333337</v>
      </c>
      <c r="E374" s="272">
        <v>6.1282587702833763E-2</v>
      </c>
      <c r="F374" s="36">
        <v>2.1249208062032201</v>
      </c>
      <c r="G374" s="37">
        <v>1.16206453427005</v>
      </c>
      <c r="H374" s="38">
        <v>2.2522104949209101E-7</v>
      </c>
      <c r="I374" s="39">
        <v>2.8939128668491698E-6</v>
      </c>
      <c r="J374" s="36">
        <v>2.681</v>
      </c>
      <c r="K374" s="37">
        <v>2.0590000000000002</v>
      </c>
      <c r="L374" s="37">
        <v>2.3620000000000001</v>
      </c>
      <c r="M374" s="37">
        <v>0.56999999999999995</v>
      </c>
      <c r="N374" s="37">
        <v>0.48299999999999998</v>
      </c>
      <c r="O374" s="40">
        <v>0.55000000000000004</v>
      </c>
      <c r="P374" s="48" t="s">
        <v>5626</v>
      </c>
      <c r="Q374" s="49">
        <v>248257</v>
      </c>
      <c r="R374" s="49" t="s">
        <v>5627</v>
      </c>
      <c r="S374" s="49"/>
      <c r="T374" s="49"/>
      <c r="U374" s="49"/>
      <c r="V374" s="49" t="s">
        <v>5628</v>
      </c>
      <c r="W374" s="49" t="s">
        <v>5629</v>
      </c>
      <c r="X374" s="49" t="s">
        <v>5630</v>
      </c>
      <c r="Y374" s="49" t="s">
        <v>5631</v>
      </c>
      <c r="Z374" s="37" t="s">
        <v>5632</v>
      </c>
      <c r="AA374" s="30"/>
    </row>
    <row r="375" spans="1:27" ht="15.5" x14ac:dyDescent="0.35">
      <c r="A375" s="19" t="s">
        <v>5633</v>
      </c>
      <c r="B375" s="264">
        <v>2.6233333333333335</v>
      </c>
      <c r="C375" s="265">
        <v>0.53293735299960154</v>
      </c>
      <c r="D375" s="265">
        <v>0.47333333333333333</v>
      </c>
      <c r="E375" s="272">
        <v>0.1562761089297473</v>
      </c>
      <c r="F375" s="36">
        <v>2.0567727607996402</v>
      </c>
      <c r="G375" s="37">
        <v>1.1562172299208999</v>
      </c>
      <c r="H375" s="38">
        <v>1.5667196563111498E-5</v>
      </c>
      <c r="I375" s="40">
        <v>1.1774100561045401E-4</v>
      </c>
      <c r="J375" s="36">
        <v>2.774</v>
      </c>
      <c r="K375" s="37">
        <v>2.8660000000000001</v>
      </c>
      <c r="L375" s="37">
        <v>1.355</v>
      </c>
      <c r="M375" s="37">
        <v>0.68600000000000005</v>
      </c>
      <c r="N375" s="37">
        <v>0.61899999999999999</v>
      </c>
      <c r="O375" s="40">
        <v>0.32300000000000001</v>
      </c>
      <c r="P375" s="48"/>
      <c r="Q375" s="49"/>
      <c r="R375" s="49"/>
      <c r="S375" s="49"/>
      <c r="T375" s="49"/>
      <c r="U375" s="49"/>
      <c r="V375" s="49"/>
      <c r="W375" s="49"/>
      <c r="X375" s="49"/>
      <c r="Y375" s="49"/>
      <c r="Z375" s="37"/>
      <c r="AA375" s="30"/>
    </row>
    <row r="376" spans="1:27" ht="15.5" x14ac:dyDescent="0.35">
      <c r="A376" s="19" t="s">
        <v>5634</v>
      </c>
      <c r="B376" s="264">
        <v>4.4466666666666663</v>
      </c>
      <c r="C376" s="265">
        <v>0.85815046595700217</v>
      </c>
      <c r="D376" s="265">
        <v>0.79666666666666652</v>
      </c>
      <c r="E376" s="272">
        <v>0.47681815774523051</v>
      </c>
      <c r="F376" s="36">
        <v>2.0101163347998301</v>
      </c>
      <c r="G376" s="37">
        <v>1.13353441770881</v>
      </c>
      <c r="H376" s="38">
        <v>8.7640722275578398E-5</v>
      </c>
      <c r="I376" s="40">
        <v>5.2052812769449704E-4</v>
      </c>
      <c r="J376" s="36">
        <v>3.137</v>
      </c>
      <c r="K376" s="37">
        <v>4.2709999999999999</v>
      </c>
      <c r="L376" s="37">
        <v>3.9630000000000001</v>
      </c>
      <c r="M376" s="37">
        <v>0.60199999999999998</v>
      </c>
      <c r="N376" s="37">
        <v>1.8069999999999999</v>
      </c>
      <c r="O376" s="40">
        <v>0.43</v>
      </c>
      <c r="P376" s="48" t="s">
        <v>5635</v>
      </c>
      <c r="Q376" s="49">
        <v>248239</v>
      </c>
      <c r="R376" s="49" t="s">
        <v>5636</v>
      </c>
      <c r="S376" s="49"/>
      <c r="T376" s="49"/>
      <c r="U376" s="49"/>
      <c r="V376" s="49" t="s">
        <v>5637</v>
      </c>
      <c r="W376" s="49" t="s">
        <v>5638</v>
      </c>
      <c r="X376" s="49" t="s">
        <v>5639</v>
      </c>
      <c r="Y376" s="49" t="s">
        <v>5640</v>
      </c>
      <c r="Z376" s="37" t="s">
        <v>5641</v>
      </c>
      <c r="AA376" s="30"/>
    </row>
    <row r="377" spans="1:27" ht="15.5" x14ac:dyDescent="0.35">
      <c r="A377" s="19" t="s">
        <v>5642</v>
      </c>
      <c r="B377" s="264">
        <v>5.56</v>
      </c>
      <c r="C377" s="265">
        <v>1.8843743435598641</v>
      </c>
      <c r="D377" s="265">
        <v>0.6133333333333334</v>
      </c>
      <c r="E377" s="272">
        <v>0.13912424503139467</v>
      </c>
      <c r="F377" s="36">
        <v>2.69948839702842</v>
      </c>
      <c r="G377" s="37">
        <v>1.13053333942152</v>
      </c>
      <c r="H377" s="38">
        <v>3.4165788673415501E-8</v>
      </c>
      <c r="I377" s="39">
        <v>5.3565854666880704E-7</v>
      </c>
      <c r="J377" s="36">
        <v>6.5439999999999996</v>
      </c>
      <c r="K377" s="37">
        <v>2.7519999999999998</v>
      </c>
      <c r="L377" s="37">
        <v>4.8899999999999997</v>
      </c>
      <c r="M377" s="37">
        <v>0.63400000000000001</v>
      </c>
      <c r="N377" s="37">
        <v>0.97799999999999998</v>
      </c>
      <c r="O377" s="40">
        <v>0.53800000000000003</v>
      </c>
      <c r="P377" s="48"/>
      <c r="Q377" s="49"/>
      <c r="R377" s="49"/>
      <c r="S377" s="49"/>
      <c r="T377" s="49"/>
      <c r="U377" s="49"/>
      <c r="V377" s="49"/>
      <c r="W377" s="49"/>
      <c r="X377" s="49"/>
      <c r="Y377" s="49"/>
      <c r="Z377" s="37"/>
      <c r="AA377" s="30"/>
    </row>
    <row r="378" spans="1:27" ht="15.5" x14ac:dyDescent="0.35">
      <c r="A378" s="19" t="s">
        <v>5643</v>
      </c>
      <c r="B378" s="264">
        <v>2.2399999999999998</v>
      </c>
      <c r="C378" s="265">
        <v>0.40232656718972415</v>
      </c>
      <c r="D378" s="265">
        <v>0.26333333333333331</v>
      </c>
      <c r="E378" s="272">
        <v>8.9566858950296049E-2</v>
      </c>
      <c r="F378" s="36">
        <v>2.6431944289881701</v>
      </c>
      <c r="G378" s="37">
        <v>1.1197024188539899</v>
      </c>
      <c r="H378" s="38">
        <v>2.0523694914017799E-8</v>
      </c>
      <c r="I378" s="39">
        <v>3.3654232739040801E-7</v>
      </c>
      <c r="J378" s="36">
        <v>1.601</v>
      </c>
      <c r="K378" s="37">
        <v>2.5619999999999998</v>
      </c>
      <c r="L378" s="37">
        <v>1.6659999999999999</v>
      </c>
      <c r="M378" s="37">
        <v>0.317</v>
      </c>
      <c r="N378" s="37">
        <v>0.433</v>
      </c>
      <c r="O378" s="40">
        <v>0.16700000000000001</v>
      </c>
      <c r="P378" s="48" t="s">
        <v>5644</v>
      </c>
      <c r="Q378" s="49">
        <v>20972</v>
      </c>
      <c r="R378" s="49" t="s">
        <v>5645</v>
      </c>
      <c r="S378" s="49" t="s">
        <v>43</v>
      </c>
      <c r="T378" s="49"/>
      <c r="U378" s="49"/>
      <c r="V378" s="49" t="s">
        <v>5646</v>
      </c>
      <c r="W378" s="49" t="s">
        <v>5647</v>
      </c>
      <c r="X378" s="49" t="s">
        <v>5648</v>
      </c>
      <c r="Y378" s="49" t="s">
        <v>5649</v>
      </c>
      <c r="Z378" s="37" t="s">
        <v>5650</v>
      </c>
      <c r="AA378" s="30"/>
    </row>
    <row r="379" spans="1:27" ht="15.5" x14ac:dyDescent="0.35">
      <c r="A379" s="19" t="s">
        <v>5651</v>
      </c>
      <c r="B379" s="264">
        <v>4.5933333333333328</v>
      </c>
      <c r="C379" s="265">
        <v>1.4789260367652679</v>
      </c>
      <c r="D379" s="265">
        <v>0.65333333333333332</v>
      </c>
      <c r="E379" s="272">
        <v>0.19618585292749549</v>
      </c>
      <c r="F379" s="36">
        <v>2.3154137583946</v>
      </c>
      <c r="G379" s="37">
        <v>1.11687585036147</v>
      </c>
      <c r="H379" s="38">
        <v>1.1919309125783E-6</v>
      </c>
      <c r="I379" s="39">
        <v>1.2603772048582399E-5</v>
      </c>
      <c r="J379" s="36">
        <v>2.4300000000000002</v>
      </c>
      <c r="K379" s="37">
        <v>4.7549999999999999</v>
      </c>
      <c r="L379" s="37">
        <v>4.4630000000000001</v>
      </c>
      <c r="M379" s="37">
        <v>0.44400000000000001</v>
      </c>
      <c r="N379" s="37">
        <v>0.79200000000000004</v>
      </c>
      <c r="O379" s="40">
        <v>1.0760000000000001</v>
      </c>
      <c r="P379" s="48"/>
      <c r="Q379" s="49"/>
      <c r="R379" s="49"/>
      <c r="S379" s="49"/>
      <c r="T379" s="49"/>
      <c r="U379" s="49"/>
      <c r="V379" s="49" t="s">
        <v>5652</v>
      </c>
      <c r="W379" s="49" t="s">
        <v>5653</v>
      </c>
      <c r="X379" s="49" t="s">
        <v>5654</v>
      </c>
      <c r="Y379" s="49" t="s">
        <v>5655</v>
      </c>
      <c r="Z379" s="37"/>
      <c r="AA379" s="30"/>
    </row>
    <row r="380" spans="1:27" ht="15.5" x14ac:dyDescent="0.35">
      <c r="A380" s="19" t="s">
        <v>5656</v>
      </c>
      <c r="B380" s="264">
        <v>6.7866666666666662</v>
      </c>
      <c r="C380" s="265">
        <v>1.1063553779063151</v>
      </c>
      <c r="D380" s="265">
        <v>1.0766666666666667</v>
      </c>
      <c r="E380" s="272">
        <v>0.32097074979228607</v>
      </c>
      <c r="F380" s="36">
        <v>2.2015076521302199</v>
      </c>
      <c r="G380" s="37">
        <v>1.0814429275482</v>
      </c>
      <c r="H380" s="38">
        <v>7.8625036742729101E-7</v>
      </c>
      <c r="I380" s="39">
        <v>8.71414785459725E-6</v>
      </c>
      <c r="J380" s="36">
        <v>4.9240000000000004</v>
      </c>
      <c r="K380" s="37">
        <v>6.7759999999999998</v>
      </c>
      <c r="L380" s="37">
        <v>5.7450000000000001</v>
      </c>
      <c r="M380" s="37">
        <v>1.2989999999999999</v>
      </c>
      <c r="N380" s="37">
        <v>1.6950000000000001</v>
      </c>
      <c r="O380" s="40">
        <v>0.753</v>
      </c>
      <c r="P380" s="48"/>
      <c r="Q380" s="49"/>
      <c r="R380" s="49"/>
      <c r="S380" s="49"/>
      <c r="T380" s="49"/>
      <c r="U380" s="49"/>
      <c r="V380" s="49" t="s">
        <v>5657</v>
      </c>
      <c r="W380" s="49" t="s">
        <v>5658</v>
      </c>
      <c r="X380" s="49"/>
      <c r="Y380" s="49"/>
      <c r="Z380" s="37"/>
      <c r="AA380" s="30"/>
    </row>
    <row r="381" spans="1:27" ht="15.5" x14ac:dyDescent="0.35">
      <c r="A381" s="19" t="s">
        <v>5659</v>
      </c>
      <c r="B381" s="264">
        <v>2.0533333333333332</v>
      </c>
      <c r="C381" s="265">
        <v>8.4983658559879716E-2</v>
      </c>
      <c r="D381" s="265">
        <v>0.34666666666666662</v>
      </c>
      <c r="E381" s="272">
        <v>0.13424687043734851</v>
      </c>
      <c r="F381" s="36">
        <v>2.1271966292968898</v>
      </c>
      <c r="G381" s="37">
        <v>1.0802825913337299</v>
      </c>
      <c r="H381" s="38">
        <v>2.7122330613907799E-6</v>
      </c>
      <c r="I381" s="39">
        <v>2.59818149239345E-5</v>
      </c>
      <c r="J381" s="36">
        <v>1.8340000000000001</v>
      </c>
      <c r="K381" s="37">
        <v>1.917</v>
      </c>
      <c r="L381" s="37">
        <v>1.5720000000000001</v>
      </c>
      <c r="M381" s="37">
        <v>0.496</v>
      </c>
      <c r="N381" s="37">
        <v>0.50700000000000001</v>
      </c>
      <c r="O381" s="40">
        <v>0.191</v>
      </c>
      <c r="P381" s="48" t="s">
        <v>5660</v>
      </c>
      <c r="Q381" s="49">
        <v>98684</v>
      </c>
      <c r="R381" s="49" t="s">
        <v>5661</v>
      </c>
      <c r="S381" s="49"/>
      <c r="T381" s="49"/>
      <c r="U381" s="49"/>
      <c r="V381" s="49" t="s">
        <v>5662</v>
      </c>
      <c r="W381" s="49" t="s">
        <v>5663</v>
      </c>
      <c r="X381" s="49" t="s">
        <v>5664</v>
      </c>
      <c r="Y381" s="49" t="s">
        <v>5665</v>
      </c>
      <c r="Z381" s="37" t="s">
        <v>5666</v>
      </c>
      <c r="AA381" s="30"/>
    </row>
    <row r="382" spans="1:27" ht="15.5" x14ac:dyDescent="0.35">
      <c r="A382" s="19" t="s">
        <v>5667</v>
      </c>
      <c r="B382" s="264">
        <v>12.043333333333331</v>
      </c>
      <c r="C382" s="265">
        <v>1.5003407020481194</v>
      </c>
      <c r="D382" s="265">
        <v>2.1566666666666667</v>
      </c>
      <c r="E382" s="272">
        <v>0.6537243727715496</v>
      </c>
      <c r="F382" s="36">
        <v>2.0408588508463601</v>
      </c>
      <c r="G382" s="37">
        <v>1.0732767964707299</v>
      </c>
      <c r="H382" s="38">
        <v>3.9543911170815096E-6</v>
      </c>
      <c r="I382" s="39">
        <v>3.5969240504904899E-5</v>
      </c>
      <c r="J382" s="36">
        <v>12.464</v>
      </c>
      <c r="K382" s="37">
        <v>9.4429999999999996</v>
      </c>
      <c r="L382" s="37">
        <v>9.266</v>
      </c>
      <c r="M382" s="37">
        <v>2.5449999999999999</v>
      </c>
      <c r="N382" s="37">
        <v>1.5589999999999999</v>
      </c>
      <c r="O382" s="40">
        <v>3.3479999999999999</v>
      </c>
      <c r="P382" s="48" t="s">
        <v>5668</v>
      </c>
      <c r="Q382" s="49">
        <v>135702</v>
      </c>
      <c r="R382" s="49" t="s">
        <v>5669</v>
      </c>
      <c r="S382" s="49"/>
      <c r="T382" s="49"/>
      <c r="U382" s="49"/>
      <c r="V382" s="49" t="s">
        <v>5670</v>
      </c>
      <c r="W382" s="49" t="s">
        <v>5671</v>
      </c>
      <c r="X382" s="49" t="s">
        <v>5672</v>
      </c>
      <c r="Y382" s="49" t="s">
        <v>5673</v>
      </c>
      <c r="Z382" s="37" t="s">
        <v>5674</v>
      </c>
      <c r="AA382" s="30"/>
    </row>
    <row r="383" spans="1:27" ht="15.5" x14ac:dyDescent="0.35">
      <c r="A383" s="19" t="s">
        <v>5675</v>
      </c>
      <c r="B383" s="264">
        <v>17.326666666666664</v>
      </c>
      <c r="C383" s="265">
        <v>15.21688170713333</v>
      </c>
      <c r="D383" s="265">
        <v>0</v>
      </c>
      <c r="E383" s="272">
        <v>0</v>
      </c>
      <c r="F383" s="36">
        <v>9.7457655898559103</v>
      </c>
      <c r="G383" s="37">
        <v>1.06888567917542</v>
      </c>
      <c r="H383" s="38">
        <v>2.0223417262802799E-12</v>
      </c>
      <c r="I383" s="39">
        <v>7.2384906146615594E-11</v>
      </c>
      <c r="J383" s="36">
        <v>35.866999999999997</v>
      </c>
      <c r="K383" s="37">
        <v>9.4049999999999994</v>
      </c>
      <c r="L383" s="37">
        <v>2.5640000000000001</v>
      </c>
      <c r="M383" s="37">
        <v>0</v>
      </c>
      <c r="N383" s="37">
        <v>0</v>
      </c>
      <c r="O383" s="40">
        <v>0</v>
      </c>
      <c r="P383" s="48"/>
      <c r="Q383" s="49"/>
      <c r="R383" s="49"/>
      <c r="S383" s="49"/>
      <c r="T383" s="49"/>
      <c r="U383" s="49"/>
      <c r="V383" s="49"/>
      <c r="W383" s="49"/>
      <c r="X383" s="49"/>
      <c r="Y383" s="49"/>
      <c r="Z383" s="37"/>
      <c r="AA383" s="30"/>
    </row>
    <row r="384" spans="1:27" ht="15.5" x14ac:dyDescent="0.35">
      <c r="A384" s="18" t="s">
        <v>5676</v>
      </c>
      <c r="B384" s="262">
        <v>0.79666666666666652</v>
      </c>
      <c r="C384" s="263">
        <v>0.33409912035535549</v>
      </c>
      <c r="D384" s="263">
        <v>2.5366666666666666</v>
      </c>
      <c r="E384" s="271">
        <v>0.89223813463048529</v>
      </c>
      <c r="F384" s="29">
        <v>-2.1232860421380502</v>
      </c>
      <c r="G384" s="26">
        <v>1.04796855660374</v>
      </c>
      <c r="H384" s="33">
        <v>1.7164487714711099E-5</v>
      </c>
      <c r="I384" s="30">
        <v>1.27487949233335E-4</v>
      </c>
      <c r="J384" s="29">
        <v>0.316</v>
      </c>
      <c r="K384" s="26">
        <v>0.873</v>
      </c>
      <c r="L384" s="26">
        <v>0.81899999999999995</v>
      </c>
      <c r="M384" s="26">
        <v>3.96</v>
      </c>
      <c r="N384" s="26">
        <v>2.7589999999999999</v>
      </c>
      <c r="O384" s="30">
        <v>1.9490000000000001</v>
      </c>
      <c r="P384" s="1" t="s">
        <v>5677</v>
      </c>
      <c r="Q384" s="35">
        <v>48828</v>
      </c>
      <c r="R384" s="35" t="s">
        <v>5678</v>
      </c>
      <c r="S384" s="35" t="s">
        <v>43</v>
      </c>
      <c r="T384" s="35"/>
      <c r="U384" s="35"/>
      <c r="V384" s="35" t="s">
        <v>5679</v>
      </c>
      <c r="W384" s="35" t="s">
        <v>5680</v>
      </c>
      <c r="X384" s="35"/>
      <c r="Y384" s="35" t="s">
        <v>5681</v>
      </c>
      <c r="Z384" s="26" t="s">
        <v>4205</v>
      </c>
      <c r="AA384" s="30"/>
    </row>
    <row r="385" spans="1:27" ht="15.5" x14ac:dyDescent="0.35">
      <c r="A385" s="19" t="s">
        <v>5682</v>
      </c>
      <c r="B385" s="264">
        <v>3.2766666666666668</v>
      </c>
      <c r="C385" s="265">
        <v>0.16779617264870958</v>
      </c>
      <c r="D385" s="265">
        <v>0.58666666666666678</v>
      </c>
      <c r="E385" s="272">
        <v>0.22005049925465317</v>
      </c>
      <c r="F385" s="36">
        <v>2.0528141588292299</v>
      </c>
      <c r="G385" s="37">
        <v>1.0436660947124901</v>
      </c>
      <c r="H385" s="38">
        <v>1.0989423910728E-5</v>
      </c>
      <c r="I385" s="39">
        <v>8.6614012138501095E-5</v>
      </c>
      <c r="J385" s="36">
        <v>3.1459999999999999</v>
      </c>
      <c r="K385" s="37">
        <v>3.2360000000000002</v>
      </c>
      <c r="L385" s="37">
        <v>2.202</v>
      </c>
      <c r="M385" s="37">
        <v>0.56000000000000005</v>
      </c>
      <c r="N385" s="37">
        <v>1.089</v>
      </c>
      <c r="O385" s="40">
        <v>0.41799999999999998</v>
      </c>
      <c r="P385" s="48" t="s">
        <v>5683</v>
      </c>
      <c r="Q385" s="49">
        <v>186944</v>
      </c>
      <c r="R385" s="49" t="s">
        <v>5684</v>
      </c>
      <c r="S385" s="49"/>
      <c r="T385" s="49"/>
      <c r="U385" s="49"/>
      <c r="V385" s="49" t="s">
        <v>5685</v>
      </c>
      <c r="W385" s="49" t="s">
        <v>5686</v>
      </c>
      <c r="X385" s="49" t="s">
        <v>5687</v>
      </c>
      <c r="Y385" s="49" t="s">
        <v>5688</v>
      </c>
      <c r="Z385" s="37" t="s">
        <v>5689</v>
      </c>
      <c r="AA385" s="30"/>
    </row>
    <row r="386" spans="1:27" ht="15.5" x14ac:dyDescent="0.35">
      <c r="A386" s="18" t="s">
        <v>5690</v>
      </c>
      <c r="B386" s="262">
        <v>0.50666666666666671</v>
      </c>
      <c r="C386" s="263">
        <v>0.28546258754675508</v>
      </c>
      <c r="D386" s="263">
        <v>3.27</v>
      </c>
      <c r="E386" s="271">
        <v>2.2287365628684483</v>
      </c>
      <c r="F386" s="29">
        <v>-3.0685229709047799</v>
      </c>
      <c r="G386" s="26">
        <v>1.03392442585857</v>
      </c>
      <c r="H386" s="33">
        <v>3.2414277089859702E-5</v>
      </c>
      <c r="I386" s="30">
        <v>2.2071185797796199E-4</v>
      </c>
      <c r="J386" s="29">
        <v>0.71699999999999997</v>
      </c>
      <c r="K386" s="26">
        <v>0.60699999999999998</v>
      </c>
      <c r="L386" s="26">
        <v>0.08</v>
      </c>
      <c r="M386" s="26">
        <v>1.89</v>
      </c>
      <c r="N386" s="26">
        <v>7.944</v>
      </c>
      <c r="O386" s="30">
        <v>1.913</v>
      </c>
      <c r="P386" s="1"/>
      <c r="Q386" s="35"/>
      <c r="R386" s="35"/>
      <c r="S386" s="35"/>
      <c r="T386" s="35"/>
      <c r="U386" s="35"/>
      <c r="V386" s="35"/>
      <c r="W386" s="35"/>
      <c r="X386" s="35"/>
      <c r="Y386" s="35"/>
      <c r="Z386" s="26"/>
      <c r="AA386" s="30"/>
    </row>
    <row r="387" spans="1:27" ht="15.5" x14ac:dyDescent="0.35">
      <c r="A387" s="19" t="s">
        <v>5691</v>
      </c>
      <c r="B387" s="264">
        <v>5.5433333333333339</v>
      </c>
      <c r="C387" s="265">
        <v>3.094040867359201</v>
      </c>
      <c r="D387" s="265">
        <v>0.72666666666666657</v>
      </c>
      <c r="E387" s="272">
        <v>0.32169688977186117</v>
      </c>
      <c r="F387" s="36">
        <v>2.4320031908861299</v>
      </c>
      <c r="G387" s="37">
        <v>1.0298694127953001</v>
      </c>
      <c r="H387" s="38">
        <v>1.01706926154318E-5</v>
      </c>
      <c r="I387" s="39">
        <v>8.0912627267923706E-5</v>
      </c>
      <c r="J387" s="36">
        <v>2.0670000000000002</v>
      </c>
      <c r="K387" s="37">
        <v>4.4989999999999997</v>
      </c>
      <c r="L387" s="37">
        <v>7.0049999999999999</v>
      </c>
      <c r="M387" s="37">
        <v>1.2250000000000001</v>
      </c>
      <c r="N387" s="37">
        <v>0.48299999999999998</v>
      </c>
      <c r="O387" s="40">
        <v>0.753</v>
      </c>
      <c r="P387" s="48" t="s">
        <v>5692</v>
      </c>
      <c r="Q387" s="49">
        <v>44064</v>
      </c>
      <c r="R387" s="49" t="s">
        <v>5693</v>
      </c>
      <c r="S387" s="49"/>
      <c r="T387" s="49"/>
      <c r="U387" s="49"/>
      <c r="V387" s="49" t="s">
        <v>5694</v>
      </c>
      <c r="W387" s="49"/>
      <c r="X387" s="49"/>
      <c r="Y387" s="49"/>
      <c r="Z387" s="37"/>
      <c r="AA387" s="30"/>
    </row>
    <row r="388" spans="1:27" ht="15.5" x14ac:dyDescent="0.35">
      <c r="A388" s="19" t="s">
        <v>5695</v>
      </c>
      <c r="B388" s="264">
        <v>5.123333333333334</v>
      </c>
      <c r="C388" s="265">
        <v>0.56905379554328528</v>
      </c>
      <c r="D388" s="265">
        <v>0.71</v>
      </c>
      <c r="E388" s="272">
        <v>0.14764823060233406</v>
      </c>
      <c r="F388" s="36">
        <v>2.37255381029262</v>
      </c>
      <c r="G388" s="37">
        <v>1.00288696746005</v>
      </c>
      <c r="H388" s="38">
        <v>5.4259940630633001E-8</v>
      </c>
      <c r="I388" s="39">
        <v>8.1254261094372995E-7</v>
      </c>
      <c r="J388" s="36">
        <v>4.6639999999999997</v>
      </c>
      <c r="K388" s="37">
        <v>4.2610000000000001</v>
      </c>
      <c r="L388" s="37">
        <v>4.2519999999999998</v>
      </c>
      <c r="M388" s="37">
        <v>0.54900000000000004</v>
      </c>
      <c r="N388" s="37">
        <v>1.089</v>
      </c>
      <c r="O388" s="40">
        <v>0.873</v>
      </c>
      <c r="P388" s="48" t="s">
        <v>5696</v>
      </c>
      <c r="Q388" s="49">
        <v>227269</v>
      </c>
      <c r="R388" s="49" t="s">
        <v>5697</v>
      </c>
      <c r="S388" s="49"/>
      <c r="T388" s="49"/>
      <c r="U388" s="49"/>
      <c r="V388" s="49" t="s">
        <v>5698</v>
      </c>
      <c r="W388" s="49" t="s">
        <v>5699</v>
      </c>
      <c r="X388" s="49"/>
      <c r="Y388" s="49"/>
      <c r="Z388" s="37"/>
      <c r="AA388" s="30"/>
    </row>
    <row r="389" spans="1:27" ht="15.5" x14ac:dyDescent="0.35">
      <c r="A389" s="19" t="s">
        <v>5700</v>
      </c>
      <c r="B389" s="264">
        <v>8.2733333333333334</v>
      </c>
      <c r="C389" s="265">
        <v>1.5297566981567847</v>
      </c>
      <c r="D389" s="265">
        <v>1.1766666666666665</v>
      </c>
      <c r="E389" s="272">
        <v>0.23612614331233142</v>
      </c>
      <c r="F389" s="36">
        <v>2.35871773624749</v>
      </c>
      <c r="G389" s="37">
        <v>0.99449129831525696</v>
      </c>
      <c r="H389" s="38">
        <v>9.3439400276124207E-8</v>
      </c>
      <c r="I389" s="39">
        <v>1.3169459003623199E-6</v>
      </c>
      <c r="J389" s="36">
        <v>5.7619999999999996</v>
      </c>
      <c r="K389" s="37">
        <v>8.3610000000000007</v>
      </c>
      <c r="L389" s="37">
        <v>7.1139999999999999</v>
      </c>
      <c r="M389" s="37">
        <v>1.478</v>
      </c>
      <c r="N389" s="37">
        <v>1.5840000000000001</v>
      </c>
      <c r="O389" s="40">
        <v>1.016</v>
      </c>
      <c r="P389" s="48" t="s">
        <v>5701</v>
      </c>
      <c r="Q389" s="49">
        <v>205207</v>
      </c>
      <c r="R389" s="49" t="s">
        <v>5702</v>
      </c>
      <c r="S389" s="49" t="s">
        <v>43</v>
      </c>
      <c r="T389" s="49"/>
      <c r="U389" s="49"/>
      <c r="V389" s="49" t="s">
        <v>5703</v>
      </c>
      <c r="W389" s="49" t="s">
        <v>5704</v>
      </c>
      <c r="X389" s="49" t="s">
        <v>5705</v>
      </c>
      <c r="Y389" s="49" t="s">
        <v>5706</v>
      </c>
      <c r="Z389" s="37" t="s">
        <v>5707</v>
      </c>
      <c r="AA389" s="30"/>
    </row>
    <row r="390" spans="1:27" ht="15.5" x14ac:dyDescent="0.35">
      <c r="A390" s="19" t="s">
        <v>5708</v>
      </c>
      <c r="B390" s="264">
        <v>2.4700000000000002</v>
      </c>
      <c r="C390" s="265">
        <v>2.3789213241859573</v>
      </c>
      <c r="D390" s="265">
        <v>6.9999999999999993E-2</v>
      </c>
      <c r="E390" s="272">
        <v>6.1644140029689765E-2</v>
      </c>
      <c r="F390" s="36">
        <v>4.4127294479820502</v>
      </c>
      <c r="G390" s="37">
        <v>0.98994362080030496</v>
      </c>
      <c r="H390" s="37">
        <v>1.76187277170566E-4</v>
      </c>
      <c r="I390" s="40">
        <v>9.4377435214512099E-4</v>
      </c>
      <c r="J390" s="36">
        <v>1.5549999999999999</v>
      </c>
      <c r="K390" s="37">
        <v>3.7999999999999999E-2</v>
      </c>
      <c r="L390" s="37">
        <v>4.1289999999999996</v>
      </c>
      <c r="M390" s="37">
        <v>0</v>
      </c>
      <c r="N390" s="37">
        <v>0.186</v>
      </c>
      <c r="O390" s="40">
        <v>7.1999999999999995E-2</v>
      </c>
      <c r="P390" s="48" t="s">
        <v>5709</v>
      </c>
      <c r="Q390" s="49">
        <v>143957</v>
      </c>
      <c r="R390" s="49" t="s">
        <v>5710</v>
      </c>
      <c r="S390" s="49" t="s">
        <v>43</v>
      </c>
      <c r="T390" s="49"/>
      <c r="U390" s="49"/>
      <c r="V390" s="49"/>
      <c r="W390" s="49"/>
      <c r="X390" s="49"/>
      <c r="Y390" s="49"/>
      <c r="Z390" s="37"/>
      <c r="AA390" s="30"/>
    </row>
    <row r="391" spans="1:27" ht="15.5" x14ac:dyDescent="0.35">
      <c r="A391" s="19" t="s">
        <v>5711</v>
      </c>
      <c r="B391" s="264">
        <v>5.2266666666666666</v>
      </c>
      <c r="C391" s="265">
        <v>1.155460466173071</v>
      </c>
      <c r="D391" s="265">
        <v>0.95333333333333325</v>
      </c>
      <c r="E391" s="272">
        <v>0.3593821859184948</v>
      </c>
      <c r="F391" s="36">
        <v>2.0083292998689801</v>
      </c>
      <c r="G391" s="37">
        <v>0.98201085091652796</v>
      </c>
      <c r="H391" s="38">
        <v>5.6373570699879001E-5</v>
      </c>
      <c r="I391" s="40">
        <v>3.5530603218814001E-4</v>
      </c>
      <c r="J391" s="36">
        <v>6.3019999999999996</v>
      </c>
      <c r="K391" s="37">
        <v>4.6689999999999996</v>
      </c>
      <c r="L391" s="37">
        <v>2.89</v>
      </c>
      <c r="M391" s="37">
        <v>0.99299999999999999</v>
      </c>
      <c r="N391" s="37">
        <v>1.732</v>
      </c>
      <c r="O391" s="40">
        <v>0.622</v>
      </c>
      <c r="P391" s="48" t="s">
        <v>5712</v>
      </c>
      <c r="Q391" s="49">
        <v>223652</v>
      </c>
      <c r="R391" s="49" t="s">
        <v>5713</v>
      </c>
      <c r="S391" s="49"/>
      <c r="T391" s="49"/>
      <c r="U391" s="49"/>
      <c r="V391" s="49" t="s">
        <v>5714</v>
      </c>
      <c r="W391" s="49" t="s">
        <v>5715</v>
      </c>
      <c r="X391" s="49" t="s">
        <v>5716</v>
      </c>
      <c r="Y391" s="49" t="s">
        <v>5717</v>
      </c>
      <c r="Z391" s="37"/>
      <c r="AA391" s="30"/>
    </row>
    <row r="392" spans="1:27" ht="15.5" x14ac:dyDescent="0.35">
      <c r="A392" s="19" t="s">
        <v>5718</v>
      </c>
      <c r="B392" s="264">
        <v>2.0933333333333333</v>
      </c>
      <c r="C392" s="265">
        <v>0.72467617289073016</v>
      </c>
      <c r="D392" s="265">
        <v>0.25666666666666665</v>
      </c>
      <c r="E392" s="272">
        <v>6.0184900284226031E-2</v>
      </c>
      <c r="F392" s="36">
        <v>2.5531557752132099</v>
      </c>
      <c r="G392" s="37">
        <v>0.97999900057898903</v>
      </c>
      <c r="H392" s="38">
        <v>3.1989384511333997E-8</v>
      </c>
      <c r="I392" s="39">
        <v>5.0621274666497898E-7</v>
      </c>
      <c r="J392" s="36">
        <v>1.266</v>
      </c>
      <c r="K392" s="37">
        <v>1.746</v>
      </c>
      <c r="L392" s="37">
        <v>2.2309999999999999</v>
      </c>
      <c r="M392" s="37">
        <v>0.35899999999999999</v>
      </c>
      <c r="N392" s="37">
        <v>0.247</v>
      </c>
      <c r="O392" s="40">
        <v>0.27500000000000002</v>
      </c>
      <c r="P392" s="48"/>
      <c r="Q392" s="49"/>
      <c r="R392" s="49"/>
      <c r="S392" s="49"/>
      <c r="T392" s="49"/>
      <c r="U392" s="49"/>
      <c r="V392" s="49" t="s">
        <v>5719</v>
      </c>
      <c r="W392" s="49" t="s">
        <v>5720</v>
      </c>
      <c r="X392" s="49"/>
      <c r="Y392" s="49" t="s">
        <v>5721</v>
      </c>
      <c r="Z392" s="37"/>
      <c r="AA392" s="30"/>
    </row>
    <row r="393" spans="1:27" ht="15.5" x14ac:dyDescent="0.35">
      <c r="A393" s="19" t="s">
        <v>5722</v>
      </c>
      <c r="B393" s="264">
        <v>3.07</v>
      </c>
      <c r="C393" s="265">
        <v>0.64966658115272413</v>
      </c>
      <c r="D393" s="265">
        <v>0.36000000000000004</v>
      </c>
      <c r="E393" s="272">
        <v>3.7416573867739659E-2</v>
      </c>
      <c r="F393" s="36">
        <v>2.6056751826206601</v>
      </c>
      <c r="G393" s="37">
        <v>0.97990455603643301</v>
      </c>
      <c r="H393" s="38">
        <v>3.5803785389131402E-9</v>
      </c>
      <c r="I393" s="39">
        <v>6.9711270863771597E-8</v>
      </c>
      <c r="J393" s="36">
        <v>2.1970000000000001</v>
      </c>
      <c r="K393" s="37">
        <v>2.7709999999999999</v>
      </c>
      <c r="L393" s="37">
        <v>2.847</v>
      </c>
      <c r="M393" s="37">
        <v>0.39100000000000001</v>
      </c>
      <c r="N393" s="37">
        <v>0.495</v>
      </c>
      <c r="O393" s="40">
        <v>0.371</v>
      </c>
      <c r="P393" s="48" t="s">
        <v>5723</v>
      </c>
      <c r="Q393" s="49">
        <v>243289</v>
      </c>
      <c r="R393" s="49" t="s">
        <v>5724</v>
      </c>
      <c r="S393" s="49"/>
      <c r="T393" s="49"/>
      <c r="U393" s="49"/>
      <c r="V393" s="49"/>
      <c r="W393" s="49"/>
      <c r="X393" s="49"/>
      <c r="Y393" s="49"/>
      <c r="Z393" s="37"/>
      <c r="AA393" s="30"/>
    </row>
    <row r="394" spans="1:27" ht="15.5" x14ac:dyDescent="0.35">
      <c r="A394" s="19" t="s">
        <v>5725</v>
      </c>
      <c r="B394" s="264">
        <v>4.1399999999999997</v>
      </c>
      <c r="C394" s="265">
        <v>0.86733307712012764</v>
      </c>
      <c r="D394" s="265">
        <v>0.54333333333333333</v>
      </c>
      <c r="E394" s="272">
        <v>0.29948103260288261</v>
      </c>
      <c r="F394" s="36">
        <v>2.4695325568506599</v>
      </c>
      <c r="G394" s="37">
        <v>0.97979397584546901</v>
      </c>
      <c r="H394" s="38">
        <v>1.9520408866122498E-6</v>
      </c>
      <c r="I394" s="39">
        <v>1.9497432416255499E-5</v>
      </c>
      <c r="J394" s="36">
        <v>3.0350000000000001</v>
      </c>
      <c r="K394" s="37">
        <v>3.6440000000000001</v>
      </c>
      <c r="L394" s="37">
        <v>3.8540000000000001</v>
      </c>
      <c r="M394" s="37">
        <v>0.877</v>
      </c>
      <c r="N394" s="37">
        <v>0.82899999999999996</v>
      </c>
      <c r="O394" s="40">
        <v>0.155</v>
      </c>
      <c r="P394" s="48"/>
      <c r="Q394" s="49"/>
      <c r="R394" s="49"/>
      <c r="S394" s="49"/>
      <c r="T394" s="49"/>
      <c r="U394" s="49"/>
      <c r="V394" s="49"/>
      <c r="W394" s="49"/>
      <c r="X394" s="49"/>
      <c r="Y394" s="49"/>
      <c r="Z394" s="37"/>
      <c r="AA394" s="30"/>
    </row>
    <row r="395" spans="1:27" ht="15.5" x14ac:dyDescent="0.35">
      <c r="A395" s="18" t="s">
        <v>5726</v>
      </c>
      <c r="B395" s="262">
        <v>0.89666666666666661</v>
      </c>
      <c r="C395" s="263">
        <v>0.28241026106633521</v>
      </c>
      <c r="D395" s="263">
        <v>9.1266666666666669</v>
      </c>
      <c r="E395" s="271">
        <v>1.7657922364259706</v>
      </c>
      <c r="F395" s="29">
        <v>-3.7791904919167698</v>
      </c>
      <c r="G395" s="26">
        <v>0.97845155382903404</v>
      </c>
      <c r="H395" s="33">
        <v>7.9994783507290396E-14</v>
      </c>
      <c r="I395" s="34">
        <v>3.6775931397505097E-12</v>
      </c>
      <c r="J395" s="29">
        <v>0.48399999999999999</v>
      </c>
      <c r="K395" s="26">
        <v>1.139</v>
      </c>
      <c r="L395" s="26">
        <v>0.70299999999999996</v>
      </c>
      <c r="M395" s="26">
        <v>10.909000000000001</v>
      </c>
      <c r="N395" s="26">
        <v>12.894</v>
      </c>
      <c r="O395" s="30">
        <v>7.9269999999999996</v>
      </c>
      <c r="P395" s="1" t="s">
        <v>5727</v>
      </c>
      <c r="Q395" s="35">
        <v>225154</v>
      </c>
      <c r="R395" s="35" t="s">
        <v>5728</v>
      </c>
      <c r="S395" s="35"/>
      <c r="T395" s="35"/>
      <c r="U395" s="35"/>
      <c r="V395" s="35"/>
      <c r="W395" s="35" t="s">
        <v>5729</v>
      </c>
      <c r="X395" s="35"/>
      <c r="Y395" s="35"/>
      <c r="Z395" s="26"/>
      <c r="AA395" s="30"/>
    </row>
    <row r="396" spans="1:27" ht="15.5" x14ac:dyDescent="0.35">
      <c r="A396" s="18" t="s">
        <v>5730</v>
      </c>
      <c r="B396" s="262">
        <v>1.01</v>
      </c>
      <c r="C396" s="263">
        <v>0.31843366656181304</v>
      </c>
      <c r="D396" s="263">
        <v>5.93</v>
      </c>
      <c r="E396" s="271">
        <v>5.8668787840440926</v>
      </c>
      <c r="F396" s="29">
        <v>-2.9832481414309</v>
      </c>
      <c r="G396" s="26">
        <v>0.97782351831680503</v>
      </c>
      <c r="H396" s="26">
        <v>1.7682560393370199E-4</v>
      </c>
      <c r="I396" s="30">
        <v>9.4644684617970604E-4</v>
      </c>
      <c r="J396" s="29">
        <v>0.745</v>
      </c>
      <c r="K396" s="26">
        <v>1.3859999999999999</v>
      </c>
      <c r="L396" s="26">
        <v>0.55800000000000005</v>
      </c>
      <c r="M396" s="26">
        <v>2.3759999999999999</v>
      </c>
      <c r="N396" s="26">
        <v>17.582999999999998</v>
      </c>
      <c r="O396" s="30">
        <v>1.59</v>
      </c>
      <c r="P396" s="1"/>
      <c r="Q396" s="35"/>
      <c r="R396" s="35"/>
      <c r="S396" s="35"/>
      <c r="T396" s="35"/>
      <c r="U396" s="35"/>
      <c r="V396" s="35"/>
      <c r="W396" s="35"/>
      <c r="X396" s="35"/>
      <c r="Y396" s="35"/>
      <c r="Z396" s="26"/>
      <c r="AA396" s="30"/>
    </row>
    <row r="397" spans="1:27" ht="15.5" x14ac:dyDescent="0.35">
      <c r="A397" s="19" t="s">
        <v>5731</v>
      </c>
      <c r="B397" s="264">
        <v>3.5333333333333337</v>
      </c>
      <c r="C397" s="265">
        <v>1.4867712967665492</v>
      </c>
      <c r="D397" s="265">
        <v>0.58333333333333337</v>
      </c>
      <c r="E397" s="272">
        <v>0.16336734339790451</v>
      </c>
      <c r="F397" s="36">
        <v>2.11160461631576</v>
      </c>
      <c r="G397" s="37">
        <v>0.96195656855616396</v>
      </c>
      <c r="H397" s="38">
        <v>1.8560518150876201E-5</v>
      </c>
      <c r="I397" s="40">
        <v>1.3631572760935601E-4</v>
      </c>
      <c r="J397" s="36">
        <v>1.5640000000000001</v>
      </c>
      <c r="K397" s="37">
        <v>3.4169999999999998</v>
      </c>
      <c r="L397" s="37">
        <v>3.8540000000000001</v>
      </c>
      <c r="M397" s="37">
        <v>0.82399999999999995</v>
      </c>
      <c r="N397" s="37">
        <v>0.47</v>
      </c>
      <c r="O397" s="40">
        <v>0.70499999999999996</v>
      </c>
      <c r="P397" s="48" t="s">
        <v>5732</v>
      </c>
      <c r="Q397" s="49">
        <v>247202</v>
      </c>
      <c r="R397" s="49" t="s">
        <v>5733</v>
      </c>
      <c r="S397" s="49" t="s">
        <v>43</v>
      </c>
      <c r="T397" s="49"/>
      <c r="U397" s="49"/>
      <c r="V397" s="49" t="s">
        <v>5734</v>
      </c>
      <c r="W397" s="49" t="s">
        <v>5735</v>
      </c>
      <c r="X397" s="49" t="s">
        <v>5736</v>
      </c>
      <c r="Y397" s="49" t="s">
        <v>5737</v>
      </c>
      <c r="Z397" s="37" t="s">
        <v>5738</v>
      </c>
      <c r="AA397" s="30"/>
    </row>
    <row r="398" spans="1:27" ht="15.5" x14ac:dyDescent="0.35">
      <c r="A398" s="19" t="s">
        <v>5739</v>
      </c>
      <c r="B398" s="264">
        <v>3.1066666666666669</v>
      </c>
      <c r="C398" s="265">
        <v>0.53324999348856628</v>
      </c>
      <c r="D398" s="265">
        <v>0.3066666666666667</v>
      </c>
      <c r="E398" s="272">
        <v>7.4087035902976148E-2</v>
      </c>
      <c r="F398" s="36">
        <v>2.8847603040981702</v>
      </c>
      <c r="G398" s="37">
        <v>0.96114829221879206</v>
      </c>
      <c r="H398" s="38">
        <v>1.48090279342491E-9</v>
      </c>
      <c r="I398" s="39">
        <v>3.1157093275714702E-8</v>
      </c>
      <c r="J398" s="36">
        <v>3.4630000000000001</v>
      </c>
      <c r="K398" s="37">
        <v>2.2970000000000002</v>
      </c>
      <c r="L398" s="37">
        <v>2.3039999999999998</v>
      </c>
      <c r="M398" s="37">
        <v>0.33800000000000002</v>
      </c>
      <c r="N398" s="37">
        <v>0.26</v>
      </c>
      <c r="O398" s="40">
        <v>0.46600000000000003</v>
      </c>
      <c r="P398" s="48"/>
      <c r="Q398" s="49"/>
      <c r="R398" s="49"/>
      <c r="S398" s="49"/>
      <c r="T398" s="49"/>
      <c r="U398" s="49"/>
      <c r="V398" s="49"/>
      <c r="W398" s="49"/>
      <c r="X398" s="49"/>
      <c r="Y398" s="49"/>
      <c r="Z398" s="37"/>
      <c r="AA398" s="30"/>
    </row>
    <row r="399" spans="1:27" ht="15.5" x14ac:dyDescent="0.35">
      <c r="A399" s="19" t="s">
        <v>5740</v>
      </c>
      <c r="B399" s="264">
        <v>3.1300000000000003</v>
      </c>
      <c r="C399" s="265">
        <v>0.8376554582086021</v>
      </c>
      <c r="D399" s="265">
        <v>0.52333333333333332</v>
      </c>
      <c r="E399" s="272">
        <v>0.19669491322575902</v>
      </c>
      <c r="F399" s="36">
        <v>2.18121130580941</v>
      </c>
      <c r="G399" s="37">
        <v>0.95467560512788496</v>
      </c>
      <c r="H399" s="38">
        <v>9.5312660079051993E-6</v>
      </c>
      <c r="I399" s="39">
        <v>7.64227415421249E-5</v>
      </c>
      <c r="J399" s="36">
        <v>1.9830000000000001</v>
      </c>
      <c r="K399" s="37">
        <v>3.9670000000000001</v>
      </c>
      <c r="L399" s="37">
        <v>2.2309999999999999</v>
      </c>
      <c r="M399" s="37">
        <v>0.84499999999999997</v>
      </c>
      <c r="N399" s="37">
        <v>0.44500000000000001</v>
      </c>
      <c r="O399" s="40">
        <v>0.49</v>
      </c>
      <c r="P399" s="48" t="s">
        <v>5741</v>
      </c>
      <c r="Q399" s="49">
        <v>127653</v>
      </c>
      <c r="R399" s="49" t="s">
        <v>5742</v>
      </c>
      <c r="S399" s="49"/>
      <c r="T399" s="49"/>
      <c r="U399" s="49"/>
      <c r="V399" s="49" t="s">
        <v>5743</v>
      </c>
      <c r="W399" s="49" t="s">
        <v>5744</v>
      </c>
      <c r="X399" s="49"/>
      <c r="Y399" s="49" t="s">
        <v>5745</v>
      </c>
      <c r="Z399" s="37"/>
      <c r="AA399" s="30"/>
    </row>
    <row r="400" spans="1:27" ht="15.5" x14ac:dyDescent="0.35">
      <c r="A400" s="18" t="s">
        <v>5746</v>
      </c>
      <c r="B400" s="262">
        <v>2.2600000000000002</v>
      </c>
      <c r="C400" s="263">
        <v>1.6103622780811366</v>
      </c>
      <c r="D400" s="263">
        <v>6.95</v>
      </c>
      <c r="E400" s="271">
        <v>2.6734746429817986</v>
      </c>
      <c r="F400" s="29">
        <v>-2.1568770040843201</v>
      </c>
      <c r="G400" s="26">
        <v>0.95271527015559998</v>
      </c>
      <c r="H400" s="26">
        <v>1.6942641134963201E-4</v>
      </c>
      <c r="I400" s="30">
        <v>9.1139416100015803E-4</v>
      </c>
      <c r="J400" s="29">
        <v>0.66100000000000003</v>
      </c>
      <c r="K400" s="26">
        <v>1.5089999999999999</v>
      </c>
      <c r="L400" s="26">
        <v>3.2450000000000001</v>
      </c>
      <c r="M400" s="26">
        <v>6.8540000000000001</v>
      </c>
      <c r="N400" s="26">
        <v>4.8630000000000004</v>
      </c>
      <c r="O400" s="30">
        <v>12.471</v>
      </c>
      <c r="P400" s="1"/>
      <c r="Q400" s="35"/>
      <c r="R400" s="35"/>
      <c r="S400" s="35"/>
      <c r="T400" s="35"/>
      <c r="U400" s="35"/>
      <c r="V400" s="35" t="s">
        <v>4743</v>
      </c>
      <c r="W400" s="35" t="s">
        <v>5233</v>
      </c>
      <c r="X400" s="35" t="s">
        <v>3015</v>
      </c>
      <c r="Y400" s="35" t="s">
        <v>3016</v>
      </c>
      <c r="Z400" s="26" t="s">
        <v>3017</v>
      </c>
      <c r="AA400" s="30"/>
    </row>
    <row r="401" spans="1:27" ht="15.5" x14ac:dyDescent="0.35">
      <c r="A401" s="19" t="s">
        <v>5747</v>
      </c>
      <c r="B401" s="264">
        <v>3.2266666666666666</v>
      </c>
      <c r="C401" s="265">
        <v>0.40614720921798242</v>
      </c>
      <c r="D401" s="265">
        <v>0.47333333333333333</v>
      </c>
      <c r="E401" s="272">
        <v>3.2998316455372219E-2</v>
      </c>
      <c r="F401" s="36">
        <v>2.3067663945104302</v>
      </c>
      <c r="G401" s="37">
        <v>0.95235561704234595</v>
      </c>
      <c r="H401" s="38">
        <v>7.4054630068890994E-8</v>
      </c>
      <c r="I401" s="39">
        <v>1.0757465021277E-6</v>
      </c>
      <c r="J401" s="36">
        <v>2.569</v>
      </c>
      <c r="K401" s="37">
        <v>3.0089999999999999</v>
      </c>
      <c r="L401" s="37">
        <v>2.7170000000000001</v>
      </c>
      <c r="M401" s="37">
        <v>0.47499999999999998</v>
      </c>
      <c r="N401" s="37">
        <v>0.64300000000000002</v>
      </c>
      <c r="O401" s="40">
        <v>0.53800000000000003</v>
      </c>
      <c r="P401" s="48"/>
      <c r="Q401" s="49"/>
      <c r="R401" s="49"/>
      <c r="S401" s="49"/>
      <c r="T401" s="49"/>
      <c r="U401" s="49"/>
      <c r="V401" s="49" t="s">
        <v>5748</v>
      </c>
      <c r="W401" s="49"/>
      <c r="X401" s="49"/>
      <c r="Y401" s="49" t="s">
        <v>5749</v>
      </c>
      <c r="Z401" s="37"/>
      <c r="AA401" s="30"/>
    </row>
    <row r="402" spans="1:27" ht="15.5" x14ac:dyDescent="0.35">
      <c r="A402" s="18" t="s">
        <v>5750</v>
      </c>
      <c r="B402" s="262">
        <v>1.0766666666666667</v>
      </c>
      <c r="C402" s="263">
        <v>0.2289589968143253</v>
      </c>
      <c r="D402" s="263">
        <v>4.1233333333333331</v>
      </c>
      <c r="E402" s="271">
        <v>0.95799559265977685</v>
      </c>
      <c r="F402" s="29">
        <v>-2.42402900477988</v>
      </c>
      <c r="G402" s="26">
        <v>0.94741219784811503</v>
      </c>
      <c r="H402" s="33">
        <v>6.70746039721719E-8</v>
      </c>
      <c r="I402" s="34">
        <v>9.8702412174656994E-7</v>
      </c>
      <c r="J402" s="29">
        <v>0.83799999999999997</v>
      </c>
      <c r="K402" s="26">
        <v>0.88300000000000001</v>
      </c>
      <c r="L402" s="26">
        <v>1.014</v>
      </c>
      <c r="M402" s="26">
        <v>3.992</v>
      </c>
      <c r="N402" s="26">
        <v>6.7190000000000003</v>
      </c>
      <c r="O402" s="30">
        <v>3.778</v>
      </c>
      <c r="P402" s="1" t="s">
        <v>5751</v>
      </c>
      <c r="Q402" s="35">
        <v>35771</v>
      </c>
      <c r="R402" s="35" t="s">
        <v>5752</v>
      </c>
      <c r="S402" s="35"/>
      <c r="T402" s="35"/>
      <c r="U402" s="35"/>
      <c r="V402" s="35" t="s">
        <v>5753</v>
      </c>
      <c r="W402" s="35" t="s">
        <v>5754</v>
      </c>
      <c r="X402" s="35" t="s">
        <v>3602</v>
      </c>
      <c r="Y402" s="35" t="s">
        <v>3603</v>
      </c>
      <c r="Z402" s="26" t="s">
        <v>3604</v>
      </c>
      <c r="AA402" s="30"/>
    </row>
    <row r="403" spans="1:27" ht="15.5" x14ac:dyDescent="0.35">
      <c r="A403" s="19" t="s">
        <v>5755</v>
      </c>
      <c r="B403" s="264">
        <v>4.1966666666666663</v>
      </c>
      <c r="C403" s="265">
        <v>0.616026694948273</v>
      </c>
      <c r="D403" s="265">
        <v>0.72333333333333327</v>
      </c>
      <c r="E403" s="272">
        <v>0.31940917679713304</v>
      </c>
      <c r="F403" s="36">
        <v>2.0908275374172498</v>
      </c>
      <c r="G403" s="37">
        <v>0.93808227388823995</v>
      </c>
      <c r="H403" s="38">
        <v>1.1734237808636999E-5</v>
      </c>
      <c r="I403" s="39">
        <v>9.1525229255239604E-5</v>
      </c>
      <c r="J403" s="36">
        <v>3.7240000000000002</v>
      </c>
      <c r="K403" s="37">
        <v>3.379</v>
      </c>
      <c r="L403" s="37">
        <v>3.6440000000000001</v>
      </c>
      <c r="M403" s="37">
        <v>1.077</v>
      </c>
      <c r="N403" s="37">
        <v>1.077</v>
      </c>
      <c r="O403" s="40">
        <v>0.33500000000000002</v>
      </c>
      <c r="P403" s="48" t="s">
        <v>5756</v>
      </c>
      <c r="Q403" s="49">
        <v>109498</v>
      </c>
      <c r="R403" s="49" t="s">
        <v>5757</v>
      </c>
      <c r="S403" s="49"/>
      <c r="T403" s="49" t="s">
        <v>5758</v>
      </c>
      <c r="U403" s="49"/>
      <c r="V403" s="49" t="s">
        <v>5759</v>
      </c>
      <c r="W403" s="49" t="s">
        <v>5760</v>
      </c>
      <c r="X403" s="49"/>
      <c r="Y403" s="49" t="s">
        <v>5761</v>
      </c>
      <c r="Z403" s="37"/>
      <c r="AA403" s="30"/>
    </row>
    <row r="404" spans="1:27" ht="15.5" x14ac:dyDescent="0.35">
      <c r="A404" s="18" t="s">
        <v>5762</v>
      </c>
      <c r="B404" s="262">
        <v>0.75333333333333341</v>
      </c>
      <c r="C404" s="263">
        <v>0.31541859312489623</v>
      </c>
      <c r="D404" s="263">
        <v>2.6333333333333333</v>
      </c>
      <c r="E404" s="271">
        <v>0.65403024055127346</v>
      </c>
      <c r="F404" s="29">
        <v>-2.24130989893882</v>
      </c>
      <c r="G404" s="26">
        <v>0.92531793146513497</v>
      </c>
      <c r="H404" s="33">
        <v>1.3910513328459799E-5</v>
      </c>
      <c r="I404" s="30">
        <v>1.0626463407629901E-4</v>
      </c>
      <c r="J404" s="29">
        <v>0.32600000000000001</v>
      </c>
      <c r="K404" s="26">
        <v>1.0629999999999999</v>
      </c>
      <c r="L404" s="26">
        <v>0.57199999999999995</v>
      </c>
      <c r="M404" s="26">
        <v>1.911</v>
      </c>
      <c r="N404" s="26">
        <v>4.22</v>
      </c>
      <c r="O404" s="30">
        <v>3.2040000000000002</v>
      </c>
      <c r="P404" s="1" t="s">
        <v>5763</v>
      </c>
      <c r="Q404" s="35">
        <v>29518</v>
      </c>
      <c r="R404" s="35" t="s">
        <v>5764</v>
      </c>
      <c r="S404" s="35" t="s">
        <v>43</v>
      </c>
      <c r="T404" s="35"/>
      <c r="U404" s="35"/>
      <c r="V404" s="35"/>
      <c r="W404" s="35" t="s">
        <v>4524</v>
      </c>
      <c r="X404" s="35"/>
      <c r="Y404" s="35" t="s">
        <v>5765</v>
      </c>
      <c r="Z404" s="26" t="s">
        <v>5766</v>
      </c>
      <c r="AA404" s="30"/>
    </row>
    <row r="405" spans="1:27" ht="15.5" x14ac:dyDescent="0.35">
      <c r="A405" s="19" t="s">
        <v>5767</v>
      </c>
      <c r="B405" s="264">
        <v>4.5266666666666673</v>
      </c>
      <c r="C405" s="265">
        <v>0.11614167593456258</v>
      </c>
      <c r="D405" s="265">
        <v>0.76000000000000012</v>
      </c>
      <c r="E405" s="272">
        <v>0.37496666518505339</v>
      </c>
      <c r="F405" s="36">
        <v>2.1756126793781001</v>
      </c>
      <c r="G405" s="37">
        <v>0.92008857037949399</v>
      </c>
      <c r="H405" s="38">
        <v>4.3570903044098197E-6</v>
      </c>
      <c r="I405" s="39">
        <v>3.9073756556411401E-5</v>
      </c>
      <c r="J405" s="36">
        <v>4.1239999999999997</v>
      </c>
      <c r="K405" s="37">
        <v>4.2329999999999997</v>
      </c>
      <c r="L405" s="37">
        <v>3.3980000000000001</v>
      </c>
      <c r="M405" s="37">
        <v>1.3620000000000001</v>
      </c>
      <c r="N405" s="37">
        <v>0.59399999999999997</v>
      </c>
      <c r="O405" s="40">
        <v>0.61</v>
      </c>
      <c r="P405" s="48" t="s">
        <v>5768</v>
      </c>
      <c r="Q405" s="49">
        <v>248382</v>
      </c>
      <c r="R405" s="49" t="s">
        <v>5769</v>
      </c>
      <c r="S405" s="49"/>
      <c r="T405" s="49"/>
      <c r="U405" s="49"/>
      <c r="V405" s="49" t="s">
        <v>5770</v>
      </c>
      <c r="W405" s="49" t="s">
        <v>5771</v>
      </c>
      <c r="X405" s="49" t="s">
        <v>5772</v>
      </c>
      <c r="Y405" s="49" t="s">
        <v>5773</v>
      </c>
      <c r="Z405" s="37" t="s">
        <v>5774</v>
      </c>
      <c r="AA405" s="30"/>
    </row>
    <row r="406" spans="1:27" ht="15.5" x14ac:dyDescent="0.35">
      <c r="A406" s="19" t="s">
        <v>5775</v>
      </c>
      <c r="B406" s="264">
        <v>7.5666666666666664</v>
      </c>
      <c r="C406" s="265">
        <v>3.2298641182288512</v>
      </c>
      <c r="D406" s="265">
        <v>0.8666666666666667</v>
      </c>
      <c r="E406" s="272">
        <v>0.16357125528513675</v>
      </c>
      <c r="F406" s="36">
        <v>2.7633945565107298</v>
      </c>
      <c r="G406" s="37">
        <v>0.90308270860262096</v>
      </c>
      <c r="H406" s="38">
        <v>4.3282944903272298E-6</v>
      </c>
      <c r="I406" s="39">
        <v>3.88668631349225E-5</v>
      </c>
      <c r="J406" s="36">
        <v>8.49</v>
      </c>
      <c r="K406" s="37">
        <v>9.9749999999999996</v>
      </c>
      <c r="L406" s="37">
        <v>2.2240000000000002</v>
      </c>
      <c r="M406" s="37">
        <v>0.99299999999999999</v>
      </c>
      <c r="N406" s="37">
        <v>0.79200000000000004</v>
      </c>
      <c r="O406" s="40">
        <v>1.22</v>
      </c>
      <c r="P406" s="48"/>
      <c r="Q406" s="49"/>
      <c r="R406" s="49"/>
      <c r="S406" s="49"/>
      <c r="T406" s="49"/>
      <c r="U406" s="49"/>
      <c r="V406" s="49" t="s">
        <v>5776</v>
      </c>
      <c r="W406" s="49" t="s">
        <v>5777</v>
      </c>
      <c r="X406" s="49"/>
      <c r="Y406" s="49" t="s">
        <v>5778</v>
      </c>
      <c r="Z406" s="37"/>
      <c r="AA406" s="30"/>
    </row>
    <row r="407" spans="1:27" ht="15.5" x14ac:dyDescent="0.35">
      <c r="A407" s="19" t="s">
        <v>5779</v>
      </c>
      <c r="B407" s="264">
        <v>4.2133333333333338</v>
      </c>
      <c r="C407" s="265">
        <v>0.3057595278791635</v>
      </c>
      <c r="D407" s="265">
        <v>0.64666666666666661</v>
      </c>
      <c r="E407" s="272">
        <v>0.10143416036468651</v>
      </c>
      <c r="F407" s="36">
        <v>2.2836603663246802</v>
      </c>
      <c r="G407" s="37">
        <v>0.90253102098014604</v>
      </c>
      <c r="H407" s="38">
        <v>3.7809323255360299E-7</v>
      </c>
      <c r="I407" s="39">
        <v>4.5644616325943603E-6</v>
      </c>
      <c r="J407" s="36">
        <v>4.0119999999999996</v>
      </c>
      <c r="K407" s="37">
        <v>4.2990000000000004</v>
      </c>
      <c r="L407" s="37">
        <v>2.7530000000000001</v>
      </c>
      <c r="M407" s="37">
        <v>0.83399999999999996</v>
      </c>
      <c r="N407" s="37">
        <v>0.71799999999999997</v>
      </c>
      <c r="O407" s="40">
        <v>0.68200000000000005</v>
      </c>
      <c r="P407" s="48" t="s">
        <v>5780</v>
      </c>
      <c r="Q407" s="49">
        <v>202102</v>
      </c>
      <c r="R407" s="49" t="s">
        <v>5781</v>
      </c>
      <c r="S407" s="49"/>
      <c r="T407" s="49"/>
      <c r="U407" s="49"/>
      <c r="V407" s="49" t="s">
        <v>5782</v>
      </c>
      <c r="W407" s="49" t="s">
        <v>5253</v>
      </c>
      <c r="X407" s="49" t="s">
        <v>5254</v>
      </c>
      <c r="Y407" s="49" t="s">
        <v>5255</v>
      </c>
      <c r="Z407" s="37"/>
      <c r="AA407" s="30"/>
    </row>
    <row r="408" spans="1:27" ht="15.5" x14ac:dyDescent="0.35">
      <c r="A408" s="19" t="s">
        <v>5783</v>
      </c>
      <c r="B408" s="264">
        <v>2.5066666666666668</v>
      </c>
      <c r="C408" s="265">
        <v>0.54980804731186594</v>
      </c>
      <c r="D408" s="265">
        <v>0.4466666666666666</v>
      </c>
      <c r="E408" s="272">
        <v>0.10143416036468639</v>
      </c>
      <c r="F408" s="36">
        <v>2.0043941224618398</v>
      </c>
      <c r="G408" s="37">
        <v>0.89790603988916196</v>
      </c>
      <c r="H408" s="38">
        <v>9.6237389746373508E-6</v>
      </c>
      <c r="I408" s="39">
        <v>7.6995326398261599E-5</v>
      </c>
      <c r="J408" s="36">
        <v>1.629</v>
      </c>
      <c r="K408" s="37">
        <v>2.5910000000000002</v>
      </c>
      <c r="L408" s="37">
        <v>2.202</v>
      </c>
      <c r="M408" s="37">
        <v>0.40100000000000002</v>
      </c>
      <c r="N408" s="37">
        <v>0.73</v>
      </c>
      <c r="O408" s="40">
        <v>0.442</v>
      </c>
      <c r="P408" s="48" t="s">
        <v>5784</v>
      </c>
      <c r="Q408" s="49">
        <v>239577</v>
      </c>
      <c r="R408" s="49" t="s">
        <v>5785</v>
      </c>
      <c r="S408" s="49"/>
      <c r="T408" s="49"/>
      <c r="U408" s="49"/>
      <c r="V408" s="49"/>
      <c r="W408" s="49"/>
      <c r="X408" s="49"/>
      <c r="Y408" s="49" t="s">
        <v>5786</v>
      </c>
      <c r="Z408" s="37"/>
      <c r="AA408" s="30"/>
    </row>
    <row r="409" spans="1:27" ht="15.5" x14ac:dyDescent="0.35">
      <c r="A409" s="19" t="s">
        <v>5787</v>
      </c>
      <c r="B409" s="264">
        <v>3.0866666666666664</v>
      </c>
      <c r="C409" s="265">
        <v>0.28158282775923843</v>
      </c>
      <c r="D409" s="265">
        <v>0.55666666666666664</v>
      </c>
      <c r="E409" s="272">
        <v>2.6246692913372675E-2</v>
      </c>
      <c r="F409" s="36">
        <v>2.0343876667124499</v>
      </c>
      <c r="G409" s="37">
        <v>0.89617276742226404</v>
      </c>
      <c r="H409" s="38">
        <v>1.3749602101660299E-6</v>
      </c>
      <c r="I409" s="39">
        <v>1.43455121107794E-5</v>
      </c>
      <c r="J409" s="36">
        <v>2.5880000000000001</v>
      </c>
      <c r="K409" s="37">
        <v>2.8660000000000001</v>
      </c>
      <c r="L409" s="37">
        <v>2.5070000000000001</v>
      </c>
      <c r="M409" s="37">
        <v>0.60199999999999998</v>
      </c>
      <c r="N409" s="37">
        <v>0.64300000000000002</v>
      </c>
      <c r="O409" s="40">
        <v>0.69299999999999995</v>
      </c>
      <c r="P409" s="48" t="s">
        <v>5788</v>
      </c>
      <c r="Q409" s="49">
        <v>98013</v>
      </c>
      <c r="R409" s="49" t="s">
        <v>5789</v>
      </c>
      <c r="S409" s="49"/>
      <c r="T409" s="49"/>
      <c r="U409" s="49"/>
      <c r="V409" s="49" t="s">
        <v>5790</v>
      </c>
      <c r="W409" s="49" t="s">
        <v>5791</v>
      </c>
      <c r="X409" s="49"/>
      <c r="Y409" s="49"/>
      <c r="Z409" s="37"/>
      <c r="AA409" s="30"/>
    </row>
    <row r="410" spans="1:27" ht="15.5" x14ac:dyDescent="0.35">
      <c r="A410" s="18" t="s">
        <v>5792</v>
      </c>
      <c r="B410" s="262">
        <v>0.19999999999999998</v>
      </c>
      <c r="C410" s="263">
        <v>0.28284271247461906</v>
      </c>
      <c r="D410" s="263">
        <v>4.1399999999999997</v>
      </c>
      <c r="E410" s="271">
        <v>3.2053808926033529</v>
      </c>
      <c r="F410" s="29">
        <v>-4.9544098851733702</v>
      </c>
      <c r="G410" s="26">
        <v>0.89187555984699096</v>
      </c>
      <c r="H410" s="33">
        <v>1.61702519709233E-7</v>
      </c>
      <c r="I410" s="34">
        <v>2.1694555443993699E-6</v>
      </c>
      <c r="J410" s="29">
        <v>0</v>
      </c>
      <c r="K410" s="26">
        <v>0</v>
      </c>
      <c r="L410" s="26">
        <v>0.435</v>
      </c>
      <c r="M410" s="26">
        <v>2.133</v>
      </c>
      <c r="N410" s="26">
        <v>10.728</v>
      </c>
      <c r="O410" s="30">
        <v>2.069</v>
      </c>
      <c r="P410" s="1" t="s">
        <v>5793</v>
      </c>
      <c r="Q410" s="35">
        <v>211483</v>
      </c>
      <c r="R410" s="35" t="s">
        <v>5794</v>
      </c>
      <c r="S410" s="35"/>
      <c r="T410" s="35"/>
      <c r="U410" s="35"/>
      <c r="V410" s="35" t="s">
        <v>5795</v>
      </c>
      <c r="W410" s="35" t="s">
        <v>5796</v>
      </c>
      <c r="X410" s="35"/>
      <c r="Y410" s="35" t="s">
        <v>5797</v>
      </c>
      <c r="Z410" s="26" t="s">
        <v>5798</v>
      </c>
      <c r="AA410" s="30"/>
    </row>
    <row r="411" spans="1:27" ht="15.5" x14ac:dyDescent="0.35">
      <c r="A411" s="19" t="s">
        <v>5799</v>
      </c>
      <c r="B411" s="264">
        <v>4.2600000000000007</v>
      </c>
      <c r="C411" s="265">
        <v>0.90347477367476359</v>
      </c>
      <c r="D411" s="265">
        <v>0.73</v>
      </c>
      <c r="E411" s="272">
        <v>0.30474032661705069</v>
      </c>
      <c r="F411" s="36">
        <v>2.10910634626465</v>
      </c>
      <c r="G411" s="37">
        <v>0.88917572254924004</v>
      </c>
      <c r="H411" s="38">
        <v>2.8130254110823698E-5</v>
      </c>
      <c r="I411" s="40">
        <v>1.95395891958061E-4</v>
      </c>
      <c r="J411" s="36">
        <v>5.0830000000000002</v>
      </c>
      <c r="K411" s="37">
        <v>3.113</v>
      </c>
      <c r="L411" s="37">
        <v>2.927</v>
      </c>
      <c r="M411" s="37">
        <v>0.97199999999999998</v>
      </c>
      <c r="N411" s="37">
        <v>1.2</v>
      </c>
      <c r="O411" s="40">
        <v>0.35899999999999999</v>
      </c>
      <c r="P411" s="48" t="s">
        <v>5800</v>
      </c>
      <c r="Q411" s="49">
        <v>31227</v>
      </c>
      <c r="R411" s="49" t="s">
        <v>5801</v>
      </c>
      <c r="S411" s="49"/>
      <c r="T411" s="49"/>
      <c r="U411" s="49"/>
      <c r="V411" s="49" t="s">
        <v>5802</v>
      </c>
      <c r="W411" s="49" t="s">
        <v>5803</v>
      </c>
      <c r="X411" s="49" t="s">
        <v>5804</v>
      </c>
      <c r="Y411" s="49" t="s">
        <v>5805</v>
      </c>
      <c r="Z411" s="37"/>
      <c r="AA411" s="30"/>
    </row>
    <row r="412" spans="1:27" ht="15.5" x14ac:dyDescent="0.35">
      <c r="A412" s="19" t="s">
        <v>5806</v>
      </c>
      <c r="B412" s="264">
        <v>2.6466666666666665</v>
      </c>
      <c r="C412" s="265">
        <v>1.1312628145376102</v>
      </c>
      <c r="D412" s="265">
        <v>0.26</v>
      </c>
      <c r="E412" s="272">
        <v>0.1416568624058385</v>
      </c>
      <c r="F412" s="36">
        <v>2.8598889942143599</v>
      </c>
      <c r="G412" s="37">
        <v>0.88263657068626</v>
      </c>
      <c r="H412" s="38">
        <v>5.8888703967300895E-7</v>
      </c>
      <c r="I412" s="39">
        <v>6.7038979597431496E-6</v>
      </c>
      <c r="J412" s="36">
        <v>1.1539999999999999</v>
      </c>
      <c r="K412" s="37">
        <v>2.5529999999999999</v>
      </c>
      <c r="L412" s="37">
        <v>2.9049999999999998</v>
      </c>
      <c r="M412" s="37">
        <v>0.23200000000000001</v>
      </c>
      <c r="N412" s="37">
        <v>0.55700000000000005</v>
      </c>
      <c r="O412" s="40">
        <v>0.13200000000000001</v>
      </c>
      <c r="P412" s="48" t="s">
        <v>5807</v>
      </c>
      <c r="Q412" s="49">
        <v>50970</v>
      </c>
      <c r="R412" s="49" t="s">
        <v>5808</v>
      </c>
      <c r="S412" s="49"/>
      <c r="T412" s="49"/>
      <c r="U412" s="49"/>
      <c r="V412" s="49"/>
      <c r="W412" s="49" t="s">
        <v>5809</v>
      </c>
      <c r="X412" s="49" t="s">
        <v>5810</v>
      </c>
      <c r="Y412" s="49" t="s">
        <v>4864</v>
      </c>
      <c r="Z412" s="37" t="s">
        <v>5811</v>
      </c>
      <c r="AA412" s="30"/>
    </row>
    <row r="413" spans="1:27" ht="15.5" x14ac:dyDescent="0.35">
      <c r="A413" s="18" t="s">
        <v>5812</v>
      </c>
      <c r="B413" s="262">
        <v>0.56666666666666676</v>
      </c>
      <c r="C413" s="263">
        <v>0.34470599388786705</v>
      </c>
      <c r="D413" s="263">
        <v>1.8099999999999998</v>
      </c>
      <c r="E413" s="271">
        <v>0.52325901807804542</v>
      </c>
      <c r="F413" s="29">
        <v>-2.1948703032746102</v>
      </c>
      <c r="G413" s="26">
        <v>0.86224648251503</v>
      </c>
      <c r="H413" s="33">
        <v>2.0577831633693001E-5</v>
      </c>
      <c r="I413" s="30">
        <v>1.4856012727819601E-4</v>
      </c>
      <c r="J413" s="29">
        <v>0.251</v>
      </c>
      <c r="K413" s="26">
        <v>0.36099999999999999</v>
      </c>
      <c r="L413" s="26">
        <v>0.76100000000000001</v>
      </c>
      <c r="M413" s="26">
        <v>1.5209999999999999</v>
      </c>
      <c r="N413" s="26">
        <v>3.1549999999999998</v>
      </c>
      <c r="O413" s="30">
        <v>1.722</v>
      </c>
      <c r="P413" s="1" t="s">
        <v>5813</v>
      </c>
      <c r="Q413" s="35">
        <v>97952</v>
      </c>
      <c r="R413" s="35" t="s">
        <v>5814</v>
      </c>
      <c r="S413" s="35"/>
      <c r="T413" s="35" t="s">
        <v>5815</v>
      </c>
      <c r="U413" s="35"/>
      <c r="V413" s="35" t="s">
        <v>3365</v>
      </c>
      <c r="W413" s="35" t="s">
        <v>5816</v>
      </c>
      <c r="X413" s="35"/>
      <c r="Y413" s="35"/>
      <c r="Z413" s="26"/>
      <c r="AA413" s="30"/>
    </row>
    <row r="414" spans="1:27" ht="15.5" x14ac:dyDescent="0.35">
      <c r="A414" s="19" t="s">
        <v>5817</v>
      </c>
      <c r="B414" s="264">
        <v>2.7866666666666666</v>
      </c>
      <c r="C414" s="265">
        <v>0.42303138838099957</v>
      </c>
      <c r="D414" s="265">
        <v>0.32666666666666672</v>
      </c>
      <c r="E414" s="272">
        <v>0.15062831370260002</v>
      </c>
      <c r="F414" s="36">
        <v>2.6162908876428901</v>
      </c>
      <c r="G414" s="37">
        <v>0.85979459281554504</v>
      </c>
      <c r="H414" s="38">
        <v>4.2515354790660998E-7</v>
      </c>
      <c r="I414" s="39">
        <v>5.0458491588962801E-6</v>
      </c>
      <c r="J414" s="36">
        <v>2.2149999999999999</v>
      </c>
      <c r="K414" s="37">
        <v>3.198</v>
      </c>
      <c r="L414" s="37">
        <v>1.891</v>
      </c>
      <c r="M414" s="37">
        <v>0.18</v>
      </c>
      <c r="N414" s="37">
        <v>0.65600000000000003</v>
      </c>
      <c r="O414" s="40">
        <v>0.33500000000000002</v>
      </c>
      <c r="P414" s="48"/>
      <c r="Q414" s="49"/>
      <c r="R414" s="49"/>
      <c r="S414" s="49"/>
      <c r="T414" s="49"/>
      <c r="U414" s="49"/>
      <c r="V414" s="49" t="s">
        <v>5818</v>
      </c>
      <c r="W414" s="49" t="s">
        <v>5819</v>
      </c>
      <c r="X414" s="49"/>
      <c r="Y414" s="49"/>
      <c r="Z414" s="37"/>
      <c r="AA414" s="30"/>
    </row>
    <row r="415" spans="1:27" ht="15.5" x14ac:dyDescent="0.35">
      <c r="A415" s="19" t="s">
        <v>5820</v>
      </c>
      <c r="B415" s="264">
        <v>4.71</v>
      </c>
      <c r="C415" s="265">
        <v>2.0862086824348789</v>
      </c>
      <c r="D415" s="265">
        <v>0.52999999999999992</v>
      </c>
      <c r="E415" s="272">
        <v>0.14696938456699099</v>
      </c>
      <c r="F415" s="36">
        <v>2.65276479857142</v>
      </c>
      <c r="G415" s="37">
        <v>0.857598831345186</v>
      </c>
      <c r="H415" s="38">
        <v>2.11098744522748E-7</v>
      </c>
      <c r="I415" s="39">
        <v>2.7383675356371301E-6</v>
      </c>
      <c r="J415" s="36">
        <v>4.0869999999999997</v>
      </c>
      <c r="K415" s="37">
        <v>2.2109999999999999</v>
      </c>
      <c r="L415" s="37">
        <v>5.3680000000000003</v>
      </c>
      <c r="M415" s="37">
        <v>0.75</v>
      </c>
      <c r="N415" s="37">
        <v>0.65600000000000003</v>
      </c>
      <c r="O415" s="40">
        <v>0.41799999999999998</v>
      </c>
      <c r="P415" s="48" t="s">
        <v>5821</v>
      </c>
      <c r="Q415" s="49">
        <v>122119</v>
      </c>
      <c r="R415" s="49" t="s">
        <v>5822</v>
      </c>
      <c r="S415" s="49"/>
      <c r="T415" s="49"/>
      <c r="U415" s="49"/>
      <c r="V415" s="49" t="s">
        <v>5823</v>
      </c>
      <c r="W415" s="49" t="s">
        <v>5824</v>
      </c>
      <c r="X415" s="49" t="s">
        <v>5825</v>
      </c>
      <c r="Y415" s="49" t="s">
        <v>875</v>
      </c>
      <c r="Z415" s="37" t="s">
        <v>5826</v>
      </c>
      <c r="AA415" s="30"/>
    </row>
    <row r="416" spans="1:27" ht="15.5" x14ac:dyDescent="0.35">
      <c r="A416" s="19" t="s">
        <v>5827</v>
      </c>
      <c r="B416" s="264">
        <v>6.78</v>
      </c>
      <c r="C416" s="265">
        <v>5.9908986526786343</v>
      </c>
      <c r="D416" s="265">
        <v>0</v>
      </c>
      <c r="E416" s="272">
        <v>0</v>
      </c>
      <c r="F416" s="36">
        <v>9.5003477135334506</v>
      </c>
      <c r="G416" s="37">
        <v>0.84919762948712296</v>
      </c>
      <c r="H416" s="38">
        <v>1.7722771674809501E-7</v>
      </c>
      <c r="I416" s="39">
        <v>2.3498826037055402E-6</v>
      </c>
      <c r="J416" s="36">
        <v>5.3710000000000004</v>
      </c>
      <c r="K416" s="37">
        <v>0</v>
      </c>
      <c r="L416" s="37">
        <v>10.555</v>
      </c>
      <c r="M416" s="37">
        <v>0</v>
      </c>
      <c r="N416" s="37">
        <v>0</v>
      </c>
      <c r="O416" s="40">
        <v>0</v>
      </c>
      <c r="P416" s="48" t="s">
        <v>5828</v>
      </c>
      <c r="Q416" s="49">
        <v>195148</v>
      </c>
      <c r="R416" s="49" t="s">
        <v>5829</v>
      </c>
      <c r="S416" s="49"/>
      <c r="T416" s="49"/>
      <c r="U416" s="49"/>
      <c r="V416" s="49" t="s">
        <v>5830</v>
      </c>
      <c r="W416" s="49" t="s">
        <v>5831</v>
      </c>
      <c r="X416" s="49"/>
      <c r="Y416" s="49" t="s">
        <v>5832</v>
      </c>
      <c r="Z416" s="37"/>
      <c r="AA416" s="30"/>
    </row>
    <row r="417" spans="1:27" ht="15.5" x14ac:dyDescent="0.35">
      <c r="A417" s="19" t="s">
        <v>5833</v>
      </c>
      <c r="B417" s="264">
        <v>4.8966666666666674</v>
      </c>
      <c r="C417" s="265">
        <v>1.3452219973752355</v>
      </c>
      <c r="D417" s="265">
        <v>0.49666666666666665</v>
      </c>
      <c r="E417" s="272">
        <v>0.51719328001134046</v>
      </c>
      <c r="F417" s="36">
        <v>2.8665618696177999</v>
      </c>
      <c r="G417" s="37">
        <v>0.84806652115024395</v>
      </c>
      <c r="H417" s="37">
        <v>1.7473714476208901E-4</v>
      </c>
      <c r="I417" s="40">
        <v>9.3723905457590204E-4</v>
      </c>
      <c r="J417" s="36">
        <v>6.2649999999999997</v>
      </c>
      <c r="K417" s="37">
        <v>4.1950000000000003</v>
      </c>
      <c r="L417" s="37">
        <v>2.5640000000000001</v>
      </c>
      <c r="M417" s="37">
        <v>0</v>
      </c>
      <c r="N417" s="37">
        <v>0.34599999999999997</v>
      </c>
      <c r="O417" s="40">
        <v>1.4470000000000001</v>
      </c>
      <c r="P417" s="48" t="s">
        <v>5834</v>
      </c>
      <c r="Q417" s="49">
        <v>225071</v>
      </c>
      <c r="R417" s="49" t="s">
        <v>5835</v>
      </c>
      <c r="S417" s="49"/>
      <c r="T417" s="49"/>
      <c r="U417" s="49"/>
      <c r="V417" s="49" t="s">
        <v>5836</v>
      </c>
      <c r="W417" s="49" t="s">
        <v>5837</v>
      </c>
      <c r="X417" s="49"/>
      <c r="Y417" s="49"/>
      <c r="Z417" s="37"/>
      <c r="AA417" s="30"/>
    </row>
    <row r="418" spans="1:27" ht="15.5" x14ac:dyDescent="0.35">
      <c r="A418" s="19" t="s">
        <v>5838</v>
      </c>
      <c r="B418" s="264">
        <v>4.6766666666666667</v>
      </c>
      <c r="C418" s="265">
        <v>0.59834958195207844</v>
      </c>
      <c r="D418" s="265">
        <v>0.08</v>
      </c>
      <c r="E418" s="272">
        <v>0.11313708498984761</v>
      </c>
      <c r="F418" s="36">
        <v>5.3568676142323701</v>
      </c>
      <c r="G418" s="37">
        <v>0.83902370178000496</v>
      </c>
      <c r="H418" s="38">
        <v>1.73919470736113E-16</v>
      </c>
      <c r="I418" s="39">
        <v>1.11385029591562E-14</v>
      </c>
      <c r="J418" s="36">
        <v>4.468</v>
      </c>
      <c r="K418" s="37">
        <v>3.6920000000000002</v>
      </c>
      <c r="L418" s="37">
        <v>3.8679999999999999</v>
      </c>
      <c r="M418" s="37">
        <v>0.253</v>
      </c>
      <c r="N418" s="37">
        <v>0</v>
      </c>
      <c r="O418" s="40">
        <v>0</v>
      </c>
      <c r="P418" s="48" t="s">
        <v>5839</v>
      </c>
      <c r="Q418" s="49">
        <v>223038</v>
      </c>
      <c r="R418" s="49" t="s">
        <v>5840</v>
      </c>
      <c r="S418" s="49"/>
      <c r="T418" s="49"/>
      <c r="U418" s="49"/>
      <c r="V418" s="49"/>
      <c r="W418" s="49"/>
      <c r="X418" s="49"/>
      <c r="Y418" s="49"/>
      <c r="Z418" s="37"/>
      <c r="AA418" s="30"/>
    </row>
    <row r="419" spans="1:27" ht="15.5" x14ac:dyDescent="0.35">
      <c r="A419" s="18" t="s">
        <v>5841</v>
      </c>
      <c r="B419" s="262">
        <v>6.6666666666666666E-2</v>
      </c>
      <c r="C419" s="263">
        <v>1.2472191289246464E-2</v>
      </c>
      <c r="D419" s="263">
        <v>0.55000000000000004</v>
      </c>
      <c r="E419" s="271">
        <v>8.0415587212098655E-2</v>
      </c>
      <c r="F419" s="29">
        <v>-3.4408209648006398</v>
      </c>
      <c r="G419" s="26">
        <v>0.83859883982416705</v>
      </c>
      <c r="H419" s="33">
        <v>5.5346839766023202E-12</v>
      </c>
      <c r="I419" s="34">
        <v>1.82985996538121E-10</v>
      </c>
      <c r="J419" s="29">
        <v>7.3999999999999996E-2</v>
      </c>
      <c r="K419" s="26">
        <v>6.6000000000000003E-2</v>
      </c>
      <c r="L419" s="26">
        <v>3.5999999999999997E-2</v>
      </c>
      <c r="M419" s="26">
        <v>0.54900000000000004</v>
      </c>
      <c r="N419" s="26">
        <v>0.81699999999999995</v>
      </c>
      <c r="O419" s="30">
        <v>0.56200000000000006</v>
      </c>
      <c r="P419" s="1" t="s">
        <v>5842</v>
      </c>
      <c r="Q419" s="35">
        <v>214788</v>
      </c>
      <c r="R419" s="35" t="s">
        <v>5843</v>
      </c>
      <c r="S419" s="35"/>
      <c r="T419" s="35"/>
      <c r="U419" s="35"/>
      <c r="V419" s="35"/>
      <c r="W419" s="35" t="s">
        <v>5844</v>
      </c>
      <c r="X419" s="35" t="s">
        <v>5845</v>
      </c>
      <c r="Y419" s="35" t="s">
        <v>5846</v>
      </c>
      <c r="Z419" s="26" t="s">
        <v>5847</v>
      </c>
      <c r="AA419" s="30"/>
    </row>
    <row r="420" spans="1:27" ht="15.5" x14ac:dyDescent="0.35">
      <c r="A420" s="19" t="s">
        <v>5848</v>
      </c>
      <c r="B420" s="264">
        <v>2.7666666666666671</v>
      </c>
      <c r="C420" s="265">
        <v>0.61888789148134093</v>
      </c>
      <c r="D420" s="265">
        <v>0.48333333333333334</v>
      </c>
      <c r="E420" s="272">
        <v>0.12710450643291765</v>
      </c>
      <c r="F420" s="36">
        <v>2.10642775026021</v>
      </c>
      <c r="G420" s="37">
        <v>0.83263329601040603</v>
      </c>
      <c r="H420" s="38">
        <v>1.1461640974754099E-5</v>
      </c>
      <c r="I420" s="39">
        <v>8.9646892150043703E-5</v>
      </c>
      <c r="J420" s="36">
        <v>1.9359999999999999</v>
      </c>
      <c r="K420" s="37">
        <v>3.3980000000000001</v>
      </c>
      <c r="L420" s="37">
        <v>1.913</v>
      </c>
      <c r="M420" s="37">
        <v>0.66500000000000004</v>
      </c>
      <c r="N420" s="37">
        <v>0.39600000000000002</v>
      </c>
      <c r="O420" s="40">
        <v>0.59799999999999998</v>
      </c>
      <c r="P420" s="48" t="s">
        <v>5849</v>
      </c>
      <c r="Q420" s="49">
        <v>238491</v>
      </c>
      <c r="R420" s="49" t="s">
        <v>5850</v>
      </c>
      <c r="S420" s="49"/>
      <c r="T420" s="49"/>
      <c r="U420" s="49"/>
      <c r="V420" s="49" t="s">
        <v>5851</v>
      </c>
      <c r="W420" s="49" t="s">
        <v>5852</v>
      </c>
      <c r="X420" s="49"/>
      <c r="Y420" s="49" t="s">
        <v>5853</v>
      </c>
      <c r="Z420" s="37"/>
      <c r="AA420" s="30"/>
    </row>
    <row r="421" spans="1:27" ht="15.5" x14ac:dyDescent="0.35">
      <c r="A421" s="19" t="s">
        <v>5854</v>
      </c>
      <c r="B421" s="264">
        <v>3.5233333333333334</v>
      </c>
      <c r="C421" s="265">
        <v>1.5379062245649284</v>
      </c>
      <c r="D421" s="265">
        <v>0.60333333333333339</v>
      </c>
      <c r="E421" s="272">
        <v>0.14337208778404381</v>
      </c>
      <c r="F421" s="36">
        <v>2.0548724826468101</v>
      </c>
      <c r="G421" s="37">
        <v>0.82569962263499597</v>
      </c>
      <c r="H421" s="38">
        <v>4.4788640272803498E-5</v>
      </c>
      <c r="I421" s="40">
        <v>2.9038540258134401E-4</v>
      </c>
      <c r="J421" s="36">
        <v>1.5920000000000001</v>
      </c>
      <c r="K421" s="37">
        <v>3.2170000000000001</v>
      </c>
      <c r="L421" s="37">
        <v>3.9630000000000001</v>
      </c>
      <c r="M421" s="37">
        <v>0.81299999999999994</v>
      </c>
      <c r="N421" s="37">
        <v>0.52</v>
      </c>
      <c r="O421" s="40">
        <v>0.74099999999999999</v>
      </c>
      <c r="P421" s="48" t="s">
        <v>5855</v>
      </c>
      <c r="Q421" s="49">
        <v>204990</v>
      </c>
      <c r="R421" s="49" t="s">
        <v>5856</v>
      </c>
      <c r="S421" s="49"/>
      <c r="T421" s="49"/>
      <c r="U421" s="49"/>
      <c r="V421" s="49" t="s">
        <v>5857</v>
      </c>
      <c r="W421" s="49" t="s">
        <v>5858</v>
      </c>
      <c r="X421" s="49" t="s">
        <v>5859</v>
      </c>
      <c r="Y421" s="49" t="s">
        <v>5860</v>
      </c>
      <c r="Z421" s="37" t="s">
        <v>5861</v>
      </c>
      <c r="AA421" s="30"/>
    </row>
    <row r="422" spans="1:27" ht="15.5" x14ac:dyDescent="0.35">
      <c r="A422" s="18" t="s">
        <v>5862</v>
      </c>
      <c r="B422" s="262">
        <v>0.34</v>
      </c>
      <c r="C422" s="263">
        <v>0.14988884770611408</v>
      </c>
      <c r="D422" s="263">
        <v>4.4266666666666667</v>
      </c>
      <c r="E422" s="271">
        <v>1.0564510821088169</v>
      </c>
      <c r="F422" s="29">
        <v>-4.0976263645425002</v>
      </c>
      <c r="G422" s="26">
        <v>0.82113545561008305</v>
      </c>
      <c r="H422" s="33">
        <v>2.5087332285819798E-13</v>
      </c>
      <c r="I422" s="34">
        <v>1.0801873347420801E-11</v>
      </c>
      <c r="J422" s="29">
        <v>0.51200000000000001</v>
      </c>
      <c r="K422" s="26">
        <v>0.19900000000000001</v>
      </c>
      <c r="L422" s="26">
        <v>0.188</v>
      </c>
      <c r="M422" s="26">
        <v>4.2240000000000002</v>
      </c>
      <c r="N422" s="26">
        <v>7.2759999999999998</v>
      </c>
      <c r="O422" s="30">
        <v>4.0650000000000004</v>
      </c>
      <c r="P422" s="1"/>
      <c r="Q422" s="35"/>
      <c r="R422" s="35"/>
      <c r="S422" s="35"/>
      <c r="T422" s="35"/>
      <c r="U422" s="35"/>
      <c r="V422" s="35"/>
      <c r="W422" s="35"/>
      <c r="X422" s="35"/>
      <c r="Y422" s="35"/>
      <c r="Z422" s="26"/>
      <c r="AA422" s="30"/>
    </row>
    <row r="423" spans="1:27" ht="15.5" x14ac:dyDescent="0.35">
      <c r="A423" s="19" t="s">
        <v>5863</v>
      </c>
      <c r="B423" s="264">
        <v>3.42</v>
      </c>
      <c r="C423" s="265">
        <v>0.69301274639552402</v>
      </c>
      <c r="D423" s="265">
        <v>0.58666666666666667</v>
      </c>
      <c r="E423" s="272">
        <v>7.5865377844940338E-2</v>
      </c>
      <c r="F423" s="36">
        <v>2.0887788964533698</v>
      </c>
      <c r="G423" s="37">
        <v>0.81322603113065095</v>
      </c>
      <c r="H423" s="38">
        <v>4.9678383686405699E-6</v>
      </c>
      <c r="I423" s="39">
        <v>4.3855655056668399E-5</v>
      </c>
      <c r="J423" s="36">
        <v>2.2709999999999999</v>
      </c>
      <c r="K423" s="37">
        <v>3.7010000000000001</v>
      </c>
      <c r="L423" s="37">
        <v>2.84</v>
      </c>
      <c r="M423" s="37">
        <v>0.66500000000000004</v>
      </c>
      <c r="N423" s="37">
        <v>0.80400000000000005</v>
      </c>
      <c r="O423" s="40">
        <v>0.57399999999999995</v>
      </c>
      <c r="P423" s="48" t="s">
        <v>5864</v>
      </c>
      <c r="Q423" s="49">
        <v>20002</v>
      </c>
      <c r="R423" s="49" t="s">
        <v>5865</v>
      </c>
      <c r="S423" s="49"/>
      <c r="T423" s="49" t="s">
        <v>5866</v>
      </c>
      <c r="U423" s="49"/>
      <c r="V423" s="49" t="s">
        <v>5867</v>
      </c>
      <c r="W423" s="49" t="s">
        <v>5868</v>
      </c>
      <c r="X423" s="49"/>
      <c r="Y423" s="49" t="s">
        <v>5869</v>
      </c>
      <c r="Z423" s="37" t="s">
        <v>5870</v>
      </c>
      <c r="AA423" s="30"/>
    </row>
    <row r="424" spans="1:27" ht="15.5" x14ac:dyDescent="0.35">
      <c r="A424" s="19" t="s">
        <v>5871</v>
      </c>
      <c r="B424" s="264">
        <v>1.6866666666666668</v>
      </c>
      <c r="C424" s="265">
        <v>0.69480612803540753</v>
      </c>
      <c r="D424" s="265">
        <v>0.15</v>
      </c>
      <c r="E424" s="272">
        <v>5.0990195135927882E-2</v>
      </c>
      <c r="F424" s="36">
        <v>3.01174682433598</v>
      </c>
      <c r="G424" s="37">
        <v>0.81071685599283205</v>
      </c>
      <c r="H424" s="38">
        <v>2.5097362157475101E-8</v>
      </c>
      <c r="I424" s="39">
        <v>4.0437727666070999E-7</v>
      </c>
      <c r="J424" s="36">
        <v>1.5269999999999999</v>
      </c>
      <c r="K424" s="37">
        <v>0.81599999999999995</v>
      </c>
      <c r="L424" s="37">
        <v>1.855</v>
      </c>
      <c r="M424" s="37">
        <v>0.21099999999999999</v>
      </c>
      <c r="N424" s="37">
        <v>0.21</v>
      </c>
      <c r="O424" s="40">
        <v>9.6000000000000002E-2</v>
      </c>
      <c r="P424" s="48"/>
      <c r="Q424" s="49"/>
      <c r="R424" s="49"/>
      <c r="S424" s="49"/>
      <c r="T424" s="49"/>
      <c r="U424" s="49"/>
      <c r="V424" s="49"/>
      <c r="W424" s="49"/>
      <c r="X424" s="49"/>
      <c r="Y424" s="49"/>
      <c r="Z424" s="37"/>
      <c r="AA424" s="30"/>
    </row>
    <row r="425" spans="1:27" ht="15.5" x14ac:dyDescent="0.35">
      <c r="A425" s="19" t="s">
        <v>5872</v>
      </c>
      <c r="B425" s="264">
        <v>5.5333333333333341</v>
      </c>
      <c r="C425" s="265">
        <v>1.3834578257234855</v>
      </c>
      <c r="D425" s="265">
        <v>0.85000000000000009</v>
      </c>
      <c r="E425" s="272">
        <v>0.36083237105337423</v>
      </c>
      <c r="F425" s="36">
        <v>2.2458941311670202</v>
      </c>
      <c r="G425" s="37">
        <v>0.80722477285507399</v>
      </c>
      <c r="H425" s="38">
        <v>2.5253294138750499E-6</v>
      </c>
      <c r="I425" s="39">
        <v>2.4386372139866899E-5</v>
      </c>
      <c r="J425" s="36">
        <v>3.91</v>
      </c>
      <c r="K425" s="37">
        <v>4.7069999999999999</v>
      </c>
      <c r="L425" s="37">
        <v>5.39</v>
      </c>
      <c r="M425" s="37">
        <v>1.4359999999999999</v>
      </c>
      <c r="N425" s="37">
        <v>0.755</v>
      </c>
      <c r="O425" s="40">
        <v>0.69299999999999995</v>
      </c>
      <c r="P425" s="48" t="s">
        <v>5873</v>
      </c>
      <c r="Q425" s="49">
        <v>163483</v>
      </c>
      <c r="R425" s="49" t="s">
        <v>5874</v>
      </c>
      <c r="S425" s="49"/>
      <c r="T425" s="49"/>
      <c r="U425" s="49"/>
      <c r="V425" s="49" t="s">
        <v>5875</v>
      </c>
      <c r="W425" s="49" t="s">
        <v>5876</v>
      </c>
      <c r="X425" s="49" t="s">
        <v>5877</v>
      </c>
      <c r="Y425" s="49" t="s">
        <v>5878</v>
      </c>
      <c r="Z425" s="37" t="s">
        <v>5879</v>
      </c>
      <c r="AA425" s="30"/>
    </row>
    <row r="426" spans="1:27" ht="15.5" x14ac:dyDescent="0.35">
      <c r="A426" s="19" t="s">
        <v>5880</v>
      </c>
      <c r="B426" s="264">
        <v>6.7566666666666668</v>
      </c>
      <c r="C426" s="265">
        <v>1.8280469237838408</v>
      </c>
      <c r="D426" s="265">
        <v>0.82333333333333325</v>
      </c>
      <c r="E426" s="272">
        <v>0.45492368102304337</v>
      </c>
      <c r="F426" s="36">
        <v>2.5926061146642199</v>
      </c>
      <c r="G426" s="37">
        <v>0.79766605786162503</v>
      </c>
      <c r="H426" s="38">
        <v>7.6586164582040892E-6</v>
      </c>
      <c r="I426" s="39">
        <v>6.35078920145702E-5</v>
      </c>
      <c r="J426" s="36">
        <v>4.4029999999999996</v>
      </c>
      <c r="K426" s="37">
        <v>8.6929999999999996</v>
      </c>
      <c r="L426" s="37">
        <v>4.6219999999999999</v>
      </c>
      <c r="M426" s="37">
        <v>0.92900000000000005</v>
      </c>
      <c r="N426" s="37">
        <v>1.67</v>
      </c>
      <c r="O426" s="40">
        <v>0.28699999999999998</v>
      </c>
      <c r="P426" s="48" t="s">
        <v>5881</v>
      </c>
      <c r="Q426" s="49">
        <v>112980</v>
      </c>
      <c r="R426" s="49" t="s">
        <v>5882</v>
      </c>
      <c r="S426" s="49"/>
      <c r="T426" s="49"/>
      <c r="U426" s="49"/>
      <c r="V426" s="49" t="s">
        <v>5883</v>
      </c>
      <c r="W426" s="49"/>
      <c r="X426" s="49"/>
      <c r="Y426" s="49" t="s">
        <v>5884</v>
      </c>
      <c r="Z426" s="37"/>
      <c r="AA426" s="30"/>
    </row>
    <row r="427" spans="1:27" ht="15.5" x14ac:dyDescent="0.35">
      <c r="A427" s="18" t="s">
        <v>5885</v>
      </c>
      <c r="B427" s="262">
        <v>0.45333333333333331</v>
      </c>
      <c r="C427" s="263">
        <v>0.19567546828585569</v>
      </c>
      <c r="D427" s="263">
        <v>1.45</v>
      </c>
      <c r="E427" s="271">
        <v>0.29799328851502793</v>
      </c>
      <c r="F427" s="29">
        <v>-2.1546000408411401</v>
      </c>
      <c r="G427" s="26">
        <v>0.768408811208103</v>
      </c>
      <c r="H427" s="33">
        <v>2.9598605640019299E-6</v>
      </c>
      <c r="I427" s="34">
        <v>2.8037451277424801E-5</v>
      </c>
      <c r="J427" s="29">
        <v>0.29799999999999999</v>
      </c>
      <c r="K427" s="26">
        <v>0.29399999999999998</v>
      </c>
      <c r="L427" s="26">
        <v>0.52900000000000003</v>
      </c>
      <c r="M427" s="26">
        <v>1.9750000000000001</v>
      </c>
      <c r="N427" s="26">
        <v>1.571</v>
      </c>
      <c r="O427" s="30">
        <v>1.4470000000000001</v>
      </c>
      <c r="P427" s="1" t="s">
        <v>5886</v>
      </c>
      <c r="Q427" s="35">
        <v>115275</v>
      </c>
      <c r="R427" s="35" t="s">
        <v>5887</v>
      </c>
      <c r="S427" s="35"/>
      <c r="T427" s="35"/>
      <c r="U427" s="35"/>
      <c r="V427" s="35"/>
      <c r="W427" s="35"/>
      <c r="X427" s="35"/>
      <c r="Y427" s="35"/>
      <c r="Z427" s="26"/>
      <c r="AA427" s="30"/>
    </row>
    <row r="428" spans="1:27" ht="15.5" x14ac:dyDescent="0.35">
      <c r="A428" s="19" t="s">
        <v>5888</v>
      </c>
      <c r="B428" s="264">
        <v>2.4033333333333333</v>
      </c>
      <c r="C428" s="265">
        <v>0.57863824815010512</v>
      </c>
      <c r="D428" s="265">
        <v>0.38666666666666671</v>
      </c>
      <c r="E428" s="272">
        <v>0.15797327481430362</v>
      </c>
      <c r="F428" s="36">
        <v>2.2057713809311901</v>
      </c>
      <c r="G428" s="37">
        <v>0.76173196963965994</v>
      </c>
      <c r="H428" s="38">
        <v>3.4151798748895901E-5</v>
      </c>
      <c r="I428" s="40">
        <v>2.30462403353218E-4</v>
      </c>
      <c r="J428" s="36">
        <v>1.899</v>
      </c>
      <c r="K428" s="37">
        <v>3.056</v>
      </c>
      <c r="L428" s="37">
        <v>1.413</v>
      </c>
      <c r="M428" s="37">
        <v>0.28499999999999998</v>
      </c>
      <c r="N428" s="37">
        <v>0.755</v>
      </c>
      <c r="O428" s="40">
        <v>0.33500000000000002</v>
      </c>
      <c r="P428" s="48" t="s">
        <v>5889</v>
      </c>
      <c r="Q428" s="49">
        <v>189731</v>
      </c>
      <c r="R428" s="49" t="s">
        <v>5890</v>
      </c>
      <c r="S428" s="49"/>
      <c r="T428" s="49"/>
      <c r="U428" s="49"/>
      <c r="V428" s="49" t="s">
        <v>5891</v>
      </c>
      <c r="W428" s="49" t="s">
        <v>5892</v>
      </c>
      <c r="X428" s="49"/>
      <c r="Y428" s="49"/>
      <c r="Z428" s="37"/>
      <c r="AA428" s="30"/>
    </row>
    <row r="429" spans="1:27" ht="15.5" x14ac:dyDescent="0.35">
      <c r="A429" s="18" t="s">
        <v>5893</v>
      </c>
      <c r="B429" s="262">
        <v>0.77</v>
      </c>
      <c r="C429" s="263">
        <v>0.28577380332470403</v>
      </c>
      <c r="D429" s="263">
        <v>2.6566666666666667</v>
      </c>
      <c r="E429" s="271">
        <v>0.4296768811819196</v>
      </c>
      <c r="F429" s="29">
        <v>-2.2960904459740501</v>
      </c>
      <c r="G429" s="26">
        <v>0.76041036310864896</v>
      </c>
      <c r="H429" s="33">
        <v>9.0403234663499801E-7</v>
      </c>
      <c r="I429" s="34">
        <v>9.8247186614559095E-6</v>
      </c>
      <c r="J429" s="29">
        <v>0.48399999999999999</v>
      </c>
      <c r="K429" s="26">
        <v>0.58799999999999997</v>
      </c>
      <c r="L429" s="26">
        <v>0.84799999999999998</v>
      </c>
      <c r="M429" s="26">
        <v>2.165</v>
      </c>
      <c r="N429" s="26">
        <v>3.7</v>
      </c>
      <c r="O429" s="30">
        <v>3.5030000000000001</v>
      </c>
      <c r="P429" s="1" t="s">
        <v>5894</v>
      </c>
      <c r="Q429" s="35">
        <v>79400</v>
      </c>
      <c r="R429" s="35" t="s">
        <v>5895</v>
      </c>
      <c r="S429" s="35"/>
      <c r="T429" s="35"/>
      <c r="U429" s="35"/>
      <c r="V429" s="35" t="s">
        <v>5896</v>
      </c>
      <c r="W429" s="35" t="s">
        <v>5897</v>
      </c>
      <c r="X429" s="35" t="s">
        <v>5898</v>
      </c>
      <c r="Y429" s="35" t="s">
        <v>5899</v>
      </c>
      <c r="Z429" s="26" t="s">
        <v>5900</v>
      </c>
      <c r="AA429" s="30"/>
    </row>
    <row r="430" spans="1:27" ht="15.5" x14ac:dyDescent="0.35">
      <c r="A430" s="19" t="s">
        <v>5901</v>
      </c>
      <c r="B430" s="264">
        <v>31.919999999999998</v>
      </c>
      <c r="C430" s="265">
        <v>9.0502928129425761</v>
      </c>
      <c r="D430" s="265">
        <v>3.3733333333333335</v>
      </c>
      <c r="E430" s="272">
        <v>1.0229478101165379</v>
      </c>
      <c r="F430" s="36">
        <v>2.6960327037015301</v>
      </c>
      <c r="G430" s="37">
        <v>0.75043032858168002</v>
      </c>
      <c r="H430" s="38">
        <v>4.28617006618436E-8</v>
      </c>
      <c r="I430" s="39">
        <v>6.5732032807161598E-7</v>
      </c>
      <c r="J430" s="36">
        <v>28.847999999999999</v>
      </c>
      <c r="K430" s="37">
        <v>20.242999999999999</v>
      </c>
      <c r="L430" s="37">
        <v>31.469000000000001</v>
      </c>
      <c r="M430" s="37">
        <v>3.3050000000000002</v>
      </c>
      <c r="N430" s="37">
        <v>5.8529999999999998</v>
      </c>
      <c r="O430" s="40">
        <v>2.702</v>
      </c>
      <c r="P430" s="48"/>
      <c r="Q430" s="49"/>
      <c r="R430" s="49"/>
      <c r="S430" s="49"/>
      <c r="T430" s="49"/>
      <c r="U430" s="49"/>
      <c r="V430" s="49"/>
      <c r="W430" s="49" t="s">
        <v>5902</v>
      </c>
      <c r="X430" s="49" t="s">
        <v>5903</v>
      </c>
      <c r="Y430" s="49" t="s">
        <v>5904</v>
      </c>
      <c r="Z430" s="37" t="s">
        <v>5905</v>
      </c>
      <c r="AA430" s="30"/>
    </row>
    <row r="431" spans="1:27" ht="15.5" x14ac:dyDescent="0.35">
      <c r="A431" s="19" t="s">
        <v>5906</v>
      </c>
      <c r="B431" s="264">
        <v>2.3166666666666664</v>
      </c>
      <c r="C431" s="265">
        <v>0.63120695672831717</v>
      </c>
      <c r="D431" s="265">
        <v>0.37666666666666665</v>
      </c>
      <c r="E431" s="272">
        <v>8.2596744622425861E-2</v>
      </c>
      <c r="F431" s="36">
        <v>2.1339452581332798</v>
      </c>
      <c r="G431" s="37">
        <v>0.748800567498902</v>
      </c>
      <c r="H431" s="38">
        <v>3.8575294751508102E-6</v>
      </c>
      <c r="I431" s="39">
        <v>3.5229796094583597E-5</v>
      </c>
      <c r="J431" s="36">
        <v>1.601</v>
      </c>
      <c r="K431" s="37">
        <v>1.9359999999999999</v>
      </c>
      <c r="L431" s="37">
        <v>2.3109999999999999</v>
      </c>
      <c r="M431" s="37">
        <v>0.46500000000000002</v>
      </c>
      <c r="N431" s="37">
        <v>0.53200000000000003</v>
      </c>
      <c r="O431" s="40">
        <v>0.311</v>
      </c>
      <c r="P431" s="48" t="s">
        <v>5907</v>
      </c>
      <c r="Q431" s="50">
        <v>100326232548</v>
      </c>
      <c r="R431" s="49" t="s">
        <v>5908</v>
      </c>
      <c r="S431" s="49"/>
      <c r="T431" s="49"/>
      <c r="U431" s="49"/>
      <c r="V431" s="49" t="s">
        <v>5909</v>
      </c>
      <c r="W431" s="49" t="s">
        <v>5910</v>
      </c>
      <c r="X431" s="49" t="s">
        <v>5911</v>
      </c>
      <c r="Y431" s="49" t="s">
        <v>5912</v>
      </c>
      <c r="Z431" s="37" t="s">
        <v>5913</v>
      </c>
      <c r="AA431" s="30"/>
    </row>
    <row r="432" spans="1:27" ht="15.5" x14ac:dyDescent="0.35">
      <c r="A432" s="19" t="s">
        <v>5914</v>
      </c>
      <c r="B432" s="264">
        <v>3.186666666666667</v>
      </c>
      <c r="C432" s="265">
        <v>0.64829691414419643</v>
      </c>
      <c r="D432" s="265">
        <v>0.56000000000000005</v>
      </c>
      <c r="E432" s="272">
        <v>0.1845715759987617</v>
      </c>
      <c r="F432" s="36">
        <v>2.07368922130637</v>
      </c>
      <c r="G432" s="37">
        <v>0.73916916363093299</v>
      </c>
      <c r="H432" s="38">
        <v>1.4314400008743601E-5</v>
      </c>
      <c r="I432" s="40">
        <v>1.0885999648173E-4</v>
      </c>
      <c r="J432" s="36">
        <v>2.113</v>
      </c>
      <c r="K432" s="37">
        <v>3.4449999999999998</v>
      </c>
      <c r="L432" s="37">
        <v>2.6509999999999998</v>
      </c>
      <c r="M432" s="37">
        <v>0.85499999999999998</v>
      </c>
      <c r="N432" s="37">
        <v>0.61899999999999999</v>
      </c>
      <c r="O432" s="40">
        <v>0.442</v>
      </c>
      <c r="P432" s="48" t="s">
        <v>5915</v>
      </c>
      <c r="Q432" s="49">
        <v>228748</v>
      </c>
      <c r="R432" s="49" t="s">
        <v>5916</v>
      </c>
      <c r="S432" s="49"/>
      <c r="T432" s="49"/>
      <c r="U432" s="49"/>
      <c r="V432" s="49" t="s">
        <v>5917</v>
      </c>
      <c r="W432" s="49" t="s">
        <v>5918</v>
      </c>
      <c r="X432" s="49" t="s">
        <v>5919</v>
      </c>
      <c r="Y432" s="49" t="s">
        <v>5920</v>
      </c>
      <c r="Z432" s="37" t="s">
        <v>5921</v>
      </c>
      <c r="AA432" s="30"/>
    </row>
    <row r="433" spans="1:27" ht="15.5" x14ac:dyDescent="0.35">
      <c r="A433" s="19" t="s">
        <v>5922</v>
      </c>
      <c r="B433" s="264">
        <v>6.2133333333333338</v>
      </c>
      <c r="C433" s="265">
        <v>1.3317240288020959</v>
      </c>
      <c r="D433" s="265">
        <v>0.91666666666666652</v>
      </c>
      <c r="E433" s="272">
        <v>0.53574454940971872</v>
      </c>
      <c r="F433" s="36">
        <v>2.2232511390152201</v>
      </c>
      <c r="G433" s="37">
        <v>0.73834290432015304</v>
      </c>
      <c r="H433" s="38">
        <v>2.37739035342671E-5</v>
      </c>
      <c r="I433" s="40">
        <v>1.68703595602399E-4</v>
      </c>
      <c r="J433" s="36">
        <v>5.8460000000000001</v>
      </c>
      <c r="K433" s="37">
        <v>4.3179999999999996</v>
      </c>
      <c r="L433" s="37">
        <v>5.6580000000000004</v>
      </c>
      <c r="M433" s="37">
        <v>0.496</v>
      </c>
      <c r="N433" s="37">
        <v>2.0659999999999998</v>
      </c>
      <c r="O433" s="40">
        <v>0.72899999999999998</v>
      </c>
      <c r="P433" s="48" t="s">
        <v>5923</v>
      </c>
      <c r="Q433" s="49">
        <v>222610</v>
      </c>
      <c r="R433" s="49" t="s">
        <v>5924</v>
      </c>
      <c r="S433" s="49"/>
      <c r="T433" s="49"/>
      <c r="U433" s="49"/>
      <c r="V433" s="49"/>
      <c r="W433" s="49" t="s">
        <v>5925</v>
      </c>
      <c r="X433" s="49"/>
      <c r="Y433" s="49"/>
      <c r="Z433" s="37"/>
      <c r="AA433" s="30"/>
    </row>
    <row r="434" spans="1:27" ht="15.5" x14ac:dyDescent="0.35">
      <c r="A434" s="19" t="s">
        <v>5926</v>
      </c>
      <c r="B434" s="264">
        <v>3.2033333333333331</v>
      </c>
      <c r="C434" s="265">
        <v>0.60587860903722979</v>
      </c>
      <c r="D434" s="265">
        <v>0.32666666666666666</v>
      </c>
      <c r="E434" s="272">
        <v>3.0912061651652348E-2</v>
      </c>
      <c r="F434" s="36">
        <v>2.8577098727307799</v>
      </c>
      <c r="G434" s="37">
        <v>0.73369485808955204</v>
      </c>
      <c r="H434" s="38">
        <v>1.5681787933543601E-8</v>
      </c>
      <c r="I434" s="39">
        <v>2.6526187130776603E-7</v>
      </c>
      <c r="J434" s="36">
        <v>3.7789999999999999</v>
      </c>
      <c r="K434" s="37">
        <v>2.6480000000000001</v>
      </c>
      <c r="L434" s="37">
        <v>1.9990000000000001</v>
      </c>
      <c r="M434" s="37">
        <v>0.317</v>
      </c>
      <c r="N434" s="37">
        <v>0.45800000000000002</v>
      </c>
      <c r="O434" s="40">
        <v>0.371</v>
      </c>
      <c r="P434" s="48"/>
      <c r="Q434" s="49"/>
      <c r="R434" s="49"/>
      <c r="S434" s="49"/>
      <c r="T434" s="49"/>
      <c r="U434" s="49"/>
      <c r="V434" s="49"/>
      <c r="W434" s="49"/>
      <c r="X434" s="49"/>
      <c r="Y434" s="49"/>
      <c r="Z434" s="37"/>
      <c r="AA434" s="30"/>
    </row>
    <row r="435" spans="1:27" ht="15.5" x14ac:dyDescent="0.35">
      <c r="A435" s="18" t="s">
        <v>5927</v>
      </c>
      <c r="B435" s="262">
        <v>0.92</v>
      </c>
      <c r="C435" s="263">
        <v>0.14306175822583245</v>
      </c>
      <c r="D435" s="263">
        <v>12.15</v>
      </c>
      <c r="E435" s="271">
        <v>4.3851567816897941</v>
      </c>
      <c r="F435" s="29">
        <v>-4.0864475007603698</v>
      </c>
      <c r="G435" s="26">
        <v>0.72947316110809202</v>
      </c>
      <c r="H435" s="33">
        <v>8.4406828038153202E-13</v>
      </c>
      <c r="I435" s="34">
        <v>3.2312583831297498E-11</v>
      </c>
      <c r="J435" s="29">
        <v>1.024</v>
      </c>
      <c r="K435" s="26">
        <v>0.86399999999999999</v>
      </c>
      <c r="L435" s="26">
        <v>0.54300000000000004</v>
      </c>
      <c r="M435" s="26">
        <v>18.555</v>
      </c>
      <c r="N435" s="26">
        <v>14.911</v>
      </c>
      <c r="O435" s="30">
        <v>8.1669999999999998</v>
      </c>
      <c r="P435" s="1"/>
      <c r="Q435" s="35"/>
      <c r="R435" s="35"/>
      <c r="S435" s="35"/>
      <c r="T435" s="35"/>
      <c r="U435" s="35"/>
      <c r="V435" s="35" t="s">
        <v>5928</v>
      </c>
      <c r="W435" s="35" t="s">
        <v>5929</v>
      </c>
      <c r="X435" s="35"/>
      <c r="Y435" s="35"/>
      <c r="Z435" s="26"/>
      <c r="AA435" s="30"/>
    </row>
    <row r="436" spans="1:27" ht="15.5" x14ac:dyDescent="0.35">
      <c r="A436" s="19" t="s">
        <v>5930</v>
      </c>
      <c r="B436" s="264">
        <v>3.6100000000000008</v>
      </c>
      <c r="C436" s="265">
        <v>1.0923674595421919</v>
      </c>
      <c r="D436" s="265">
        <v>0.57666666666666666</v>
      </c>
      <c r="E436" s="272">
        <v>0.30136725472788545</v>
      </c>
      <c r="F436" s="36">
        <v>2.1362489166679102</v>
      </c>
      <c r="G436" s="37">
        <v>0.70789832864800994</v>
      </c>
      <c r="H436" s="38">
        <v>4.88803121824816E-5</v>
      </c>
      <c r="I436" s="40">
        <v>3.1393769722750601E-4</v>
      </c>
      <c r="J436" s="36">
        <v>2.3639999999999999</v>
      </c>
      <c r="K436" s="37">
        <v>3.0179999999999998</v>
      </c>
      <c r="L436" s="37">
        <v>3.702</v>
      </c>
      <c r="M436" s="37">
        <v>0.48599999999999999</v>
      </c>
      <c r="N436" s="37">
        <v>1.2250000000000001</v>
      </c>
      <c r="O436" s="40">
        <v>0.33500000000000002</v>
      </c>
      <c r="P436" s="48" t="s">
        <v>5931</v>
      </c>
      <c r="Q436" s="49">
        <v>245209</v>
      </c>
      <c r="R436" s="49" t="s">
        <v>5932</v>
      </c>
      <c r="S436" s="49"/>
      <c r="T436" s="49"/>
      <c r="U436" s="49"/>
      <c r="V436" s="49" t="s">
        <v>5933</v>
      </c>
      <c r="W436" s="49" t="s">
        <v>5934</v>
      </c>
      <c r="X436" s="49"/>
      <c r="Y436" s="49"/>
      <c r="Z436" s="37"/>
      <c r="AA436" s="30"/>
    </row>
    <row r="437" spans="1:27" ht="15.5" x14ac:dyDescent="0.35">
      <c r="A437" s="19" t="s">
        <v>5935</v>
      </c>
      <c r="B437" s="264">
        <v>4.2833333333333332</v>
      </c>
      <c r="C437" s="265">
        <v>0.45035788238047131</v>
      </c>
      <c r="D437" s="265">
        <v>0.76333333333333331</v>
      </c>
      <c r="E437" s="272">
        <v>0.15173075568988034</v>
      </c>
      <c r="F437" s="36">
        <v>2.0319087445908699</v>
      </c>
      <c r="G437" s="37">
        <v>0.70654627234106704</v>
      </c>
      <c r="H437" s="38">
        <v>4.9338591186314102E-6</v>
      </c>
      <c r="I437" s="39">
        <v>4.36124022613052E-5</v>
      </c>
      <c r="J437" s="36">
        <v>3.677</v>
      </c>
      <c r="K437" s="37">
        <v>3.7770000000000001</v>
      </c>
      <c r="L437" s="37">
        <v>3.5640000000000001</v>
      </c>
      <c r="M437" s="37">
        <v>1.024</v>
      </c>
      <c r="N437" s="37">
        <v>0.879</v>
      </c>
      <c r="O437" s="40">
        <v>0.72899999999999998</v>
      </c>
      <c r="P437" s="48" t="s">
        <v>5936</v>
      </c>
      <c r="Q437" s="49">
        <v>219782</v>
      </c>
      <c r="R437" s="49" t="s">
        <v>5937</v>
      </c>
      <c r="S437" s="49"/>
      <c r="T437" s="49"/>
      <c r="U437" s="49"/>
      <c r="V437" s="49" t="s">
        <v>5938</v>
      </c>
      <c r="W437" s="49" t="s">
        <v>5939</v>
      </c>
      <c r="X437" s="49" t="s">
        <v>5940</v>
      </c>
      <c r="Y437" s="49" t="s">
        <v>5941</v>
      </c>
      <c r="Z437" s="37" t="s">
        <v>5942</v>
      </c>
      <c r="AA437" s="30"/>
    </row>
    <row r="438" spans="1:27" ht="15.5" x14ac:dyDescent="0.35">
      <c r="A438" s="19" t="s">
        <v>5943</v>
      </c>
      <c r="B438" s="264">
        <v>1.67</v>
      </c>
      <c r="C438" s="265">
        <v>0.21275964529644001</v>
      </c>
      <c r="D438" s="265">
        <v>0.29666666666666669</v>
      </c>
      <c r="E438" s="272">
        <v>9.7410927974683009E-2</v>
      </c>
      <c r="F438" s="36">
        <v>2.0535721728226402</v>
      </c>
      <c r="G438" s="37">
        <v>0.68389860990220697</v>
      </c>
      <c r="H438" s="38">
        <v>1.92671678087529E-5</v>
      </c>
      <c r="I438" s="40">
        <v>1.4076592524131301E-4</v>
      </c>
      <c r="J438" s="36">
        <v>1.7869999999999999</v>
      </c>
      <c r="K438" s="37">
        <v>1.329</v>
      </c>
      <c r="L438" s="37">
        <v>1.224</v>
      </c>
      <c r="M438" s="37">
        <v>0.37</v>
      </c>
      <c r="N438" s="37">
        <v>0.47</v>
      </c>
      <c r="O438" s="40">
        <v>0.191</v>
      </c>
      <c r="P438" s="48" t="s">
        <v>5944</v>
      </c>
      <c r="Q438" s="49">
        <v>227762</v>
      </c>
      <c r="R438" s="49" t="s">
        <v>5945</v>
      </c>
      <c r="S438" s="49"/>
      <c r="T438" s="49"/>
      <c r="U438" s="49"/>
      <c r="V438" s="49" t="s">
        <v>5946</v>
      </c>
      <c r="W438" s="49" t="s">
        <v>5947</v>
      </c>
      <c r="X438" s="49"/>
      <c r="Y438" s="49" t="s">
        <v>5948</v>
      </c>
      <c r="Z438" s="37"/>
      <c r="AA438" s="30"/>
    </row>
    <row r="439" spans="1:27" ht="15.5" x14ac:dyDescent="0.35">
      <c r="A439" s="19" t="s">
        <v>5949</v>
      </c>
      <c r="B439" s="264">
        <v>5.4333333333333336</v>
      </c>
      <c r="C439" s="265">
        <v>0.50730223294950672</v>
      </c>
      <c r="D439" s="265">
        <v>0.60666666666666669</v>
      </c>
      <c r="E439" s="272">
        <v>0.45900859348043682</v>
      </c>
      <c r="F439" s="36">
        <v>2.76562612152527</v>
      </c>
      <c r="G439" s="37">
        <v>0.67172167112638603</v>
      </c>
      <c r="H439" s="38">
        <v>1.8801091890018799E-5</v>
      </c>
      <c r="I439" s="40">
        <v>1.3783406675022401E-4</v>
      </c>
      <c r="J439" s="36">
        <v>5.101</v>
      </c>
      <c r="K439" s="37">
        <v>4.5460000000000003</v>
      </c>
      <c r="L439" s="37">
        <v>4.3680000000000003</v>
      </c>
      <c r="M439" s="37">
        <v>0.75</v>
      </c>
      <c r="N439" s="37">
        <v>0</v>
      </c>
      <c r="O439" s="40">
        <v>1.327</v>
      </c>
      <c r="P439" s="48" t="s">
        <v>5950</v>
      </c>
      <c r="Q439" s="49">
        <v>5909</v>
      </c>
      <c r="R439" s="49" t="s">
        <v>5951</v>
      </c>
      <c r="S439" s="49"/>
      <c r="T439" s="49"/>
      <c r="U439" s="49"/>
      <c r="V439" s="49"/>
      <c r="W439" s="49" t="s">
        <v>5952</v>
      </c>
      <c r="X439" s="49" t="s">
        <v>5953</v>
      </c>
      <c r="Y439" s="49" t="s">
        <v>5954</v>
      </c>
      <c r="Z439" s="37" t="s">
        <v>5955</v>
      </c>
      <c r="AA439" s="30"/>
    </row>
    <row r="440" spans="1:27" ht="15.5" x14ac:dyDescent="0.35">
      <c r="A440" s="18" t="s">
        <v>5956</v>
      </c>
      <c r="B440" s="262">
        <v>1.96</v>
      </c>
      <c r="C440" s="263">
        <v>0.4804858652100682</v>
      </c>
      <c r="D440" s="263">
        <v>7.12</v>
      </c>
      <c r="E440" s="271">
        <v>1.3107504211964511</v>
      </c>
      <c r="F440" s="29">
        <v>-2.3114408688723902</v>
      </c>
      <c r="G440" s="26">
        <v>0.67065901343190304</v>
      </c>
      <c r="H440" s="33">
        <v>3.5365379971681202E-7</v>
      </c>
      <c r="I440" s="34">
        <v>4.3154663181741199E-6</v>
      </c>
      <c r="J440" s="29">
        <v>1.6479999999999999</v>
      </c>
      <c r="K440" s="26">
        <v>1.4139999999999999</v>
      </c>
      <c r="L440" s="26">
        <v>1.8979999999999999</v>
      </c>
      <c r="M440" s="26">
        <v>9.093</v>
      </c>
      <c r="N440" s="26">
        <v>6.7069999999999999</v>
      </c>
      <c r="O440" s="30">
        <v>8.7639999999999993</v>
      </c>
      <c r="P440" s="1"/>
      <c r="Q440" s="35"/>
      <c r="R440" s="35"/>
      <c r="S440" s="35"/>
      <c r="T440" s="35"/>
      <c r="U440" s="35"/>
      <c r="V440" s="35"/>
      <c r="W440" s="35"/>
      <c r="X440" s="35"/>
      <c r="Y440" s="35"/>
      <c r="Z440" s="26"/>
      <c r="AA440" s="30"/>
    </row>
    <row r="441" spans="1:27" ht="15.5" x14ac:dyDescent="0.35">
      <c r="A441" s="19" t="s">
        <v>5957</v>
      </c>
      <c r="B441" s="264">
        <v>3.4333333333333336</v>
      </c>
      <c r="C441" s="265">
        <v>0.36718145680606123</v>
      </c>
      <c r="D441" s="265">
        <v>0.4466666666666666</v>
      </c>
      <c r="E441" s="272">
        <v>9.9777530313971838E-2</v>
      </c>
      <c r="F441" s="36">
        <v>2.4630476842592</v>
      </c>
      <c r="G441" s="37">
        <v>0.65729536920777198</v>
      </c>
      <c r="H441" s="38">
        <v>1.4491075165596099E-7</v>
      </c>
      <c r="I441" s="39">
        <v>1.9596629271084401E-6</v>
      </c>
      <c r="J441" s="36">
        <v>2.9969999999999999</v>
      </c>
      <c r="K441" s="37">
        <v>2.9710000000000001</v>
      </c>
      <c r="L441" s="37">
        <v>2.8620000000000001</v>
      </c>
      <c r="M441" s="37">
        <v>0.35899999999999999</v>
      </c>
      <c r="N441" s="37">
        <v>0.52</v>
      </c>
      <c r="O441" s="40">
        <v>0.69299999999999995</v>
      </c>
      <c r="P441" s="48" t="s">
        <v>5958</v>
      </c>
      <c r="Q441" s="49">
        <v>139271</v>
      </c>
      <c r="R441" s="49" t="s">
        <v>5959</v>
      </c>
      <c r="S441" s="49"/>
      <c r="T441" s="49"/>
      <c r="U441" s="49"/>
      <c r="V441" s="49" t="s">
        <v>5960</v>
      </c>
      <c r="W441" s="49" t="s">
        <v>5961</v>
      </c>
      <c r="X441" s="49" t="s">
        <v>5962</v>
      </c>
      <c r="Y441" s="49" t="s">
        <v>5963</v>
      </c>
      <c r="Z441" s="37" t="s">
        <v>5964</v>
      </c>
      <c r="AA441" s="30"/>
    </row>
    <row r="442" spans="1:27" ht="15.5" x14ac:dyDescent="0.35">
      <c r="A442" s="19" t="s">
        <v>5965</v>
      </c>
      <c r="B442" s="264">
        <v>6.2100000000000009</v>
      </c>
      <c r="C442" s="265">
        <v>5.5043800740864537</v>
      </c>
      <c r="D442" s="265">
        <v>0</v>
      </c>
      <c r="E442" s="272">
        <v>0</v>
      </c>
      <c r="F442" s="36">
        <v>9.2931534515175702</v>
      </c>
      <c r="G442" s="37">
        <v>0.65669824850391201</v>
      </c>
      <c r="H442" s="38">
        <v>2.8040557730369599E-7</v>
      </c>
      <c r="I442" s="39">
        <v>3.5186321548780399E-6</v>
      </c>
      <c r="J442" s="36">
        <v>4.8869999999999996</v>
      </c>
      <c r="K442" s="37">
        <v>0</v>
      </c>
      <c r="L442" s="37">
        <v>9.6929999999999996</v>
      </c>
      <c r="M442" s="37">
        <v>0</v>
      </c>
      <c r="N442" s="37">
        <v>0</v>
      </c>
      <c r="O442" s="40">
        <v>0</v>
      </c>
      <c r="P442" s="48" t="s">
        <v>5966</v>
      </c>
      <c r="Q442" s="49">
        <v>237677</v>
      </c>
      <c r="R442" s="49" t="s">
        <v>5967</v>
      </c>
      <c r="S442" s="49"/>
      <c r="T442" s="49"/>
      <c r="U442" s="49"/>
      <c r="V442" s="49" t="s">
        <v>5968</v>
      </c>
      <c r="W442" s="49" t="s">
        <v>5969</v>
      </c>
      <c r="X442" s="49" t="s">
        <v>5970</v>
      </c>
      <c r="Y442" s="49" t="s">
        <v>5971</v>
      </c>
      <c r="Z442" s="37" t="s">
        <v>5972</v>
      </c>
      <c r="AA442" s="30"/>
    </row>
    <row r="443" spans="1:27" ht="15.5" x14ac:dyDescent="0.35">
      <c r="A443" s="19" t="s">
        <v>5973</v>
      </c>
      <c r="B443" s="264">
        <v>9.0966666666666658</v>
      </c>
      <c r="C443" s="265">
        <v>2.2414628160100141</v>
      </c>
      <c r="D443" s="265">
        <v>1.1233333333333333</v>
      </c>
      <c r="E443" s="272">
        <v>0.42928881756795001</v>
      </c>
      <c r="F443" s="36">
        <v>2.5698862170531598</v>
      </c>
      <c r="G443" s="37">
        <v>0.65306117657787299</v>
      </c>
      <c r="H443" s="38">
        <v>1.3068080462106599E-6</v>
      </c>
      <c r="I443" s="39">
        <v>1.3704661518602599E-5</v>
      </c>
      <c r="J443" s="36">
        <v>10.853999999999999</v>
      </c>
      <c r="K443" s="37">
        <v>5.8840000000000003</v>
      </c>
      <c r="L443" s="37">
        <v>6.8310000000000004</v>
      </c>
      <c r="M443" s="37">
        <v>0.88700000000000001</v>
      </c>
      <c r="N443" s="37">
        <v>0.99</v>
      </c>
      <c r="O443" s="40">
        <v>2.069</v>
      </c>
      <c r="P443" s="48"/>
      <c r="Q443" s="49"/>
      <c r="R443" s="49"/>
      <c r="S443" s="49"/>
      <c r="T443" s="49"/>
      <c r="U443" s="49"/>
      <c r="V443" s="49" t="s">
        <v>5974</v>
      </c>
      <c r="W443" s="49"/>
      <c r="X443" s="49"/>
      <c r="Y443" s="49"/>
      <c r="Z443" s="37"/>
      <c r="AA443" s="30"/>
    </row>
    <row r="444" spans="1:27" ht="15.5" x14ac:dyDescent="0.35">
      <c r="A444" s="19" t="s">
        <v>5975</v>
      </c>
      <c r="B444" s="264">
        <v>6.293333333333333</v>
      </c>
      <c r="C444" s="265">
        <v>5.7996225930850214</v>
      </c>
      <c r="D444" s="265">
        <v>0.13</v>
      </c>
      <c r="E444" s="272">
        <v>0.18384776310850237</v>
      </c>
      <c r="F444" s="36">
        <v>4.9001622296850504</v>
      </c>
      <c r="G444" s="37">
        <v>0.64208725975817704</v>
      </c>
      <c r="H444" s="38">
        <v>2.9073658595445199E-7</v>
      </c>
      <c r="I444" s="39">
        <v>3.6259285422831401E-6</v>
      </c>
      <c r="J444" s="36">
        <v>2.7549999999999999</v>
      </c>
      <c r="K444" s="37">
        <v>1.395</v>
      </c>
      <c r="L444" s="37">
        <v>10.468</v>
      </c>
      <c r="M444" s="37">
        <v>0</v>
      </c>
      <c r="N444" s="37">
        <v>0.48299999999999998</v>
      </c>
      <c r="O444" s="40">
        <v>0</v>
      </c>
      <c r="P444" s="48"/>
      <c r="Q444" s="49"/>
      <c r="R444" s="49"/>
      <c r="S444" s="49"/>
      <c r="T444" s="49" t="s">
        <v>5976</v>
      </c>
      <c r="U444" s="49"/>
      <c r="V444" s="49" t="s">
        <v>5977</v>
      </c>
      <c r="W444" s="49" t="s">
        <v>5978</v>
      </c>
      <c r="X444" s="49"/>
      <c r="Y444" s="49" t="s">
        <v>4881</v>
      </c>
      <c r="Z444" s="37"/>
      <c r="AA444" s="30"/>
    </row>
    <row r="445" spans="1:27" ht="15.5" x14ac:dyDescent="0.35">
      <c r="A445" s="19" t="s">
        <v>5979</v>
      </c>
      <c r="B445" s="264">
        <v>1.6033333333333335</v>
      </c>
      <c r="C445" s="265">
        <v>0.15860503004493764</v>
      </c>
      <c r="D445" s="265">
        <v>0.25333333333333335</v>
      </c>
      <c r="E445" s="272">
        <v>5.4365021434333707E-2</v>
      </c>
      <c r="F445" s="36">
        <v>2.21704236803199</v>
      </c>
      <c r="G445" s="37">
        <v>0.62700468524203401</v>
      </c>
      <c r="H445" s="38">
        <v>3.5041199654320401E-6</v>
      </c>
      <c r="I445" s="39">
        <v>3.2453345709863103E-5</v>
      </c>
      <c r="J445" s="36">
        <v>1.294</v>
      </c>
      <c r="K445" s="37">
        <v>1.68</v>
      </c>
      <c r="L445" s="37">
        <v>1.1950000000000001</v>
      </c>
      <c r="M445" s="37">
        <v>0.28499999999999998</v>
      </c>
      <c r="N445" s="37">
        <v>0.38400000000000001</v>
      </c>
      <c r="O445" s="40">
        <v>0.215</v>
      </c>
      <c r="P445" s="48" t="s">
        <v>5980</v>
      </c>
      <c r="Q445" s="49">
        <v>122744</v>
      </c>
      <c r="R445" s="49" t="s">
        <v>5981</v>
      </c>
      <c r="S445" s="49"/>
      <c r="T445" s="49"/>
      <c r="U445" s="49"/>
      <c r="V445" s="49" t="s">
        <v>5982</v>
      </c>
      <c r="W445" s="49" t="s">
        <v>5983</v>
      </c>
      <c r="X445" s="49" t="s">
        <v>5984</v>
      </c>
      <c r="Y445" s="49" t="s">
        <v>5985</v>
      </c>
      <c r="Z445" s="37" t="s">
        <v>769</v>
      </c>
      <c r="AA445" s="30"/>
    </row>
    <row r="446" spans="1:27" ht="15.5" x14ac:dyDescent="0.35">
      <c r="A446" s="19" t="s">
        <v>5986</v>
      </c>
      <c r="B446" s="264">
        <v>5.7366666666666672</v>
      </c>
      <c r="C446" s="265">
        <v>2.6238182525133507</v>
      </c>
      <c r="D446" s="265">
        <v>0.57666666666666666</v>
      </c>
      <c r="E446" s="272">
        <v>0.29847761874031514</v>
      </c>
      <c r="F446" s="36">
        <v>2.9231807929404998</v>
      </c>
      <c r="G446" s="37">
        <v>0.62627033802855703</v>
      </c>
      <c r="H446" s="38">
        <v>6.41392497665927E-6</v>
      </c>
      <c r="I446" s="39">
        <v>5.4591351370934301E-5</v>
      </c>
      <c r="J446" s="36">
        <v>8.7780000000000005</v>
      </c>
      <c r="K446" s="37">
        <v>3.9860000000000002</v>
      </c>
      <c r="L446" s="37">
        <v>2.593</v>
      </c>
      <c r="M446" s="37">
        <v>0.68600000000000005</v>
      </c>
      <c r="N446" s="37">
        <v>0.223</v>
      </c>
      <c r="O446" s="40">
        <v>1.0760000000000001</v>
      </c>
      <c r="P446" s="48"/>
      <c r="Q446" s="49"/>
      <c r="R446" s="49"/>
      <c r="S446" s="49"/>
      <c r="T446" s="49"/>
      <c r="U446" s="49"/>
      <c r="V446" s="49" t="s">
        <v>5987</v>
      </c>
      <c r="W446" s="49" t="s">
        <v>5988</v>
      </c>
      <c r="X446" s="49"/>
      <c r="Y446" s="49"/>
      <c r="Z446" s="37"/>
      <c r="AA446" s="30"/>
    </row>
    <row r="447" spans="1:27" ht="15.5" x14ac:dyDescent="0.35">
      <c r="A447" s="18" t="s">
        <v>5989</v>
      </c>
      <c r="B447" s="262">
        <v>0.27666666666666667</v>
      </c>
      <c r="C447" s="263">
        <v>0.13299958228840009</v>
      </c>
      <c r="D447" s="263">
        <v>0.93</v>
      </c>
      <c r="E447" s="271">
        <v>0.20848661028149174</v>
      </c>
      <c r="F447" s="29">
        <v>-2.2160681532328299</v>
      </c>
      <c r="G447" s="26">
        <v>0.62147919301813004</v>
      </c>
      <c r="H447" s="33">
        <v>3.6264965913170598E-5</v>
      </c>
      <c r="I447" s="30">
        <v>2.42871521140294E-4</v>
      </c>
      <c r="J447" s="29">
        <v>8.4000000000000005E-2</v>
      </c>
      <c r="K447" s="26">
        <v>0.33200000000000002</v>
      </c>
      <c r="L447" s="26">
        <v>0.28299999999999997</v>
      </c>
      <c r="M447" s="26">
        <v>0.91900000000000004</v>
      </c>
      <c r="N447" s="26">
        <v>1.4970000000000001</v>
      </c>
      <c r="O447" s="30">
        <v>0.84899999999999998</v>
      </c>
      <c r="P447" s="1" t="s">
        <v>5990</v>
      </c>
      <c r="Q447" s="35">
        <v>244505</v>
      </c>
      <c r="R447" s="35" t="s">
        <v>5991</v>
      </c>
      <c r="S447" s="35" t="s">
        <v>43</v>
      </c>
      <c r="T447" s="35"/>
      <c r="U447" s="35"/>
      <c r="V447" s="35"/>
      <c r="W447" s="35" t="s">
        <v>5992</v>
      </c>
      <c r="X447" s="35"/>
      <c r="Y447" s="35"/>
      <c r="Z447" s="26"/>
      <c r="AA447" s="30"/>
    </row>
    <row r="448" spans="1:27" ht="15.5" x14ac:dyDescent="0.35">
      <c r="A448" s="19" t="s">
        <v>5993</v>
      </c>
      <c r="B448" s="264">
        <v>2.6799999999999997</v>
      </c>
      <c r="C448" s="265">
        <v>0.44158804331639356</v>
      </c>
      <c r="D448" s="265">
        <v>0.46333333333333337</v>
      </c>
      <c r="E448" s="272">
        <v>0.12814921857827388</v>
      </c>
      <c r="F448" s="36">
        <v>2.0518302531907202</v>
      </c>
      <c r="G448" s="37">
        <v>0.61106125454739801</v>
      </c>
      <c r="H448" s="38">
        <v>1.0771282669597801E-5</v>
      </c>
      <c r="I448" s="39">
        <v>8.5125317364776097E-5</v>
      </c>
      <c r="J448" s="36">
        <v>2.355</v>
      </c>
      <c r="K448" s="37">
        <v>2.1160000000000001</v>
      </c>
      <c r="L448" s="37">
        <v>2.3759999999999999</v>
      </c>
      <c r="M448" s="37">
        <v>0.433</v>
      </c>
      <c r="N448" s="37">
        <v>0.79200000000000004</v>
      </c>
      <c r="O448" s="40">
        <v>0.40699999999999997</v>
      </c>
      <c r="P448" s="48" t="s">
        <v>5994</v>
      </c>
      <c r="Q448" s="49">
        <v>175215</v>
      </c>
      <c r="R448" s="49" t="s">
        <v>5995</v>
      </c>
      <c r="S448" s="49"/>
      <c r="T448" s="49"/>
      <c r="U448" s="49"/>
      <c r="V448" s="49" t="s">
        <v>5996</v>
      </c>
      <c r="W448" s="49" t="s">
        <v>5997</v>
      </c>
      <c r="X448" s="49"/>
      <c r="Y448" s="49" t="s">
        <v>4256</v>
      </c>
      <c r="Z448" s="37"/>
      <c r="AA448" s="30"/>
    </row>
    <row r="449" spans="1:27" ht="15.5" x14ac:dyDescent="0.35">
      <c r="A449" s="19" t="s">
        <v>5998</v>
      </c>
      <c r="B449" s="264">
        <v>1.53</v>
      </c>
      <c r="C449" s="265">
        <v>0.32934277989150895</v>
      </c>
      <c r="D449" s="265">
        <v>0.23333333333333336</v>
      </c>
      <c r="E449" s="272">
        <v>0.11813363431112903</v>
      </c>
      <c r="F449" s="36">
        <v>2.2335177406417102</v>
      </c>
      <c r="G449" s="37">
        <v>0.605590255501816</v>
      </c>
      <c r="H449" s="38">
        <v>1.4004406952031699E-5</v>
      </c>
      <c r="I449" s="40">
        <v>1.06751164033109E-4</v>
      </c>
      <c r="J449" s="36">
        <v>1.48</v>
      </c>
      <c r="K449" s="37">
        <v>1.044</v>
      </c>
      <c r="L449" s="37">
        <v>1.3759999999999999</v>
      </c>
      <c r="M449" s="37">
        <v>0.14799999999999999</v>
      </c>
      <c r="N449" s="37">
        <v>0.19800000000000001</v>
      </c>
      <c r="O449" s="40">
        <v>0.47799999999999998</v>
      </c>
      <c r="P449" s="48" t="s">
        <v>5999</v>
      </c>
      <c r="Q449" s="50">
        <v>87496239508</v>
      </c>
      <c r="R449" s="49" t="s">
        <v>6000</v>
      </c>
      <c r="S449" s="49"/>
      <c r="T449" s="49" t="s">
        <v>6001</v>
      </c>
      <c r="U449" s="49"/>
      <c r="V449" s="49"/>
      <c r="W449" s="49" t="s">
        <v>6002</v>
      </c>
      <c r="X449" s="49" t="s">
        <v>6003</v>
      </c>
      <c r="Y449" s="49" t="s">
        <v>6004</v>
      </c>
      <c r="Z449" s="37" t="s">
        <v>6005</v>
      </c>
      <c r="AA449" s="30"/>
    </row>
    <row r="450" spans="1:27" ht="15.5" x14ac:dyDescent="0.35">
      <c r="A450" s="18" t="s">
        <v>6006</v>
      </c>
      <c r="B450" s="262">
        <v>0.26333333333333336</v>
      </c>
      <c r="C450" s="263">
        <v>9.809292646374769E-2</v>
      </c>
      <c r="D450" s="263">
        <v>0.82</v>
      </c>
      <c r="E450" s="271">
        <v>0.20992061991778391</v>
      </c>
      <c r="F450" s="29">
        <v>-2.0928414709648901</v>
      </c>
      <c r="G450" s="26">
        <v>0.60279497600170195</v>
      </c>
      <c r="H450" s="33">
        <v>1.08551381422459E-5</v>
      </c>
      <c r="I450" s="34">
        <v>8.5688272637589205E-5</v>
      </c>
      <c r="J450" s="29">
        <v>0.251</v>
      </c>
      <c r="K450" s="26">
        <v>0.13300000000000001</v>
      </c>
      <c r="L450" s="26">
        <v>0.27500000000000002</v>
      </c>
      <c r="M450" s="26">
        <v>1.1719999999999999</v>
      </c>
      <c r="N450" s="26">
        <v>0.76700000000000002</v>
      </c>
      <c r="O450" s="30">
        <v>0.873</v>
      </c>
      <c r="P450" s="1"/>
      <c r="Q450" s="35"/>
      <c r="R450" s="35"/>
      <c r="S450" s="35"/>
      <c r="T450" s="35"/>
      <c r="U450" s="35"/>
      <c r="V450" s="35" t="s">
        <v>4410</v>
      </c>
      <c r="W450" s="35" t="s">
        <v>1662</v>
      </c>
      <c r="X450" s="35"/>
      <c r="Y450" s="35" t="s">
        <v>49</v>
      </c>
      <c r="Z450" s="26"/>
      <c r="AA450" s="30"/>
    </row>
    <row r="451" spans="1:27" ht="15.5" x14ac:dyDescent="0.35">
      <c r="A451" s="18" t="s">
        <v>6007</v>
      </c>
      <c r="B451" s="262">
        <v>0.77333333333333343</v>
      </c>
      <c r="C451" s="263">
        <v>0.3108411527166603</v>
      </c>
      <c r="D451" s="263">
        <v>2.61</v>
      </c>
      <c r="E451" s="271">
        <v>0.45321076774498698</v>
      </c>
      <c r="F451" s="29">
        <v>-2.1807686779909399</v>
      </c>
      <c r="G451" s="26">
        <v>0.60270552574463798</v>
      </c>
      <c r="H451" s="33">
        <v>1.1352754331203399E-5</v>
      </c>
      <c r="I451" s="34">
        <v>8.8995456008193904E-5</v>
      </c>
      <c r="J451" s="29">
        <v>1.0609999999999999</v>
      </c>
      <c r="K451" s="26">
        <v>0.36099999999999999</v>
      </c>
      <c r="L451" s="26">
        <v>0.57999999999999996</v>
      </c>
      <c r="M451" s="26">
        <v>3.3370000000000002</v>
      </c>
      <c r="N451" s="26">
        <v>2.5369999999999999</v>
      </c>
      <c r="O451" s="30">
        <v>3.133</v>
      </c>
      <c r="P451" s="1" t="s">
        <v>6008</v>
      </c>
      <c r="Q451" s="35">
        <v>137586</v>
      </c>
      <c r="R451" s="35" t="s">
        <v>6009</v>
      </c>
      <c r="S451" s="35"/>
      <c r="T451" s="35"/>
      <c r="U451" s="35"/>
      <c r="V451" s="35" t="s">
        <v>6010</v>
      </c>
      <c r="W451" s="35" t="s">
        <v>6011</v>
      </c>
      <c r="X451" s="35"/>
      <c r="Y451" s="35" t="s">
        <v>6012</v>
      </c>
      <c r="Z451" s="26"/>
      <c r="AA451" s="30"/>
    </row>
    <row r="452" spans="1:27" ht="15.5" x14ac:dyDescent="0.35">
      <c r="A452" s="19" t="s">
        <v>6013</v>
      </c>
      <c r="B452" s="264">
        <v>4.42</v>
      </c>
      <c r="C452" s="265">
        <v>0.81796495442449568</v>
      </c>
      <c r="D452" s="265">
        <v>0.30333333333333329</v>
      </c>
      <c r="E452" s="272">
        <v>9.1043335224984548E-2</v>
      </c>
      <c r="F452" s="36">
        <v>3.3997548336278198</v>
      </c>
      <c r="G452" s="37">
        <v>0.60255224000223495</v>
      </c>
      <c r="H452" s="38">
        <v>1.15077313859051E-10</v>
      </c>
      <c r="I452" s="39">
        <v>3.0240833213592601E-9</v>
      </c>
      <c r="J452" s="36">
        <v>4.8029999999999999</v>
      </c>
      <c r="K452" s="37">
        <v>3.113</v>
      </c>
      <c r="L452" s="37">
        <v>3.492</v>
      </c>
      <c r="M452" s="37">
        <v>0.45400000000000001</v>
      </c>
      <c r="N452" s="37">
        <v>0.32200000000000001</v>
      </c>
      <c r="O452" s="40">
        <v>0.26300000000000001</v>
      </c>
      <c r="P452" s="48"/>
      <c r="Q452" s="49"/>
      <c r="R452" s="49"/>
      <c r="S452" s="49"/>
      <c r="T452" s="49"/>
      <c r="U452" s="49"/>
      <c r="V452" s="49"/>
      <c r="W452" s="49"/>
      <c r="X452" s="49"/>
      <c r="Y452" s="49"/>
      <c r="Z452" s="37"/>
      <c r="AA452" s="30"/>
    </row>
    <row r="453" spans="1:27" ht="15.5" x14ac:dyDescent="0.35">
      <c r="A453" s="19" t="s">
        <v>6014</v>
      </c>
      <c r="B453" s="264">
        <v>2.0633333333333335</v>
      </c>
      <c r="C453" s="265">
        <v>0.22691163233489839</v>
      </c>
      <c r="D453" s="265">
        <v>0.26666666666666666</v>
      </c>
      <c r="E453" s="272">
        <v>4.1899350299921687E-2</v>
      </c>
      <c r="F453" s="36">
        <v>2.5054524160926399</v>
      </c>
      <c r="G453" s="37">
        <v>0.60066596409565798</v>
      </c>
      <c r="H453" s="38">
        <v>2.793933098819E-7</v>
      </c>
      <c r="I453" s="39">
        <v>3.5120585529776901E-6</v>
      </c>
      <c r="J453" s="36">
        <v>2.2149999999999999</v>
      </c>
      <c r="K453" s="37">
        <v>1.7649999999999999</v>
      </c>
      <c r="L453" s="37">
        <v>1.413</v>
      </c>
      <c r="M453" s="37">
        <v>0.32700000000000001</v>
      </c>
      <c r="N453" s="37">
        <v>0.26</v>
      </c>
      <c r="O453" s="40">
        <v>0.33500000000000002</v>
      </c>
      <c r="P453" s="48"/>
      <c r="Q453" s="49"/>
      <c r="R453" s="49"/>
      <c r="S453" s="49"/>
      <c r="T453" s="49" t="s">
        <v>6015</v>
      </c>
      <c r="U453" s="49"/>
      <c r="V453" s="49" t="s">
        <v>6016</v>
      </c>
      <c r="W453" s="49" t="s">
        <v>6017</v>
      </c>
      <c r="X453" s="49" t="s">
        <v>6018</v>
      </c>
      <c r="Y453" s="49" t="s">
        <v>6019</v>
      </c>
      <c r="Z453" s="37"/>
      <c r="AA453" s="30"/>
    </row>
    <row r="454" spans="1:27" ht="15.5" x14ac:dyDescent="0.35">
      <c r="A454" s="19" t="s">
        <v>6020</v>
      </c>
      <c r="B454" s="264">
        <v>4.1066666666666665</v>
      </c>
      <c r="C454" s="265">
        <v>0.78035604409497583</v>
      </c>
      <c r="D454" s="265">
        <v>0.53333333333333333</v>
      </c>
      <c r="E454" s="272">
        <v>0.25952948879762294</v>
      </c>
      <c r="F454" s="36">
        <v>2.4543944084357801</v>
      </c>
      <c r="G454" s="37">
        <v>0.59758858650274205</v>
      </c>
      <c r="H454" s="38">
        <v>1.9693305513072598E-6</v>
      </c>
      <c r="I454" s="39">
        <v>1.9650850567331499E-5</v>
      </c>
      <c r="J454" s="36">
        <v>2.9140000000000001</v>
      </c>
      <c r="K454" s="37">
        <v>3.9390000000000001</v>
      </c>
      <c r="L454" s="37">
        <v>3.6509999999999998</v>
      </c>
      <c r="M454" s="37">
        <v>0.45400000000000001</v>
      </c>
      <c r="N454" s="37">
        <v>1.101</v>
      </c>
      <c r="O454" s="40">
        <v>0.33500000000000002</v>
      </c>
      <c r="P454" s="48"/>
      <c r="Q454" s="49"/>
      <c r="R454" s="49"/>
      <c r="S454" s="49"/>
      <c r="T454" s="49"/>
      <c r="U454" s="49"/>
      <c r="V454" s="49"/>
      <c r="W454" s="49"/>
      <c r="X454" s="49"/>
      <c r="Y454" s="49"/>
      <c r="Z454" s="37"/>
      <c r="AA454" s="30"/>
    </row>
    <row r="455" spans="1:27" ht="15.5" x14ac:dyDescent="0.35">
      <c r="A455" s="19" t="s">
        <v>6021</v>
      </c>
      <c r="B455" s="264">
        <v>3.3333333333333335</v>
      </c>
      <c r="C455" s="265">
        <v>0.72692655902932968</v>
      </c>
      <c r="D455" s="265">
        <v>0.45666666666666661</v>
      </c>
      <c r="E455" s="272">
        <v>0.2574662868977004</v>
      </c>
      <c r="F455" s="36">
        <v>2.4389962399960599</v>
      </c>
      <c r="G455" s="37">
        <v>0.59582055518066102</v>
      </c>
      <c r="H455" s="38">
        <v>6.15031299843006E-6</v>
      </c>
      <c r="I455" s="39">
        <v>5.2828880019412298E-5</v>
      </c>
      <c r="J455" s="36">
        <v>2.15</v>
      </c>
      <c r="K455" s="37">
        <v>3.5680000000000001</v>
      </c>
      <c r="L455" s="37">
        <v>2.847</v>
      </c>
      <c r="M455" s="37">
        <v>0.84499999999999997</v>
      </c>
      <c r="N455" s="37">
        <v>0.48299999999999998</v>
      </c>
      <c r="O455" s="40">
        <v>0.215</v>
      </c>
      <c r="P455" s="48" t="s">
        <v>6022</v>
      </c>
      <c r="Q455" s="49">
        <v>236526</v>
      </c>
      <c r="R455" s="49" t="s">
        <v>6023</v>
      </c>
      <c r="S455" s="49"/>
      <c r="T455" s="49"/>
      <c r="U455" s="49"/>
      <c r="V455" s="49" t="s">
        <v>6024</v>
      </c>
      <c r="W455" s="49" t="s">
        <v>6025</v>
      </c>
      <c r="X455" s="49" t="s">
        <v>6026</v>
      </c>
      <c r="Y455" s="49" t="s">
        <v>6027</v>
      </c>
      <c r="Z455" s="37" t="s">
        <v>6028</v>
      </c>
      <c r="AA455" s="30"/>
    </row>
    <row r="456" spans="1:27" ht="15.5" x14ac:dyDescent="0.35">
      <c r="A456" s="19" t="s">
        <v>6029</v>
      </c>
      <c r="B456" s="264">
        <v>3.0866666666666664</v>
      </c>
      <c r="C456" s="265">
        <v>0.81716311441202205</v>
      </c>
      <c r="D456" s="265">
        <v>0.36333333333333334</v>
      </c>
      <c r="E456" s="272">
        <v>7.7602978178818782E-2</v>
      </c>
      <c r="F456" s="36">
        <v>2.5948989489811298</v>
      </c>
      <c r="G456" s="37">
        <v>0.57534977348438598</v>
      </c>
      <c r="H456" s="38">
        <v>9.1490060868092595E-8</v>
      </c>
      <c r="I456" s="39">
        <v>1.2912588909491201E-6</v>
      </c>
      <c r="J456" s="36">
        <v>2.1320000000000001</v>
      </c>
      <c r="K456" s="37">
        <v>2.6190000000000002</v>
      </c>
      <c r="L456" s="37">
        <v>3.05</v>
      </c>
      <c r="M456" s="37">
        <v>0.38</v>
      </c>
      <c r="N456" s="37">
        <v>0.33400000000000002</v>
      </c>
      <c r="O456" s="40">
        <v>0.55000000000000004</v>
      </c>
      <c r="P456" s="48" t="s">
        <v>6030</v>
      </c>
      <c r="Q456" s="49">
        <v>165257</v>
      </c>
      <c r="R456" s="49" t="s">
        <v>6031</v>
      </c>
      <c r="S456" s="49"/>
      <c r="T456" s="49"/>
      <c r="U456" s="49"/>
      <c r="V456" s="49" t="s">
        <v>6032</v>
      </c>
      <c r="W456" s="49" t="s">
        <v>6033</v>
      </c>
      <c r="X456" s="49" t="s">
        <v>6034</v>
      </c>
      <c r="Y456" s="49" t="s">
        <v>6035</v>
      </c>
      <c r="Z456" s="37" t="s">
        <v>6036</v>
      </c>
      <c r="AA456" s="30"/>
    </row>
    <row r="457" spans="1:27" ht="15.5" x14ac:dyDescent="0.35">
      <c r="A457" s="19" t="s">
        <v>6037</v>
      </c>
      <c r="B457" s="264">
        <v>5.0166666666666666</v>
      </c>
      <c r="C457" s="265">
        <v>0.78910638629330887</v>
      </c>
      <c r="D457" s="265">
        <v>0.89</v>
      </c>
      <c r="E457" s="272">
        <v>0.44639295095987624</v>
      </c>
      <c r="F457" s="36">
        <v>2.1366107764044902</v>
      </c>
      <c r="G457" s="37">
        <v>0.57464002975602202</v>
      </c>
      <c r="H457" s="38">
        <v>9.3821094545609306E-5</v>
      </c>
      <c r="I457" s="40">
        <v>5.5173997525774304E-4</v>
      </c>
      <c r="J457" s="36">
        <v>4.9710000000000001</v>
      </c>
      <c r="K457" s="37">
        <v>5.4859999999999998</v>
      </c>
      <c r="L457" s="37">
        <v>2.847</v>
      </c>
      <c r="M457" s="37">
        <v>1.542</v>
      </c>
      <c r="N457" s="37">
        <v>0.45800000000000002</v>
      </c>
      <c r="O457" s="40">
        <v>1.004</v>
      </c>
      <c r="P457" s="48" t="s">
        <v>6038</v>
      </c>
      <c r="Q457" s="49">
        <v>211003</v>
      </c>
      <c r="R457" s="49" t="s">
        <v>6039</v>
      </c>
      <c r="S457" s="49"/>
      <c r="T457" s="49"/>
      <c r="U457" s="49"/>
      <c r="V457" s="49"/>
      <c r="W457" s="49"/>
      <c r="X457" s="49"/>
      <c r="Y457" s="49"/>
      <c r="Z457" s="37"/>
      <c r="AA457" s="30"/>
    </row>
    <row r="458" spans="1:27" ht="15.5" x14ac:dyDescent="0.35">
      <c r="A458" s="19" t="s">
        <v>6040</v>
      </c>
      <c r="B458" s="264">
        <v>11.700000000000001</v>
      </c>
      <c r="C458" s="265">
        <v>4.5166875768273664</v>
      </c>
      <c r="D458" s="265">
        <v>1.54</v>
      </c>
      <c r="E458" s="272">
        <v>0.25664502073226886</v>
      </c>
      <c r="F458" s="36">
        <v>2.5406953497533702</v>
      </c>
      <c r="G458" s="37">
        <v>0.57450024023857804</v>
      </c>
      <c r="H458" s="38">
        <v>1.8323221193373199E-5</v>
      </c>
      <c r="I458" s="40">
        <v>1.34816012581011E-4</v>
      </c>
      <c r="J458" s="36">
        <v>12.297000000000001</v>
      </c>
      <c r="K458" s="37">
        <v>15.489000000000001</v>
      </c>
      <c r="L458" s="37">
        <v>4.0350000000000001</v>
      </c>
      <c r="M458" s="37">
        <v>1.859</v>
      </c>
      <c r="N458" s="37">
        <v>2.0790000000000002</v>
      </c>
      <c r="O458" s="40">
        <v>1.411</v>
      </c>
      <c r="P458" s="48" t="s">
        <v>6041</v>
      </c>
      <c r="Q458" s="49">
        <v>224803</v>
      </c>
      <c r="R458" s="49" t="s">
        <v>6042</v>
      </c>
      <c r="S458" s="49"/>
      <c r="T458" s="49"/>
      <c r="U458" s="49"/>
      <c r="V458" s="49"/>
      <c r="W458" s="49" t="s">
        <v>6043</v>
      </c>
      <c r="X458" s="49" t="s">
        <v>4195</v>
      </c>
      <c r="Y458" s="49" t="s">
        <v>4196</v>
      </c>
      <c r="Z458" s="37" t="s">
        <v>4197</v>
      </c>
      <c r="AA458" s="30"/>
    </row>
    <row r="459" spans="1:27" ht="15.5" x14ac:dyDescent="0.35">
      <c r="A459" s="19" t="s">
        <v>6044</v>
      </c>
      <c r="B459" s="264">
        <v>4.1566666666666672</v>
      </c>
      <c r="C459" s="265">
        <v>0.99777530313971663</v>
      </c>
      <c r="D459" s="265">
        <v>0.69666666666666666</v>
      </c>
      <c r="E459" s="272">
        <v>0.19871811414385185</v>
      </c>
      <c r="F459" s="36">
        <v>2.1907927173084101</v>
      </c>
      <c r="G459" s="37">
        <v>0.57309926315479598</v>
      </c>
      <c r="H459" s="38">
        <v>1.9784629749467901E-5</v>
      </c>
      <c r="I459" s="40">
        <v>1.43956330645825E-4</v>
      </c>
      <c r="J459" s="36">
        <v>2.8759999999999999</v>
      </c>
      <c r="K459" s="37">
        <v>5.21</v>
      </c>
      <c r="L459" s="37">
        <v>2.8180000000000001</v>
      </c>
      <c r="M459" s="37">
        <v>1.014</v>
      </c>
      <c r="N459" s="37">
        <v>0.59399999999999997</v>
      </c>
      <c r="O459" s="40">
        <v>0.77700000000000002</v>
      </c>
      <c r="P459" s="48" t="s">
        <v>6045</v>
      </c>
      <c r="Q459" s="49">
        <v>234790</v>
      </c>
      <c r="R459" s="49" t="s">
        <v>6046</v>
      </c>
      <c r="S459" s="49"/>
      <c r="T459" s="49"/>
      <c r="U459" s="49"/>
      <c r="V459" s="49" t="s">
        <v>6047</v>
      </c>
      <c r="W459" s="49" t="s">
        <v>6048</v>
      </c>
      <c r="X459" s="49" t="s">
        <v>6049</v>
      </c>
      <c r="Y459" s="49" t="s">
        <v>6050</v>
      </c>
      <c r="Z459" s="37" t="s">
        <v>6051</v>
      </c>
      <c r="AA459" s="30"/>
    </row>
    <row r="460" spans="1:27" ht="15.5" x14ac:dyDescent="0.35">
      <c r="A460" s="19" t="s">
        <v>6052</v>
      </c>
      <c r="B460" s="264">
        <v>2.2366666666666668</v>
      </c>
      <c r="C460" s="265">
        <v>0.49270229911738289</v>
      </c>
      <c r="D460" s="265">
        <v>0.30000000000000004</v>
      </c>
      <c r="E460" s="272">
        <v>4.320493798938535E-2</v>
      </c>
      <c r="F460" s="36">
        <v>2.4061720938321902</v>
      </c>
      <c r="G460" s="37">
        <v>0.56569890728647299</v>
      </c>
      <c r="H460" s="38">
        <v>4.3860113878077202E-7</v>
      </c>
      <c r="I460" s="39">
        <v>5.1843010983222198E-6</v>
      </c>
      <c r="J460" s="36">
        <v>1.704</v>
      </c>
      <c r="K460" s="37">
        <v>1.851</v>
      </c>
      <c r="L460" s="37">
        <v>2.1230000000000002</v>
      </c>
      <c r="M460" s="37">
        <v>0.253</v>
      </c>
      <c r="N460" s="37">
        <v>0.39600000000000002</v>
      </c>
      <c r="O460" s="40">
        <v>0.40699999999999997</v>
      </c>
      <c r="P460" s="48" t="s">
        <v>6053</v>
      </c>
      <c r="Q460" s="49">
        <v>99149</v>
      </c>
      <c r="R460" s="49" t="s">
        <v>6054</v>
      </c>
      <c r="S460" s="49"/>
      <c r="T460" s="49"/>
      <c r="U460" s="49"/>
      <c r="V460" s="49" t="s">
        <v>6055</v>
      </c>
      <c r="W460" s="49" t="s">
        <v>6056</v>
      </c>
      <c r="X460" s="49" t="s">
        <v>6057</v>
      </c>
      <c r="Y460" s="49" t="s">
        <v>6058</v>
      </c>
      <c r="Z460" s="37" t="s">
        <v>6059</v>
      </c>
      <c r="AA460" s="30"/>
    </row>
    <row r="461" spans="1:27" ht="15.5" x14ac:dyDescent="0.35">
      <c r="A461" s="19" t="s">
        <v>6060</v>
      </c>
      <c r="B461" s="264">
        <v>16.626666666666665</v>
      </c>
      <c r="C461" s="265">
        <v>1.2288296148051698</v>
      </c>
      <c r="D461" s="265">
        <v>2.1566666666666667</v>
      </c>
      <c r="E461" s="272">
        <v>1.1940221475705086</v>
      </c>
      <c r="F461" s="36">
        <v>2.5529962589742299</v>
      </c>
      <c r="G461" s="37">
        <v>0.54797896118414402</v>
      </c>
      <c r="H461" s="38">
        <v>3.2958250282169501E-6</v>
      </c>
      <c r="I461" s="39">
        <v>3.08185365127026E-5</v>
      </c>
      <c r="J461" s="36">
        <v>14.074999999999999</v>
      </c>
      <c r="K461" s="37">
        <v>15.782999999999999</v>
      </c>
      <c r="L461" s="37">
        <v>13.134</v>
      </c>
      <c r="M461" s="37">
        <v>3.601</v>
      </c>
      <c r="N461" s="37">
        <v>0.68100000000000005</v>
      </c>
      <c r="O461" s="40">
        <v>3.0009999999999999</v>
      </c>
      <c r="P461" s="48"/>
      <c r="Q461" s="49"/>
      <c r="R461" s="49"/>
      <c r="S461" s="49"/>
      <c r="T461" s="49"/>
      <c r="U461" s="49"/>
      <c r="V461" s="49"/>
      <c r="W461" s="49"/>
      <c r="X461" s="49"/>
      <c r="Y461" s="49"/>
      <c r="Z461" s="37"/>
      <c r="AA461" s="30"/>
    </row>
    <row r="462" spans="1:27" ht="15.5" x14ac:dyDescent="0.35">
      <c r="A462" s="19" t="s">
        <v>6061</v>
      </c>
      <c r="B462" s="264">
        <v>3.5166666666666671</v>
      </c>
      <c r="C462" s="265">
        <v>0.23328570942563581</v>
      </c>
      <c r="D462" s="265">
        <v>0.51333333333333331</v>
      </c>
      <c r="E462" s="272">
        <v>0.18153665072253461</v>
      </c>
      <c r="F462" s="36">
        <v>2.31082835971714</v>
      </c>
      <c r="G462" s="37">
        <v>0.53786674320512295</v>
      </c>
      <c r="H462" s="38">
        <v>2.3416301125569298E-6</v>
      </c>
      <c r="I462" s="39">
        <v>2.28644519106256E-5</v>
      </c>
      <c r="J462" s="36">
        <v>3.2949999999999999</v>
      </c>
      <c r="K462" s="37">
        <v>3.056</v>
      </c>
      <c r="L462" s="37">
        <v>2.746</v>
      </c>
      <c r="M462" s="37">
        <v>0.41199999999999998</v>
      </c>
      <c r="N462" s="37">
        <v>0.47</v>
      </c>
      <c r="O462" s="40">
        <v>0.92100000000000004</v>
      </c>
      <c r="P462" s="48" t="s">
        <v>6062</v>
      </c>
      <c r="Q462" s="49">
        <v>248273</v>
      </c>
      <c r="R462" s="49" t="s">
        <v>6063</v>
      </c>
      <c r="S462" s="49"/>
      <c r="T462" s="49"/>
      <c r="U462" s="49"/>
      <c r="V462" s="49" t="s">
        <v>6064</v>
      </c>
      <c r="W462" s="49" t="s">
        <v>6065</v>
      </c>
      <c r="X462" s="49" t="s">
        <v>6066</v>
      </c>
      <c r="Y462" s="49" t="s">
        <v>6067</v>
      </c>
      <c r="Z462" s="37" t="s">
        <v>6068</v>
      </c>
      <c r="AA462" s="30"/>
    </row>
    <row r="463" spans="1:27" ht="15.5" x14ac:dyDescent="0.35">
      <c r="A463" s="18" t="s">
        <v>6069</v>
      </c>
      <c r="B463" s="262">
        <v>0.79</v>
      </c>
      <c r="C463" s="263">
        <v>0.43204937989385722</v>
      </c>
      <c r="D463" s="263">
        <v>2.4299999999999997</v>
      </c>
      <c r="E463" s="271">
        <v>0.57154760664940873</v>
      </c>
      <c r="F463" s="29">
        <v>-2.1483367731848202</v>
      </c>
      <c r="G463" s="26">
        <v>0.52891042877148398</v>
      </c>
      <c r="H463" s="33">
        <v>2.8410762290162902E-5</v>
      </c>
      <c r="I463" s="30">
        <v>1.9727704902879601E-4</v>
      </c>
      <c r="J463" s="29">
        <v>0.36299999999999999</v>
      </c>
      <c r="K463" s="26">
        <v>0.56000000000000005</v>
      </c>
      <c r="L463" s="26">
        <v>1.0069999999999999</v>
      </c>
      <c r="M463" s="26">
        <v>2.2490000000000001</v>
      </c>
      <c r="N463" s="26">
        <v>3.9969999999999999</v>
      </c>
      <c r="O463" s="30">
        <v>2.3079999999999998</v>
      </c>
      <c r="P463" s="1"/>
      <c r="Q463" s="35"/>
      <c r="R463" s="35"/>
      <c r="S463" s="35"/>
      <c r="T463" s="35"/>
      <c r="U463" s="35"/>
      <c r="V463" s="35" t="s">
        <v>6070</v>
      </c>
      <c r="W463" s="35" t="s">
        <v>6071</v>
      </c>
      <c r="X463" s="35" t="s">
        <v>4148</v>
      </c>
      <c r="Y463" s="35" t="s">
        <v>1780</v>
      </c>
      <c r="Z463" s="26" t="s">
        <v>4149</v>
      </c>
      <c r="AA463" s="30"/>
    </row>
    <row r="464" spans="1:27" ht="15.5" x14ac:dyDescent="0.35">
      <c r="A464" s="19" t="s">
        <v>6072</v>
      </c>
      <c r="B464" s="264">
        <v>3.28</v>
      </c>
      <c r="C464" s="265">
        <v>0.61681980080625498</v>
      </c>
      <c r="D464" s="265">
        <v>0.4466666666666666</v>
      </c>
      <c r="E464" s="272">
        <v>7.1336448530109384E-2</v>
      </c>
      <c r="F464" s="36">
        <v>2.4101319268860002</v>
      </c>
      <c r="G464" s="37">
        <v>0.52494023876182505</v>
      </c>
      <c r="H464" s="38">
        <v>4.5876574690769602E-7</v>
      </c>
      <c r="I464" s="39">
        <v>5.3882486744648996E-6</v>
      </c>
      <c r="J464" s="36">
        <v>3.0249999999999999</v>
      </c>
      <c r="K464" s="37">
        <v>2.411</v>
      </c>
      <c r="L464" s="37">
        <v>2.9340000000000002</v>
      </c>
      <c r="M464" s="37">
        <v>0.496</v>
      </c>
      <c r="N464" s="37">
        <v>0.433</v>
      </c>
      <c r="O464" s="40">
        <v>0.622</v>
      </c>
      <c r="P464" s="48" t="s">
        <v>6073</v>
      </c>
      <c r="Q464" s="49">
        <v>211686</v>
      </c>
      <c r="R464" s="49" t="s">
        <v>6074</v>
      </c>
      <c r="S464" s="49"/>
      <c r="T464" s="49"/>
      <c r="U464" s="49"/>
      <c r="V464" s="49"/>
      <c r="W464" s="49"/>
      <c r="X464" s="49"/>
      <c r="Y464" s="49"/>
      <c r="Z464" s="37"/>
      <c r="AA464" s="30"/>
    </row>
    <row r="465" spans="1:27" ht="15.5" x14ac:dyDescent="0.35">
      <c r="A465" s="19" t="s">
        <v>6075</v>
      </c>
      <c r="B465" s="264">
        <v>2.4466666666666668</v>
      </c>
      <c r="C465" s="265">
        <v>0.38386919068291525</v>
      </c>
      <c r="D465" s="265">
        <v>0.42333333333333334</v>
      </c>
      <c r="E465" s="272">
        <v>8.219218670625314E-2</v>
      </c>
      <c r="F465" s="36">
        <v>2.0499054012060398</v>
      </c>
      <c r="G465" s="37">
        <v>0.49750894659843498</v>
      </c>
      <c r="H465" s="38">
        <v>1.7391356069696199E-5</v>
      </c>
      <c r="I465" s="40">
        <v>1.2870361835589801E-4</v>
      </c>
      <c r="J465" s="36">
        <v>1.8340000000000001</v>
      </c>
      <c r="K465" s="37">
        <v>2.335</v>
      </c>
      <c r="L465" s="37">
        <v>2.1080000000000001</v>
      </c>
      <c r="M465" s="37">
        <v>0.34799999999999998</v>
      </c>
      <c r="N465" s="37">
        <v>0.65600000000000003</v>
      </c>
      <c r="O465" s="40">
        <v>0.49</v>
      </c>
      <c r="P465" s="48"/>
      <c r="Q465" s="49"/>
      <c r="R465" s="49"/>
      <c r="S465" s="49"/>
      <c r="T465" s="49"/>
      <c r="U465" s="49"/>
      <c r="V465" s="49" t="s">
        <v>6076</v>
      </c>
      <c r="W465" s="49" t="s">
        <v>6077</v>
      </c>
      <c r="X465" s="49"/>
      <c r="Y465" s="49" t="s">
        <v>6078</v>
      </c>
      <c r="Z465" s="37"/>
      <c r="AA465" s="30"/>
    </row>
    <row r="466" spans="1:27" ht="15.5" x14ac:dyDescent="0.35">
      <c r="A466" s="18" t="s">
        <v>6079</v>
      </c>
      <c r="B466" s="262">
        <v>1.406666666666667</v>
      </c>
      <c r="C466" s="263">
        <v>0.32013885876114517</v>
      </c>
      <c r="D466" s="263">
        <v>7.5433333333333339</v>
      </c>
      <c r="E466" s="271">
        <v>1.2291279654924243</v>
      </c>
      <c r="F466" s="29">
        <v>-2.8349877291672199</v>
      </c>
      <c r="G466" s="26">
        <v>0.49095898345332101</v>
      </c>
      <c r="H466" s="33">
        <v>1.7571890236916599E-8</v>
      </c>
      <c r="I466" s="34">
        <v>2.9261579441132002E-7</v>
      </c>
      <c r="J466" s="29">
        <v>0.96799999999999997</v>
      </c>
      <c r="K466" s="26">
        <v>1.7270000000000001</v>
      </c>
      <c r="L466" s="26">
        <v>0.98499999999999999</v>
      </c>
      <c r="M466" s="26">
        <v>8.1210000000000004</v>
      </c>
      <c r="N466" s="26">
        <v>7.3869999999999996</v>
      </c>
      <c r="O466" s="30">
        <v>10.725</v>
      </c>
      <c r="P466" s="1"/>
      <c r="Q466" s="35"/>
      <c r="R466" s="35"/>
      <c r="S466" s="35"/>
      <c r="T466" s="35"/>
      <c r="U466" s="35"/>
      <c r="V466" s="35" t="s">
        <v>6080</v>
      </c>
      <c r="W466" s="35" t="s">
        <v>3884</v>
      </c>
      <c r="X466" s="35" t="s">
        <v>5169</v>
      </c>
      <c r="Y466" s="35" t="s">
        <v>5170</v>
      </c>
      <c r="Z466" s="26" t="s">
        <v>5171</v>
      </c>
      <c r="AA466" s="30"/>
    </row>
    <row r="467" spans="1:27" ht="15.5" x14ac:dyDescent="0.35">
      <c r="A467" s="18" t="s">
        <v>6081</v>
      </c>
      <c r="B467" s="262">
        <v>0</v>
      </c>
      <c r="C467" s="263">
        <v>0</v>
      </c>
      <c r="D467" s="263">
        <v>8.2966666666666686</v>
      </c>
      <c r="E467" s="271">
        <v>0.54713394663058135</v>
      </c>
      <c r="F467" s="29">
        <v>-9.2345137492152691</v>
      </c>
      <c r="G467" s="26">
        <v>0.483405827619312</v>
      </c>
      <c r="H467" s="33">
        <v>7.8052052367867696E-22</v>
      </c>
      <c r="I467" s="34">
        <v>9.3506358736705505E-20</v>
      </c>
      <c r="J467" s="29">
        <v>0</v>
      </c>
      <c r="K467" s="26">
        <v>0</v>
      </c>
      <c r="L467" s="26">
        <v>0</v>
      </c>
      <c r="M467" s="26">
        <v>8.7759999999999998</v>
      </c>
      <c r="N467" s="26">
        <v>11.087</v>
      </c>
      <c r="O467" s="30">
        <v>9.1110000000000007</v>
      </c>
      <c r="P467" s="1" t="s">
        <v>6082</v>
      </c>
      <c r="Q467" s="35">
        <v>225699</v>
      </c>
      <c r="R467" s="35" t="s">
        <v>6083</v>
      </c>
      <c r="S467" s="35"/>
      <c r="T467" s="35"/>
      <c r="U467" s="35"/>
      <c r="V467" s="35"/>
      <c r="W467" s="35" t="s">
        <v>6084</v>
      </c>
      <c r="X467" s="35"/>
      <c r="Y467" s="35"/>
      <c r="Z467" s="26"/>
      <c r="AA467" s="30"/>
    </row>
    <row r="468" spans="1:27" ht="15.5" x14ac:dyDescent="0.35">
      <c r="A468" s="19" t="s">
        <v>6085</v>
      </c>
      <c r="B468" s="264">
        <v>3.1799999999999997</v>
      </c>
      <c r="C468" s="265">
        <v>0.49806291436591504</v>
      </c>
      <c r="D468" s="265">
        <v>0.43</v>
      </c>
      <c r="E468" s="272">
        <v>0.22686266036231403</v>
      </c>
      <c r="F468" s="36">
        <v>2.4729813057415901</v>
      </c>
      <c r="G468" s="37">
        <v>0.47946940609902799</v>
      </c>
      <c r="H468" s="38">
        <v>1.06582578899331E-6</v>
      </c>
      <c r="I468" s="39">
        <v>1.1422483833957499E-5</v>
      </c>
      <c r="J468" s="36">
        <v>2.8759999999999999</v>
      </c>
      <c r="K468" s="37">
        <v>2.4870000000000001</v>
      </c>
      <c r="L468" s="37">
        <v>2.7749999999999999</v>
      </c>
      <c r="M468" s="37">
        <v>0.79200000000000004</v>
      </c>
      <c r="N468" s="37">
        <v>0.309</v>
      </c>
      <c r="O468" s="40">
        <v>0.34699999999999998</v>
      </c>
      <c r="P468" s="48" t="s">
        <v>6086</v>
      </c>
      <c r="Q468" s="49">
        <v>117684</v>
      </c>
      <c r="R468" s="49" t="s">
        <v>6087</v>
      </c>
      <c r="S468" s="49"/>
      <c r="T468" s="49"/>
      <c r="U468" s="49"/>
      <c r="V468" s="49" t="s">
        <v>6088</v>
      </c>
      <c r="W468" s="49" t="s">
        <v>6089</v>
      </c>
      <c r="X468" s="49"/>
      <c r="Y468" s="49"/>
      <c r="Z468" s="37"/>
      <c r="AA468" s="30"/>
    </row>
    <row r="469" spans="1:27" ht="15.5" x14ac:dyDescent="0.35">
      <c r="A469" s="19" t="s">
        <v>6090</v>
      </c>
      <c r="B469" s="264">
        <v>6.2633333333333328</v>
      </c>
      <c r="C469" s="265">
        <v>2.7947609716912969</v>
      </c>
      <c r="D469" s="265">
        <v>1.0999999999999999</v>
      </c>
      <c r="E469" s="272">
        <v>0.32619012860600199</v>
      </c>
      <c r="F469" s="36">
        <v>2.0118240902076598</v>
      </c>
      <c r="G469" s="37">
        <v>0.47603160290753399</v>
      </c>
      <c r="H469" s="38">
        <v>8.2433191919929495E-5</v>
      </c>
      <c r="I469" s="40">
        <v>4.93920090215147E-4</v>
      </c>
      <c r="J469" s="36">
        <v>3.714</v>
      </c>
      <c r="K469" s="37">
        <v>4.3659999999999997</v>
      </c>
      <c r="L469" s="37">
        <v>7.3890000000000002</v>
      </c>
      <c r="M469" s="37">
        <v>1.647</v>
      </c>
      <c r="N469" s="37">
        <v>1.1140000000000001</v>
      </c>
      <c r="O469" s="40">
        <v>1.004</v>
      </c>
      <c r="P469" s="48" t="s">
        <v>6091</v>
      </c>
      <c r="Q469" s="49">
        <v>83663</v>
      </c>
      <c r="R469" s="49" t="s">
        <v>6092</v>
      </c>
      <c r="S469" s="49"/>
      <c r="T469" s="49"/>
      <c r="U469" s="49"/>
      <c r="V469" s="49" t="s">
        <v>2074</v>
      </c>
      <c r="W469" s="49" t="s">
        <v>2075</v>
      </c>
      <c r="X469" s="49" t="s">
        <v>2076</v>
      </c>
      <c r="Y469" s="49" t="s">
        <v>2077</v>
      </c>
      <c r="Z469" s="37"/>
      <c r="AA469" s="30"/>
    </row>
    <row r="470" spans="1:27" ht="15.5" x14ac:dyDescent="0.35">
      <c r="A470" s="19" t="s">
        <v>6093</v>
      </c>
      <c r="B470" s="264">
        <v>2.5900000000000003</v>
      </c>
      <c r="C470" s="265">
        <v>0.50918235109503474</v>
      </c>
      <c r="D470" s="265">
        <v>0.30666666666666664</v>
      </c>
      <c r="E470" s="272">
        <v>0.13767917618708936</v>
      </c>
      <c r="F470" s="36">
        <v>2.6128172930475499</v>
      </c>
      <c r="G470" s="37">
        <v>0.47205992914330502</v>
      </c>
      <c r="H470" s="38">
        <v>1.9889729103451999E-6</v>
      </c>
      <c r="I470" s="39">
        <v>1.98080304606798E-5</v>
      </c>
      <c r="J470" s="36">
        <v>3.081</v>
      </c>
      <c r="K470" s="37">
        <v>2.1070000000000002</v>
      </c>
      <c r="L470" s="37">
        <v>1.623</v>
      </c>
      <c r="M470" s="37">
        <v>0.24299999999999999</v>
      </c>
      <c r="N470" s="37">
        <v>0.61899999999999999</v>
      </c>
      <c r="O470" s="40">
        <v>0.22700000000000001</v>
      </c>
      <c r="P470" s="48"/>
      <c r="Q470" s="49"/>
      <c r="R470" s="49"/>
      <c r="S470" s="49"/>
      <c r="T470" s="49"/>
      <c r="U470" s="49"/>
      <c r="V470" s="49"/>
      <c r="W470" s="49" t="s">
        <v>6094</v>
      </c>
      <c r="X470" s="49"/>
      <c r="Y470" s="49"/>
      <c r="Z470" s="37"/>
      <c r="AA470" s="30"/>
    </row>
    <row r="471" spans="1:27" ht="15.5" x14ac:dyDescent="0.35">
      <c r="A471" s="19" t="s">
        <v>6095</v>
      </c>
      <c r="B471" s="264">
        <v>2.8266666666666667</v>
      </c>
      <c r="C471" s="265">
        <v>0.98174447908924922</v>
      </c>
      <c r="D471" s="265">
        <v>0.4366666666666667</v>
      </c>
      <c r="E471" s="272">
        <v>0.24608038433722326</v>
      </c>
      <c r="F471" s="36">
        <v>2.19838501043056</v>
      </c>
      <c r="G471" s="37">
        <v>0.45784055267178603</v>
      </c>
      <c r="H471" s="37">
        <v>1.02504262943607E-4</v>
      </c>
      <c r="I471" s="40">
        <v>5.9374340702772997E-4</v>
      </c>
      <c r="J471" s="36">
        <v>2.383</v>
      </c>
      <c r="K471" s="37">
        <v>1.6890000000000001</v>
      </c>
      <c r="L471" s="37">
        <v>2.9990000000000001</v>
      </c>
      <c r="M471" s="37">
        <v>0.496</v>
      </c>
      <c r="N471" s="37">
        <v>0.14799999999999999</v>
      </c>
      <c r="O471" s="40">
        <v>0.86099999999999999</v>
      </c>
      <c r="P471" s="48" t="s">
        <v>6096</v>
      </c>
      <c r="Q471" s="49">
        <v>110131</v>
      </c>
      <c r="R471" s="49" t="s">
        <v>6097</v>
      </c>
      <c r="S471" s="49"/>
      <c r="T471" s="49"/>
      <c r="U471" s="49"/>
      <c r="V471" s="49" t="s">
        <v>6098</v>
      </c>
      <c r="W471" s="49" t="s">
        <v>6099</v>
      </c>
      <c r="X471" s="49"/>
      <c r="Y471" s="49"/>
      <c r="Z471" s="37"/>
      <c r="AA471" s="30"/>
    </row>
    <row r="472" spans="1:27" ht="15.5" x14ac:dyDescent="0.35">
      <c r="A472" s="19" t="s">
        <v>6100</v>
      </c>
      <c r="B472" s="264">
        <v>3.293333333333333</v>
      </c>
      <c r="C472" s="265">
        <v>0.78150851278508759</v>
      </c>
      <c r="D472" s="265">
        <v>0.54333333333333333</v>
      </c>
      <c r="E472" s="272">
        <v>0.20336065390226199</v>
      </c>
      <c r="F472" s="36">
        <v>2.1501466793217499</v>
      </c>
      <c r="G472" s="37">
        <v>0.45660136065561502</v>
      </c>
      <c r="H472" s="38">
        <v>3.24631821642654E-5</v>
      </c>
      <c r="I472" s="40">
        <v>2.2097097859539701E-4</v>
      </c>
      <c r="J472" s="36">
        <v>3.7050000000000001</v>
      </c>
      <c r="K472" s="37">
        <v>2.0880000000000001</v>
      </c>
      <c r="L472" s="37">
        <v>2.68</v>
      </c>
      <c r="M472" s="37">
        <v>0.44400000000000001</v>
      </c>
      <c r="N472" s="37">
        <v>0.47</v>
      </c>
      <c r="O472" s="40">
        <v>0.99199999999999999</v>
      </c>
      <c r="P472" s="48"/>
      <c r="Q472" s="49"/>
      <c r="R472" s="49"/>
      <c r="S472" s="49"/>
      <c r="T472" s="49"/>
      <c r="U472" s="49"/>
      <c r="V472" s="49"/>
      <c r="W472" s="49" t="s">
        <v>6101</v>
      </c>
      <c r="X472" s="49" t="s">
        <v>6102</v>
      </c>
      <c r="Y472" s="49" t="s">
        <v>6103</v>
      </c>
      <c r="Z472" s="37" t="s">
        <v>2614</v>
      </c>
      <c r="AA472" s="30"/>
    </row>
    <row r="473" spans="1:27" ht="15.5" x14ac:dyDescent="0.35">
      <c r="A473" s="19" t="s">
        <v>6104</v>
      </c>
      <c r="B473" s="264">
        <v>5.04</v>
      </c>
      <c r="C473" s="265">
        <v>0.94899947312946242</v>
      </c>
      <c r="D473" s="265">
        <v>0.76333333333333331</v>
      </c>
      <c r="E473" s="272">
        <v>0.32221455929585513</v>
      </c>
      <c r="F473" s="36">
        <v>2.2606667306503301</v>
      </c>
      <c r="G473" s="37">
        <v>0.44969267830859</v>
      </c>
      <c r="H473" s="38">
        <v>1.40109925207993E-5</v>
      </c>
      <c r="I473" s="40">
        <v>1.0675191682701101E-4</v>
      </c>
      <c r="J473" s="36">
        <v>3.5470000000000002</v>
      </c>
      <c r="K473" s="37">
        <v>4.9260000000000002</v>
      </c>
      <c r="L473" s="37">
        <v>4.4340000000000002</v>
      </c>
      <c r="M473" s="37">
        <v>1.0880000000000001</v>
      </c>
      <c r="N473" s="37">
        <v>1.1759999999999999</v>
      </c>
      <c r="O473" s="40">
        <v>0.371</v>
      </c>
      <c r="P473" s="48" t="s">
        <v>6105</v>
      </c>
      <c r="Q473" s="49">
        <v>29763</v>
      </c>
      <c r="R473" s="49" t="s">
        <v>6106</v>
      </c>
      <c r="S473" s="49"/>
      <c r="T473" s="49"/>
      <c r="U473" s="49"/>
      <c r="V473" s="49" t="s">
        <v>6107</v>
      </c>
      <c r="W473" s="49" t="s">
        <v>6108</v>
      </c>
      <c r="X473" s="49" t="s">
        <v>6109</v>
      </c>
      <c r="Y473" s="49" t="s">
        <v>6110</v>
      </c>
      <c r="Z473" s="37" t="s">
        <v>6111</v>
      </c>
      <c r="AA473" s="30"/>
    </row>
    <row r="474" spans="1:27" ht="15.5" x14ac:dyDescent="0.35">
      <c r="A474" s="19" t="s">
        <v>6112</v>
      </c>
      <c r="B474" s="264">
        <v>6.0633333333333335</v>
      </c>
      <c r="C474" s="265">
        <v>2.2218660825731322</v>
      </c>
      <c r="D474" s="265">
        <v>0.65333333333333332</v>
      </c>
      <c r="E474" s="272">
        <v>0.34499597421161632</v>
      </c>
      <c r="F474" s="36">
        <v>2.85254653875052</v>
      </c>
      <c r="G474" s="37">
        <v>0.43695437990535402</v>
      </c>
      <c r="H474" s="38">
        <v>6.8793996287295398E-6</v>
      </c>
      <c r="I474" s="39">
        <v>5.7799444240390201E-5</v>
      </c>
      <c r="J474" s="36">
        <v>7.8659999999999997</v>
      </c>
      <c r="K474" s="37">
        <v>6.3019999999999996</v>
      </c>
      <c r="L474" s="37">
        <v>2.246</v>
      </c>
      <c r="M474" s="37">
        <v>1.204</v>
      </c>
      <c r="N474" s="37">
        <v>0.54400000000000004</v>
      </c>
      <c r="O474" s="40">
        <v>0.45400000000000001</v>
      </c>
      <c r="P474" s="48" t="s">
        <v>4938</v>
      </c>
      <c r="Q474" s="49">
        <v>247828</v>
      </c>
      <c r="R474" s="49" t="s">
        <v>4939</v>
      </c>
      <c r="S474" s="49"/>
      <c r="T474" s="49"/>
      <c r="U474" s="49"/>
      <c r="V474" s="49" t="s">
        <v>6113</v>
      </c>
      <c r="W474" s="49" t="s">
        <v>6114</v>
      </c>
      <c r="X474" s="49" t="s">
        <v>6115</v>
      </c>
      <c r="Y474" s="49" t="s">
        <v>5117</v>
      </c>
      <c r="Z474" s="37"/>
      <c r="AA474" s="30"/>
    </row>
    <row r="475" spans="1:27" ht="15.5" x14ac:dyDescent="0.35">
      <c r="A475" s="19" t="s">
        <v>6116</v>
      </c>
      <c r="B475" s="264">
        <v>3.4333333333333336</v>
      </c>
      <c r="C475" s="265">
        <v>0.70768794127229517</v>
      </c>
      <c r="D475" s="265">
        <v>0.48333333333333339</v>
      </c>
      <c r="E475" s="272">
        <v>0.13572848714334868</v>
      </c>
      <c r="F475" s="36">
        <v>2.41492094894401</v>
      </c>
      <c r="G475" s="37">
        <v>0.42848898945467001</v>
      </c>
      <c r="H475" s="38">
        <v>3.55887047747233E-6</v>
      </c>
      <c r="I475" s="39">
        <v>3.2915511418801702E-5</v>
      </c>
      <c r="J475" s="36">
        <v>2.42</v>
      </c>
      <c r="K475" s="37">
        <v>4.109</v>
      </c>
      <c r="L475" s="37">
        <v>2.4409999999999998</v>
      </c>
      <c r="M475" s="37">
        <v>0.69699999999999995</v>
      </c>
      <c r="N475" s="37">
        <v>0.56899999999999995</v>
      </c>
      <c r="O475" s="40">
        <v>0.39500000000000002</v>
      </c>
      <c r="P475" s="48" t="s">
        <v>6117</v>
      </c>
      <c r="Q475" s="49">
        <v>240743</v>
      </c>
      <c r="R475" s="49" t="s">
        <v>6118</v>
      </c>
      <c r="S475" s="49"/>
      <c r="T475" s="49"/>
      <c r="U475" s="49"/>
      <c r="V475" s="49" t="s">
        <v>6119</v>
      </c>
      <c r="W475" s="49" t="s">
        <v>6120</v>
      </c>
      <c r="X475" s="49"/>
      <c r="Y475" s="49" t="s">
        <v>6121</v>
      </c>
      <c r="Z475" s="37"/>
      <c r="AA475" s="30"/>
    </row>
    <row r="476" spans="1:27" ht="15.5" x14ac:dyDescent="0.35">
      <c r="A476" s="18" t="s">
        <v>6122</v>
      </c>
      <c r="B476" s="262">
        <v>0.45</v>
      </c>
      <c r="C476" s="263">
        <v>0.24097026095903762</v>
      </c>
      <c r="D476" s="263">
        <v>1.33</v>
      </c>
      <c r="E476" s="271">
        <v>0.50642538114382318</v>
      </c>
      <c r="F476" s="29">
        <v>-2.0896258592632</v>
      </c>
      <c r="G476" s="26">
        <v>0.42661668777852002</v>
      </c>
      <c r="H476" s="26">
        <v>1.79377538560226E-4</v>
      </c>
      <c r="I476" s="30">
        <v>9.5834285160481796E-4</v>
      </c>
      <c r="J476" s="29">
        <v>0.24199999999999999</v>
      </c>
      <c r="K476" s="26">
        <v>0.28499999999999998</v>
      </c>
      <c r="L476" s="26">
        <v>0.57199999999999995</v>
      </c>
      <c r="M476" s="26">
        <v>1.4259999999999999</v>
      </c>
      <c r="N476" s="26">
        <v>2.4009999999999998</v>
      </c>
      <c r="O476" s="30">
        <v>0.83699999999999997</v>
      </c>
      <c r="P476" s="1" t="s">
        <v>6123</v>
      </c>
      <c r="Q476" s="35">
        <v>203974</v>
      </c>
      <c r="R476" s="35" t="s">
        <v>6124</v>
      </c>
      <c r="S476" s="35"/>
      <c r="T476" s="35"/>
      <c r="U476" s="35"/>
      <c r="V476" s="35" t="s">
        <v>6125</v>
      </c>
      <c r="W476" s="35" t="s">
        <v>6126</v>
      </c>
      <c r="X476" s="35"/>
      <c r="Y476" s="35" t="s">
        <v>6127</v>
      </c>
      <c r="Z476" s="26"/>
      <c r="AA476" s="30"/>
    </row>
    <row r="477" spans="1:27" ht="15.5" x14ac:dyDescent="0.35">
      <c r="A477" s="19" t="s">
        <v>6128</v>
      </c>
      <c r="B477" s="264">
        <v>3.4233333333333333</v>
      </c>
      <c r="C477" s="265">
        <v>0.20237478982214047</v>
      </c>
      <c r="D477" s="265">
        <v>0.34</v>
      </c>
      <c r="E477" s="272">
        <v>0.18055470085267786</v>
      </c>
      <c r="F477" s="36">
        <v>2.82996752874296</v>
      </c>
      <c r="G477" s="37">
        <v>0.40902600539140499</v>
      </c>
      <c r="H477" s="38">
        <v>2.5020442094574299E-7</v>
      </c>
      <c r="I477" s="39">
        <v>3.1857753012388401E-6</v>
      </c>
      <c r="J477" s="36">
        <v>2.923</v>
      </c>
      <c r="K477" s="37">
        <v>3.35</v>
      </c>
      <c r="L477" s="37">
        <v>2.6080000000000001</v>
      </c>
      <c r="M477" s="37">
        <v>0.18</v>
      </c>
      <c r="N477" s="37">
        <v>0.73</v>
      </c>
      <c r="O477" s="40">
        <v>0.311</v>
      </c>
      <c r="P477" s="48"/>
      <c r="Q477" s="49"/>
      <c r="R477" s="49"/>
      <c r="S477" s="49"/>
      <c r="T477" s="49"/>
      <c r="U477" s="49"/>
      <c r="V477" s="49" t="s">
        <v>6129</v>
      </c>
      <c r="W477" s="49" t="s">
        <v>6130</v>
      </c>
      <c r="X477" s="49" t="s">
        <v>6131</v>
      </c>
      <c r="Y477" s="49" t="s">
        <v>6132</v>
      </c>
      <c r="Z477" s="37"/>
      <c r="AA477" s="30"/>
    </row>
    <row r="478" spans="1:27" ht="15.5" x14ac:dyDescent="0.35">
      <c r="A478" s="19" t="s">
        <v>6133</v>
      </c>
      <c r="B478" s="264">
        <v>4.7666666666666666</v>
      </c>
      <c r="C478" s="265">
        <v>1.5234245049303299</v>
      </c>
      <c r="D478" s="265">
        <v>0.66999999999999993</v>
      </c>
      <c r="E478" s="272">
        <v>0.18055470085267847</v>
      </c>
      <c r="F478" s="36">
        <v>2.3196318231519402</v>
      </c>
      <c r="G478" s="37">
        <v>0.40627239555685501</v>
      </c>
      <c r="H478" s="38">
        <v>4.1914721719088803E-6</v>
      </c>
      <c r="I478" s="39">
        <v>3.7788190461751301E-5</v>
      </c>
      <c r="J478" s="36">
        <v>3.4910000000000001</v>
      </c>
      <c r="K478" s="37">
        <v>3.4449999999999998</v>
      </c>
      <c r="L478" s="37">
        <v>5.0129999999999999</v>
      </c>
      <c r="M478" s="37">
        <v>0.623</v>
      </c>
      <c r="N478" s="37">
        <v>0.61899999999999999</v>
      </c>
      <c r="O478" s="40">
        <v>1.1000000000000001</v>
      </c>
      <c r="P478" s="48"/>
      <c r="Q478" s="49"/>
      <c r="R478" s="49"/>
      <c r="S478" s="49"/>
      <c r="T478" s="49"/>
      <c r="U478" s="49"/>
      <c r="V478" s="49" t="s">
        <v>6134</v>
      </c>
      <c r="W478" s="49" t="s">
        <v>6135</v>
      </c>
      <c r="X478" s="49"/>
      <c r="Y478" s="49"/>
      <c r="Z478" s="37"/>
      <c r="AA478" s="30"/>
    </row>
    <row r="479" spans="1:27" ht="15.5" x14ac:dyDescent="0.35">
      <c r="A479" s="19" t="s">
        <v>6136</v>
      </c>
      <c r="B479" s="264">
        <v>1.4166666666666667</v>
      </c>
      <c r="C479" s="265">
        <v>0.45433712397538278</v>
      </c>
      <c r="D479" s="265">
        <v>0.16666666666666666</v>
      </c>
      <c r="E479" s="272">
        <v>9.4633797110522611E-2</v>
      </c>
      <c r="F479" s="36">
        <v>2.6521082787823298</v>
      </c>
      <c r="G479" s="37">
        <v>0.40210304367542299</v>
      </c>
      <c r="H479" s="38">
        <v>8.5881128716730793E-6</v>
      </c>
      <c r="I479" s="39">
        <v>6.9962202697797598E-5</v>
      </c>
      <c r="J479" s="36">
        <v>1.899</v>
      </c>
      <c r="K479" s="37">
        <v>0.92100000000000004</v>
      </c>
      <c r="L479" s="37">
        <v>0.89800000000000002</v>
      </c>
      <c r="M479" s="37">
        <v>0.158</v>
      </c>
      <c r="N479" s="37">
        <v>7.3999999999999996E-2</v>
      </c>
      <c r="O479" s="40">
        <v>0.34699999999999998</v>
      </c>
      <c r="P479" s="48"/>
      <c r="Q479" s="49"/>
      <c r="R479" s="49"/>
      <c r="S479" s="49"/>
      <c r="T479" s="49"/>
      <c r="U479" s="49"/>
      <c r="V479" s="49"/>
      <c r="W479" s="49"/>
      <c r="X479" s="49"/>
      <c r="Y479" s="49"/>
      <c r="Z479" s="37"/>
      <c r="AA479" s="30"/>
    </row>
    <row r="480" spans="1:27" ht="15.5" x14ac:dyDescent="0.35">
      <c r="A480" s="18" t="s">
        <v>6137</v>
      </c>
      <c r="B480" s="262">
        <v>0.84</v>
      </c>
      <c r="C480" s="263">
        <v>0.34554305086341996</v>
      </c>
      <c r="D480" s="263">
        <v>4.416666666666667</v>
      </c>
      <c r="E480" s="271">
        <v>3.041538353457927</v>
      </c>
      <c r="F480" s="29">
        <v>-2.83500738590525</v>
      </c>
      <c r="G480" s="26">
        <v>0.39718884451665598</v>
      </c>
      <c r="H480" s="33">
        <v>3.9838695244556601E-5</v>
      </c>
      <c r="I480" s="30">
        <v>2.6308523584651097E-4</v>
      </c>
      <c r="J480" s="29">
        <v>1.145</v>
      </c>
      <c r="K480" s="26">
        <v>0.37</v>
      </c>
      <c r="L480" s="26">
        <v>0.65200000000000002</v>
      </c>
      <c r="M480" s="26">
        <v>3.1259999999999999</v>
      </c>
      <c r="N480" s="26">
        <v>2.0289999999999999</v>
      </c>
      <c r="O480" s="30">
        <v>10.343</v>
      </c>
      <c r="P480" s="1" t="s">
        <v>6138</v>
      </c>
      <c r="Q480" s="35">
        <v>228531</v>
      </c>
      <c r="R480" s="35" t="s">
        <v>6139</v>
      </c>
      <c r="S480" s="35"/>
      <c r="T480" s="35"/>
      <c r="U480" s="35"/>
      <c r="V480" s="35" t="s">
        <v>4886</v>
      </c>
      <c r="W480" s="35" t="s">
        <v>6140</v>
      </c>
      <c r="X480" s="35"/>
      <c r="Y480" s="35" t="s">
        <v>4888</v>
      </c>
      <c r="Z480" s="26" t="s">
        <v>4889</v>
      </c>
      <c r="AA480" s="30"/>
    </row>
    <row r="481" spans="1:27" ht="15.5" x14ac:dyDescent="0.35">
      <c r="A481" s="19" t="s">
        <v>6141</v>
      </c>
      <c r="B481" s="264">
        <v>3.01</v>
      </c>
      <c r="C481" s="265">
        <v>0.58657196205296591</v>
      </c>
      <c r="D481" s="265">
        <v>0.50666666666666671</v>
      </c>
      <c r="E481" s="272">
        <v>0.23584363935078292</v>
      </c>
      <c r="F481" s="36">
        <v>2.0836541582653698</v>
      </c>
      <c r="G481" s="37">
        <v>0.39534813596975099</v>
      </c>
      <c r="H481" s="38">
        <v>9.1280094480519105E-5</v>
      </c>
      <c r="I481" s="40">
        <v>5.39469066799261E-4</v>
      </c>
      <c r="J481" s="36">
        <v>2.048</v>
      </c>
      <c r="K481" s="37">
        <v>3.0939999999999999</v>
      </c>
      <c r="L481" s="37">
        <v>2.5859999999999999</v>
      </c>
      <c r="M481" s="37">
        <v>0.34799999999999998</v>
      </c>
      <c r="N481" s="37">
        <v>1.0389999999999999</v>
      </c>
      <c r="O481" s="40">
        <v>0.41799999999999998</v>
      </c>
      <c r="P481" s="48" t="s">
        <v>6142</v>
      </c>
      <c r="Q481" s="49">
        <v>211035</v>
      </c>
      <c r="R481" s="49" t="s">
        <v>6143</v>
      </c>
      <c r="S481" s="49"/>
      <c r="T481" s="49"/>
      <c r="U481" s="49"/>
      <c r="V481" s="49" t="s">
        <v>6144</v>
      </c>
      <c r="W481" s="49" t="s">
        <v>6145</v>
      </c>
      <c r="X481" s="49"/>
      <c r="Y481" s="49"/>
      <c r="Z481" s="37"/>
      <c r="AA481" s="30"/>
    </row>
    <row r="482" spans="1:27" ht="15.5" x14ac:dyDescent="0.35">
      <c r="A482" s="18" t="s">
        <v>6146</v>
      </c>
      <c r="B482" s="262">
        <v>0.6333333333333333</v>
      </c>
      <c r="C482" s="263">
        <v>0.15839472494022297</v>
      </c>
      <c r="D482" s="263">
        <v>1.9233333333333331</v>
      </c>
      <c r="E482" s="271">
        <v>0.52866708701118292</v>
      </c>
      <c r="F482" s="29">
        <v>-2.0157699443494401</v>
      </c>
      <c r="G482" s="26">
        <v>0.35952303438289801</v>
      </c>
      <c r="H482" s="33">
        <v>5.0983914283644903E-5</v>
      </c>
      <c r="I482" s="30">
        <v>3.2549793050179102E-4</v>
      </c>
      <c r="J482" s="29">
        <v>0.70699999999999996</v>
      </c>
      <c r="K482" s="26">
        <v>0.38900000000000001</v>
      </c>
      <c r="L482" s="26">
        <v>0.52900000000000003</v>
      </c>
      <c r="M482" s="26">
        <v>2.7669999999999999</v>
      </c>
      <c r="N482" s="26">
        <v>2.2400000000000002</v>
      </c>
      <c r="O482" s="30">
        <v>1.6020000000000001</v>
      </c>
      <c r="P482" s="1" t="s">
        <v>6147</v>
      </c>
      <c r="Q482" s="35">
        <v>223845</v>
      </c>
      <c r="R482" s="35" t="s">
        <v>6148</v>
      </c>
      <c r="S482" s="35"/>
      <c r="T482" s="35"/>
      <c r="U482" s="35"/>
      <c r="V482" s="35"/>
      <c r="W482" s="35" t="s">
        <v>1662</v>
      </c>
      <c r="X482" s="35"/>
      <c r="Y482" s="35"/>
      <c r="Z482" s="26"/>
      <c r="AA482" s="30"/>
    </row>
    <row r="483" spans="1:27" ht="15.5" x14ac:dyDescent="0.35">
      <c r="A483" s="19" t="s">
        <v>6149</v>
      </c>
      <c r="B483" s="264">
        <v>2.59</v>
      </c>
      <c r="C483" s="265">
        <v>1.0042244105112499</v>
      </c>
      <c r="D483" s="265">
        <v>0.35999999999999993</v>
      </c>
      <c r="E483" s="272">
        <v>0.12355835328567101</v>
      </c>
      <c r="F483" s="36">
        <v>2.4515205443128498</v>
      </c>
      <c r="G483" s="37">
        <v>0.34821746556893002</v>
      </c>
      <c r="H483" s="38">
        <v>2.6961860669253299E-5</v>
      </c>
      <c r="I483" s="40">
        <v>1.88307700408097E-4</v>
      </c>
      <c r="J483" s="36">
        <v>3.7330000000000001</v>
      </c>
      <c r="K483" s="37">
        <v>1.7649999999999999</v>
      </c>
      <c r="L483" s="37">
        <v>1.3759999999999999</v>
      </c>
      <c r="M483" s="37">
        <v>0.50700000000000001</v>
      </c>
      <c r="N483" s="37">
        <v>0.50700000000000001</v>
      </c>
      <c r="O483" s="40">
        <v>0.22700000000000001</v>
      </c>
      <c r="P483" s="48"/>
      <c r="Q483" s="49"/>
      <c r="R483" s="49"/>
      <c r="S483" s="49"/>
      <c r="T483" s="49"/>
      <c r="U483" s="49"/>
      <c r="V483" s="49" t="s">
        <v>6150</v>
      </c>
      <c r="W483" s="49"/>
      <c r="X483" s="49"/>
      <c r="Y483" s="49" t="s">
        <v>2102</v>
      </c>
      <c r="Z483" s="37"/>
      <c r="AA483" s="30"/>
    </row>
    <row r="484" spans="1:27" ht="15.5" x14ac:dyDescent="0.35">
      <c r="A484" s="19" t="s">
        <v>6151</v>
      </c>
      <c r="B484" s="264">
        <v>2.1033333333333331</v>
      </c>
      <c r="C484" s="265">
        <v>0.2812274682332615</v>
      </c>
      <c r="D484" s="265">
        <v>0.35333333333333333</v>
      </c>
      <c r="E484" s="272">
        <v>0.10842303978193712</v>
      </c>
      <c r="F484" s="36">
        <v>2.1191783381401401</v>
      </c>
      <c r="G484" s="37">
        <v>0.34680994701759799</v>
      </c>
      <c r="H484" s="38">
        <v>1.82550530722938E-5</v>
      </c>
      <c r="I484" s="40">
        <v>1.34411572982768E-4</v>
      </c>
      <c r="J484" s="36">
        <v>1.75</v>
      </c>
      <c r="K484" s="37">
        <v>1.8320000000000001</v>
      </c>
      <c r="L484" s="37">
        <v>1.8109999999999999</v>
      </c>
      <c r="M484" s="37">
        <v>0.45400000000000001</v>
      </c>
      <c r="N484" s="37">
        <v>0.247</v>
      </c>
      <c r="O484" s="40">
        <v>0.51400000000000001</v>
      </c>
      <c r="P484" s="48"/>
      <c r="Q484" s="49"/>
      <c r="R484" s="49"/>
      <c r="S484" s="49"/>
      <c r="T484" s="49" t="s">
        <v>6152</v>
      </c>
      <c r="U484" s="49"/>
      <c r="V484" s="49"/>
      <c r="W484" s="49"/>
      <c r="X484" s="49"/>
      <c r="Y484" s="49"/>
      <c r="Z484" s="37"/>
      <c r="AA484" s="30"/>
    </row>
    <row r="485" spans="1:27" ht="15.5" x14ac:dyDescent="0.35">
      <c r="A485" s="19" t="s">
        <v>6153</v>
      </c>
      <c r="B485" s="264">
        <v>3.0499999999999994</v>
      </c>
      <c r="C485" s="265">
        <v>0.71418951733182678</v>
      </c>
      <c r="D485" s="265">
        <v>0.42666666666666658</v>
      </c>
      <c r="E485" s="272">
        <v>0.14659088951530708</v>
      </c>
      <c r="F485" s="36">
        <v>2.3860193627083</v>
      </c>
      <c r="G485" s="37">
        <v>0.34635516771387298</v>
      </c>
      <c r="H485" s="38">
        <v>1.89334378777554E-5</v>
      </c>
      <c r="I485" s="40">
        <v>1.38654583178125E-4</v>
      </c>
      <c r="J485" s="36">
        <v>2.3639999999999999</v>
      </c>
      <c r="K485" s="37">
        <v>3.8530000000000002</v>
      </c>
      <c r="L485" s="37">
        <v>1.847</v>
      </c>
      <c r="M485" s="37">
        <v>0.30599999999999999</v>
      </c>
      <c r="N485" s="37">
        <v>0.78</v>
      </c>
      <c r="O485" s="40">
        <v>0.43</v>
      </c>
      <c r="P485" s="48" t="s">
        <v>6154</v>
      </c>
      <c r="Q485" s="49">
        <v>210463</v>
      </c>
      <c r="R485" s="49" t="s">
        <v>6155</v>
      </c>
      <c r="S485" s="49"/>
      <c r="T485" s="49"/>
      <c r="U485" s="49"/>
      <c r="V485" s="49" t="s">
        <v>6156</v>
      </c>
      <c r="W485" s="49" t="s">
        <v>6157</v>
      </c>
      <c r="X485" s="49" t="s">
        <v>6158</v>
      </c>
      <c r="Y485" s="49" t="s">
        <v>6159</v>
      </c>
      <c r="Z485" s="37" t="s">
        <v>6160</v>
      </c>
      <c r="AA485" s="30"/>
    </row>
    <row r="486" spans="1:27" ht="15.5" x14ac:dyDescent="0.35">
      <c r="A486" s="18" t="s">
        <v>6161</v>
      </c>
      <c r="B486" s="262">
        <v>0.03</v>
      </c>
      <c r="C486" s="263">
        <v>4.2426406871192854E-2</v>
      </c>
      <c r="D486" s="263">
        <v>1.8033333333333335</v>
      </c>
      <c r="E486" s="271">
        <v>0.86911193499776318</v>
      </c>
      <c r="F486" s="29">
        <v>-6.08897818157961</v>
      </c>
      <c r="G486" s="26">
        <v>0.33691170598426201</v>
      </c>
      <c r="H486" s="33">
        <v>6.58922780585722E-12</v>
      </c>
      <c r="I486" s="34">
        <v>2.16445505635626E-10</v>
      </c>
      <c r="J486" s="29">
        <v>8.4000000000000005E-2</v>
      </c>
      <c r="K486" s="26">
        <v>0</v>
      </c>
      <c r="L486" s="26">
        <v>0</v>
      </c>
      <c r="M486" s="26">
        <v>0.623</v>
      </c>
      <c r="N486" s="26">
        <v>3.1920000000000002</v>
      </c>
      <c r="O486" s="30">
        <v>2.6779999999999999</v>
      </c>
      <c r="P486" s="1"/>
      <c r="Q486" s="35"/>
      <c r="R486" s="35"/>
      <c r="S486" s="35"/>
      <c r="T486" s="35"/>
      <c r="U486" s="35"/>
      <c r="V486" s="35"/>
      <c r="W486" s="35"/>
      <c r="X486" s="35"/>
      <c r="Y486" s="35"/>
      <c r="Z486" s="26"/>
      <c r="AA486" s="30"/>
    </row>
    <row r="487" spans="1:27" ht="15.5" x14ac:dyDescent="0.35">
      <c r="A487" s="19" t="s">
        <v>6162</v>
      </c>
      <c r="B487" s="264">
        <v>2.8200000000000003</v>
      </c>
      <c r="C487" s="265">
        <v>0.51439284598446577</v>
      </c>
      <c r="D487" s="265">
        <v>0.44</v>
      </c>
      <c r="E487" s="272">
        <v>0.15937377450509224</v>
      </c>
      <c r="F487" s="36">
        <v>2.2228304818056199</v>
      </c>
      <c r="G487" s="37">
        <v>0.32819735727531102</v>
      </c>
      <c r="H487" s="38">
        <v>8.7338821242004498E-6</v>
      </c>
      <c r="I487" s="39">
        <v>7.0995846967813504E-5</v>
      </c>
      <c r="J487" s="36">
        <v>2.3740000000000001</v>
      </c>
      <c r="K487" s="37">
        <v>2.2490000000000001</v>
      </c>
      <c r="L487" s="37">
        <v>2.5640000000000001</v>
      </c>
      <c r="M487" s="37">
        <v>0.66500000000000004</v>
      </c>
      <c r="N487" s="37">
        <v>0.55700000000000005</v>
      </c>
      <c r="O487" s="40">
        <v>0.28699999999999998</v>
      </c>
      <c r="P487" s="48" t="s">
        <v>6163</v>
      </c>
      <c r="Q487" s="49">
        <v>248091</v>
      </c>
      <c r="R487" s="49" t="s">
        <v>6164</v>
      </c>
      <c r="S487" s="49"/>
      <c r="T487" s="49"/>
      <c r="U487" s="49"/>
      <c r="V487" s="49" t="s">
        <v>6165</v>
      </c>
      <c r="W487" s="49" t="s">
        <v>6166</v>
      </c>
      <c r="X487" s="49"/>
      <c r="Y487" s="49" t="s">
        <v>6167</v>
      </c>
      <c r="Z487" s="37"/>
      <c r="AA487" s="30"/>
    </row>
    <row r="488" spans="1:27" ht="15.5" x14ac:dyDescent="0.35">
      <c r="A488" s="18" t="s">
        <v>6168</v>
      </c>
      <c r="B488" s="262">
        <v>0.70000000000000007</v>
      </c>
      <c r="C488" s="263">
        <v>0.22759613353482078</v>
      </c>
      <c r="D488" s="263">
        <v>4.2833333333333341</v>
      </c>
      <c r="E488" s="271">
        <v>2.1017030131670738</v>
      </c>
      <c r="F488" s="29">
        <v>-2.9845745165092001</v>
      </c>
      <c r="G488" s="26">
        <v>0.32418599975634599</v>
      </c>
      <c r="H488" s="33">
        <v>3.0213906885668502E-6</v>
      </c>
      <c r="I488" s="34">
        <v>2.85406506323527E-5</v>
      </c>
      <c r="J488" s="29">
        <v>0.35399999999999998</v>
      </c>
      <c r="K488" s="26">
        <v>0.84499999999999997</v>
      </c>
      <c r="L488" s="26">
        <v>0.60099999999999998</v>
      </c>
      <c r="M488" s="26">
        <v>5.5229999999999997</v>
      </c>
      <c r="N488" s="26">
        <v>1.6950000000000001</v>
      </c>
      <c r="O488" s="30">
        <v>7.4729999999999999</v>
      </c>
      <c r="P488" s="1"/>
      <c r="Q488" s="35"/>
      <c r="R488" s="35"/>
      <c r="S488" s="35"/>
      <c r="T488" s="35"/>
      <c r="U488" s="35"/>
      <c r="V488" s="35"/>
      <c r="W488" s="35"/>
      <c r="X488" s="35"/>
      <c r="Y488" s="35"/>
      <c r="Z488" s="26"/>
      <c r="AA488" s="30"/>
    </row>
    <row r="489" spans="1:27" ht="15.5" x14ac:dyDescent="0.35">
      <c r="A489" s="19" t="s">
        <v>6169</v>
      </c>
      <c r="B489" s="264">
        <v>6.6466666666666674</v>
      </c>
      <c r="C489" s="265">
        <v>1.454288676829862</v>
      </c>
      <c r="D489" s="265">
        <v>0.90666666666666673</v>
      </c>
      <c r="E489" s="272">
        <v>0.49236391238820704</v>
      </c>
      <c r="F489" s="36">
        <v>2.4085697610199399</v>
      </c>
      <c r="G489" s="37">
        <v>0.315727432531557</v>
      </c>
      <c r="H489" s="38">
        <v>1.4297513902925E-5</v>
      </c>
      <c r="I489" s="40">
        <v>1.08772195796403E-4</v>
      </c>
      <c r="J489" s="36">
        <v>4.4960000000000004</v>
      </c>
      <c r="K489" s="37">
        <v>6.3780000000000001</v>
      </c>
      <c r="L489" s="37">
        <v>6.0780000000000003</v>
      </c>
      <c r="M489" s="37">
        <v>1.4259999999999999</v>
      </c>
      <c r="N489" s="37">
        <v>1.423</v>
      </c>
      <c r="O489" s="40">
        <v>0.26300000000000001</v>
      </c>
      <c r="P489" s="48"/>
      <c r="Q489" s="49"/>
      <c r="R489" s="49"/>
      <c r="S489" s="49"/>
      <c r="T489" s="49"/>
      <c r="U489" s="49"/>
      <c r="V489" s="49"/>
      <c r="W489" s="49"/>
      <c r="X489" s="49"/>
      <c r="Y489" s="49"/>
      <c r="Z489" s="37"/>
      <c r="AA489" s="30"/>
    </row>
    <row r="490" spans="1:27" ht="15.5" x14ac:dyDescent="0.35">
      <c r="A490" s="19" t="s">
        <v>6170</v>
      </c>
      <c r="B490" s="264">
        <v>1.2366666666666666</v>
      </c>
      <c r="C490" s="265">
        <v>0.60576856600153473</v>
      </c>
      <c r="D490" s="265">
        <v>0.17666666666666667</v>
      </c>
      <c r="E490" s="272">
        <v>8.7305339024725287E-2</v>
      </c>
      <c r="F490" s="36">
        <v>2.4640192264233498</v>
      </c>
      <c r="G490" s="37">
        <v>0.31027324404864098</v>
      </c>
      <c r="H490" s="37">
        <v>1.55738033249625E-4</v>
      </c>
      <c r="I490" s="40">
        <v>8.4806438105932303E-4</v>
      </c>
      <c r="J490" s="36">
        <v>1.9179999999999999</v>
      </c>
      <c r="K490" s="37">
        <v>0.97799999999999998</v>
      </c>
      <c r="L490" s="37">
        <v>0.44900000000000001</v>
      </c>
      <c r="M490" s="37">
        <v>0.28499999999999998</v>
      </c>
      <c r="N490" s="37">
        <v>7.3999999999999996E-2</v>
      </c>
      <c r="O490" s="40">
        <v>0.23899999999999999</v>
      </c>
      <c r="P490" s="48"/>
      <c r="Q490" s="49"/>
      <c r="R490" s="49"/>
      <c r="S490" s="49"/>
      <c r="T490" s="49"/>
      <c r="U490" s="49"/>
      <c r="V490" s="49" t="s">
        <v>6171</v>
      </c>
      <c r="W490" s="49"/>
      <c r="X490" s="49"/>
      <c r="Y490" s="49"/>
      <c r="Z490" s="37"/>
      <c r="AA490" s="30"/>
    </row>
    <row r="491" spans="1:27" ht="15.5" x14ac:dyDescent="0.35">
      <c r="A491" s="19" t="s">
        <v>6172</v>
      </c>
      <c r="B491" s="264">
        <v>1.9633333333333332</v>
      </c>
      <c r="C491" s="265">
        <v>0.74888064617949801</v>
      </c>
      <c r="D491" s="265">
        <v>0.33666666666666667</v>
      </c>
      <c r="E491" s="272">
        <v>0.13123346456686352</v>
      </c>
      <c r="F491" s="36">
        <v>2.0654871153442702</v>
      </c>
      <c r="G491" s="37">
        <v>0.30702313097542699</v>
      </c>
      <c r="H491" s="38">
        <v>7.6447542638649098E-5</v>
      </c>
      <c r="I491" s="40">
        <v>4.63648199338514E-4</v>
      </c>
      <c r="J491" s="36">
        <v>1.21</v>
      </c>
      <c r="K491" s="37">
        <v>1.5</v>
      </c>
      <c r="L491" s="37">
        <v>2.181</v>
      </c>
      <c r="M491" s="37">
        <v>0.54900000000000004</v>
      </c>
      <c r="N491" s="37">
        <v>0.27200000000000002</v>
      </c>
      <c r="O491" s="40">
        <v>0.32300000000000001</v>
      </c>
      <c r="P491" s="48"/>
      <c r="Q491" s="49"/>
      <c r="R491" s="49"/>
      <c r="S491" s="49"/>
      <c r="T491" s="49"/>
      <c r="U491" s="49"/>
      <c r="V491" s="49" t="s">
        <v>6173</v>
      </c>
      <c r="W491" s="49"/>
      <c r="X491" s="49"/>
      <c r="Y491" s="49"/>
      <c r="Z491" s="37"/>
      <c r="AA491" s="30"/>
    </row>
    <row r="492" spans="1:27" ht="15.5" x14ac:dyDescent="0.35">
      <c r="A492" s="19" t="s">
        <v>6174</v>
      </c>
      <c r="B492" s="264">
        <v>3.8866666666666667</v>
      </c>
      <c r="C492" s="265">
        <v>0.21202725191718994</v>
      </c>
      <c r="D492" s="265">
        <v>0.59666666666666668</v>
      </c>
      <c r="E492" s="272">
        <v>8.0553639823963977E-2</v>
      </c>
      <c r="F492" s="36">
        <v>2.2590081227629599</v>
      </c>
      <c r="G492" s="37">
        <v>0.30283864251005499</v>
      </c>
      <c r="H492" s="38">
        <v>6.6003902369125002E-6</v>
      </c>
      <c r="I492" s="39">
        <v>5.5893366970877299E-5</v>
      </c>
      <c r="J492" s="36">
        <v>3.8820000000000001</v>
      </c>
      <c r="K492" s="37">
        <v>3.6349999999999998</v>
      </c>
      <c r="L492" s="37">
        <v>2.6509999999999998</v>
      </c>
      <c r="M492" s="37">
        <v>0.56000000000000005</v>
      </c>
      <c r="N492" s="37">
        <v>0.879</v>
      </c>
      <c r="O492" s="40">
        <v>0.65800000000000003</v>
      </c>
      <c r="P492" s="48" t="s">
        <v>6175</v>
      </c>
      <c r="Q492" s="49">
        <v>246147</v>
      </c>
      <c r="R492" s="49" t="s">
        <v>6176</v>
      </c>
      <c r="S492" s="49"/>
      <c r="T492" s="49"/>
      <c r="U492" s="49"/>
      <c r="V492" s="49"/>
      <c r="W492" s="49"/>
      <c r="X492" s="49"/>
      <c r="Y492" s="49"/>
      <c r="Z492" s="37"/>
      <c r="AA492" s="30"/>
    </row>
    <row r="493" spans="1:27" ht="15.5" x14ac:dyDescent="0.35">
      <c r="A493" s="18" t="s">
        <v>6177</v>
      </c>
      <c r="B493" s="262">
        <v>0.19000000000000003</v>
      </c>
      <c r="C493" s="263">
        <v>0.21924111536540464</v>
      </c>
      <c r="D493" s="263">
        <v>1.7566666666666666</v>
      </c>
      <c r="E493" s="271">
        <v>0.93613864120415202</v>
      </c>
      <c r="F493" s="29">
        <v>-3.5085656666036602</v>
      </c>
      <c r="G493" s="26">
        <v>0.30088773136799402</v>
      </c>
      <c r="H493" s="33">
        <v>8.6831188614522502E-5</v>
      </c>
      <c r="I493" s="30">
        <v>5.1647312713883303E-4</v>
      </c>
      <c r="J493" s="29">
        <v>2.8000000000000001E-2</v>
      </c>
      <c r="K493" s="26">
        <v>0.47499999999999998</v>
      </c>
      <c r="L493" s="26">
        <v>2.9000000000000001E-2</v>
      </c>
      <c r="M493" s="26">
        <v>2.2490000000000001</v>
      </c>
      <c r="N493" s="26">
        <v>0.58199999999999996</v>
      </c>
      <c r="O493" s="30">
        <v>3.1920000000000002</v>
      </c>
      <c r="P493" s="1"/>
      <c r="Q493" s="35"/>
      <c r="R493" s="35"/>
      <c r="S493" s="35"/>
      <c r="T493" s="35" t="s">
        <v>4879</v>
      </c>
      <c r="U493" s="35"/>
      <c r="V493" s="35"/>
      <c r="W493" s="35" t="s">
        <v>5978</v>
      </c>
      <c r="X493" s="35"/>
      <c r="Y493" s="35" t="s">
        <v>4881</v>
      </c>
      <c r="Z493" s="26"/>
      <c r="AA493" s="30"/>
    </row>
    <row r="494" spans="1:27" ht="15.5" x14ac:dyDescent="0.35">
      <c r="A494" s="19" t="s">
        <v>6178</v>
      </c>
      <c r="B494" s="264">
        <v>2.3533333333333331</v>
      </c>
      <c r="C494" s="265">
        <v>0.81753015574690302</v>
      </c>
      <c r="D494" s="265">
        <v>0.24666666666666667</v>
      </c>
      <c r="E494" s="272">
        <v>0.10143416036468633</v>
      </c>
      <c r="F494" s="36">
        <v>2.75213453078501</v>
      </c>
      <c r="G494" s="37">
        <v>0.28799362724795302</v>
      </c>
      <c r="H494" s="38">
        <v>2.2513142699179499E-6</v>
      </c>
      <c r="I494" s="39">
        <v>2.2160592760342599E-5</v>
      </c>
      <c r="J494" s="36">
        <v>2.6619999999999999</v>
      </c>
      <c r="K494" s="37">
        <v>1.139</v>
      </c>
      <c r="L494" s="37">
        <v>2.173</v>
      </c>
      <c r="M494" s="37">
        <v>0.18</v>
      </c>
      <c r="N494" s="37">
        <v>0.223</v>
      </c>
      <c r="O494" s="40">
        <v>0.46600000000000003</v>
      </c>
      <c r="P494" s="48" t="s">
        <v>6179</v>
      </c>
      <c r="Q494" s="49">
        <v>203215</v>
      </c>
      <c r="R494" s="49" t="s">
        <v>6180</v>
      </c>
      <c r="S494" s="49"/>
      <c r="T494" s="49"/>
      <c r="U494" s="49"/>
      <c r="V494" s="49" t="s">
        <v>6181</v>
      </c>
      <c r="W494" s="49"/>
      <c r="X494" s="49"/>
      <c r="Y494" s="49" t="s">
        <v>6182</v>
      </c>
      <c r="Z494" s="37"/>
      <c r="AA494" s="30"/>
    </row>
    <row r="495" spans="1:27" ht="15.5" x14ac:dyDescent="0.35">
      <c r="A495" s="19" t="s">
        <v>6183</v>
      </c>
      <c r="B495" s="264">
        <v>3.1199999999999997</v>
      </c>
      <c r="C495" s="265">
        <v>0.14696938456699066</v>
      </c>
      <c r="D495" s="265">
        <v>0.45</v>
      </c>
      <c r="E495" s="272">
        <v>0.24859605789312106</v>
      </c>
      <c r="F495" s="36">
        <v>2.3093628550357801</v>
      </c>
      <c r="G495" s="37">
        <v>0.28421234134782503</v>
      </c>
      <c r="H495" s="38">
        <v>2.4198260496667502E-5</v>
      </c>
      <c r="I495" s="40">
        <v>1.7117810811918401E-4</v>
      </c>
      <c r="J495" s="36">
        <v>2.7370000000000001</v>
      </c>
      <c r="K495" s="37">
        <v>2.9609999999999999</v>
      </c>
      <c r="L495" s="37">
        <v>2.391</v>
      </c>
      <c r="M495" s="37">
        <v>0.19</v>
      </c>
      <c r="N495" s="37">
        <v>0.96499999999999997</v>
      </c>
      <c r="O495" s="40">
        <v>0.46600000000000003</v>
      </c>
      <c r="P495" s="48" t="s">
        <v>6184</v>
      </c>
      <c r="Q495" s="49">
        <v>247977</v>
      </c>
      <c r="R495" s="49" t="s">
        <v>6185</v>
      </c>
      <c r="S495" s="49"/>
      <c r="T495" s="49"/>
      <c r="U495" s="49"/>
      <c r="V495" s="49"/>
      <c r="W495" s="49"/>
      <c r="X495" s="49"/>
      <c r="Y495" s="49"/>
      <c r="Z495" s="37"/>
      <c r="AA495" s="30"/>
    </row>
    <row r="496" spans="1:27" ht="15.5" x14ac:dyDescent="0.35">
      <c r="A496" s="18" t="s">
        <v>6186</v>
      </c>
      <c r="B496" s="262">
        <v>0.41666666666666669</v>
      </c>
      <c r="C496" s="263">
        <v>0.23456816114345577</v>
      </c>
      <c r="D496" s="263">
        <v>1.41</v>
      </c>
      <c r="E496" s="271">
        <v>0.27652606869274887</v>
      </c>
      <c r="F496" s="29">
        <v>-2.2492641705910201</v>
      </c>
      <c r="G496" s="26">
        <v>0.27951657033355298</v>
      </c>
      <c r="H496" s="26">
        <v>1.4748879742076601E-4</v>
      </c>
      <c r="I496" s="30">
        <v>8.0898379969602196E-4</v>
      </c>
      <c r="J496" s="29">
        <v>0.58599999999999997</v>
      </c>
      <c r="K496" s="26">
        <v>8.5000000000000006E-2</v>
      </c>
      <c r="L496" s="26">
        <v>0.38400000000000001</v>
      </c>
      <c r="M496" s="26">
        <v>1.0880000000000001</v>
      </c>
      <c r="N496" s="26">
        <v>1.881</v>
      </c>
      <c r="O496" s="30">
        <v>2.0089999999999999</v>
      </c>
      <c r="P496" s="1"/>
      <c r="Q496" s="35"/>
      <c r="R496" s="35"/>
      <c r="S496" s="35"/>
      <c r="T496" s="35"/>
      <c r="U496" s="35"/>
      <c r="V496" s="35" t="s">
        <v>6187</v>
      </c>
      <c r="W496" s="35" t="s">
        <v>6188</v>
      </c>
      <c r="X496" s="35" t="s">
        <v>5810</v>
      </c>
      <c r="Y496" s="35" t="s">
        <v>4864</v>
      </c>
      <c r="Z496" s="26" t="s">
        <v>5811</v>
      </c>
      <c r="AA496" s="30"/>
    </row>
    <row r="497" spans="1:27" ht="15.5" x14ac:dyDescent="0.35">
      <c r="A497" s="19" t="s">
        <v>6189</v>
      </c>
      <c r="B497" s="264">
        <v>4.2333333333333334</v>
      </c>
      <c r="C497" s="265">
        <v>1.3199579117869209</v>
      </c>
      <c r="D497" s="265">
        <v>0.68666666666666665</v>
      </c>
      <c r="E497" s="272">
        <v>0.26537185649993522</v>
      </c>
      <c r="F497" s="36">
        <v>2.2014867821240598</v>
      </c>
      <c r="G497" s="37">
        <v>0.26704694549737101</v>
      </c>
      <c r="H497" s="38">
        <v>7.5361708705761596E-5</v>
      </c>
      <c r="I497" s="40">
        <v>4.5774427661841399E-4</v>
      </c>
      <c r="J497" s="36">
        <v>2.2250000000000001</v>
      </c>
      <c r="K497" s="37">
        <v>5.1340000000000003</v>
      </c>
      <c r="L497" s="37">
        <v>3.55</v>
      </c>
      <c r="M497" s="37">
        <v>1.0669999999999999</v>
      </c>
      <c r="N497" s="37">
        <v>0.44500000000000001</v>
      </c>
      <c r="O497" s="40">
        <v>0.82499999999999996</v>
      </c>
      <c r="P497" s="48" t="s">
        <v>6190</v>
      </c>
      <c r="Q497" s="49">
        <v>175269</v>
      </c>
      <c r="R497" s="49" t="s">
        <v>6191</v>
      </c>
      <c r="S497" s="49"/>
      <c r="T497" s="49"/>
      <c r="U497" s="49"/>
      <c r="V497" s="49" t="s">
        <v>6192</v>
      </c>
      <c r="W497" s="49" t="s">
        <v>6193</v>
      </c>
      <c r="X497" s="49" t="s">
        <v>6194</v>
      </c>
      <c r="Y497" s="49" t="s">
        <v>6195</v>
      </c>
      <c r="Z497" s="37"/>
      <c r="AA497" s="30"/>
    </row>
    <row r="498" spans="1:27" ht="15.5" x14ac:dyDescent="0.35">
      <c r="A498" s="19" t="s">
        <v>6196</v>
      </c>
      <c r="B498" s="264">
        <v>2.2833333333333337</v>
      </c>
      <c r="C498" s="265">
        <v>0.17782638224465516</v>
      </c>
      <c r="D498" s="265">
        <v>0.35333333333333333</v>
      </c>
      <c r="E498" s="272">
        <v>0.15965240019770732</v>
      </c>
      <c r="F498" s="36">
        <v>2.2600559811982999</v>
      </c>
      <c r="G498" s="37">
        <v>0.26102469835999198</v>
      </c>
      <c r="H498" s="38">
        <v>1.6346864756162401E-5</v>
      </c>
      <c r="I498" s="40">
        <v>1.2203821393841801E-4</v>
      </c>
      <c r="J498" s="36">
        <v>2.1880000000000002</v>
      </c>
      <c r="K498" s="37">
        <v>1.9359999999999999</v>
      </c>
      <c r="L498" s="37">
        <v>1.782</v>
      </c>
      <c r="M498" s="37">
        <v>0.56999999999999995</v>
      </c>
      <c r="N498" s="37">
        <v>0.186</v>
      </c>
      <c r="O498" s="40">
        <v>0.442</v>
      </c>
      <c r="P498" s="48" t="s">
        <v>6197</v>
      </c>
      <c r="Q498" s="49">
        <v>238899</v>
      </c>
      <c r="R498" s="49" t="s">
        <v>6198</v>
      </c>
      <c r="S498" s="49"/>
      <c r="T498" s="49"/>
      <c r="U498" s="49"/>
      <c r="V498" s="49"/>
      <c r="W498" s="49" t="s">
        <v>6199</v>
      </c>
      <c r="X498" s="49"/>
      <c r="Y498" s="49"/>
      <c r="Z498" s="37"/>
      <c r="AA498" s="30"/>
    </row>
    <row r="499" spans="1:27" ht="15.5" x14ac:dyDescent="0.35">
      <c r="A499" s="19" t="s">
        <v>6200</v>
      </c>
      <c r="B499" s="264">
        <v>1.5133333333333334</v>
      </c>
      <c r="C499" s="265">
        <v>0.50605225904928919</v>
      </c>
      <c r="D499" s="265">
        <v>0.23666666666666666</v>
      </c>
      <c r="E499" s="272">
        <v>9.8432153734889311E-2</v>
      </c>
      <c r="F499" s="36">
        <v>2.2462667049015499</v>
      </c>
      <c r="G499" s="37">
        <v>0.25130455392079298</v>
      </c>
      <c r="H499" s="38">
        <v>8.1914896621419406E-5</v>
      </c>
      <c r="I499" s="40">
        <v>4.9165446817352697E-4</v>
      </c>
      <c r="J499" s="36">
        <v>1.7869999999999999</v>
      </c>
      <c r="K499" s="37">
        <v>0.75900000000000001</v>
      </c>
      <c r="L499" s="37">
        <v>1.3180000000000001</v>
      </c>
      <c r="M499" s="37">
        <v>0.37</v>
      </c>
      <c r="N499" s="37">
        <v>0.13600000000000001</v>
      </c>
      <c r="O499" s="40">
        <v>0.29899999999999999</v>
      </c>
      <c r="P499" s="48" t="s">
        <v>6201</v>
      </c>
      <c r="Q499" s="49">
        <v>239888</v>
      </c>
      <c r="R499" s="49" t="s">
        <v>6202</v>
      </c>
      <c r="S499" s="49"/>
      <c r="T499" s="49"/>
      <c r="U499" s="49"/>
      <c r="V499" s="49"/>
      <c r="W499" s="49"/>
      <c r="X499" s="49"/>
      <c r="Y499" s="49"/>
      <c r="Z499" s="37"/>
      <c r="AA499" s="30"/>
    </row>
    <row r="500" spans="1:27" ht="15.5" x14ac:dyDescent="0.35">
      <c r="A500" s="19" t="s">
        <v>6203</v>
      </c>
      <c r="B500" s="264">
        <v>2.6199999999999997</v>
      </c>
      <c r="C500" s="265">
        <v>0.9267505957196186</v>
      </c>
      <c r="D500" s="265">
        <v>0.33666666666666667</v>
      </c>
      <c r="E500" s="272">
        <v>7.5865377844940338E-2</v>
      </c>
      <c r="F500" s="36">
        <v>2.4690338961034901</v>
      </c>
      <c r="G500" s="37">
        <v>0.25073186878657799</v>
      </c>
      <c r="H500" s="38">
        <v>4.5978766665008602E-6</v>
      </c>
      <c r="I500" s="39">
        <v>4.0980462227552001E-5</v>
      </c>
      <c r="J500" s="36">
        <v>1.387</v>
      </c>
      <c r="K500" s="37">
        <v>2.4769999999999999</v>
      </c>
      <c r="L500" s="37">
        <v>2.7240000000000002</v>
      </c>
      <c r="M500" s="37">
        <v>0.40100000000000002</v>
      </c>
      <c r="N500" s="37">
        <v>0.495</v>
      </c>
      <c r="O500" s="40">
        <v>0.27500000000000002</v>
      </c>
      <c r="P500" s="48"/>
      <c r="Q500" s="49"/>
      <c r="R500" s="49"/>
      <c r="S500" s="49"/>
      <c r="T500" s="49"/>
      <c r="U500" s="49"/>
      <c r="V500" s="49"/>
      <c r="W500" s="49"/>
      <c r="X500" s="49"/>
      <c r="Y500" s="49"/>
      <c r="Z500" s="37"/>
      <c r="AA500" s="30"/>
    </row>
    <row r="501" spans="1:27" ht="15.5" x14ac:dyDescent="0.35">
      <c r="A501" s="18" t="s">
        <v>6204</v>
      </c>
      <c r="B501" s="262">
        <v>0.65666666666666662</v>
      </c>
      <c r="C501" s="263">
        <v>0.22395436042987768</v>
      </c>
      <c r="D501" s="263">
        <v>1.8566666666666667</v>
      </c>
      <c r="E501" s="271">
        <v>0.64240866190368873</v>
      </c>
      <c r="F501" s="29">
        <v>-2.0013300026078098</v>
      </c>
      <c r="G501" s="26">
        <v>0.24657506434198401</v>
      </c>
      <c r="H501" s="26">
        <v>1.51027632826951E-4</v>
      </c>
      <c r="I501" s="30">
        <v>8.25504232462075E-4</v>
      </c>
      <c r="J501" s="29">
        <v>0.42799999999999999</v>
      </c>
      <c r="K501" s="26">
        <v>0.51200000000000001</v>
      </c>
      <c r="L501" s="26">
        <v>0.70299999999999996</v>
      </c>
      <c r="M501" s="26">
        <v>1.7949999999999999</v>
      </c>
      <c r="N501" s="26">
        <v>1.4350000000000001</v>
      </c>
      <c r="O501" s="30">
        <v>3.24</v>
      </c>
      <c r="P501" s="1" t="s">
        <v>6205</v>
      </c>
      <c r="Q501" s="35">
        <v>197358</v>
      </c>
      <c r="R501" s="35" t="s">
        <v>6206</v>
      </c>
      <c r="S501" s="35"/>
      <c r="T501" s="35" t="s">
        <v>6207</v>
      </c>
      <c r="U501" s="35"/>
      <c r="V501" s="35" t="s">
        <v>6208</v>
      </c>
      <c r="W501" s="35"/>
      <c r="X501" s="35"/>
      <c r="Y501" s="35"/>
      <c r="Z501" s="26"/>
      <c r="AA501" s="30"/>
    </row>
    <row r="502" spans="1:27" ht="15.5" x14ac:dyDescent="0.35">
      <c r="A502" s="19" t="s">
        <v>6209</v>
      </c>
      <c r="B502" s="264">
        <v>2.6366666666666667</v>
      </c>
      <c r="C502" s="265">
        <v>0.54420175997101894</v>
      </c>
      <c r="D502" s="265">
        <v>0.28666666666666663</v>
      </c>
      <c r="E502" s="272">
        <v>0.10656244908763858</v>
      </c>
      <c r="F502" s="36">
        <v>2.6992163086647598</v>
      </c>
      <c r="G502" s="37">
        <v>0.24224360826492899</v>
      </c>
      <c r="H502" s="38">
        <v>5.1113954600401002E-7</v>
      </c>
      <c r="I502" s="39">
        <v>5.9214266177006098E-6</v>
      </c>
      <c r="J502" s="36">
        <v>2.1779999999999999</v>
      </c>
      <c r="K502" s="37">
        <v>2.0590000000000002</v>
      </c>
      <c r="L502" s="37">
        <v>2.4630000000000001</v>
      </c>
      <c r="M502" s="37">
        <v>0.158</v>
      </c>
      <c r="N502" s="37">
        <v>0.371</v>
      </c>
      <c r="O502" s="40">
        <v>0.49</v>
      </c>
      <c r="P502" s="48"/>
      <c r="Q502" s="49"/>
      <c r="R502" s="49"/>
      <c r="S502" s="49"/>
      <c r="T502" s="49"/>
      <c r="U502" s="49"/>
      <c r="V502" s="49"/>
      <c r="W502" s="49"/>
      <c r="X502" s="49"/>
      <c r="Y502" s="49"/>
      <c r="Z502" s="37"/>
      <c r="AA502" s="30"/>
    </row>
    <row r="503" spans="1:27" ht="15.5" x14ac:dyDescent="0.35">
      <c r="A503" s="19" t="s">
        <v>6210</v>
      </c>
      <c r="B503" s="264">
        <v>1.6533333333333335</v>
      </c>
      <c r="C503" s="265">
        <v>0.54713394663058057</v>
      </c>
      <c r="D503" s="265">
        <v>0.27999999999999997</v>
      </c>
      <c r="E503" s="272">
        <v>6.68331255192115E-2</v>
      </c>
      <c r="F503" s="36">
        <v>2.0735511636006798</v>
      </c>
      <c r="G503" s="37">
        <v>0.21518540928496999</v>
      </c>
      <c r="H503" s="38">
        <v>4.4588220041796701E-5</v>
      </c>
      <c r="I503" s="40">
        <v>2.8936090232426702E-4</v>
      </c>
      <c r="J503" s="36">
        <v>1.387</v>
      </c>
      <c r="K503" s="37">
        <v>1.0249999999999999</v>
      </c>
      <c r="L503" s="37">
        <v>1.7310000000000001</v>
      </c>
      <c r="M503" s="37">
        <v>0.39100000000000001</v>
      </c>
      <c r="N503" s="37">
        <v>0.32200000000000001</v>
      </c>
      <c r="O503" s="40">
        <v>0.251</v>
      </c>
      <c r="P503" s="48" t="s">
        <v>6211</v>
      </c>
      <c r="Q503" s="49">
        <v>1115</v>
      </c>
      <c r="R503" s="49" t="s">
        <v>6212</v>
      </c>
      <c r="S503" s="49"/>
      <c r="T503" s="49" t="s">
        <v>6213</v>
      </c>
      <c r="U503" s="49"/>
      <c r="V503" s="49" t="s">
        <v>6214</v>
      </c>
      <c r="W503" s="49" t="s">
        <v>6215</v>
      </c>
      <c r="X503" s="49"/>
      <c r="Y503" s="49"/>
      <c r="Z503" s="37"/>
      <c r="AA503" s="30"/>
    </row>
    <row r="504" spans="1:27" ht="15.5" x14ac:dyDescent="0.35">
      <c r="A504" s="19" t="s">
        <v>6216</v>
      </c>
      <c r="B504" s="264">
        <v>2.6466666666666669</v>
      </c>
      <c r="C504" s="265">
        <v>0.25249862485874169</v>
      </c>
      <c r="D504" s="265">
        <v>0.30333333333333334</v>
      </c>
      <c r="E504" s="272">
        <v>0.22305953365762143</v>
      </c>
      <c r="F504" s="36">
        <v>2.72829768151361</v>
      </c>
      <c r="G504" s="37">
        <v>0.207048784865798</v>
      </c>
      <c r="H504" s="38">
        <v>1.6810224095338501E-5</v>
      </c>
      <c r="I504" s="40">
        <v>1.2513049120090001E-4</v>
      </c>
      <c r="J504" s="36">
        <v>2.2250000000000001</v>
      </c>
      <c r="K504" s="37">
        <v>2.4300000000000002</v>
      </c>
      <c r="L504" s="37">
        <v>2.1659999999999999</v>
      </c>
      <c r="M504" s="37">
        <v>0.56000000000000005</v>
      </c>
      <c r="N504" s="37">
        <v>0</v>
      </c>
      <c r="O504" s="40">
        <v>0.45400000000000001</v>
      </c>
      <c r="P504" s="48"/>
      <c r="Q504" s="49"/>
      <c r="R504" s="49"/>
      <c r="S504" s="49"/>
      <c r="T504" s="49"/>
      <c r="U504" s="49"/>
      <c r="V504" s="49" t="s">
        <v>6217</v>
      </c>
      <c r="W504" s="49" t="s">
        <v>6218</v>
      </c>
      <c r="X504" s="49"/>
      <c r="Y504" s="49"/>
      <c r="Z504" s="37"/>
      <c r="AA504" s="30"/>
    </row>
    <row r="505" spans="1:27" ht="15.5" x14ac:dyDescent="0.35">
      <c r="A505" s="19" t="s">
        <v>6219</v>
      </c>
      <c r="B505" s="264">
        <v>2.0566666666666666</v>
      </c>
      <c r="C505" s="265">
        <v>0.55433644015966399</v>
      </c>
      <c r="D505" s="265">
        <v>0.16333333333333333</v>
      </c>
      <c r="E505" s="272">
        <v>1.2472191289246469E-2</v>
      </c>
      <c r="F505" s="36">
        <v>3.1359144280938001</v>
      </c>
      <c r="G505" s="37">
        <v>0.204471088512898</v>
      </c>
      <c r="H505" s="38">
        <v>1.3922878020233701E-8</v>
      </c>
      <c r="I505" s="39">
        <v>2.3708472722414699E-7</v>
      </c>
      <c r="J505" s="36">
        <v>1.35</v>
      </c>
      <c r="K505" s="37">
        <v>1.8320000000000001</v>
      </c>
      <c r="L505" s="37">
        <v>2.0209999999999999</v>
      </c>
      <c r="M505" s="37">
        <v>0.158</v>
      </c>
      <c r="N505" s="37">
        <v>0.19800000000000001</v>
      </c>
      <c r="O505" s="40">
        <v>0.215</v>
      </c>
      <c r="P505" s="48" t="s">
        <v>6220</v>
      </c>
      <c r="Q505" s="49">
        <v>205250</v>
      </c>
      <c r="R505" s="49" t="s">
        <v>6221</v>
      </c>
      <c r="S505" s="49"/>
      <c r="T505" s="49"/>
      <c r="U505" s="49"/>
      <c r="V505" s="49" t="s">
        <v>6222</v>
      </c>
      <c r="W505" s="49" t="s">
        <v>6223</v>
      </c>
      <c r="X505" s="49"/>
      <c r="Y505" s="49" t="s">
        <v>6224</v>
      </c>
      <c r="Z505" s="37"/>
      <c r="AA505" s="30"/>
    </row>
    <row r="506" spans="1:27" ht="15.5" x14ac:dyDescent="0.35">
      <c r="A506" s="19" t="s">
        <v>6225</v>
      </c>
      <c r="B506" s="264">
        <v>2.0666666666666669</v>
      </c>
      <c r="C506" s="265">
        <v>0.27475241379993187</v>
      </c>
      <c r="D506" s="265">
        <v>0.36000000000000004</v>
      </c>
      <c r="E506" s="272">
        <v>5.7154760664940692E-2</v>
      </c>
      <c r="F506" s="36">
        <v>2.05966093148453</v>
      </c>
      <c r="G506" s="37">
        <v>0.20123996533946101</v>
      </c>
      <c r="H506" s="38">
        <v>2.4444385560101598E-5</v>
      </c>
      <c r="I506" s="40">
        <v>1.72679277251831E-4</v>
      </c>
      <c r="J506" s="36">
        <v>1.7969999999999999</v>
      </c>
      <c r="K506" s="37">
        <v>1.7270000000000001</v>
      </c>
      <c r="L506" s="37">
        <v>1.7749999999999999</v>
      </c>
      <c r="M506" s="37">
        <v>0.41199999999999998</v>
      </c>
      <c r="N506" s="37">
        <v>0.50700000000000001</v>
      </c>
      <c r="O506" s="40">
        <v>0.33500000000000002</v>
      </c>
      <c r="P506" s="48" t="s">
        <v>6226</v>
      </c>
      <c r="Q506" s="49">
        <v>240051</v>
      </c>
      <c r="R506" s="49" t="s">
        <v>6227</v>
      </c>
      <c r="S506" s="49"/>
      <c r="T506" s="49"/>
      <c r="U506" s="49"/>
      <c r="V506" s="49"/>
      <c r="W506" s="49"/>
      <c r="X506" s="49"/>
      <c r="Y506" s="49"/>
      <c r="Z506" s="37"/>
      <c r="AA506" s="30"/>
    </row>
    <row r="507" spans="1:27" ht="15.5" x14ac:dyDescent="0.35">
      <c r="A507" s="19" t="s">
        <v>6228</v>
      </c>
      <c r="B507" s="264">
        <v>2.5466666666666669</v>
      </c>
      <c r="C507" s="265">
        <v>0.8260078019540058</v>
      </c>
      <c r="D507" s="265">
        <v>0.28666666666666668</v>
      </c>
      <c r="E507" s="272">
        <v>3.8586123009300706E-2</v>
      </c>
      <c r="F507" s="36">
        <v>2.7344156136052802</v>
      </c>
      <c r="G507" s="37">
        <v>0.19852075987520901</v>
      </c>
      <c r="H507" s="38">
        <v>4.01809251396134E-6</v>
      </c>
      <c r="I507" s="39">
        <v>3.6483491814238297E-5</v>
      </c>
      <c r="J507" s="36">
        <v>3.3420000000000001</v>
      </c>
      <c r="K507" s="37">
        <v>2.3540000000000001</v>
      </c>
      <c r="L507" s="37">
        <v>1.137</v>
      </c>
      <c r="M507" s="37">
        <v>0.28499999999999998</v>
      </c>
      <c r="N507" s="37">
        <v>0.309</v>
      </c>
      <c r="O507" s="40">
        <v>0.40699999999999997</v>
      </c>
      <c r="P507" s="48"/>
      <c r="Q507" s="49"/>
      <c r="R507" s="49"/>
      <c r="S507" s="49"/>
      <c r="T507" s="49"/>
      <c r="U507" s="49"/>
      <c r="V507" s="49"/>
      <c r="W507" s="49"/>
      <c r="X507" s="49"/>
      <c r="Y507" s="49"/>
      <c r="Z507" s="37"/>
      <c r="AA507" s="30"/>
    </row>
    <row r="508" spans="1:27" ht="15.5" x14ac:dyDescent="0.35">
      <c r="A508" s="19" t="s">
        <v>6229</v>
      </c>
      <c r="B508" s="264">
        <v>5.5533333333333337</v>
      </c>
      <c r="C508" s="265">
        <v>0.98814079068835958</v>
      </c>
      <c r="D508" s="265">
        <v>0.77333333333333332</v>
      </c>
      <c r="E508" s="272">
        <v>0.11785113019775792</v>
      </c>
      <c r="F508" s="36">
        <v>2.3998509183951202</v>
      </c>
      <c r="G508" s="37">
        <v>0.196321248805224</v>
      </c>
      <c r="H508" s="38">
        <v>5.5772580468256399E-6</v>
      </c>
      <c r="I508" s="39">
        <v>4.8686857000279099E-5</v>
      </c>
      <c r="J508" s="36">
        <v>4.0309999999999997</v>
      </c>
      <c r="K508" s="37">
        <v>6.4059999999999997</v>
      </c>
      <c r="L508" s="37">
        <v>4.0419999999999998</v>
      </c>
      <c r="M508" s="37">
        <v>0.72899999999999998</v>
      </c>
      <c r="N508" s="37">
        <v>0.85399999999999998</v>
      </c>
      <c r="O508" s="40">
        <v>1.1240000000000001</v>
      </c>
      <c r="P508" s="48" t="s">
        <v>6230</v>
      </c>
      <c r="Q508" s="49">
        <v>28995</v>
      </c>
      <c r="R508" s="49" t="s">
        <v>6231</v>
      </c>
      <c r="S508" s="49"/>
      <c r="T508" s="49"/>
      <c r="U508" s="49"/>
      <c r="V508" s="49" t="s">
        <v>6232</v>
      </c>
      <c r="W508" s="49" t="s">
        <v>6233</v>
      </c>
      <c r="X508" s="49" t="s">
        <v>6234</v>
      </c>
      <c r="Y508" s="49" t="s">
        <v>6235</v>
      </c>
      <c r="Z508" s="37" t="s">
        <v>6236</v>
      </c>
      <c r="AA508" s="30"/>
    </row>
    <row r="509" spans="1:27" ht="15.5" x14ac:dyDescent="0.35">
      <c r="A509" s="18" t="s">
        <v>6237</v>
      </c>
      <c r="B509" s="262">
        <v>0.16</v>
      </c>
      <c r="C509" s="263">
        <v>5.3541261347363353E-2</v>
      </c>
      <c r="D509" s="263">
        <v>0.55999999999999994</v>
      </c>
      <c r="E509" s="271">
        <v>7.4833147735479E-2</v>
      </c>
      <c r="F509" s="29">
        <v>-2.2775730879777698</v>
      </c>
      <c r="G509" s="26">
        <v>0.18847188126907899</v>
      </c>
      <c r="H509" s="33">
        <v>5.9172148527893101E-6</v>
      </c>
      <c r="I509" s="34">
        <v>5.1128552266401002E-5</v>
      </c>
      <c r="J509" s="29">
        <v>8.4000000000000005E-2</v>
      </c>
      <c r="K509" s="26">
        <v>0.161</v>
      </c>
      <c r="L509" s="26">
        <v>0.159</v>
      </c>
      <c r="M509" s="26">
        <v>0.67600000000000005</v>
      </c>
      <c r="N509" s="26">
        <v>0.71799999999999997</v>
      </c>
      <c r="O509" s="30">
        <v>0.55000000000000004</v>
      </c>
      <c r="P509" s="1" t="s">
        <v>6238</v>
      </c>
      <c r="Q509" s="35">
        <v>243190</v>
      </c>
      <c r="R509" s="35" t="s">
        <v>6239</v>
      </c>
      <c r="S509" s="35"/>
      <c r="T509" s="35"/>
      <c r="U509" s="35"/>
      <c r="V509" s="35"/>
      <c r="W509" s="35"/>
      <c r="X509" s="35"/>
      <c r="Y509" s="35"/>
      <c r="Z509" s="26"/>
      <c r="AA509" s="30"/>
    </row>
    <row r="510" spans="1:27" ht="15.5" x14ac:dyDescent="0.35">
      <c r="A510" s="19" t="s">
        <v>6240</v>
      </c>
      <c r="B510" s="264">
        <v>2.5433333333333334</v>
      </c>
      <c r="C510" s="265">
        <v>0.85425731226343982</v>
      </c>
      <c r="D510" s="265">
        <v>0.34999999999999992</v>
      </c>
      <c r="E510" s="272">
        <v>0.11775681155103818</v>
      </c>
      <c r="F510" s="36">
        <v>2.3016918708477698</v>
      </c>
      <c r="G510" s="37">
        <v>0.174260342095651</v>
      </c>
      <c r="H510" s="38">
        <v>2.8777351131695601E-5</v>
      </c>
      <c r="I510" s="40">
        <v>1.9934677998235099E-4</v>
      </c>
      <c r="J510" s="36">
        <v>2.532</v>
      </c>
      <c r="K510" s="37">
        <v>1.3480000000000001</v>
      </c>
      <c r="L510" s="37">
        <v>2.528</v>
      </c>
      <c r="M510" s="37">
        <v>0.20100000000000001</v>
      </c>
      <c r="N510" s="37">
        <v>0.58199999999999996</v>
      </c>
      <c r="O510" s="40">
        <v>0.46600000000000003</v>
      </c>
      <c r="P510" s="48" t="s">
        <v>6241</v>
      </c>
      <c r="Q510" s="49">
        <v>223239</v>
      </c>
      <c r="R510" s="49" t="s">
        <v>6242</v>
      </c>
      <c r="S510" s="49"/>
      <c r="T510" s="49"/>
      <c r="U510" s="49"/>
      <c r="V510" s="49"/>
      <c r="W510" s="49" t="s">
        <v>6243</v>
      </c>
      <c r="X510" s="49" t="s">
        <v>6244</v>
      </c>
      <c r="Y510" s="49" t="s">
        <v>6245</v>
      </c>
      <c r="Z510" s="37" t="s">
        <v>446</v>
      </c>
      <c r="AA510" s="30"/>
    </row>
    <row r="511" spans="1:27" ht="15.5" x14ac:dyDescent="0.35">
      <c r="A511" s="18" t="s">
        <v>6246</v>
      </c>
      <c r="B511" s="262">
        <v>0.3833333333333333</v>
      </c>
      <c r="C511" s="263">
        <v>0.15965240019770732</v>
      </c>
      <c r="D511" s="263">
        <v>1.6700000000000002</v>
      </c>
      <c r="E511" s="271">
        <v>0.22015146301277633</v>
      </c>
      <c r="F511" s="29">
        <v>-2.4805691872746101</v>
      </c>
      <c r="G511" s="26">
        <v>0.16575850630793501</v>
      </c>
      <c r="H511" s="33">
        <v>6.6521942674823997E-6</v>
      </c>
      <c r="I511" s="34">
        <v>5.62660091804443E-5</v>
      </c>
      <c r="J511" s="29">
        <v>0.307</v>
      </c>
      <c r="K511" s="26">
        <v>0.56899999999999995</v>
      </c>
      <c r="L511" s="26">
        <v>0.159</v>
      </c>
      <c r="M511" s="26">
        <v>1.954</v>
      </c>
      <c r="N511" s="26">
        <v>2.2269999999999999</v>
      </c>
      <c r="O511" s="30">
        <v>1.6259999999999999</v>
      </c>
      <c r="P511" s="1"/>
      <c r="Q511" s="35"/>
      <c r="R511" s="35"/>
      <c r="S511" s="35"/>
      <c r="T511" s="35"/>
      <c r="U511" s="35"/>
      <c r="V511" s="35" t="s">
        <v>6247</v>
      </c>
      <c r="W511" s="35" t="s">
        <v>6248</v>
      </c>
      <c r="X511" s="35"/>
      <c r="Y511" s="35" t="s">
        <v>6249</v>
      </c>
      <c r="Z511" s="26"/>
      <c r="AA511" s="30"/>
    </row>
    <row r="512" spans="1:27" ht="15.5" x14ac:dyDescent="0.35">
      <c r="A512" s="18" t="s">
        <v>6250</v>
      </c>
      <c r="B512" s="262">
        <v>0.53333333333333333</v>
      </c>
      <c r="C512" s="263">
        <v>0.21853044537444999</v>
      </c>
      <c r="D512" s="263">
        <v>1.62</v>
      </c>
      <c r="E512" s="271">
        <v>0.227596133534821</v>
      </c>
      <c r="F512" s="29">
        <v>-2.0641995957774899</v>
      </c>
      <c r="G512" s="26">
        <v>0.162621194545776</v>
      </c>
      <c r="H512" s="33">
        <v>3.1449230675512298E-5</v>
      </c>
      <c r="I512" s="30">
        <v>2.1522010481770301E-4</v>
      </c>
      <c r="J512" s="29">
        <v>0.28899999999999998</v>
      </c>
      <c r="K512" s="26">
        <v>0.437</v>
      </c>
      <c r="L512" s="26">
        <v>0.60099999999999998</v>
      </c>
      <c r="M512" s="26">
        <v>1.911</v>
      </c>
      <c r="N512" s="26">
        <v>1.609</v>
      </c>
      <c r="O512" s="30">
        <v>2.0920000000000001</v>
      </c>
      <c r="P512" s="1" t="s">
        <v>6251</v>
      </c>
      <c r="Q512" s="35">
        <v>147990</v>
      </c>
      <c r="R512" s="35" t="s">
        <v>6252</v>
      </c>
      <c r="S512" s="35"/>
      <c r="T512" s="35" t="s">
        <v>6253</v>
      </c>
      <c r="U512" s="35"/>
      <c r="V512" s="35" t="s">
        <v>6254</v>
      </c>
      <c r="W512" s="35" t="s">
        <v>6255</v>
      </c>
      <c r="X512" s="35"/>
      <c r="Y512" s="35" t="s">
        <v>564</v>
      </c>
      <c r="Z512" s="26"/>
      <c r="AA512" s="30"/>
    </row>
    <row r="513" spans="1:27" ht="15.5" x14ac:dyDescent="0.35">
      <c r="A513" s="18" t="s">
        <v>6256</v>
      </c>
      <c r="B513" s="262">
        <v>0.22666666666666666</v>
      </c>
      <c r="C513" s="263">
        <v>0.16213848676020415</v>
      </c>
      <c r="D513" s="263">
        <v>2.5866666666666664</v>
      </c>
      <c r="E513" s="271">
        <v>1.1422006050699764</v>
      </c>
      <c r="F513" s="29">
        <v>-4.0031713462955603</v>
      </c>
      <c r="G513" s="26">
        <v>0.16017849448865101</v>
      </c>
      <c r="H513" s="33">
        <v>5.6286971141805001E-9</v>
      </c>
      <c r="I513" s="34">
        <v>1.04784319403473E-7</v>
      </c>
      <c r="J513" s="29">
        <v>0.28899999999999998</v>
      </c>
      <c r="K513" s="26">
        <v>0</v>
      </c>
      <c r="L513" s="26">
        <v>0.26800000000000002</v>
      </c>
      <c r="M513" s="26">
        <v>2.133</v>
      </c>
      <c r="N513" s="26">
        <v>1.93</v>
      </c>
      <c r="O513" s="30">
        <v>4.9980000000000002</v>
      </c>
      <c r="P513" s="1"/>
      <c r="Q513" s="35"/>
      <c r="R513" s="35"/>
      <c r="S513" s="35"/>
      <c r="T513" s="35"/>
      <c r="U513" s="35"/>
      <c r="V513" s="35" t="s">
        <v>6257</v>
      </c>
      <c r="W513" s="35" t="s">
        <v>2542</v>
      </c>
      <c r="X513" s="35"/>
      <c r="Y513" s="35" t="s">
        <v>2543</v>
      </c>
      <c r="Z513" s="26"/>
      <c r="AA513" s="30"/>
    </row>
    <row r="514" spans="1:27" ht="15.5" x14ac:dyDescent="0.35">
      <c r="A514" s="19" t="s">
        <v>6258</v>
      </c>
      <c r="B514" s="264">
        <v>1.4033333333333333</v>
      </c>
      <c r="C514" s="265">
        <v>0.24997777679003572</v>
      </c>
      <c r="D514" s="265">
        <v>0.19333333333333336</v>
      </c>
      <c r="E514" s="272">
        <v>4.0276819911981836E-2</v>
      </c>
      <c r="F514" s="36">
        <v>2.4266468949622499</v>
      </c>
      <c r="G514" s="37">
        <v>0.15553366213476999</v>
      </c>
      <c r="H514" s="38">
        <v>6.4144703835139796E-6</v>
      </c>
      <c r="I514" s="39">
        <v>5.4591351370934301E-5</v>
      </c>
      <c r="J514" s="36">
        <v>1.629</v>
      </c>
      <c r="K514" s="37">
        <v>1.1100000000000001</v>
      </c>
      <c r="L514" s="37">
        <v>0.93500000000000005</v>
      </c>
      <c r="M514" s="37">
        <v>0.16900000000000001</v>
      </c>
      <c r="N514" s="37">
        <v>0.21</v>
      </c>
      <c r="O514" s="40">
        <v>0.29899999999999999</v>
      </c>
      <c r="P514" s="48"/>
      <c r="Q514" s="49"/>
      <c r="R514" s="49"/>
      <c r="S514" s="49"/>
      <c r="T514" s="49"/>
      <c r="U514" s="49"/>
      <c r="V514" s="49"/>
      <c r="W514" s="49"/>
      <c r="X514" s="49"/>
      <c r="Y514" s="49" t="s">
        <v>6259</v>
      </c>
      <c r="Z514" s="37" t="s">
        <v>6260</v>
      </c>
      <c r="AA514" s="30"/>
    </row>
    <row r="515" spans="1:27" ht="15.5" x14ac:dyDescent="0.35">
      <c r="A515" s="18" t="s">
        <v>6261</v>
      </c>
      <c r="B515" s="262">
        <v>0.42</v>
      </c>
      <c r="C515" s="263">
        <v>0.42949582846247369</v>
      </c>
      <c r="D515" s="263">
        <v>7.5266666666666664</v>
      </c>
      <c r="E515" s="271">
        <v>5.1383157638363262</v>
      </c>
      <c r="F515" s="29">
        <v>-4.56140973383404</v>
      </c>
      <c r="G515" s="26">
        <v>0.15111908839940799</v>
      </c>
      <c r="H515" s="33">
        <v>4.6276029716974197E-5</v>
      </c>
      <c r="I515" s="30">
        <v>2.98718738895689E-4</v>
      </c>
      <c r="J515" s="29">
        <v>0</v>
      </c>
      <c r="K515" s="26">
        <v>0.95899999999999996</v>
      </c>
      <c r="L515" s="26">
        <v>0.18099999999999999</v>
      </c>
      <c r="M515" s="26">
        <v>11.775</v>
      </c>
      <c r="N515" s="26">
        <v>0.32200000000000001</v>
      </c>
      <c r="O515" s="30">
        <v>13.356</v>
      </c>
      <c r="P515" s="1"/>
      <c r="Q515" s="35"/>
      <c r="R515" s="35"/>
      <c r="S515" s="35"/>
      <c r="T515" s="35"/>
      <c r="U515" s="35"/>
      <c r="V515" s="35"/>
      <c r="W515" s="35"/>
      <c r="X515" s="35"/>
      <c r="Y515" s="35"/>
      <c r="Z515" s="26"/>
      <c r="AA515" s="30"/>
    </row>
    <row r="516" spans="1:27" ht="15.5" x14ac:dyDescent="0.35">
      <c r="A516" s="19" t="s">
        <v>6262</v>
      </c>
      <c r="B516" s="264">
        <v>1.0766666666666667</v>
      </c>
      <c r="C516" s="265">
        <v>0.17211107524567459</v>
      </c>
      <c r="D516" s="265">
        <v>0.16</v>
      </c>
      <c r="E516" s="272">
        <v>7.4833147735478833E-2</v>
      </c>
      <c r="F516" s="36">
        <v>2.2552298282440302</v>
      </c>
      <c r="G516" s="37">
        <v>0.13605605686417699</v>
      </c>
      <c r="H516" s="38">
        <v>2.3968050651176201E-5</v>
      </c>
      <c r="I516" s="40">
        <v>1.6978550245629699E-4</v>
      </c>
      <c r="J516" s="36">
        <v>0.88400000000000001</v>
      </c>
      <c r="K516" s="37">
        <v>0.91100000000000003</v>
      </c>
      <c r="L516" s="37">
        <v>0.95599999999999996</v>
      </c>
      <c r="M516" s="37">
        <v>0.14799999999999999</v>
      </c>
      <c r="N516" s="37">
        <v>0.32200000000000001</v>
      </c>
      <c r="O516" s="40">
        <v>9.6000000000000002E-2</v>
      </c>
      <c r="P516" s="48"/>
      <c r="Q516" s="49"/>
      <c r="R516" s="49"/>
      <c r="S516" s="49"/>
      <c r="T516" s="49"/>
      <c r="U516" s="49"/>
      <c r="V516" s="49" t="s">
        <v>3267</v>
      </c>
      <c r="W516" s="49" t="s">
        <v>915</v>
      </c>
      <c r="X516" s="49"/>
      <c r="Y516" s="49" t="s">
        <v>49</v>
      </c>
      <c r="Z516" s="37"/>
      <c r="AA516" s="30"/>
    </row>
    <row r="517" spans="1:27" ht="15.5" x14ac:dyDescent="0.35">
      <c r="A517" s="19" t="s">
        <v>6263</v>
      </c>
      <c r="B517" s="264">
        <v>4.8133333333333335</v>
      </c>
      <c r="C517" s="265">
        <v>1.5272051452098878</v>
      </c>
      <c r="D517" s="265">
        <v>0.77666666666666673</v>
      </c>
      <c r="E517" s="272">
        <v>3.2998316455372198E-2</v>
      </c>
      <c r="F517" s="36">
        <v>2.1760955467990399</v>
      </c>
      <c r="G517" s="37">
        <v>0.13556978153080701</v>
      </c>
      <c r="H517" s="38">
        <v>9.1750685409216506E-5</v>
      </c>
      <c r="I517" s="40">
        <v>5.4146463606030205E-4</v>
      </c>
      <c r="J517" s="36">
        <v>2.569</v>
      </c>
      <c r="K517" s="37">
        <v>6.093</v>
      </c>
      <c r="L517" s="37">
        <v>3.8109999999999999</v>
      </c>
      <c r="M517" s="37">
        <v>0.78100000000000003</v>
      </c>
      <c r="N517" s="37">
        <v>1.0149999999999999</v>
      </c>
      <c r="O517" s="40">
        <v>0.92100000000000004</v>
      </c>
      <c r="P517" s="48" t="s">
        <v>6264</v>
      </c>
      <c r="Q517" s="49">
        <v>233577</v>
      </c>
      <c r="R517" s="49" t="s">
        <v>6265</v>
      </c>
      <c r="S517" s="49"/>
      <c r="T517" s="49"/>
      <c r="U517" s="49"/>
      <c r="V517" s="49" t="s">
        <v>6266</v>
      </c>
      <c r="W517" s="49"/>
      <c r="X517" s="49"/>
      <c r="Y517" s="49"/>
      <c r="Z517" s="37"/>
      <c r="AA517" s="30"/>
    </row>
    <row r="518" spans="1:27" ht="15.5" x14ac:dyDescent="0.35">
      <c r="A518" s="19" t="s">
        <v>6267</v>
      </c>
      <c r="B518" s="264">
        <v>1.37</v>
      </c>
      <c r="C518" s="265">
        <v>5.7154760664940782E-2</v>
      </c>
      <c r="D518" s="265">
        <v>0.17333333333333334</v>
      </c>
      <c r="E518" s="272">
        <v>9.8092926463747718E-2</v>
      </c>
      <c r="F518" s="36">
        <v>2.5556959096260901</v>
      </c>
      <c r="G518" s="37">
        <v>0.12823889670420199</v>
      </c>
      <c r="H518" s="38">
        <v>7.9234207656748405E-6</v>
      </c>
      <c r="I518" s="39">
        <v>6.5304891668852195E-5</v>
      </c>
      <c r="J518" s="36">
        <v>1.21</v>
      </c>
      <c r="K518" s="37">
        <v>1.367</v>
      </c>
      <c r="L518" s="37">
        <v>0.99199999999999999</v>
      </c>
      <c r="M518" s="37">
        <v>0.30599999999999999</v>
      </c>
      <c r="N518" s="37">
        <v>0.223</v>
      </c>
      <c r="O518" s="40">
        <v>0.06</v>
      </c>
      <c r="P518" s="48" t="s">
        <v>6268</v>
      </c>
      <c r="Q518" s="49">
        <v>203787</v>
      </c>
      <c r="R518" s="49" t="s">
        <v>6269</v>
      </c>
      <c r="S518" s="49"/>
      <c r="T518" s="49"/>
      <c r="U518" s="49"/>
      <c r="V518" s="49" t="s">
        <v>6270</v>
      </c>
      <c r="W518" s="49" t="s">
        <v>6271</v>
      </c>
      <c r="X518" s="49" t="s">
        <v>6272</v>
      </c>
      <c r="Y518" s="49" t="s">
        <v>6273</v>
      </c>
      <c r="Z518" s="37" t="s">
        <v>6274</v>
      </c>
      <c r="AA518" s="30"/>
    </row>
    <row r="519" spans="1:27" ht="15.5" x14ac:dyDescent="0.35">
      <c r="A519" s="18" t="s">
        <v>6275</v>
      </c>
      <c r="B519" s="262">
        <v>4.6666666666666669E-2</v>
      </c>
      <c r="C519" s="263">
        <v>6.5996632910744438E-2</v>
      </c>
      <c r="D519" s="263">
        <v>5.0933333333333328</v>
      </c>
      <c r="E519" s="271">
        <v>3.0133296460154431</v>
      </c>
      <c r="F519" s="29">
        <v>-7.1636706395506096</v>
      </c>
      <c r="G519" s="26">
        <v>0.125081666473736</v>
      </c>
      <c r="H519" s="33">
        <v>2.9376598076779798E-12</v>
      </c>
      <c r="I519" s="34">
        <v>1.0192228218597901E-10</v>
      </c>
      <c r="J519" s="29">
        <v>0</v>
      </c>
      <c r="K519" s="26">
        <v>0</v>
      </c>
      <c r="L519" s="26">
        <v>0.10100000000000001</v>
      </c>
      <c r="M519" s="26">
        <v>8.8290000000000006</v>
      </c>
      <c r="N519" s="26">
        <v>1.349</v>
      </c>
      <c r="O519" s="30">
        <v>6.9710000000000001</v>
      </c>
      <c r="P519" s="1" t="s">
        <v>6276</v>
      </c>
      <c r="Q519" s="35">
        <v>224354</v>
      </c>
      <c r="R519" s="35" t="s">
        <v>6277</v>
      </c>
      <c r="S519" s="35"/>
      <c r="T519" s="35"/>
      <c r="U519" s="35"/>
      <c r="V519" s="35"/>
      <c r="W519" s="35" t="s">
        <v>6278</v>
      </c>
      <c r="X519" s="35" t="s">
        <v>6279</v>
      </c>
      <c r="Y519" s="35" t="s">
        <v>6280</v>
      </c>
      <c r="Z519" s="26" t="s">
        <v>6281</v>
      </c>
      <c r="AA519" s="30"/>
    </row>
    <row r="520" spans="1:27" ht="15.5" x14ac:dyDescent="0.35">
      <c r="A520" s="19" t="s">
        <v>6282</v>
      </c>
      <c r="B520" s="264">
        <v>2.0833333333333335</v>
      </c>
      <c r="C520" s="265">
        <v>0.49276994857866729</v>
      </c>
      <c r="D520" s="265">
        <v>0.22666666666666668</v>
      </c>
      <c r="E520" s="272">
        <v>8.9938250421546892E-2</v>
      </c>
      <c r="F520" s="36">
        <v>2.8192698103151099</v>
      </c>
      <c r="G520" s="37">
        <v>0.11295747830366901</v>
      </c>
      <c r="H520" s="38">
        <v>1.83374379311509E-6</v>
      </c>
      <c r="I520" s="39">
        <v>1.84424820200405E-5</v>
      </c>
      <c r="J520" s="36">
        <v>1.331</v>
      </c>
      <c r="K520" s="37">
        <v>2.4870000000000001</v>
      </c>
      <c r="L520" s="37">
        <v>1.5940000000000001</v>
      </c>
      <c r="M520" s="37">
        <v>0.29599999999999999</v>
      </c>
      <c r="N520" s="37">
        <v>0.371</v>
      </c>
      <c r="O520" s="40">
        <v>0.12</v>
      </c>
      <c r="P520" s="48"/>
      <c r="Q520" s="49"/>
      <c r="R520" s="49"/>
      <c r="S520" s="49"/>
      <c r="T520" s="49"/>
      <c r="U520" s="49"/>
      <c r="V520" s="49"/>
      <c r="W520" s="49"/>
      <c r="X520" s="49"/>
      <c r="Y520" s="49"/>
      <c r="Z520" s="37"/>
      <c r="AA520" s="30"/>
    </row>
    <row r="521" spans="1:27" ht="15.5" x14ac:dyDescent="0.35">
      <c r="A521" s="19" t="s">
        <v>6283</v>
      </c>
      <c r="B521" s="264">
        <v>2.4499999999999997</v>
      </c>
      <c r="C521" s="265">
        <v>2.9439202887759617E-2</v>
      </c>
      <c r="D521" s="265">
        <v>0.3</v>
      </c>
      <c r="E521" s="272">
        <v>0.14165686240583855</v>
      </c>
      <c r="F521" s="36">
        <v>2.5453754532006001</v>
      </c>
      <c r="G521" s="37">
        <v>0.112913542474505</v>
      </c>
      <c r="H521" s="38">
        <v>3.6579304472093499E-6</v>
      </c>
      <c r="I521" s="39">
        <v>3.3724495920265097E-5</v>
      </c>
      <c r="J521" s="36">
        <v>2.3180000000000001</v>
      </c>
      <c r="K521" s="37">
        <v>2.3159999999999998</v>
      </c>
      <c r="L521" s="37">
        <v>1.7529999999999999</v>
      </c>
      <c r="M521" s="37">
        <v>0.222</v>
      </c>
      <c r="N521" s="37">
        <v>0.61899999999999999</v>
      </c>
      <c r="O521" s="40">
        <v>0.22700000000000001</v>
      </c>
      <c r="P521" s="48" t="s">
        <v>6284</v>
      </c>
      <c r="Q521" s="49">
        <v>169415</v>
      </c>
      <c r="R521" s="49" t="s">
        <v>6285</v>
      </c>
      <c r="S521" s="49"/>
      <c r="T521" s="49"/>
      <c r="U521" s="49"/>
      <c r="V521" s="49" t="s">
        <v>6286</v>
      </c>
      <c r="W521" s="49" t="s">
        <v>6287</v>
      </c>
      <c r="X521" s="49"/>
      <c r="Y521" s="49" t="s">
        <v>6288</v>
      </c>
      <c r="Z521" s="37"/>
      <c r="AA521" s="30"/>
    </row>
    <row r="522" spans="1:27" ht="15.5" x14ac:dyDescent="0.35">
      <c r="A522" s="18" t="s">
        <v>6289</v>
      </c>
      <c r="B522" s="262">
        <v>0.67</v>
      </c>
      <c r="C522" s="263">
        <v>0.30408332191467968</v>
      </c>
      <c r="D522" s="263">
        <v>2.1300000000000003</v>
      </c>
      <c r="E522" s="271">
        <v>0.45372532072462751</v>
      </c>
      <c r="F522" s="29">
        <v>-2.1854232866245198</v>
      </c>
      <c r="G522" s="26">
        <v>0.11002300780055101</v>
      </c>
      <c r="H522" s="33">
        <v>4.5916893735523101E-5</v>
      </c>
      <c r="I522" s="30">
        <v>2.9669615288482198E-4</v>
      </c>
      <c r="J522" s="29">
        <v>0.35399999999999998</v>
      </c>
      <c r="K522" s="26">
        <v>0.51200000000000001</v>
      </c>
      <c r="L522" s="26">
        <v>0.79</v>
      </c>
      <c r="M522" s="26">
        <v>1.5740000000000001</v>
      </c>
      <c r="N522" s="26">
        <v>2.9820000000000002</v>
      </c>
      <c r="O522" s="30">
        <v>2.9769999999999999</v>
      </c>
      <c r="P522" s="1"/>
      <c r="Q522" s="35"/>
      <c r="R522" s="35"/>
      <c r="S522" s="35"/>
      <c r="T522" s="35"/>
      <c r="U522" s="35"/>
      <c r="V522" s="35"/>
      <c r="W522" s="35"/>
      <c r="X522" s="35"/>
      <c r="Y522" s="35"/>
      <c r="Z522" s="26"/>
      <c r="AA522" s="30"/>
    </row>
    <row r="523" spans="1:27" ht="15.5" x14ac:dyDescent="0.35">
      <c r="A523" s="19" t="s">
        <v>6290</v>
      </c>
      <c r="B523" s="264">
        <v>1.9666666666666668</v>
      </c>
      <c r="C523" s="265">
        <v>0.39203174474637681</v>
      </c>
      <c r="D523" s="265">
        <v>0.22666666666666668</v>
      </c>
      <c r="E523" s="272">
        <v>5.7348835113617415E-2</v>
      </c>
      <c r="F523" s="36">
        <v>2.6842924224757301</v>
      </c>
      <c r="G523" s="37">
        <v>8.6477646624169693E-2</v>
      </c>
      <c r="H523" s="38">
        <v>1.2492478075503299E-6</v>
      </c>
      <c r="I523" s="39">
        <v>1.3141622339137399E-5</v>
      </c>
      <c r="J523" s="36">
        <v>1.34</v>
      </c>
      <c r="K523" s="37">
        <v>2.2589999999999999</v>
      </c>
      <c r="L523" s="37">
        <v>1.5069999999999999</v>
      </c>
      <c r="M523" s="37">
        <v>0.317</v>
      </c>
      <c r="N523" s="37">
        <v>0.27200000000000002</v>
      </c>
      <c r="O523" s="40">
        <v>0.191</v>
      </c>
      <c r="P523" s="48" t="s">
        <v>6291</v>
      </c>
      <c r="Q523" s="49">
        <v>170381</v>
      </c>
      <c r="R523" s="49" t="s">
        <v>6292</v>
      </c>
      <c r="S523" s="49"/>
      <c r="T523" s="49"/>
      <c r="U523" s="49"/>
      <c r="V523" s="49" t="s">
        <v>6293</v>
      </c>
      <c r="W523" s="49" t="s">
        <v>6294</v>
      </c>
      <c r="X523" s="49" t="s">
        <v>6295</v>
      </c>
      <c r="Y523" s="49" t="s">
        <v>6296</v>
      </c>
      <c r="Z523" s="37"/>
      <c r="AA523" s="30"/>
    </row>
    <row r="524" spans="1:27" ht="15.5" x14ac:dyDescent="0.35">
      <c r="A524" s="19" t="s">
        <v>6297</v>
      </c>
      <c r="B524" s="264">
        <v>1.1299999999999999</v>
      </c>
      <c r="C524" s="265">
        <v>0.28879058156387344</v>
      </c>
      <c r="D524" s="265">
        <v>0.17</v>
      </c>
      <c r="E524" s="272">
        <v>8.164965809277256E-3</v>
      </c>
      <c r="F524" s="36">
        <v>2.2556623525186499</v>
      </c>
      <c r="G524" s="37">
        <v>8.4330152830682195E-2</v>
      </c>
      <c r="H524" s="38">
        <v>1.7366280976299701E-5</v>
      </c>
      <c r="I524" s="40">
        <v>1.2861151940484299E-4</v>
      </c>
      <c r="J524" s="36">
        <v>0.68899999999999995</v>
      </c>
      <c r="K524" s="37">
        <v>1.1579999999999999</v>
      </c>
      <c r="L524" s="37">
        <v>1.036</v>
      </c>
      <c r="M524" s="37">
        <v>0.19</v>
      </c>
      <c r="N524" s="37">
        <v>0.21</v>
      </c>
      <c r="O524" s="40">
        <v>0.191</v>
      </c>
      <c r="P524" s="48" t="s">
        <v>6298</v>
      </c>
      <c r="Q524" s="49">
        <v>232598</v>
      </c>
      <c r="R524" s="49" t="s">
        <v>6299</v>
      </c>
      <c r="S524" s="49"/>
      <c r="T524" s="49"/>
      <c r="U524" s="49"/>
      <c r="V524" s="49" t="s">
        <v>6300</v>
      </c>
      <c r="W524" s="49"/>
      <c r="X524" s="49"/>
      <c r="Y524" s="49"/>
      <c r="Z524" s="37"/>
      <c r="AA524" s="30"/>
    </row>
    <row r="525" spans="1:27" ht="15.5" x14ac:dyDescent="0.35">
      <c r="A525" s="18" t="s">
        <v>6301</v>
      </c>
      <c r="B525" s="262">
        <v>0.48333333333333339</v>
      </c>
      <c r="C525" s="263">
        <v>0.21545816814923074</v>
      </c>
      <c r="D525" s="263">
        <v>1.6366666666666667</v>
      </c>
      <c r="E525" s="271">
        <v>0.40185680147148078</v>
      </c>
      <c r="F525" s="29">
        <v>-2.1765662528964098</v>
      </c>
      <c r="G525" s="26">
        <v>7.3583177579299705E-2</v>
      </c>
      <c r="H525" s="33">
        <v>7.7395997256461397E-5</v>
      </c>
      <c r="I525" s="30">
        <v>4.6856328184455802E-4</v>
      </c>
      <c r="J525" s="29">
        <v>0.16800000000000001</v>
      </c>
      <c r="K525" s="26">
        <v>0.57899999999999996</v>
      </c>
      <c r="L525" s="26">
        <v>0.47799999999999998</v>
      </c>
      <c r="M525" s="26">
        <v>1.6259999999999999</v>
      </c>
      <c r="N525" s="26">
        <v>2.6850000000000001</v>
      </c>
      <c r="O525" s="30">
        <v>1.4350000000000001</v>
      </c>
      <c r="P525" s="1" t="s">
        <v>6302</v>
      </c>
      <c r="Q525" s="35">
        <v>196763</v>
      </c>
      <c r="R525" s="35" t="s">
        <v>6303</v>
      </c>
      <c r="S525" s="35"/>
      <c r="T525" s="35" t="s">
        <v>6304</v>
      </c>
      <c r="U525" s="35"/>
      <c r="V525" s="35"/>
      <c r="W525" s="35"/>
      <c r="X525" s="35"/>
      <c r="Y525" s="35" t="s">
        <v>3813</v>
      </c>
      <c r="Z525" s="26"/>
      <c r="AA525" s="30"/>
    </row>
    <row r="526" spans="1:27" ht="15.5" x14ac:dyDescent="0.35">
      <c r="A526" s="19" t="s">
        <v>6305</v>
      </c>
      <c r="B526" s="264">
        <v>2.1166666666666667</v>
      </c>
      <c r="C526" s="265">
        <v>0.59946272240695175</v>
      </c>
      <c r="D526" s="265">
        <v>0.27999999999999997</v>
      </c>
      <c r="E526" s="272">
        <v>0.10230672835481881</v>
      </c>
      <c r="F526" s="36">
        <v>2.49010120216861</v>
      </c>
      <c r="G526" s="37">
        <v>6.8357814801716904E-2</v>
      </c>
      <c r="H526" s="38">
        <v>2.6867792723613601E-5</v>
      </c>
      <c r="I526" s="40">
        <v>1.87908470676207E-4</v>
      </c>
      <c r="J526" s="36">
        <v>2.7370000000000001</v>
      </c>
      <c r="K526" s="37">
        <v>1.784</v>
      </c>
      <c r="L526" s="37">
        <v>1.1080000000000001</v>
      </c>
      <c r="M526" s="37">
        <v>0.16900000000000001</v>
      </c>
      <c r="N526" s="37">
        <v>0.50700000000000001</v>
      </c>
      <c r="O526" s="40">
        <v>0.32300000000000001</v>
      </c>
      <c r="P526" s="48"/>
      <c r="Q526" s="49"/>
      <c r="R526" s="49"/>
      <c r="S526" s="49" t="s">
        <v>43</v>
      </c>
      <c r="T526" s="49" t="s">
        <v>6306</v>
      </c>
      <c r="U526" s="49"/>
      <c r="V526" s="49" t="s">
        <v>6307</v>
      </c>
      <c r="W526" s="49"/>
      <c r="X526" s="49"/>
      <c r="Y526" s="49"/>
      <c r="Z526" s="37"/>
      <c r="AA526" s="30"/>
    </row>
    <row r="527" spans="1:27" ht="15.5" x14ac:dyDescent="0.35">
      <c r="A527" s="18" t="s">
        <v>6308</v>
      </c>
      <c r="B527" s="262">
        <v>1.3433333333333335</v>
      </c>
      <c r="C527" s="263">
        <v>1.3853118381393006</v>
      </c>
      <c r="D527" s="263">
        <v>9.0166666666666675</v>
      </c>
      <c r="E527" s="271">
        <v>4.5543337114835545</v>
      </c>
      <c r="F527" s="29">
        <v>-3.3781769526291101</v>
      </c>
      <c r="G527" s="26">
        <v>5.11716221290252E-2</v>
      </c>
      <c r="H527" s="33">
        <v>2.1615742461015702E-5</v>
      </c>
      <c r="I527" s="30">
        <v>1.55375535194879E-4</v>
      </c>
      <c r="J527" s="29">
        <v>0</v>
      </c>
      <c r="K527" s="26">
        <v>0.74</v>
      </c>
      <c r="L527" s="26">
        <v>2.3540000000000001</v>
      </c>
      <c r="M527" s="26">
        <v>3.01</v>
      </c>
      <c r="N527" s="26">
        <v>12.98</v>
      </c>
      <c r="O527" s="30">
        <v>16.393000000000001</v>
      </c>
      <c r="P527" s="1"/>
      <c r="Q527" s="35"/>
      <c r="R527" s="35"/>
      <c r="S527" s="35"/>
      <c r="T527" s="35"/>
      <c r="U527" s="35"/>
      <c r="V527" s="35"/>
      <c r="W527" s="35"/>
      <c r="X527" s="35"/>
      <c r="Y527" s="35" t="s">
        <v>6309</v>
      </c>
      <c r="Z527" s="26"/>
      <c r="AA527" s="30"/>
    </row>
    <row r="528" spans="1:27" ht="15.5" x14ac:dyDescent="0.35">
      <c r="A528" s="19" t="s">
        <v>6310</v>
      </c>
      <c r="B528" s="264">
        <v>1.43</v>
      </c>
      <c r="C528" s="265">
        <v>0.49986664888414645</v>
      </c>
      <c r="D528" s="265">
        <v>0.20333333333333334</v>
      </c>
      <c r="E528" s="272">
        <v>2.8674417556808791E-2</v>
      </c>
      <c r="F528" s="36">
        <v>2.3726744309504402</v>
      </c>
      <c r="G528" s="37">
        <v>5.1164723518496699E-2</v>
      </c>
      <c r="H528" s="38">
        <v>4.22172910284111E-5</v>
      </c>
      <c r="I528" s="40">
        <v>2.7628449520714001E-4</v>
      </c>
      <c r="J528" s="36">
        <v>1.927</v>
      </c>
      <c r="K528" s="37">
        <v>0.80700000000000005</v>
      </c>
      <c r="L528" s="37">
        <v>0.99199999999999999</v>
      </c>
      <c r="M528" s="37">
        <v>0.21099999999999999</v>
      </c>
      <c r="N528" s="37">
        <v>0.21</v>
      </c>
      <c r="O528" s="40">
        <v>0.28699999999999998</v>
      </c>
      <c r="P528" s="48" t="s">
        <v>6311</v>
      </c>
      <c r="Q528" s="49">
        <v>204319</v>
      </c>
      <c r="R528" s="49" t="s">
        <v>6312</v>
      </c>
      <c r="S528" s="49"/>
      <c r="T528" s="49"/>
      <c r="U528" s="49"/>
      <c r="V528" s="49"/>
      <c r="W528" s="49" t="s">
        <v>6313</v>
      </c>
      <c r="X528" s="49"/>
      <c r="Y528" s="49" t="s">
        <v>5320</v>
      </c>
      <c r="Z528" s="37"/>
      <c r="AA528" s="30"/>
    </row>
    <row r="529" spans="1:27" ht="15.5" x14ac:dyDescent="0.35">
      <c r="A529" s="19" t="s">
        <v>6314</v>
      </c>
      <c r="B529" s="264">
        <v>2.0533333333333332</v>
      </c>
      <c r="C529" s="265">
        <v>0.52085399958998901</v>
      </c>
      <c r="D529" s="265">
        <v>0.26</v>
      </c>
      <c r="E529" s="272">
        <v>0.16083117442419756</v>
      </c>
      <c r="F529" s="36">
        <v>2.5342964600772402</v>
      </c>
      <c r="G529" s="37">
        <v>4.0015581336213503E-2</v>
      </c>
      <c r="H529" s="38">
        <v>3.0408930203196199E-5</v>
      </c>
      <c r="I529" s="40">
        <v>2.0915510723346599E-4</v>
      </c>
      <c r="J529" s="36">
        <v>1.2290000000000001</v>
      </c>
      <c r="K529" s="37">
        <v>2.2400000000000002</v>
      </c>
      <c r="L529" s="37">
        <v>1.7969999999999999</v>
      </c>
      <c r="M529" s="37">
        <v>0.44400000000000001</v>
      </c>
      <c r="N529" s="37">
        <v>0.39600000000000002</v>
      </c>
      <c r="O529" s="40">
        <v>4.8000000000000001E-2</v>
      </c>
      <c r="P529" s="48"/>
      <c r="Q529" s="49"/>
      <c r="R529" s="49"/>
      <c r="S529" s="49"/>
      <c r="T529" s="49"/>
      <c r="U529" s="49"/>
      <c r="V529" s="49" t="s">
        <v>6315</v>
      </c>
      <c r="W529" s="49" t="s">
        <v>6316</v>
      </c>
      <c r="X529" s="49" t="s">
        <v>6317</v>
      </c>
      <c r="Y529" s="49" t="s">
        <v>6318</v>
      </c>
      <c r="Z529" s="37" t="s">
        <v>1653</v>
      </c>
      <c r="AA529" s="30"/>
    </row>
    <row r="530" spans="1:27" ht="15.5" x14ac:dyDescent="0.35">
      <c r="A530" s="19" t="s">
        <v>6319</v>
      </c>
      <c r="B530" s="264">
        <v>2.59</v>
      </c>
      <c r="C530" s="265">
        <v>1.3297618834463061</v>
      </c>
      <c r="D530" s="265">
        <v>0.14333333333333334</v>
      </c>
      <c r="E530" s="272">
        <v>0.11841546445554407</v>
      </c>
      <c r="F530" s="36">
        <v>3.6200799357457298</v>
      </c>
      <c r="G530" s="37">
        <v>3.6750956420424898E-2</v>
      </c>
      <c r="H530" s="38">
        <v>1.46611667238625E-5</v>
      </c>
      <c r="I530" s="40">
        <v>1.11123677520723E-4</v>
      </c>
      <c r="J530" s="36">
        <v>3.64</v>
      </c>
      <c r="K530" s="37">
        <v>2.9329999999999998</v>
      </c>
      <c r="L530" s="37">
        <v>0.55800000000000005</v>
      </c>
      <c r="M530" s="37">
        <v>0</v>
      </c>
      <c r="N530" s="37">
        <v>0.17299999999999999</v>
      </c>
      <c r="O530" s="40">
        <v>0.34699999999999998</v>
      </c>
      <c r="P530" s="48" t="s">
        <v>6320</v>
      </c>
      <c r="Q530" s="49">
        <v>223718</v>
      </c>
      <c r="R530" s="49" t="s">
        <v>6321</v>
      </c>
      <c r="S530" s="49"/>
      <c r="T530" s="49"/>
      <c r="U530" s="49"/>
      <c r="V530" s="49" t="s">
        <v>6322</v>
      </c>
      <c r="W530" s="49" t="s">
        <v>6323</v>
      </c>
      <c r="X530" s="49" t="s">
        <v>6324</v>
      </c>
      <c r="Y530" s="49" t="s">
        <v>6325</v>
      </c>
      <c r="Z530" s="37" t="s">
        <v>6326</v>
      </c>
      <c r="AA530" s="30"/>
    </row>
    <row r="531" spans="1:27" ht="15.5" x14ac:dyDescent="0.35">
      <c r="A531" s="18" t="s">
        <v>6327</v>
      </c>
      <c r="B531" s="262">
        <v>0.31666666666666665</v>
      </c>
      <c r="C531" s="263">
        <v>6.2360956446232386E-2</v>
      </c>
      <c r="D531" s="263">
        <v>1.1300000000000001</v>
      </c>
      <c r="E531" s="271">
        <v>7.1180521680208705E-2</v>
      </c>
      <c r="F531" s="29">
        <v>-2.2614270027105201</v>
      </c>
      <c r="G531" s="26">
        <v>2.61528381216065E-2</v>
      </c>
      <c r="H531" s="33">
        <v>8.1057689997041803E-6</v>
      </c>
      <c r="I531" s="34">
        <v>6.6404702915516994E-5</v>
      </c>
      <c r="J531" s="29">
        <v>0.372</v>
      </c>
      <c r="K531" s="26">
        <v>0.23699999999999999</v>
      </c>
      <c r="L531" s="26">
        <v>0.217</v>
      </c>
      <c r="M531" s="26">
        <v>1.151</v>
      </c>
      <c r="N531" s="26">
        <v>1.3240000000000001</v>
      </c>
      <c r="O531" s="30">
        <v>1.4710000000000001</v>
      </c>
      <c r="P531" s="1" t="s">
        <v>6328</v>
      </c>
      <c r="Q531" s="35">
        <v>34692</v>
      </c>
      <c r="R531" s="35" t="s">
        <v>6329</v>
      </c>
      <c r="S531" s="35"/>
      <c r="T531" s="35"/>
      <c r="U531" s="35"/>
      <c r="V531" s="35" t="s">
        <v>6330</v>
      </c>
      <c r="W531" s="35" t="s">
        <v>2399</v>
      </c>
      <c r="X531" s="35"/>
      <c r="Y531" s="35"/>
      <c r="Z531" s="26"/>
      <c r="AA531" s="30"/>
    </row>
    <row r="532" spans="1:27" ht="15.5" x14ac:dyDescent="0.35">
      <c r="A532" s="18" t="s">
        <v>6331</v>
      </c>
      <c r="B532" s="262">
        <v>0.14666666666666667</v>
      </c>
      <c r="C532" s="263">
        <v>8.9566858950296049E-2</v>
      </c>
      <c r="D532" s="263">
        <v>1.2566666666666666</v>
      </c>
      <c r="E532" s="271">
        <v>0.42121517330483554</v>
      </c>
      <c r="F532" s="29">
        <v>-3.6143631116919801</v>
      </c>
      <c r="G532" s="26">
        <v>1.5693960017541302E-2</v>
      </c>
      <c r="H532" s="33">
        <v>9.1467994339273303E-9</v>
      </c>
      <c r="I532" s="34">
        <v>1.62551236711487E-7</v>
      </c>
      <c r="J532" s="29">
        <v>5.6000000000000001E-2</v>
      </c>
      <c r="K532" s="26">
        <v>0.104</v>
      </c>
      <c r="L532" s="26">
        <v>0.19600000000000001</v>
      </c>
      <c r="M532" s="26">
        <v>1.1719999999999999</v>
      </c>
      <c r="N532" s="26">
        <v>1.0269999999999999</v>
      </c>
      <c r="O532" s="30">
        <v>2.1880000000000002</v>
      </c>
      <c r="P532" s="1"/>
      <c r="Q532" s="35"/>
      <c r="R532" s="35"/>
      <c r="S532" s="35"/>
      <c r="T532" s="35"/>
      <c r="U532" s="35"/>
      <c r="V532" s="35"/>
      <c r="W532" s="35"/>
      <c r="X532" s="35"/>
      <c r="Y532" s="35" t="s">
        <v>4921</v>
      </c>
      <c r="Z532" s="26"/>
      <c r="AA532" s="30"/>
    </row>
    <row r="533" spans="1:27" ht="15.5" x14ac:dyDescent="0.35">
      <c r="A533" s="19" t="s">
        <v>6332</v>
      </c>
      <c r="B533" s="264">
        <v>1.6766666666666667</v>
      </c>
      <c r="C533" s="265">
        <v>0.49841972495299819</v>
      </c>
      <c r="D533" s="265">
        <v>0.29333333333333333</v>
      </c>
      <c r="E533" s="272">
        <v>0.14055445761538676</v>
      </c>
      <c r="F533" s="36">
        <v>2.0526594214163998</v>
      </c>
      <c r="G533" s="37">
        <v>-6.2491816797238002E-3</v>
      </c>
      <c r="H533" s="37">
        <v>1.4595411047464699E-4</v>
      </c>
      <c r="I533" s="40">
        <v>8.0229457865767001E-4</v>
      </c>
      <c r="J533" s="36">
        <v>1.1359999999999999</v>
      </c>
      <c r="K533" s="37">
        <v>1.367</v>
      </c>
      <c r="L533" s="37">
        <v>1.7170000000000001</v>
      </c>
      <c r="M533" s="37">
        <v>0.51700000000000002</v>
      </c>
      <c r="N533" s="37">
        <v>0.21</v>
      </c>
      <c r="O533" s="40">
        <v>0.26300000000000001</v>
      </c>
      <c r="P533" s="48" t="s">
        <v>6333</v>
      </c>
      <c r="Q533" s="49">
        <v>244965</v>
      </c>
      <c r="R533" s="49" t="s">
        <v>6334</v>
      </c>
      <c r="S533" s="49"/>
      <c r="T533" s="49"/>
      <c r="U533" s="49"/>
      <c r="V533" s="49"/>
      <c r="W533" s="49"/>
      <c r="X533" s="49"/>
      <c r="Y533" s="49"/>
      <c r="Z533" s="37"/>
      <c r="AA533" s="30"/>
    </row>
    <row r="534" spans="1:27" ht="15.5" x14ac:dyDescent="0.35">
      <c r="A534" s="18" t="s">
        <v>6335</v>
      </c>
      <c r="B534" s="262">
        <v>0.41333333333333333</v>
      </c>
      <c r="C534" s="263">
        <v>0.12036980056845176</v>
      </c>
      <c r="D534" s="263">
        <v>1.6266666666666667</v>
      </c>
      <c r="E534" s="271">
        <v>9.285592184789411E-2</v>
      </c>
      <c r="F534" s="29">
        <v>-2.3678176038116701</v>
      </c>
      <c r="G534" s="26">
        <v>-1.8600577322764301E-2</v>
      </c>
      <c r="H534" s="33">
        <v>9.86723303045543E-6</v>
      </c>
      <c r="I534" s="34">
        <v>7.8621309819348702E-5</v>
      </c>
      <c r="J534" s="29">
        <v>0.54</v>
      </c>
      <c r="K534" s="26">
        <v>0.34200000000000003</v>
      </c>
      <c r="L534" s="26">
        <v>0.217</v>
      </c>
      <c r="M534" s="26">
        <v>1.5840000000000001</v>
      </c>
      <c r="N534" s="26">
        <v>2.0539999999999998</v>
      </c>
      <c r="O534" s="30">
        <v>2.0569999999999999</v>
      </c>
      <c r="P534" s="1"/>
      <c r="Q534" s="35"/>
      <c r="R534" s="35"/>
      <c r="S534" s="35"/>
      <c r="T534" s="35"/>
      <c r="U534" s="35"/>
      <c r="V534" s="35" t="s">
        <v>6336</v>
      </c>
      <c r="W534" s="35"/>
      <c r="X534" s="35"/>
      <c r="Y534" s="35"/>
      <c r="Z534" s="26"/>
      <c r="AA534" s="30"/>
    </row>
    <row r="535" spans="1:27" ht="15.5" x14ac:dyDescent="0.35">
      <c r="A535" s="19" t="s">
        <v>6337</v>
      </c>
      <c r="B535" s="264">
        <v>1.3566666666666665</v>
      </c>
      <c r="C535" s="265">
        <v>0.40941692957451425</v>
      </c>
      <c r="D535" s="265">
        <v>0.11666666666666665</v>
      </c>
      <c r="E535" s="272">
        <v>1.6996731711976059E-2</v>
      </c>
      <c r="F535" s="36">
        <v>2.9662637010052602</v>
      </c>
      <c r="G535" s="37">
        <v>-3.0283314232767901E-2</v>
      </c>
      <c r="H535" s="38">
        <v>2.24179493590809E-7</v>
      </c>
      <c r="I535" s="39">
        <v>2.8841690249339302E-6</v>
      </c>
      <c r="J535" s="36">
        <v>0.93100000000000005</v>
      </c>
      <c r="K535" s="37">
        <v>1.0820000000000001</v>
      </c>
      <c r="L535" s="37">
        <v>1.3979999999999999</v>
      </c>
      <c r="M535" s="37">
        <v>0.11600000000000001</v>
      </c>
      <c r="N535" s="37">
        <v>0.17299999999999999</v>
      </c>
      <c r="O535" s="40">
        <v>0.12</v>
      </c>
      <c r="P535" s="48" t="s">
        <v>6338</v>
      </c>
      <c r="Q535" s="49">
        <v>119884</v>
      </c>
      <c r="R535" s="49" t="s">
        <v>6339</v>
      </c>
      <c r="S535" s="49"/>
      <c r="T535" s="49"/>
      <c r="U535" s="49"/>
      <c r="V535" s="49" t="s">
        <v>6340</v>
      </c>
      <c r="W535" s="49" t="s">
        <v>6341</v>
      </c>
      <c r="X535" s="49"/>
      <c r="Y535" s="49"/>
      <c r="Z535" s="37"/>
      <c r="AA535" s="30"/>
    </row>
    <row r="536" spans="1:27" ht="15.5" x14ac:dyDescent="0.35">
      <c r="A536" s="19" t="s">
        <v>6342</v>
      </c>
      <c r="B536" s="264">
        <v>1.3733333333333333</v>
      </c>
      <c r="C536" s="265">
        <v>0.34988887124660356</v>
      </c>
      <c r="D536" s="265">
        <v>0.20666666666666667</v>
      </c>
      <c r="E536" s="272">
        <v>9.1772665986241383E-2</v>
      </c>
      <c r="F536" s="36">
        <v>2.2542653198357701</v>
      </c>
      <c r="G536" s="37">
        <v>-3.4821069617462203E-2</v>
      </c>
      <c r="H536" s="38">
        <v>3.7213557053488302E-5</v>
      </c>
      <c r="I536" s="40">
        <v>2.4816349147064302E-4</v>
      </c>
      <c r="J536" s="36">
        <v>1.1639999999999999</v>
      </c>
      <c r="K536" s="37">
        <v>0.96799999999999997</v>
      </c>
      <c r="L536" s="37">
        <v>1.34</v>
      </c>
      <c r="M536" s="37">
        <v>0.34799999999999998</v>
      </c>
      <c r="N536" s="37">
        <v>0.13600000000000001</v>
      </c>
      <c r="O536" s="40">
        <v>0.215</v>
      </c>
      <c r="P536" s="48" t="s">
        <v>6343</v>
      </c>
      <c r="Q536" s="49">
        <v>158845</v>
      </c>
      <c r="R536" s="49" t="s">
        <v>6344</v>
      </c>
      <c r="S536" s="49"/>
      <c r="T536" s="49"/>
      <c r="U536" s="49"/>
      <c r="V536" s="49" t="s">
        <v>6345</v>
      </c>
      <c r="W536" s="49" t="s">
        <v>6346</v>
      </c>
      <c r="X536" s="49" t="s">
        <v>6347</v>
      </c>
      <c r="Y536" s="49" t="s">
        <v>6348</v>
      </c>
      <c r="Z536" s="37" t="s">
        <v>6349</v>
      </c>
      <c r="AA536" s="30"/>
    </row>
    <row r="537" spans="1:27" ht="15.5" x14ac:dyDescent="0.35">
      <c r="A537" s="19" t="s">
        <v>6350</v>
      </c>
      <c r="B537" s="264">
        <v>2.8266666666666667</v>
      </c>
      <c r="C537" s="265">
        <v>1.2117297095016231</v>
      </c>
      <c r="D537" s="265">
        <v>0.37999999999999995</v>
      </c>
      <c r="E537" s="272">
        <v>0.14988884770611408</v>
      </c>
      <c r="F537" s="36">
        <v>2.4284066628559899</v>
      </c>
      <c r="G537" s="37">
        <v>-3.6935228068760498E-2</v>
      </c>
      <c r="H537" s="38">
        <v>4.0952014007204898E-5</v>
      </c>
      <c r="I537" s="40">
        <v>2.6930213667120898E-4</v>
      </c>
      <c r="J537" s="36">
        <v>1.3129999999999999</v>
      </c>
      <c r="K537" s="37">
        <v>2.5619999999999998</v>
      </c>
      <c r="L537" s="37">
        <v>3.1659999999999999</v>
      </c>
      <c r="M537" s="37">
        <v>0.623</v>
      </c>
      <c r="N537" s="37">
        <v>0.371</v>
      </c>
      <c r="O537" s="40">
        <v>0.29899999999999999</v>
      </c>
      <c r="P537" s="48" t="s">
        <v>6351</v>
      </c>
      <c r="Q537" s="49">
        <v>8176</v>
      </c>
      <c r="R537" s="49" t="s">
        <v>6352</v>
      </c>
      <c r="S537" s="49" t="s">
        <v>43</v>
      </c>
      <c r="T537" s="49"/>
      <c r="U537" s="49"/>
      <c r="V537" s="49"/>
      <c r="W537" s="49" t="s">
        <v>3589</v>
      </c>
      <c r="X537" s="49"/>
      <c r="Y537" s="49" t="s">
        <v>3590</v>
      </c>
      <c r="Z537" s="37" t="s">
        <v>446</v>
      </c>
      <c r="AA537" s="30"/>
    </row>
    <row r="538" spans="1:27" ht="15.5" x14ac:dyDescent="0.35">
      <c r="A538" s="19" t="s">
        <v>6353</v>
      </c>
      <c r="B538" s="264">
        <v>3.2166666666666663</v>
      </c>
      <c r="C538" s="265">
        <v>0.40876507787345323</v>
      </c>
      <c r="D538" s="265">
        <v>0.56333333333333335</v>
      </c>
      <c r="E538" s="272">
        <v>0.20368821489936256</v>
      </c>
      <c r="F538" s="36">
        <v>2.0848865537679502</v>
      </c>
      <c r="G538" s="37">
        <v>-4.1095420504641197E-2</v>
      </c>
      <c r="H538" s="37">
        <v>1.0093622929937199E-4</v>
      </c>
      <c r="I538" s="40">
        <v>5.8666302680108703E-4</v>
      </c>
      <c r="J538" s="36">
        <v>2.476</v>
      </c>
      <c r="K538" s="37">
        <v>3.1890000000000001</v>
      </c>
      <c r="L538" s="37">
        <v>2.63</v>
      </c>
      <c r="M538" s="37">
        <v>0.69699999999999995</v>
      </c>
      <c r="N538" s="37">
        <v>0.34599999999999997</v>
      </c>
      <c r="O538" s="40">
        <v>0.89700000000000002</v>
      </c>
      <c r="P538" s="48" t="s">
        <v>6354</v>
      </c>
      <c r="Q538" s="49">
        <v>175104</v>
      </c>
      <c r="R538" s="49" t="s">
        <v>6355</v>
      </c>
      <c r="S538" s="49"/>
      <c r="T538" s="49"/>
      <c r="U538" s="49"/>
      <c r="V538" s="49" t="s">
        <v>6356</v>
      </c>
      <c r="W538" s="49" t="s">
        <v>6357</v>
      </c>
      <c r="X538" s="49" t="s">
        <v>5672</v>
      </c>
      <c r="Y538" s="49" t="s">
        <v>5673</v>
      </c>
      <c r="Z538" s="37" t="s">
        <v>5674</v>
      </c>
      <c r="AA538" s="30"/>
    </row>
    <row r="539" spans="1:27" ht="15.5" x14ac:dyDescent="0.35">
      <c r="A539" s="19" t="s">
        <v>6358</v>
      </c>
      <c r="B539" s="264">
        <v>1.3833333333333335</v>
      </c>
      <c r="C539" s="265">
        <v>0.48760184121427935</v>
      </c>
      <c r="D539" s="265">
        <v>0.15333333333333335</v>
      </c>
      <c r="E539" s="272">
        <v>8.2596744622425791E-2</v>
      </c>
      <c r="F539" s="36">
        <v>2.6478789913366398</v>
      </c>
      <c r="G539" s="37">
        <v>-9.8991821570517197E-2</v>
      </c>
      <c r="H539" s="38">
        <v>1.0330073914889299E-5</v>
      </c>
      <c r="I539" s="39">
        <v>8.2084387573404301E-5</v>
      </c>
      <c r="J539" s="36">
        <v>0.86599999999999999</v>
      </c>
      <c r="K539" s="37">
        <v>1.101</v>
      </c>
      <c r="L539" s="37">
        <v>1.492</v>
      </c>
      <c r="M539" s="37">
        <v>0.106</v>
      </c>
      <c r="N539" s="37">
        <v>0.111</v>
      </c>
      <c r="O539" s="40">
        <v>0.32300000000000001</v>
      </c>
      <c r="P539" s="48"/>
      <c r="Q539" s="49"/>
      <c r="R539" s="49"/>
      <c r="S539" s="49"/>
      <c r="T539" s="49"/>
      <c r="U539" s="49"/>
      <c r="V539" s="49"/>
      <c r="W539" s="49"/>
      <c r="X539" s="49"/>
      <c r="Y539" s="49"/>
      <c r="Z539" s="37"/>
      <c r="AA539" s="30"/>
    </row>
    <row r="540" spans="1:27" ht="15.5" x14ac:dyDescent="0.35">
      <c r="A540" s="18" t="s">
        <v>6359</v>
      </c>
      <c r="B540" s="262">
        <v>0.27333333333333337</v>
      </c>
      <c r="C540" s="263">
        <v>0.19770910168449218</v>
      </c>
      <c r="D540" s="263">
        <v>1.1633333333333333</v>
      </c>
      <c r="E540" s="271">
        <v>0.1543444920372041</v>
      </c>
      <c r="F540" s="29">
        <v>-2.49756400228061</v>
      </c>
      <c r="G540" s="26">
        <v>-0.115989931019798</v>
      </c>
      <c r="H540" s="33">
        <v>5.6317087969568902E-5</v>
      </c>
      <c r="I540" s="30">
        <v>3.5509405993443998E-4</v>
      </c>
      <c r="J540" s="29">
        <v>0.51200000000000001</v>
      </c>
      <c r="K540" s="26">
        <v>9.5000000000000001E-2</v>
      </c>
      <c r="L540" s="26">
        <v>0.123</v>
      </c>
      <c r="M540" s="26">
        <v>1.383</v>
      </c>
      <c r="N540" s="26">
        <v>1.1759999999999999</v>
      </c>
      <c r="O540" s="30">
        <v>1.4710000000000001</v>
      </c>
      <c r="P540" s="1"/>
      <c r="Q540" s="35"/>
      <c r="R540" s="35"/>
      <c r="S540" s="35"/>
      <c r="T540" s="35"/>
      <c r="U540" s="35"/>
      <c r="V540" s="35"/>
      <c r="W540" s="35"/>
      <c r="X540" s="35"/>
      <c r="Y540" s="35"/>
      <c r="Z540" s="26"/>
      <c r="AA540" s="30"/>
    </row>
    <row r="541" spans="1:27" ht="15.5" x14ac:dyDescent="0.35">
      <c r="A541" s="19" t="s">
        <v>6360</v>
      </c>
      <c r="B541" s="264">
        <v>3.6233333333333331</v>
      </c>
      <c r="C541" s="265">
        <v>0.90650733894191748</v>
      </c>
      <c r="D541" s="265">
        <v>0.56666666666666665</v>
      </c>
      <c r="E541" s="272">
        <v>9.8432153734889685E-2</v>
      </c>
      <c r="F541" s="36">
        <v>2.2262920567652902</v>
      </c>
      <c r="G541" s="37">
        <v>-0.12862847876161801</v>
      </c>
      <c r="H541" s="38">
        <v>8.4862916095579605E-5</v>
      </c>
      <c r="I541" s="40">
        <v>5.0594793594923096E-4</v>
      </c>
      <c r="J541" s="36">
        <v>4.3940000000000001</v>
      </c>
      <c r="K541" s="37">
        <v>2.3730000000000002</v>
      </c>
      <c r="L541" s="37">
        <v>2.6440000000000001</v>
      </c>
      <c r="M541" s="37">
        <v>0.71799999999999997</v>
      </c>
      <c r="N541" s="37">
        <v>0.71799999999999997</v>
      </c>
      <c r="O541" s="40">
        <v>0.52600000000000002</v>
      </c>
      <c r="P541" s="48"/>
      <c r="Q541" s="49"/>
      <c r="R541" s="49"/>
      <c r="S541" s="49"/>
      <c r="T541" s="49"/>
      <c r="U541" s="49"/>
      <c r="V541" s="49"/>
      <c r="W541" s="49"/>
      <c r="X541" s="49"/>
      <c r="Y541" s="49"/>
      <c r="Z541" s="37"/>
      <c r="AA541" s="30"/>
    </row>
    <row r="542" spans="1:27" ht="15.5" x14ac:dyDescent="0.35">
      <c r="A542" s="18" t="s">
        <v>6361</v>
      </c>
      <c r="B542" s="262">
        <v>9.0000000000000011E-2</v>
      </c>
      <c r="C542" s="263">
        <v>7.7888809636986148E-2</v>
      </c>
      <c r="D542" s="263">
        <v>2.7099999999999995</v>
      </c>
      <c r="E542" s="271">
        <v>0.64098881945527597</v>
      </c>
      <c r="F542" s="29">
        <v>-5.2212997418635299</v>
      </c>
      <c r="G542" s="26">
        <v>-0.13768663620396299</v>
      </c>
      <c r="H542" s="33">
        <v>2.1400548845380701E-12</v>
      </c>
      <c r="I542" s="34">
        <v>7.6063451620422801E-11</v>
      </c>
      <c r="J542" s="29">
        <v>0.17699999999999999</v>
      </c>
      <c r="K542" s="26">
        <v>0</v>
      </c>
      <c r="L542" s="26">
        <v>5.8000000000000003E-2</v>
      </c>
      <c r="M542" s="26">
        <v>2.0379999999999998</v>
      </c>
      <c r="N542" s="26">
        <v>3.3410000000000002</v>
      </c>
      <c r="O542" s="30">
        <v>4.1849999999999996</v>
      </c>
      <c r="P542" s="1"/>
      <c r="Q542" s="35"/>
      <c r="R542" s="35"/>
      <c r="S542" s="35"/>
      <c r="T542" s="35"/>
      <c r="U542" s="35"/>
      <c r="V542" s="35"/>
      <c r="W542" s="35"/>
      <c r="X542" s="35"/>
      <c r="Y542" s="35" t="s">
        <v>6362</v>
      </c>
      <c r="Z542" s="26"/>
      <c r="AA542" s="30"/>
    </row>
    <row r="543" spans="1:27" ht="15.5" x14ac:dyDescent="0.35">
      <c r="A543" s="19" t="s">
        <v>6363</v>
      </c>
      <c r="B543" s="264">
        <v>2.33</v>
      </c>
      <c r="C543" s="265">
        <v>0.93320237176438148</v>
      </c>
      <c r="D543" s="265">
        <v>0.28333333333333333</v>
      </c>
      <c r="E543" s="272">
        <v>0.20725722075613084</v>
      </c>
      <c r="F543" s="36">
        <v>2.5848034853731301</v>
      </c>
      <c r="G543" s="37">
        <v>-0.14113102443144299</v>
      </c>
      <c r="H543" s="37">
        <v>1.3779941847684901E-4</v>
      </c>
      <c r="I543" s="40">
        <v>7.6479481675193004E-4</v>
      </c>
      <c r="J543" s="36">
        <v>1.266</v>
      </c>
      <c r="K543" s="37">
        <v>1.9359999999999999</v>
      </c>
      <c r="L543" s="37">
        <v>2.601</v>
      </c>
      <c r="M543" s="37">
        <v>0.38</v>
      </c>
      <c r="N543" s="37">
        <v>0</v>
      </c>
      <c r="O543" s="40">
        <v>0.58599999999999997</v>
      </c>
      <c r="P543" s="48"/>
      <c r="Q543" s="49"/>
      <c r="R543" s="49"/>
      <c r="S543" s="49"/>
      <c r="T543" s="49"/>
      <c r="U543" s="49"/>
      <c r="V543" s="49" t="s">
        <v>6364</v>
      </c>
      <c r="W543" s="49" t="s">
        <v>6365</v>
      </c>
      <c r="X543" s="49"/>
      <c r="Y543" s="49"/>
      <c r="Z543" s="37"/>
      <c r="AA543" s="30"/>
    </row>
    <row r="544" spans="1:27" ht="15.5" x14ac:dyDescent="0.35">
      <c r="A544" s="19" t="s">
        <v>6366</v>
      </c>
      <c r="B544" s="264">
        <v>3.8933333333333331</v>
      </c>
      <c r="C544" s="265">
        <v>2.4086833655662496</v>
      </c>
      <c r="D544" s="265">
        <v>0.18000000000000002</v>
      </c>
      <c r="E544" s="272">
        <v>0.2545584412271571</v>
      </c>
      <c r="F544" s="36">
        <v>4.0257435928535701</v>
      </c>
      <c r="G544" s="37">
        <v>-0.14157384046989299</v>
      </c>
      <c r="H544" s="38">
        <v>3.3901365964557703E-5</v>
      </c>
      <c r="I544" s="40">
        <v>2.29152080728238E-4</v>
      </c>
      <c r="J544" s="36">
        <v>3.6120000000000001</v>
      </c>
      <c r="K544" s="37">
        <v>6.5010000000000003</v>
      </c>
      <c r="L544" s="37">
        <v>0.68799999999999994</v>
      </c>
      <c r="M544" s="37">
        <v>0</v>
      </c>
      <c r="N544" s="37">
        <v>0.66800000000000004</v>
      </c>
      <c r="O544" s="40">
        <v>0</v>
      </c>
      <c r="P544" s="48" t="s">
        <v>6367</v>
      </c>
      <c r="Q544" s="49">
        <v>16810</v>
      </c>
      <c r="R544" s="49" t="s">
        <v>6368</v>
      </c>
      <c r="S544" s="49"/>
      <c r="T544" s="49"/>
      <c r="U544" s="49"/>
      <c r="V544" s="49" t="s">
        <v>6369</v>
      </c>
      <c r="W544" s="49"/>
      <c r="X544" s="49"/>
      <c r="Y544" s="49"/>
      <c r="Z544" s="37"/>
      <c r="AA544" s="30"/>
    </row>
    <row r="545" spans="1:27" ht="15.5" x14ac:dyDescent="0.35">
      <c r="A545" s="18" t="s">
        <v>6370</v>
      </c>
      <c r="B545" s="262">
        <v>0.54</v>
      </c>
      <c r="C545" s="263">
        <v>0.31379398762032801</v>
      </c>
      <c r="D545" s="263">
        <v>1.6900000000000002</v>
      </c>
      <c r="E545" s="271">
        <v>0.3225936556516053</v>
      </c>
      <c r="F545" s="29">
        <v>-2.1743080869751501</v>
      </c>
      <c r="G545" s="26">
        <v>-0.15017150215699901</v>
      </c>
      <c r="H545" s="26">
        <v>1.09796617857547E-4</v>
      </c>
      <c r="I545" s="30">
        <v>6.3060291012035903E-4</v>
      </c>
      <c r="J545" s="29">
        <v>0.251</v>
      </c>
      <c r="K545" s="26">
        <v>0.35099999999999998</v>
      </c>
      <c r="L545" s="26">
        <v>0.71</v>
      </c>
      <c r="M545" s="26">
        <v>1.7949999999999999</v>
      </c>
      <c r="N545" s="26">
        <v>2.5739999999999998</v>
      </c>
      <c r="O545" s="30">
        <v>1.542</v>
      </c>
      <c r="P545" s="1" t="s">
        <v>5709</v>
      </c>
      <c r="Q545" s="35">
        <v>143957</v>
      </c>
      <c r="R545" s="35" t="s">
        <v>5710</v>
      </c>
      <c r="S545" s="35"/>
      <c r="T545" s="35"/>
      <c r="U545" s="35"/>
      <c r="V545" s="35" t="s">
        <v>6371</v>
      </c>
      <c r="W545" s="35" t="s">
        <v>6372</v>
      </c>
      <c r="X545" s="35"/>
      <c r="Y545" s="35"/>
      <c r="Z545" s="26"/>
      <c r="AA545" s="30"/>
    </row>
    <row r="546" spans="1:27" ht="15.5" x14ac:dyDescent="0.35">
      <c r="A546" s="18" t="s">
        <v>6373</v>
      </c>
      <c r="B546" s="262">
        <v>0.80666666666666664</v>
      </c>
      <c r="C546" s="263">
        <v>0.16213848676020387</v>
      </c>
      <c r="D546" s="263">
        <v>3.5733333333333328</v>
      </c>
      <c r="E546" s="271">
        <v>0.96713781621626116</v>
      </c>
      <c r="F546" s="29">
        <v>-2.5181572355889301</v>
      </c>
      <c r="G546" s="26">
        <v>-0.15745744448230201</v>
      </c>
      <c r="H546" s="33">
        <v>1.04188068420478E-5</v>
      </c>
      <c r="I546" s="34">
        <v>8.2692681272464997E-5</v>
      </c>
      <c r="J546" s="29">
        <v>0.82799999999999996</v>
      </c>
      <c r="K546" s="26">
        <v>0.90200000000000002</v>
      </c>
      <c r="L546" s="26">
        <v>0.42</v>
      </c>
      <c r="M546" s="26">
        <v>4.5940000000000003</v>
      </c>
      <c r="N546" s="26">
        <v>2.7349999999999999</v>
      </c>
      <c r="O546" s="30">
        <v>4.9740000000000002</v>
      </c>
      <c r="P546" s="1"/>
      <c r="Q546" s="35"/>
      <c r="R546" s="35"/>
      <c r="S546" s="35"/>
      <c r="T546" s="35"/>
      <c r="U546" s="35"/>
      <c r="V546" s="35"/>
      <c r="W546" s="35"/>
      <c r="X546" s="35"/>
      <c r="Y546" s="35"/>
      <c r="Z546" s="26"/>
      <c r="AA546" s="30"/>
    </row>
    <row r="547" spans="1:27" ht="15.5" x14ac:dyDescent="0.35">
      <c r="A547" s="19" t="s">
        <v>6374</v>
      </c>
      <c r="B547" s="264">
        <v>3.1333333333333333</v>
      </c>
      <c r="C547" s="265">
        <v>0.24458581770458865</v>
      </c>
      <c r="D547" s="265">
        <v>0.46666666666666662</v>
      </c>
      <c r="E547" s="272">
        <v>8.1785627642568817E-2</v>
      </c>
      <c r="F547" s="36">
        <v>2.2816293740289399</v>
      </c>
      <c r="G547" s="37">
        <v>-0.15788029538499601</v>
      </c>
      <c r="H547" s="38">
        <v>2.5152683933139299E-5</v>
      </c>
      <c r="I547" s="40">
        <v>1.7731379750166699E-4</v>
      </c>
      <c r="J547" s="36">
        <v>2.6059999999999999</v>
      </c>
      <c r="K547" s="37">
        <v>3.2080000000000002</v>
      </c>
      <c r="L547" s="37">
        <v>2.3330000000000002</v>
      </c>
      <c r="M547" s="37">
        <v>0.45400000000000001</v>
      </c>
      <c r="N547" s="37">
        <v>0.71799999999999997</v>
      </c>
      <c r="O547" s="40">
        <v>0.46600000000000003</v>
      </c>
      <c r="P547" s="48" t="s">
        <v>6375</v>
      </c>
      <c r="Q547" s="49">
        <v>215881</v>
      </c>
      <c r="R547" s="49" t="s">
        <v>6376</v>
      </c>
      <c r="S547" s="49"/>
      <c r="T547" s="49"/>
      <c r="U547" s="49"/>
      <c r="V547" s="49"/>
      <c r="W547" s="49"/>
      <c r="X547" s="49" t="s">
        <v>6377</v>
      </c>
      <c r="Y547" s="49" t="s">
        <v>6378</v>
      </c>
      <c r="Z547" s="37" t="s">
        <v>6379</v>
      </c>
      <c r="AA547" s="30"/>
    </row>
    <row r="548" spans="1:27" ht="15.5" x14ac:dyDescent="0.35">
      <c r="A548" s="18" t="s">
        <v>6380</v>
      </c>
      <c r="B548" s="262">
        <v>1.3366666666666667</v>
      </c>
      <c r="C548" s="263">
        <v>0.36808815369268338</v>
      </c>
      <c r="D548" s="263">
        <v>5.23</v>
      </c>
      <c r="E548" s="271">
        <v>1.6176526203112942</v>
      </c>
      <c r="F548" s="29">
        <v>-2.4582571065914101</v>
      </c>
      <c r="G548" s="26">
        <v>-0.15846372253278701</v>
      </c>
      <c r="H548" s="33">
        <v>1.30608516136568E-5</v>
      </c>
      <c r="I548" s="30">
        <v>1.0049010349971099E-4</v>
      </c>
      <c r="J548" s="29">
        <v>1.4339999999999999</v>
      </c>
      <c r="K548" s="26">
        <v>0.77800000000000002</v>
      </c>
      <c r="L548" s="26">
        <v>1.1950000000000001</v>
      </c>
      <c r="M548" s="26">
        <v>5.4390000000000001</v>
      </c>
      <c r="N548" s="26">
        <v>8.9710000000000001</v>
      </c>
      <c r="O548" s="30">
        <v>3.9340000000000002</v>
      </c>
      <c r="P548" s="1"/>
      <c r="Q548" s="35"/>
      <c r="R548" s="35"/>
      <c r="S548" s="35"/>
      <c r="T548" s="35"/>
      <c r="U548" s="35"/>
      <c r="V548" s="35" t="s">
        <v>6381</v>
      </c>
      <c r="W548" s="35" t="s">
        <v>6382</v>
      </c>
      <c r="X548" s="35" t="s">
        <v>6383</v>
      </c>
      <c r="Y548" s="35" t="s">
        <v>6384</v>
      </c>
      <c r="Z548" s="26" t="s">
        <v>6385</v>
      </c>
      <c r="AA548" s="30"/>
    </row>
    <row r="549" spans="1:27" ht="15.5" x14ac:dyDescent="0.35">
      <c r="A549" s="19" t="s">
        <v>6386</v>
      </c>
      <c r="B549" s="264">
        <v>2.3000000000000003</v>
      </c>
      <c r="C549" s="265">
        <v>0.99206854601887251</v>
      </c>
      <c r="D549" s="265">
        <v>0.23333333333333331</v>
      </c>
      <c r="E549" s="272">
        <v>6.182412330330473E-2</v>
      </c>
      <c r="F549" s="36">
        <v>2.9317195730419301</v>
      </c>
      <c r="G549" s="37">
        <v>-0.1591322211217</v>
      </c>
      <c r="H549" s="38">
        <v>1.0506063747724001E-5</v>
      </c>
      <c r="I549" s="39">
        <v>8.3225608626359696E-5</v>
      </c>
      <c r="J549" s="36">
        <v>0.84699999999999998</v>
      </c>
      <c r="K549" s="37">
        <v>2.9990000000000001</v>
      </c>
      <c r="L549" s="37">
        <v>2.0499999999999998</v>
      </c>
      <c r="M549" s="37">
        <v>0.33800000000000002</v>
      </c>
      <c r="N549" s="37">
        <v>0.247</v>
      </c>
      <c r="O549" s="40">
        <v>0.215</v>
      </c>
      <c r="P549" s="48" t="s">
        <v>6387</v>
      </c>
      <c r="Q549" s="49">
        <v>149802</v>
      </c>
      <c r="R549" s="49" t="s">
        <v>6388</v>
      </c>
      <c r="S549" s="49"/>
      <c r="T549" s="49"/>
      <c r="U549" s="49"/>
      <c r="V549" s="49" t="s">
        <v>6389</v>
      </c>
      <c r="W549" s="49" t="s">
        <v>6390</v>
      </c>
      <c r="X549" s="49" t="s">
        <v>6391</v>
      </c>
      <c r="Y549" s="49" t="s">
        <v>6392</v>
      </c>
      <c r="Z549" s="37" t="s">
        <v>6393</v>
      </c>
      <c r="AA549" s="30"/>
    </row>
    <row r="550" spans="1:27" ht="15.5" x14ac:dyDescent="0.35">
      <c r="A550" s="19" t="s">
        <v>6394</v>
      </c>
      <c r="B550" s="264">
        <v>5.1333333333333337</v>
      </c>
      <c r="C550" s="265">
        <v>0.44304501903180105</v>
      </c>
      <c r="D550" s="265">
        <v>0.46666666666666662</v>
      </c>
      <c r="E550" s="272">
        <v>0.37187214051188205</v>
      </c>
      <c r="F550" s="36">
        <v>2.9449748969498502</v>
      </c>
      <c r="G550" s="37">
        <v>-0.160252642095807</v>
      </c>
      <c r="H550" s="38">
        <v>8.6743817375085302E-6</v>
      </c>
      <c r="I550" s="39">
        <v>7.0580287041989101E-5</v>
      </c>
      <c r="J550" s="36">
        <v>5.12</v>
      </c>
      <c r="K550" s="37">
        <v>5.1150000000000002</v>
      </c>
      <c r="L550" s="37">
        <v>3.2669999999999999</v>
      </c>
      <c r="M550" s="37">
        <v>0</v>
      </c>
      <c r="N550" s="37">
        <v>1.1259999999999999</v>
      </c>
      <c r="O550" s="40">
        <v>0.58599999999999997</v>
      </c>
      <c r="P550" s="48" t="s">
        <v>3453</v>
      </c>
      <c r="Q550" s="49">
        <v>94938</v>
      </c>
      <c r="R550" s="49" t="s">
        <v>3454</v>
      </c>
      <c r="S550" s="49"/>
      <c r="T550" s="49"/>
      <c r="U550" s="49"/>
      <c r="V550" s="49" t="s">
        <v>6395</v>
      </c>
      <c r="W550" s="49" t="s">
        <v>3456</v>
      </c>
      <c r="X550" s="49" t="s">
        <v>3457</v>
      </c>
      <c r="Y550" s="49" t="s">
        <v>3458</v>
      </c>
      <c r="Z550" s="37" t="s">
        <v>3459</v>
      </c>
      <c r="AA550" s="30"/>
    </row>
    <row r="551" spans="1:27" ht="15.5" x14ac:dyDescent="0.35">
      <c r="A551" s="19" t="s">
        <v>6396</v>
      </c>
      <c r="B551" s="264">
        <v>2.1166666666666667</v>
      </c>
      <c r="C551" s="265">
        <v>0.33509534298299237</v>
      </c>
      <c r="D551" s="265">
        <v>0.24333333333333332</v>
      </c>
      <c r="E551" s="272">
        <v>0.14522013940527984</v>
      </c>
      <c r="F551" s="36">
        <v>2.6776541309492199</v>
      </c>
      <c r="G551" s="37">
        <v>-0.16129804709326301</v>
      </c>
      <c r="H551" s="38">
        <v>1.0615397793601701E-5</v>
      </c>
      <c r="I551" s="39">
        <v>8.3992512684385103E-5</v>
      </c>
      <c r="J551" s="36">
        <v>1.629</v>
      </c>
      <c r="K551" s="37">
        <v>1.9359999999999999</v>
      </c>
      <c r="L551" s="37">
        <v>1.855</v>
      </c>
      <c r="M551" s="37">
        <v>0.29599999999999999</v>
      </c>
      <c r="N551" s="37">
        <v>6.2E-2</v>
      </c>
      <c r="O551" s="40">
        <v>0.47799999999999998</v>
      </c>
      <c r="P551" s="48" t="s">
        <v>6397</v>
      </c>
      <c r="Q551" s="49">
        <v>228120</v>
      </c>
      <c r="R551" s="49" t="s">
        <v>6398</v>
      </c>
      <c r="S551" s="49"/>
      <c r="T551" s="49"/>
      <c r="U551" s="49"/>
      <c r="V551" s="49" t="s">
        <v>6399</v>
      </c>
      <c r="W551" s="49" t="s">
        <v>6400</v>
      </c>
      <c r="X551" s="49" t="s">
        <v>6401</v>
      </c>
      <c r="Y551" s="49" t="s">
        <v>6402</v>
      </c>
      <c r="Z551" s="37" t="s">
        <v>6403</v>
      </c>
      <c r="AA551" s="30"/>
    </row>
    <row r="552" spans="1:27" ht="15.5" x14ac:dyDescent="0.35">
      <c r="A552" s="19" t="s">
        <v>6404</v>
      </c>
      <c r="B552" s="264">
        <v>3.2666666666666671</v>
      </c>
      <c r="C552" s="265">
        <v>1.004998618020055</v>
      </c>
      <c r="D552" s="265">
        <v>0.42</v>
      </c>
      <c r="E552" s="272">
        <v>8.2865352631040251E-2</v>
      </c>
      <c r="F552" s="36">
        <v>2.4542266253923102</v>
      </c>
      <c r="G552" s="37">
        <v>-0.17175557914457101</v>
      </c>
      <c r="H552" s="38">
        <v>1.1215460438870499E-5</v>
      </c>
      <c r="I552" s="39">
        <v>8.8088726300824104E-5</v>
      </c>
      <c r="J552" s="36">
        <v>2.206</v>
      </c>
      <c r="K552" s="37">
        <v>2.6190000000000002</v>
      </c>
      <c r="L552" s="37">
        <v>3.383</v>
      </c>
      <c r="M552" s="37">
        <v>0.53900000000000003</v>
      </c>
      <c r="N552" s="37">
        <v>0.54400000000000004</v>
      </c>
      <c r="O552" s="40">
        <v>0.371</v>
      </c>
      <c r="P552" s="48" t="s">
        <v>6405</v>
      </c>
      <c r="Q552" s="49">
        <v>244077</v>
      </c>
      <c r="R552" s="49" t="s">
        <v>6406</v>
      </c>
      <c r="S552" s="49"/>
      <c r="T552" s="49"/>
      <c r="U552" s="49"/>
      <c r="V552" s="49" t="s">
        <v>6407</v>
      </c>
      <c r="W552" s="49" t="s">
        <v>6408</v>
      </c>
      <c r="X552" s="49" t="s">
        <v>6409</v>
      </c>
      <c r="Y552" s="49" t="s">
        <v>6410</v>
      </c>
      <c r="Z552" s="37"/>
      <c r="AA552" s="30"/>
    </row>
    <row r="553" spans="1:27" ht="15.5" x14ac:dyDescent="0.35">
      <c r="A553" s="19" t="s">
        <v>6411</v>
      </c>
      <c r="B553" s="264">
        <v>3.9933333333333336</v>
      </c>
      <c r="C553" s="265">
        <v>0.60949888341890013</v>
      </c>
      <c r="D553" s="265">
        <v>0.60666666666666669</v>
      </c>
      <c r="E553" s="272">
        <v>0.30025914733036119</v>
      </c>
      <c r="F553" s="36">
        <v>2.1683655483706401</v>
      </c>
      <c r="G553" s="37">
        <v>-0.17800624230302001</v>
      </c>
      <c r="H553" s="37">
        <v>1.03531421494272E-4</v>
      </c>
      <c r="I553" s="40">
        <v>5.9918185000066497E-4</v>
      </c>
      <c r="J553" s="36">
        <v>3.1930000000000001</v>
      </c>
      <c r="K553" s="37">
        <v>3.5209999999999999</v>
      </c>
      <c r="L553" s="37">
        <v>3.5059999999999998</v>
      </c>
      <c r="M553" s="37">
        <v>0.30599999999999999</v>
      </c>
      <c r="N553" s="37">
        <v>1.25</v>
      </c>
      <c r="O553" s="40">
        <v>0.622</v>
      </c>
      <c r="P553" s="48"/>
      <c r="Q553" s="49"/>
      <c r="R553" s="49"/>
      <c r="S553" s="49"/>
      <c r="T553" s="49"/>
      <c r="U553" s="49"/>
      <c r="V553" s="49"/>
      <c r="W553" s="49"/>
      <c r="X553" s="49"/>
      <c r="Y553" s="49"/>
      <c r="Z553" s="37"/>
      <c r="AA553" s="30"/>
    </row>
    <row r="554" spans="1:27" ht="15.5" x14ac:dyDescent="0.35">
      <c r="A554" s="19" t="s">
        <v>6412</v>
      </c>
      <c r="B554" s="264">
        <v>1.1933333333333334</v>
      </c>
      <c r="C554" s="265">
        <v>0.22954060400915793</v>
      </c>
      <c r="D554" s="265">
        <v>0.15666666666666668</v>
      </c>
      <c r="E554" s="272">
        <v>7.7602978178818754E-2</v>
      </c>
      <c r="F554" s="36">
        <v>2.4466715765263101</v>
      </c>
      <c r="G554" s="37">
        <v>-0.18357430657399201</v>
      </c>
      <c r="H554" s="38">
        <v>3.7522496170791699E-5</v>
      </c>
      <c r="I554" s="40">
        <v>2.4989638882090998E-4</v>
      </c>
      <c r="J554" s="36">
        <v>0.81</v>
      </c>
      <c r="K554" s="37">
        <v>1.262</v>
      </c>
      <c r="L554" s="37">
        <v>1</v>
      </c>
      <c r="M554" s="37">
        <v>0.16900000000000001</v>
      </c>
      <c r="N554" s="37">
        <v>0.309</v>
      </c>
      <c r="O554" s="40">
        <v>7.1999999999999995E-2</v>
      </c>
      <c r="P554" s="48" t="s">
        <v>6413</v>
      </c>
      <c r="Q554" s="49">
        <v>239850</v>
      </c>
      <c r="R554" s="49" t="s">
        <v>6414</v>
      </c>
      <c r="S554" s="49"/>
      <c r="T554" s="49"/>
      <c r="U554" s="49"/>
      <c r="V554" s="49"/>
      <c r="W554" s="49"/>
      <c r="X554" s="49"/>
      <c r="Y554" s="49"/>
      <c r="Z554" s="37"/>
      <c r="AA554" s="30"/>
    </row>
    <row r="555" spans="1:27" ht="15.5" x14ac:dyDescent="0.35">
      <c r="A555" s="19" t="s">
        <v>6415</v>
      </c>
      <c r="B555" s="264">
        <v>1.68</v>
      </c>
      <c r="C555" s="265">
        <v>0.32259365565160469</v>
      </c>
      <c r="D555" s="265">
        <v>0.22333333333333336</v>
      </c>
      <c r="E555" s="272">
        <v>0.11897712198383163</v>
      </c>
      <c r="F555" s="36">
        <v>2.5420128515865499</v>
      </c>
      <c r="G555" s="37">
        <v>-0.18532421115430101</v>
      </c>
      <c r="H555" s="38">
        <v>2.61235440282955E-5</v>
      </c>
      <c r="I555" s="40">
        <v>1.8339610399181901E-4</v>
      </c>
      <c r="J555" s="36">
        <v>1.9830000000000001</v>
      </c>
      <c r="K555" s="37">
        <v>1.4430000000000001</v>
      </c>
      <c r="L555" s="37">
        <v>1.0069999999999999</v>
      </c>
      <c r="M555" s="37">
        <v>0.41199999999999998</v>
      </c>
      <c r="N555" s="37">
        <v>0.19800000000000001</v>
      </c>
      <c r="O555" s="40">
        <v>0.14299999999999999</v>
      </c>
      <c r="P555" s="48" t="s">
        <v>6416</v>
      </c>
      <c r="Q555" s="49">
        <v>222743</v>
      </c>
      <c r="R555" s="49" t="s">
        <v>6417</v>
      </c>
      <c r="S555" s="49"/>
      <c r="T555" s="49"/>
      <c r="U555" s="49"/>
      <c r="V555" s="49" t="s">
        <v>6418</v>
      </c>
      <c r="W555" s="49" t="s">
        <v>6419</v>
      </c>
      <c r="X555" s="49" t="s">
        <v>6420</v>
      </c>
      <c r="Y555" s="49" t="s">
        <v>6421</v>
      </c>
      <c r="Z555" s="37" t="s">
        <v>6422</v>
      </c>
      <c r="AA555" s="30"/>
    </row>
    <row r="556" spans="1:27" ht="15.5" x14ac:dyDescent="0.35">
      <c r="A556" s="19" t="s">
        <v>6423</v>
      </c>
      <c r="B556" s="264">
        <v>1.1866666666666668</v>
      </c>
      <c r="C556" s="265">
        <v>0.2875567576825292</v>
      </c>
      <c r="D556" s="265">
        <v>0.17</v>
      </c>
      <c r="E556" s="272">
        <v>7.4833147735478833E-2</v>
      </c>
      <c r="F556" s="36">
        <v>2.32478507717417</v>
      </c>
      <c r="G556" s="37">
        <v>-0.19345317471815099</v>
      </c>
      <c r="H556" s="38">
        <v>3.0753936330582298E-5</v>
      </c>
      <c r="I556" s="40">
        <v>2.1124272084608399E-4</v>
      </c>
      <c r="J556" s="36">
        <v>0.875</v>
      </c>
      <c r="K556" s="37">
        <v>0.97799999999999998</v>
      </c>
      <c r="L556" s="37">
        <v>1.1519999999999999</v>
      </c>
      <c r="M556" s="37">
        <v>0.28499999999999998</v>
      </c>
      <c r="N556" s="37">
        <v>0.186</v>
      </c>
      <c r="O556" s="40">
        <v>0.108</v>
      </c>
      <c r="P556" s="48" t="s">
        <v>6424</v>
      </c>
      <c r="Q556" s="49">
        <v>141177</v>
      </c>
      <c r="R556" s="49" t="s">
        <v>6425</v>
      </c>
      <c r="S556" s="49"/>
      <c r="T556" s="49"/>
      <c r="U556" s="49"/>
      <c r="V556" s="49" t="s">
        <v>6426</v>
      </c>
      <c r="W556" s="49" t="s">
        <v>3736</v>
      </c>
      <c r="X556" s="49" t="s">
        <v>3737</v>
      </c>
      <c r="Y556" s="49" t="s">
        <v>3738</v>
      </c>
      <c r="Z556" s="37" t="s">
        <v>3739</v>
      </c>
      <c r="AA556" s="30"/>
    </row>
    <row r="557" spans="1:27" ht="15.5" x14ac:dyDescent="0.35">
      <c r="A557" s="19" t="s">
        <v>6427</v>
      </c>
      <c r="B557" s="264">
        <v>3.9833333333333338</v>
      </c>
      <c r="C557" s="265">
        <v>2.3155320962769843</v>
      </c>
      <c r="D557" s="265">
        <v>0.36666666666666664</v>
      </c>
      <c r="E557" s="272">
        <v>0.1541283736226253</v>
      </c>
      <c r="F557" s="36">
        <v>2.89277873964833</v>
      </c>
      <c r="G557" s="37">
        <v>-0.19871067871617901</v>
      </c>
      <c r="H557" s="38">
        <v>5.5933425863322601E-5</v>
      </c>
      <c r="I557" s="40">
        <v>3.5289347928513899E-4</v>
      </c>
      <c r="J557" s="36">
        <v>6.73</v>
      </c>
      <c r="K557" s="37">
        <v>1.889</v>
      </c>
      <c r="L557" s="37">
        <v>1.978</v>
      </c>
      <c r="M557" s="37">
        <v>0.433</v>
      </c>
      <c r="N557" s="37">
        <v>0.65600000000000003</v>
      </c>
      <c r="O557" s="40">
        <v>0.191</v>
      </c>
      <c r="P557" s="48"/>
      <c r="Q557" s="49"/>
      <c r="R557" s="49"/>
      <c r="S557" s="49"/>
      <c r="T557" s="49"/>
      <c r="U557" s="49"/>
      <c r="V557" s="49"/>
      <c r="W557" s="49"/>
      <c r="X557" s="49"/>
      <c r="Y557" s="49"/>
      <c r="Z557" s="37"/>
      <c r="AA557" s="30"/>
    </row>
    <row r="558" spans="1:27" ht="15.5" x14ac:dyDescent="0.35">
      <c r="A558" s="19" t="s">
        <v>6428</v>
      </c>
      <c r="B558" s="264">
        <v>12.686666666666667</v>
      </c>
      <c r="C558" s="265">
        <v>3.7898929917464552</v>
      </c>
      <c r="D558" s="265">
        <v>1.08</v>
      </c>
      <c r="E558" s="272">
        <v>0.69229088298681662</v>
      </c>
      <c r="F558" s="36">
        <v>3.1755589643570299</v>
      </c>
      <c r="G558" s="37">
        <v>-0.19910132203189701</v>
      </c>
      <c r="H558" s="38">
        <v>5.0424410064409798E-6</v>
      </c>
      <c r="I558" s="39">
        <v>4.4475683645377698E-5</v>
      </c>
      <c r="J558" s="36">
        <v>16.719000000000001</v>
      </c>
      <c r="K558" s="37">
        <v>8.75</v>
      </c>
      <c r="L558" s="37">
        <v>7.8819999999999997</v>
      </c>
      <c r="M558" s="37">
        <v>1.4259999999999999</v>
      </c>
      <c r="N558" s="37">
        <v>2.1779999999999999</v>
      </c>
      <c r="O558" s="40">
        <v>0.155</v>
      </c>
      <c r="P558" s="48"/>
      <c r="Q558" s="49"/>
      <c r="R558" s="49"/>
      <c r="S558" s="49"/>
      <c r="T558" s="49"/>
      <c r="U558" s="49"/>
      <c r="V558" s="49"/>
      <c r="W558" s="49"/>
      <c r="X558" s="49"/>
      <c r="Y558" s="49" t="s">
        <v>6429</v>
      </c>
      <c r="Z558" s="37"/>
      <c r="AA558" s="30"/>
    </row>
    <row r="559" spans="1:27" ht="15.5" x14ac:dyDescent="0.35">
      <c r="A559" s="19" t="s">
        <v>6430</v>
      </c>
      <c r="B559" s="264">
        <v>2.17</v>
      </c>
      <c r="C559" s="265">
        <v>0.40108187027920716</v>
      </c>
      <c r="D559" s="265">
        <v>0.35333333333333333</v>
      </c>
      <c r="E559" s="272">
        <v>0.1433720877840437</v>
      </c>
      <c r="F559" s="36">
        <v>2.1293808075622001</v>
      </c>
      <c r="G559" s="37">
        <v>-0.20487017155755799</v>
      </c>
      <c r="H559" s="37">
        <v>1.2795953176195299E-4</v>
      </c>
      <c r="I559" s="40">
        <v>7.1732007262976605E-4</v>
      </c>
      <c r="J559" s="36">
        <v>1.5820000000000001</v>
      </c>
      <c r="K559" s="37">
        <v>2.0209999999999999</v>
      </c>
      <c r="L559" s="37">
        <v>1.9410000000000001</v>
      </c>
      <c r="M559" s="37">
        <v>0.39100000000000001</v>
      </c>
      <c r="N559" s="37">
        <v>0.64300000000000002</v>
      </c>
      <c r="O559" s="40">
        <v>0.20300000000000001</v>
      </c>
      <c r="P559" s="48" t="s">
        <v>6431</v>
      </c>
      <c r="Q559" s="49">
        <v>79419</v>
      </c>
      <c r="R559" s="49" t="s">
        <v>6432</v>
      </c>
      <c r="S559" s="49"/>
      <c r="T559" s="49"/>
      <c r="U559" s="49"/>
      <c r="V559" s="49" t="s">
        <v>6433</v>
      </c>
      <c r="W559" s="49" t="s">
        <v>6434</v>
      </c>
      <c r="X559" s="49" t="s">
        <v>6435</v>
      </c>
      <c r="Y559" s="49" t="s">
        <v>6436</v>
      </c>
      <c r="Z559" s="37" t="s">
        <v>6437</v>
      </c>
      <c r="AA559" s="30"/>
    </row>
    <row r="560" spans="1:27" ht="15.5" x14ac:dyDescent="0.35">
      <c r="A560" s="19" t="s">
        <v>6438</v>
      </c>
      <c r="B560" s="264">
        <v>2.0433333333333334</v>
      </c>
      <c r="C560" s="265">
        <v>0.47674824476749667</v>
      </c>
      <c r="D560" s="265">
        <v>0.06</v>
      </c>
      <c r="E560" s="272">
        <v>8.4852813742385708E-2</v>
      </c>
      <c r="F560" s="36">
        <v>4.4984469848058897</v>
      </c>
      <c r="G560" s="37">
        <v>-0.21760936170796399</v>
      </c>
      <c r="H560" s="38">
        <v>9.4601120310002207E-9</v>
      </c>
      <c r="I560" s="39">
        <v>1.67243612520269E-7</v>
      </c>
      <c r="J560" s="36">
        <v>2.1880000000000002</v>
      </c>
      <c r="K560" s="37">
        <v>2.2869999999999999</v>
      </c>
      <c r="L560" s="37">
        <v>0.99199999999999999</v>
      </c>
      <c r="M560" s="37">
        <v>0</v>
      </c>
      <c r="N560" s="37">
        <v>0.223</v>
      </c>
      <c r="O560" s="40">
        <v>0</v>
      </c>
      <c r="P560" s="48"/>
      <c r="Q560" s="49"/>
      <c r="R560" s="49"/>
      <c r="S560" s="49"/>
      <c r="T560" s="49"/>
      <c r="U560" s="49"/>
      <c r="V560" s="49"/>
      <c r="W560" s="49"/>
      <c r="X560" s="49"/>
      <c r="Y560" s="49"/>
      <c r="Z560" s="37"/>
      <c r="AA560" s="30"/>
    </row>
    <row r="561" spans="1:27" ht="15.5" x14ac:dyDescent="0.35">
      <c r="A561" s="19" t="s">
        <v>6439</v>
      </c>
      <c r="B561" s="264">
        <v>0.89333333333333342</v>
      </c>
      <c r="C561" s="265">
        <v>0.1062491830033941</v>
      </c>
      <c r="D561" s="265">
        <v>0.12333333333333334</v>
      </c>
      <c r="E561" s="272">
        <v>2.6246692913372727E-2</v>
      </c>
      <c r="F561" s="36">
        <v>2.38804148716281</v>
      </c>
      <c r="G561" s="37">
        <v>-0.22397425371056201</v>
      </c>
      <c r="H561" s="38">
        <v>1.9939641177425E-5</v>
      </c>
      <c r="I561" s="40">
        <v>1.4487717881535401E-4</v>
      </c>
      <c r="J561" s="36">
        <v>0.94899999999999995</v>
      </c>
      <c r="K561" s="37">
        <v>0.72099999999999997</v>
      </c>
      <c r="L561" s="37">
        <v>0.65200000000000002</v>
      </c>
      <c r="M561" s="37">
        <v>0.106</v>
      </c>
      <c r="N561" s="37">
        <v>0.13600000000000001</v>
      </c>
      <c r="O561" s="40">
        <v>0.191</v>
      </c>
      <c r="P561" s="48"/>
      <c r="Q561" s="49"/>
      <c r="R561" s="49"/>
      <c r="S561" s="49"/>
      <c r="T561" s="49"/>
      <c r="U561" s="49"/>
      <c r="V561" s="49" t="s">
        <v>6440</v>
      </c>
      <c r="W561" s="49" t="s">
        <v>6441</v>
      </c>
      <c r="X561" s="49" t="s">
        <v>6442</v>
      </c>
      <c r="Y561" s="49" t="s">
        <v>6443</v>
      </c>
      <c r="Z561" s="37" t="s">
        <v>6444</v>
      </c>
      <c r="AA561" s="30"/>
    </row>
    <row r="562" spans="1:27" ht="15.5" x14ac:dyDescent="0.35">
      <c r="A562" s="19" t="s">
        <v>6445</v>
      </c>
      <c r="B562" s="264">
        <v>11.246666666666668</v>
      </c>
      <c r="C562" s="265">
        <v>0.66374359172466268</v>
      </c>
      <c r="D562" s="265">
        <v>1.8133333333333332</v>
      </c>
      <c r="E562" s="272">
        <v>0.63215680192672397</v>
      </c>
      <c r="F562" s="36">
        <v>2.1789195379398398</v>
      </c>
      <c r="G562" s="37">
        <v>-0.23573748657369401</v>
      </c>
      <c r="H562" s="37">
        <v>1.17000191208076E-4</v>
      </c>
      <c r="I562" s="40">
        <v>6.6539288302784301E-4</v>
      </c>
      <c r="J562" s="36">
        <v>11.058999999999999</v>
      </c>
      <c r="K562" s="37">
        <v>10.943</v>
      </c>
      <c r="L562" s="37">
        <v>7.4829999999999997</v>
      </c>
      <c r="M562" s="37">
        <v>2.4180000000000001</v>
      </c>
      <c r="N562" s="37">
        <v>2.7589999999999999</v>
      </c>
      <c r="O562" s="40">
        <v>1.1000000000000001</v>
      </c>
      <c r="P562" s="48" t="s">
        <v>6446</v>
      </c>
      <c r="Q562" s="49">
        <v>53327</v>
      </c>
      <c r="R562" s="49" t="s">
        <v>6447</v>
      </c>
      <c r="S562" s="49"/>
      <c r="T562" s="49"/>
      <c r="U562" s="49"/>
      <c r="V562" s="49" t="s">
        <v>6448</v>
      </c>
      <c r="W562" s="49" t="s">
        <v>6449</v>
      </c>
      <c r="X562" s="49" t="s">
        <v>6450</v>
      </c>
      <c r="Y562" s="49" t="s">
        <v>6451</v>
      </c>
      <c r="Z562" s="37" t="s">
        <v>6452</v>
      </c>
      <c r="AA562" s="30"/>
    </row>
    <row r="563" spans="1:27" ht="15.5" x14ac:dyDescent="0.35">
      <c r="A563" s="19" t="s">
        <v>6453</v>
      </c>
      <c r="B563" s="264">
        <v>1.0833333333333333</v>
      </c>
      <c r="C563" s="265">
        <v>0.49841972495299797</v>
      </c>
      <c r="D563" s="265">
        <v>0.12666666666666668</v>
      </c>
      <c r="E563" s="272">
        <v>6.2360956446232338E-2</v>
      </c>
      <c r="F563" s="36">
        <v>2.5963808348714399</v>
      </c>
      <c r="G563" s="37">
        <v>-0.23924667943970199</v>
      </c>
      <c r="H563" s="37">
        <v>1.08947268297408E-4</v>
      </c>
      <c r="I563" s="40">
        <v>6.2660832141909302E-4</v>
      </c>
      <c r="J563" s="36">
        <v>1.5640000000000001</v>
      </c>
      <c r="K563" s="37">
        <v>0.437</v>
      </c>
      <c r="L563" s="37">
        <v>0.80400000000000005</v>
      </c>
      <c r="M563" s="37">
        <v>6.3E-2</v>
      </c>
      <c r="N563" s="37">
        <v>0.26</v>
      </c>
      <c r="O563" s="40">
        <v>0.13200000000000001</v>
      </c>
      <c r="P563" s="48"/>
      <c r="Q563" s="49"/>
      <c r="R563" s="49"/>
      <c r="S563" s="49"/>
      <c r="T563" s="49"/>
      <c r="U563" s="49"/>
      <c r="V563" s="49" t="s">
        <v>6454</v>
      </c>
      <c r="W563" s="49"/>
      <c r="X563" s="49"/>
      <c r="Y563" s="49"/>
      <c r="Z563" s="37"/>
      <c r="AA563" s="30"/>
    </row>
    <row r="564" spans="1:27" ht="15.5" x14ac:dyDescent="0.35">
      <c r="A564" s="18" t="s">
        <v>6455</v>
      </c>
      <c r="B564" s="262">
        <v>0.82333333333333336</v>
      </c>
      <c r="C564" s="263">
        <v>0.53474812347081258</v>
      </c>
      <c r="D564" s="263">
        <v>4.2699999999999996</v>
      </c>
      <c r="E564" s="271">
        <v>1.2808590867070428</v>
      </c>
      <c r="F564" s="29">
        <v>-2.8137377183960601</v>
      </c>
      <c r="G564" s="26">
        <v>-0.25017294620624397</v>
      </c>
      <c r="H564" s="33">
        <v>1.27947038596788E-5</v>
      </c>
      <c r="I564" s="34">
        <v>9.8740787724978501E-5</v>
      </c>
      <c r="J564" s="29">
        <v>8.4000000000000005E-2</v>
      </c>
      <c r="K564" s="26">
        <v>0.97799999999999998</v>
      </c>
      <c r="L564" s="26">
        <v>0.97799999999999998</v>
      </c>
      <c r="M564" s="26">
        <v>2.6819999999999999</v>
      </c>
      <c r="N564" s="26">
        <v>5.7789999999999999</v>
      </c>
      <c r="O564" s="30">
        <v>6.6959999999999997</v>
      </c>
      <c r="P564" s="1" t="s">
        <v>6456</v>
      </c>
      <c r="Q564" s="35">
        <v>156502</v>
      </c>
      <c r="R564" s="35" t="s">
        <v>6457</v>
      </c>
      <c r="S564" s="35"/>
      <c r="T564" s="35"/>
      <c r="U564" s="35"/>
      <c r="V564" s="35" t="s">
        <v>6458</v>
      </c>
      <c r="W564" s="35" t="s">
        <v>6459</v>
      </c>
      <c r="X564" s="35" t="s">
        <v>6460</v>
      </c>
      <c r="Y564" s="35" t="s">
        <v>6461</v>
      </c>
      <c r="Z564" s="26" t="s">
        <v>6462</v>
      </c>
      <c r="AA564" s="30"/>
    </row>
    <row r="565" spans="1:27" ht="15.5" x14ac:dyDescent="0.35">
      <c r="A565" s="19" t="s">
        <v>6463</v>
      </c>
      <c r="B565" s="264">
        <v>1.8533333333333335</v>
      </c>
      <c r="C565" s="265">
        <v>0.13274871834493251</v>
      </c>
      <c r="D565" s="265">
        <v>0.26333333333333336</v>
      </c>
      <c r="E565" s="272">
        <v>7.5865377844940171E-2</v>
      </c>
      <c r="F565" s="36">
        <v>2.3541050979404901</v>
      </c>
      <c r="G565" s="37">
        <v>-0.253779155016574</v>
      </c>
      <c r="H565" s="38">
        <v>2.8877593918877601E-5</v>
      </c>
      <c r="I565" s="40">
        <v>1.9976938782332299E-4</v>
      </c>
      <c r="J565" s="36">
        <v>1.5549999999999999</v>
      </c>
      <c r="K565" s="37">
        <v>1.8129999999999999</v>
      </c>
      <c r="L565" s="37">
        <v>1.4339999999999999</v>
      </c>
      <c r="M565" s="37">
        <v>0.23200000000000001</v>
      </c>
      <c r="N565" s="37">
        <v>0.45800000000000002</v>
      </c>
      <c r="O565" s="40">
        <v>0.23899999999999999</v>
      </c>
      <c r="P565" s="48" t="s">
        <v>6464</v>
      </c>
      <c r="Q565" s="49">
        <v>118443</v>
      </c>
      <c r="R565" s="49" t="s">
        <v>6465</v>
      </c>
      <c r="S565" s="49"/>
      <c r="T565" s="49"/>
      <c r="U565" s="49"/>
      <c r="V565" s="49" t="s">
        <v>6466</v>
      </c>
      <c r="W565" s="49" t="s">
        <v>6467</v>
      </c>
      <c r="X565" s="49" t="s">
        <v>6468</v>
      </c>
      <c r="Y565" s="49" t="s">
        <v>6469</v>
      </c>
      <c r="Z565" s="37" t="s">
        <v>6470</v>
      </c>
      <c r="AA565" s="30"/>
    </row>
    <row r="566" spans="1:27" ht="15.5" x14ac:dyDescent="0.35">
      <c r="A566" s="18" t="s">
        <v>6471</v>
      </c>
      <c r="B566" s="262">
        <v>0.26</v>
      </c>
      <c r="C566" s="263">
        <v>0.12027745701779137</v>
      </c>
      <c r="D566" s="263">
        <v>0.9</v>
      </c>
      <c r="E566" s="271">
        <v>0.21463146709340308</v>
      </c>
      <c r="F566" s="29">
        <v>-2.18920782606255</v>
      </c>
      <c r="G566" s="26">
        <v>-0.25519151949506003</v>
      </c>
      <c r="H566" s="26">
        <v>1.5204595895872299E-4</v>
      </c>
      <c r="I566" s="30">
        <v>8.3062446356044998E-4</v>
      </c>
      <c r="J566" s="29">
        <v>0.39100000000000001</v>
      </c>
      <c r="K566" s="26">
        <v>0.123</v>
      </c>
      <c r="L566" s="26">
        <v>0.16700000000000001</v>
      </c>
      <c r="M566" s="26">
        <v>1.0669999999999999</v>
      </c>
      <c r="N566" s="26">
        <v>1.349</v>
      </c>
      <c r="O566" s="30">
        <v>0.71699999999999997</v>
      </c>
      <c r="P566" s="1" t="s">
        <v>6472</v>
      </c>
      <c r="Q566" s="35">
        <v>154031</v>
      </c>
      <c r="R566" s="35" t="s">
        <v>6473</v>
      </c>
      <c r="S566" s="35"/>
      <c r="T566" s="35"/>
      <c r="U566" s="35"/>
      <c r="V566" s="35" t="s">
        <v>6474</v>
      </c>
      <c r="W566" s="35" t="s">
        <v>6475</v>
      </c>
      <c r="X566" s="35"/>
      <c r="Y566" s="35"/>
      <c r="Z566" s="26"/>
      <c r="AA566" s="30"/>
    </row>
    <row r="567" spans="1:27" ht="15.5" x14ac:dyDescent="0.35">
      <c r="A567" s="18" t="s">
        <v>6476</v>
      </c>
      <c r="B567" s="262">
        <v>2.57</v>
      </c>
      <c r="C567" s="263">
        <v>1.9599149641417271</v>
      </c>
      <c r="D567" s="263">
        <v>9.0366666666666671</v>
      </c>
      <c r="E567" s="271">
        <v>1.1371406636335215</v>
      </c>
      <c r="F567" s="29">
        <v>-2.3351232220659899</v>
      </c>
      <c r="G567" s="26">
        <v>-0.27776119897882401</v>
      </c>
      <c r="H567" s="33">
        <v>7.8304836008964395E-5</v>
      </c>
      <c r="I567" s="30">
        <v>4.7364309182018702E-4</v>
      </c>
      <c r="J567" s="29">
        <v>0.73499999999999999</v>
      </c>
      <c r="K567" s="26">
        <v>1.5369999999999999</v>
      </c>
      <c r="L567" s="26">
        <v>3.84</v>
      </c>
      <c r="M567" s="26">
        <v>10.455</v>
      </c>
      <c r="N567" s="26">
        <v>9.1940000000000008</v>
      </c>
      <c r="O567" s="30">
        <v>11.694000000000001</v>
      </c>
      <c r="P567" s="1" t="s">
        <v>6477</v>
      </c>
      <c r="Q567" s="35">
        <v>225218</v>
      </c>
      <c r="R567" s="35" t="s">
        <v>6478</v>
      </c>
      <c r="S567" s="35"/>
      <c r="T567" s="35"/>
      <c r="U567" s="35"/>
      <c r="V567" s="35" t="s">
        <v>6479</v>
      </c>
      <c r="W567" s="35" t="s">
        <v>6480</v>
      </c>
      <c r="X567" s="35" t="s">
        <v>6481</v>
      </c>
      <c r="Y567" s="35" t="s">
        <v>6482</v>
      </c>
      <c r="Z567" s="26" t="s">
        <v>6483</v>
      </c>
      <c r="AA567" s="30"/>
    </row>
    <row r="568" spans="1:27" ht="15.5" x14ac:dyDescent="0.35">
      <c r="A568" s="19" t="s">
        <v>6484</v>
      </c>
      <c r="B568" s="264">
        <v>4.0533333333333337</v>
      </c>
      <c r="C568" s="265">
        <v>1.8765985778056593</v>
      </c>
      <c r="D568" s="265">
        <v>0.5033333333333333</v>
      </c>
      <c r="E568" s="272">
        <v>0.33159546974522375</v>
      </c>
      <c r="F568" s="36">
        <v>2.4316262075514699</v>
      </c>
      <c r="G568" s="37">
        <v>-0.27861683050248898</v>
      </c>
      <c r="H568" s="37">
        <v>1.8773880717616099E-4</v>
      </c>
      <c r="I568" s="40">
        <v>9.9466403406599907E-4</v>
      </c>
      <c r="J568" s="36">
        <v>3.64</v>
      </c>
      <c r="K568" s="37">
        <v>1.7370000000000001</v>
      </c>
      <c r="L568" s="37">
        <v>4.6509999999999998</v>
      </c>
      <c r="M568" s="37">
        <v>0.24299999999999999</v>
      </c>
      <c r="N568" s="37">
        <v>1.2</v>
      </c>
      <c r="O568" s="40">
        <v>0.371</v>
      </c>
      <c r="P568" s="48"/>
      <c r="Q568" s="49"/>
      <c r="R568" s="49"/>
      <c r="S568" s="49"/>
      <c r="T568" s="49"/>
      <c r="U568" s="49"/>
      <c r="V568" s="49" t="s">
        <v>6485</v>
      </c>
      <c r="W568" s="49"/>
      <c r="X568" s="49" t="s">
        <v>6486</v>
      </c>
      <c r="Y568" s="49" t="s">
        <v>6487</v>
      </c>
      <c r="Z568" s="37" t="s">
        <v>6488</v>
      </c>
      <c r="AA568" s="30"/>
    </row>
    <row r="569" spans="1:27" ht="15.5" x14ac:dyDescent="0.35">
      <c r="A569" s="18" t="s">
        <v>6489</v>
      </c>
      <c r="B569" s="262">
        <v>0.30666666666666664</v>
      </c>
      <c r="C569" s="263">
        <v>6.9442222186665792E-2</v>
      </c>
      <c r="D569" s="263">
        <v>1.3233333333333333</v>
      </c>
      <c r="E569" s="271">
        <v>0.33209770985191905</v>
      </c>
      <c r="F569" s="29">
        <v>-2.5705909211675202</v>
      </c>
      <c r="G569" s="26">
        <v>-0.29979767609105601</v>
      </c>
      <c r="H569" s="33">
        <v>5.8488387184223102E-6</v>
      </c>
      <c r="I569" s="34">
        <v>5.0666716009948501E-5</v>
      </c>
      <c r="J569" s="29">
        <v>0.20499999999999999</v>
      </c>
      <c r="K569" s="26">
        <v>0.37</v>
      </c>
      <c r="L569" s="26">
        <v>0.22500000000000001</v>
      </c>
      <c r="M569" s="26">
        <v>1.88</v>
      </c>
      <c r="N569" s="26">
        <v>1.4730000000000001</v>
      </c>
      <c r="O569" s="30">
        <v>1.196</v>
      </c>
      <c r="P569" s="1" t="s">
        <v>6490</v>
      </c>
      <c r="Q569" s="35">
        <v>143408</v>
      </c>
      <c r="R569" s="35" t="s">
        <v>6491</v>
      </c>
      <c r="S569" s="35"/>
      <c r="T569" s="35"/>
      <c r="U569" s="35"/>
      <c r="V569" s="35" t="s">
        <v>5475</v>
      </c>
      <c r="W569" s="35" t="s">
        <v>5476</v>
      </c>
      <c r="X569" s="35"/>
      <c r="Y569" s="35" t="s">
        <v>5477</v>
      </c>
      <c r="Z569" s="26" t="s">
        <v>5478</v>
      </c>
      <c r="AA569" s="30"/>
    </row>
    <row r="570" spans="1:27" ht="15.5" x14ac:dyDescent="0.35">
      <c r="A570" s="19" t="s">
        <v>6492</v>
      </c>
      <c r="B570" s="264">
        <v>1.47</v>
      </c>
      <c r="C570" s="265">
        <v>0.23423634787681158</v>
      </c>
      <c r="D570" s="265">
        <v>9.6666666666666679E-2</v>
      </c>
      <c r="E570" s="272">
        <v>4.027681991198187E-2</v>
      </c>
      <c r="F570" s="36">
        <v>3.5242125461026701</v>
      </c>
      <c r="G570" s="37">
        <v>-0.34725596915960399</v>
      </c>
      <c r="H570" s="38">
        <v>1.0200924849435399E-7</v>
      </c>
      <c r="I570" s="39">
        <v>1.42295914714796E-6</v>
      </c>
      <c r="J570" s="36">
        <v>1.238</v>
      </c>
      <c r="K570" s="37">
        <v>1.708</v>
      </c>
      <c r="L570" s="37">
        <v>0.92700000000000005</v>
      </c>
      <c r="M570" s="37">
        <v>0.13700000000000001</v>
      </c>
      <c r="N570" s="37">
        <v>4.9000000000000002E-2</v>
      </c>
      <c r="O570" s="40">
        <v>0.14299999999999999</v>
      </c>
      <c r="P570" s="48" t="s">
        <v>6493</v>
      </c>
      <c r="Q570" s="49">
        <v>197088</v>
      </c>
      <c r="R570" s="49" t="s">
        <v>6494</v>
      </c>
      <c r="S570" s="49"/>
      <c r="T570" s="49"/>
      <c r="U570" s="49"/>
      <c r="V570" s="49" t="s">
        <v>6495</v>
      </c>
      <c r="W570" s="49" t="s">
        <v>6496</v>
      </c>
      <c r="X570" s="49" t="s">
        <v>6497</v>
      </c>
      <c r="Y570" s="49" t="s">
        <v>3612</v>
      </c>
      <c r="Z570" s="37" t="s">
        <v>6498</v>
      </c>
      <c r="AA570" s="30"/>
    </row>
    <row r="571" spans="1:27" ht="15.5" x14ac:dyDescent="0.35">
      <c r="A571" s="18" t="s">
        <v>6499</v>
      </c>
      <c r="B571" s="262">
        <v>0.39666666666666667</v>
      </c>
      <c r="C571" s="263">
        <v>0.4525728916121935</v>
      </c>
      <c r="D571" s="263">
        <v>4.666666666666667</v>
      </c>
      <c r="E571" s="271">
        <v>2.6214669345404467</v>
      </c>
      <c r="F571" s="29">
        <v>-3.8339038312148399</v>
      </c>
      <c r="G571" s="26">
        <v>-0.35081228671208298</v>
      </c>
      <c r="H571" s="33">
        <v>1.6235796921800099E-5</v>
      </c>
      <c r="I571" s="30">
        <v>1.2127776029755E-4</v>
      </c>
      <c r="J571" s="29">
        <v>0</v>
      </c>
      <c r="K571" s="26">
        <v>0.97799999999999998</v>
      </c>
      <c r="L571" s="26">
        <v>0.11600000000000001</v>
      </c>
      <c r="M571" s="26">
        <v>6.8220000000000001</v>
      </c>
      <c r="N571" s="26">
        <v>1.1879999999999999</v>
      </c>
      <c r="O571" s="30">
        <v>7.8680000000000003</v>
      </c>
      <c r="P571" s="1"/>
      <c r="Q571" s="35"/>
      <c r="R571" s="35"/>
      <c r="S571" s="35"/>
      <c r="T571" s="35"/>
      <c r="U571" s="35"/>
      <c r="V571" s="35"/>
      <c r="W571" s="35"/>
      <c r="X571" s="35"/>
      <c r="Y571" s="35"/>
      <c r="Z571" s="26"/>
      <c r="AA571" s="30"/>
    </row>
    <row r="572" spans="1:27" ht="15.5" x14ac:dyDescent="0.35">
      <c r="A572" s="19" t="s">
        <v>6500</v>
      </c>
      <c r="B572" s="264">
        <v>2.2166666666666668</v>
      </c>
      <c r="C572" s="265">
        <v>1.0824765842989652</v>
      </c>
      <c r="D572" s="265">
        <v>0.24333333333333332</v>
      </c>
      <c r="E572" s="272">
        <v>9.4633797110522666E-2</v>
      </c>
      <c r="F572" s="36">
        <v>2.6858516204081901</v>
      </c>
      <c r="G572" s="37">
        <v>-0.35323679594402402</v>
      </c>
      <c r="H572" s="38">
        <v>9.4443502251902506E-5</v>
      </c>
      <c r="I572" s="40">
        <v>5.5462409655774095E-4</v>
      </c>
      <c r="J572" s="36">
        <v>3.4350000000000001</v>
      </c>
      <c r="K572" s="37">
        <v>1.0629999999999999</v>
      </c>
      <c r="L572" s="37">
        <v>1.333</v>
      </c>
      <c r="M572" s="37">
        <v>0.33800000000000002</v>
      </c>
      <c r="N572" s="37">
        <v>0.13600000000000001</v>
      </c>
      <c r="O572" s="40">
        <v>0.35899999999999999</v>
      </c>
      <c r="P572" s="48"/>
      <c r="Q572" s="49"/>
      <c r="R572" s="49"/>
      <c r="S572" s="49"/>
      <c r="T572" s="49"/>
      <c r="U572" s="49"/>
      <c r="V572" s="49" t="s">
        <v>6501</v>
      </c>
      <c r="W572" s="49" t="s">
        <v>6502</v>
      </c>
      <c r="X572" s="49"/>
      <c r="Y572" s="49" t="s">
        <v>5123</v>
      </c>
      <c r="Z572" s="37"/>
      <c r="AA572" s="30"/>
    </row>
    <row r="573" spans="1:27" ht="15.5" x14ac:dyDescent="0.35">
      <c r="A573" s="18" t="s">
        <v>6503</v>
      </c>
      <c r="B573" s="262">
        <v>0.20666666666666667</v>
      </c>
      <c r="C573" s="263">
        <v>0.29227080289043966</v>
      </c>
      <c r="D573" s="263">
        <v>4.6933333333333325</v>
      </c>
      <c r="E573" s="271">
        <v>3.1862656651460952</v>
      </c>
      <c r="F573" s="29">
        <v>-4.6721172471196803</v>
      </c>
      <c r="G573" s="26">
        <v>-0.35326162138963602</v>
      </c>
      <c r="H573" s="33">
        <v>3.4185321548515302E-6</v>
      </c>
      <c r="I573" s="34">
        <v>3.18198472877999E-5</v>
      </c>
      <c r="J573" s="29">
        <v>0</v>
      </c>
      <c r="K573" s="26">
        <v>0.58799999999999997</v>
      </c>
      <c r="L573" s="26">
        <v>0</v>
      </c>
      <c r="M573" s="26">
        <v>5.2489999999999997</v>
      </c>
      <c r="N573" s="26">
        <v>0.81699999999999995</v>
      </c>
      <c r="O573" s="30">
        <v>10.103999999999999</v>
      </c>
      <c r="P573" s="1"/>
      <c r="Q573" s="35"/>
      <c r="R573" s="35"/>
      <c r="S573" s="35"/>
      <c r="T573" s="35" t="s">
        <v>6504</v>
      </c>
      <c r="U573" s="35"/>
      <c r="V573" s="35"/>
      <c r="W573" s="35"/>
      <c r="X573" s="35"/>
      <c r="Y573" s="35"/>
      <c r="Z573" s="26"/>
      <c r="AA573" s="30"/>
    </row>
    <row r="574" spans="1:27" ht="15.5" x14ac:dyDescent="0.35">
      <c r="A574" s="19" t="s">
        <v>6505</v>
      </c>
      <c r="B574" s="264">
        <v>1.3800000000000001</v>
      </c>
      <c r="C574" s="265">
        <v>0.36914315199752257</v>
      </c>
      <c r="D574" s="265">
        <v>0.16</v>
      </c>
      <c r="E574" s="272">
        <v>9.7979589711327114E-2</v>
      </c>
      <c r="F574" s="36">
        <v>2.5633693232685499</v>
      </c>
      <c r="G574" s="37">
        <v>-0.355154132362896</v>
      </c>
      <c r="H574" s="38">
        <v>2.8491687285676801E-5</v>
      </c>
      <c r="I574" s="40">
        <v>1.97771541670107E-4</v>
      </c>
      <c r="J574" s="36">
        <v>1.0049999999999999</v>
      </c>
      <c r="K574" s="37">
        <v>1.101</v>
      </c>
      <c r="L574" s="37">
        <v>1.3759999999999999</v>
      </c>
      <c r="M574" s="37">
        <v>0.16900000000000001</v>
      </c>
      <c r="N574" s="37">
        <v>0.34599999999999997</v>
      </c>
      <c r="O574" s="40">
        <v>4.8000000000000001E-2</v>
      </c>
      <c r="P574" s="48"/>
      <c r="Q574" s="49"/>
      <c r="R574" s="49"/>
      <c r="S574" s="49"/>
      <c r="T574" s="49"/>
      <c r="U574" s="49"/>
      <c r="V574" s="49"/>
      <c r="W574" s="49"/>
      <c r="X574" s="49"/>
      <c r="Y574" s="49"/>
      <c r="Z574" s="37"/>
      <c r="AA574" s="30"/>
    </row>
    <row r="575" spans="1:27" ht="15.5" x14ac:dyDescent="0.35">
      <c r="A575" s="19" t="s">
        <v>6506</v>
      </c>
      <c r="B575" s="264">
        <v>2.2966666666666669</v>
      </c>
      <c r="C575" s="265">
        <v>0.70674527864633641</v>
      </c>
      <c r="D575" s="265">
        <v>0.18666666666666668</v>
      </c>
      <c r="E575" s="272">
        <v>6.2360956446232338E-2</v>
      </c>
      <c r="F575" s="36">
        <v>3.1223586467537801</v>
      </c>
      <c r="G575" s="37">
        <v>-0.364789570586038</v>
      </c>
      <c r="H575" s="38">
        <v>8.23058387636974E-7</v>
      </c>
      <c r="I575" s="39">
        <v>9.06076060681871E-6</v>
      </c>
      <c r="J575" s="36">
        <v>1.35</v>
      </c>
      <c r="K575" s="37">
        <v>2.145</v>
      </c>
      <c r="L575" s="37">
        <v>2.3039999999999998</v>
      </c>
      <c r="M575" s="37">
        <v>0.28499999999999998</v>
      </c>
      <c r="N575" s="37">
        <v>0.21</v>
      </c>
      <c r="O575" s="40">
        <v>0.14299999999999999</v>
      </c>
      <c r="P575" s="48" t="s">
        <v>6507</v>
      </c>
      <c r="Q575" s="49">
        <v>240339</v>
      </c>
      <c r="R575" s="49" t="s">
        <v>6508</v>
      </c>
      <c r="S575" s="49"/>
      <c r="T575" s="49"/>
      <c r="U575" s="49"/>
      <c r="V575" s="49"/>
      <c r="W575" s="49"/>
      <c r="X575" s="49"/>
      <c r="Y575" s="49"/>
      <c r="Z575" s="37"/>
      <c r="AA575" s="30"/>
    </row>
    <row r="576" spans="1:27" ht="15.5" x14ac:dyDescent="0.35">
      <c r="A576" s="19" t="s">
        <v>6509</v>
      </c>
      <c r="B576" s="264">
        <v>1.8266666666666669</v>
      </c>
      <c r="C576" s="265">
        <v>0.34969828265075609</v>
      </c>
      <c r="D576" s="265">
        <v>0.27666666666666667</v>
      </c>
      <c r="E576" s="272">
        <v>0.12119772641798555</v>
      </c>
      <c r="F576" s="36">
        <v>2.23597006614296</v>
      </c>
      <c r="G576" s="37">
        <v>-0.417139838085823</v>
      </c>
      <c r="H576" s="37">
        <v>1.20847027768689E-4</v>
      </c>
      <c r="I576" s="40">
        <v>6.8289971352306501E-4</v>
      </c>
      <c r="J576" s="36">
        <v>1.4990000000000001</v>
      </c>
      <c r="K576" s="37">
        <v>1.4710000000000001</v>
      </c>
      <c r="L576" s="37">
        <v>1.681</v>
      </c>
      <c r="M576" s="37">
        <v>0.253</v>
      </c>
      <c r="N576" s="37">
        <v>0.186</v>
      </c>
      <c r="O576" s="40">
        <v>0.52600000000000002</v>
      </c>
      <c r="P576" s="48"/>
      <c r="Q576" s="49"/>
      <c r="R576" s="49"/>
      <c r="S576" s="49"/>
      <c r="T576" s="49"/>
      <c r="U576" s="49"/>
      <c r="V576" s="49"/>
      <c r="W576" s="49"/>
      <c r="X576" s="49"/>
      <c r="Y576" s="49"/>
      <c r="Z576" s="37"/>
      <c r="AA576" s="30"/>
    </row>
    <row r="577" spans="1:27" ht="15.5" x14ac:dyDescent="0.35">
      <c r="A577" s="19" t="s">
        <v>6510</v>
      </c>
      <c r="B577" s="264">
        <v>1.0733333333333335</v>
      </c>
      <c r="C577" s="265">
        <v>0.18856180831641275</v>
      </c>
      <c r="D577" s="265">
        <v>0.11333333333333333</v>
      </c>
      <c r="E577" s="272">
        <v>5.9066817155564541E-2</v>
      </c>
      <c r="F577" s="36">
        <v>2.7464399992620701</v>
      </c>
      <c r="G577" s="37">
        <v>-0.41970355886599597</v>
      </c>
      <c r="H577" s="38">
        <v>1.8860656476091399E-5</v>
      </c>
      <c r="I577" s="40">
        <v>1.3817126970937999E-4</v>
      </c>
      <c r="J577" s="36">
        <v>0.875</v>
      </c>
      <c r="K577" s="37">
        <v>1.272</v>
      </c>
      <c r="L577" s="37">
        <v>0.68100000000000005</v>
      </c>
      <c r="M577" s="37">
        <v>0.16900000000000001</v>
      </c>
      <c r="N577" s="37">
        <v>0.186</v>
      </c>
      <c r="O577" s="40">
        <v>3.5999999999999997E-2</v>
      </c>
      <c r="P577" s="48"/>
      <c r="Q577" s="49"/>
      <c r="R577" s="49"/>
      <c r="S577" s="49"/>
      <c r="T577" s="49"/>
      <c r="U577" s="49"/>
      <c r="V577" s="49" t="s">
        <v>6511</v>
      </c>
      <c r="W577" s="49" t="s">
        <v>6512</v>
      </c>
      <c r="X577" s="49" t="s">
        <v>6513</v>
      </c>
      <c r="Y577" s="49" t="s">
        <v>6514</v>
      </c>
      <c r="Z577" s="37" t="s">
        <v>6515</v>
      </c>
      <c r="AA577" s="30"/>
    </row>
    <row r="578" spans="1:27" ht="15.5" x14ac:dyDescent="0.35">
      <c r="A578" s="19" t="s">
        <v>6516</v>
      </c>
      <c r="B578" s="264">
        <v>2.1066666666666669</v>
      </c>
      <c r="C578" s="265">
        <v>0.52104595659969166</v>
      </c>
      <c r="D578" s="265">
        <v>0.27333333333333337</v>
      </c>
      <c r="E578" s="272">
        <v>0.24729649321321875</v>
      </c>
      <c r="F578" s="36">
        <v>2.4601053798217101</v>
      </c>
      <c r="G578" s="37">
        <v>-0.42375396993916697</v>
      </c>
      <c r="H578" s="37">
        <v>1.8381121295892299E-4</v>
      </c>
      <c r="I578" s="40">
        <v>9.7792559120204298E-4</v>
      </c>
      <c r="J578" s="36">
        <v>1.48</v>
      </c>
      <c r="K578" s="37">
        <v>1.8129999999999999</v>
      </c>
      <c r="L578" s="37">
        <v>2.0430000000000001</v>
      </c>
      <c r="M578" s="37">
        <v>0.14799999999999999</v>
      </c>
      <c r="N578" s="37">
        <v>7.3999999999999996E-2</v>
      </c>
      <c r="O578" s="40">
        <v>0.74099999999999999</v>
      </c>
      <c r="P578" s="48"/>
      <c r="Q578" s="49"/>
      <c r="R578" s="49"/>
      <c r="S578" s="49"/>
      <c r="T578" s="49"/>
      <c r="U578" s="49"/>
      <c r="V578" s="49"/>
      <c r="W578" s="49"/>
      <c r="X578" s="49"/>
      <c r="Y578" s="49"/>
      <c r="Z578" s="37"/>
      <c r="AA578" s="30"/>
    </row>
    <row r="579" spans="1:27" ht="15.5" x14ac:dyDescent="0.35">
      <c r="A579" s="19" t="s">
        <v>6517</v>
      </c>
      <c r="B579" s="264">
        <v>1.0133333333333334</v>
      </c>
      <c r="C579" s="265">
        <v>0.81446642383560264</v>
      </c>
      <c r="D579" s="265">
        <v>0</v>
      </c>
      <c r="E579" s="272">
        <v>0</v>
      </c>
      <c r="F579" s="36">
        <v>8.0895239029047499</v>
      </c>
      <c r="G579" s="37">
        <v>-0.42841077333830702</v>
      </c>
      <c r="H579" s="38">
        <v>4.8638172964910703E-9</v>
      </c>
      <c r="I579" s="39">
        <v>9.1634137891153602E-8</v>
      </c>
      <c r="J579" s="36">
        <v>0.71699999999999997</v>
      </c>
      <c r="K579" s="37">
        <v>0.152</v>
      </c>
      <c r="L579" s="37">
        <v>1.5289999999999999</v>
      </c>
      <c r="M579" s="37">
        <v>0</v>
      </c>
      <c r="N579" s="37">
        <v>0</v>
      </c>
      <c r="O579" s="40">
        <v>0</v>
      </c>
      <c r="P579" s="48" t="s">
        <v>6518</v>
      </c>
      <c r="Q579" s="49">
        <v>151104</v>
      </c>
      <c r="R579" s="49" t="s">
        <v>6519</v>
      </c>
      <c r="S579" s="49"/>
      <c r="T579" s="49"/>
      <c r="U579" s="49"/>
      <c r="V579" s="49" t="s">
        <v>6520</v>
      </c>
      <c r="W579" s="49" t="s">
        <v>6521</v>
      </c>
      <c r="X579" s="49" t="s">
        <v>6522</v>
      </c>
      <c r="Y579" s="49" t="s">
        <v>6523</v>
      </c>
      <c r="Z579" s="37" t="s">
        <v>6524</v>
      </c>
      <c r="AA579" s="30"/>
    </row>
    <row r="580" spans="1:27" ht="15.5" x14ac:dyDescent="0.35">
      <c r="A580" s="18" t="s">
        <v>6525</v>
      </c>
      <c r="B580" s="262">
        <v>0.66666666666666663</v>
      </c>
      <c r="C580" s="263">
        <v>8.3399973354645204E-2</v>
      </c>
      <c r="D580" s="263">
        <v>2.6833333333333336</v>
      </c>
      <c r="E580" s="271">
        <v>0.43987371925234264</v>
      </c>
      <c r="F580" s="29">
        <v>-2.3974323399175002</v>
      </c>
      <c r="G580" s="26">
        <v>-0.43161308046646402</v>
      </c>
      <c r="H580" s="33">
        <v>1.7806774514363199E-5</v>
      </c>
      <c r="I580" s="30">
        <v>1.3144355554893899E-4</v>
      </c>
      <c r="J580" s="29">
        <v>0.68899999999999995</v>
      </c>
      <c r="K580" s="26">
        <v>0.67400000000000004</v>
      </c>
      <c r="L580" s="26">
        <v>0.39800000000000002</v>
      </c>
      <c r="M580" s="26">
        <v>3.2530000000000001</v>
      </c>
      <c r="N580" s="26">
        <v>2.5609999999999999</v>
      </c>
      <c r="O580" s="30">
        <v>3.4670000000000001</v>
      </c>
      <c r="P580" s="1"/>
      <c r="Q580" s="35"/>
      <c r="R580" s="35"/>
      <c r="S580" s="35"/>
      <c r="T580" s="35"/>
      <c r="U580" s="35"/>
      <c r="V580" s="35"/>
      <c r="W580" s="35" t="s">
        <v>6526</v>
      </c>
      <c r="X580" s="35"/>
      <c r="Y580" s="35"/>
      <c r="Z580" s="26"/>
      <c r="AA580" s="30"/>
    </row>
    <row r="581" spans="1:27" ht="15.5" x14ac:dyDescent="0.35">
      <c r="A581" s="19" t="s">
        <v>6527</v>
      </c>
      <c r="B581" s="264">
        <v>2.8533333333333335</v>
      </c>
      <c r="C581" s="265">
        <v>0.51096857916009775</v>
      </c>
      <c r="D581" s="265">
        <v>0.19666666666666668</v>
      </c>
      <c r="E581" s="272">
        <v>0.12552113589175151</v>
      </c>
      <c r="F581" s="36">
        <v>3.4255296627329201</v>
      </c>
      <c r="G581" s="37">
        <v>-0.43332652144004402</v>
      </c>
      <c r="H581" s="38">
        <v>4.3110537042744299E-7</v>
      </c>
      <c r="I581" s="39">
        <v>5.1016222975742598E-6</v>
      </c>
      <c r="J581" s="36">
        <v>3.2210000000000001</v>
      </c>
      <c r="K581" s="37">
        <v>2.097</v>
      </c>
      <c r="L581" s="37">
        <v>2.0939999999999999</v>
      </c>
      <c r="M581" s="37">
        <v>0.317</v>
      </c>
      <c r="N581" s="37">
        <v>0.33400000000000002</v>
      </c>
      <c r="O581" s="40">
        <v>2.4E-2</v>
      </c>
      <c r="P581" s="48" t="s">
        <v>6528</v>
      </c>
      <c r="Q581" s="49">
        <v>53708</v>
      </c>
      <c r="R581" s="49" t="s">
        <v>6529</v>
      </c>
      <c r="S581" s="49"/>
      <c r="T581" s="49"/>
      <c r="U581" s="49"/>
      <c r="V581" s="49" t="s">
        <v>6530</v>
      </c>
      <c r="W581" s="49" t="s">
        <v>6531</v>
      </c>
      <c r="X581" s="49" t="s">
        <v>6532</v>
      </c>
      <c r="Y581" s="49" t="s">
        <v>6533</v>
      </c>
      <c r="Z581" s="37" t="s">
        <v>6534</v>
      </c>
      <c r="AA581" s="30"/>
    </row>
    <row r="582" spans="1:27" ht="15.5" x14ac:dyDescent="0.35">
      <c r="A582" s="19" t="s">
        <v>6535</v>
      </c>
      <c r="B582" s="264">
        <v>0.70666666666666667</v>
      </c>
      <c r="C582" s="265">
        <v>0.14337208778404362</v>
      </c>
      <c r="D582" s="265">
        <v>0.10666666666666665</v>
      </c>
      <c r="E582" s="272">
        <v>5.436502143433368E-2</v>
      </c>
      <c r="F582" s="36">
        <v>2.21788236442569</v>
      </c>
      <c r="G582" s="37">
        <v>-0.44001244019385199</v>
      </c>
      <c r="H582" s="37">
        <v>1.7256015619809801E-4</v>
      </c>
      <c r="I582" s="40">
        <v>9.2629418585410005E-4</v>
      </c>
      <c r="J582" s="36">
        <v>0.503</v>
      </c>
      <c r="K582" s="37">
        <v>0.65500000000000003</v>
      </c>
      <c r="L582" s="37">
        <v>0.64500000000000002</v>
      </c>
      <c r="M582" s="37">
        <v>5.2999999999999999E-2</v>
      </c>
      <c r="N582" s="37">
        <v>0.223</v>
      </c>
      <c r="O582" s="40">
        <v>0.108</v>
      </c>
      <c r="P582" s="48" t="s">
        <v>6536</v>
      </c>
      <c r="Q582" s="49">
        <v>245761</v>
      </c>
      <c r="R582" s="49" t="s">
        <v>6537</v>
      </c>
      <c r="S582" s="49"/>
      <c r="T582" s="49"/>
      <c r="U582" s="49"/>
      <c r="V582" s="49" t="s">
        <v>6538</v>
      </c>
      <c r="W582" s="49" t="s">
        <v>6539</v>
      </c>
      <c r="X582" s="49"/>
      <c r="Y582" s="49"/>
      <c r="Z582" s="37"/>
      <c r="AA582" s="30"/>
    </row>
    <row r="583" spans="1:27" ht="15.5" x14ac:dyDescent="0.35">
      <c r="A583" s="19" t="s">
        <v>6540</v>
      </c>
      <c r="B583" s="264">
        <v>1.8466666666666667</v>
      </c>
      <c r="C583" s="265">
        <v>0.22050447211388299</v>
      </c>
      <c r="D583" s="265">
        <v>0.25</v>
      </c>
      <c r="E583" s="272">
        <v>0.11224972160321821</v>
      </c>
      <c r="F583" s="36">
        <v>2.4407205209946401</v>
      </c>
      <c r="G583" s="37">
        <v>-0.44051145336702302</v>
      </c>
      <c r="H583" s="38">
        <v>2.8568953435859301E-5</v>
      </c>
      <c r="I583" s="40">
        <v>1.98240308577414E-4</v>
      </c>
      <c r="J583" s="36">
        <v>1.7130000000000001</v>
      </c>
      <c r="K583" s="37">
        <v>1.5</v>
      </c>
      <c r="L583" s="37">
        <v>1.536</v>
      </c>
      <c r="M583" s="37">
        <v>0.39100000000000001</v>
      </c>
      <c r="N583" s="37">
        <v>0.124</v>
      </c>
      <c r="O583" s="40">
        <v>0.33500000000000002</v>
      </c>
      <c r="P583" s="48" t="s">
        <v>6541</v>
      </c>
      <c r="Q583" s="49">
        <v>247589</v>
      </c>
      <c r="R583" s="49" t="s">
        <v>6542</v>
      </c>
      <c r="S583" s="49"/>
      <c r="T583" s="49" t="s">
        <v>6543</v>
      </c>
      <c r="U583" s="49"/>
      <c r="V583" s="49" t="s">
        <v>6544</v>
      </c>
      <c r="W583" s="49" t="s">
        <v>6545</v>
      </c>
      <c r="X583" s="49"/>
      <c r="Y583" s="49"/>
      <c r="Z583" s="37"/>
      <c r="AA583" s="30"/>
    </row>
    <row r="584" spans="1:27" ht="15.5" x14ac:dyDescent="0.35">
      <c r="A584" s="18" t="s">
        <v>6546</v>
      </c>
      <c r="B584" s="262">
        <v>0.54</v>
      </c>
      <c r="C584" s="263">
        <v>0.28717010057919778</v>
      </c>
      <c r="D584" s="263">
        <v>2.2799999999999998</v>
      </c>
      <c r="E584" s="271">
        <v>0.62311047709588907</v>
      </c>
      <c r="F584" s="29">
        <v>-2.6527756938751601</v>
      </c>
      <c r="G584" s="26">
        <v>-0.45327287615277001</v>
      </c>
      <c r="H584" s="33">
        <v>1.10658491345701E-5</v>
      </c>
      <c r="I584" s="34">
        <v>8.7115223608293403E-5</v>
      </c>
      <c r="J584" s="29">
        <v>0.54</v>
      </c>
      <c r="K584" s="26">
        <v>0.161</v>
      </c>
      <c r="L584" s="26">
        <v>0.63</v>
      </c>
      <c r="M584" s="26">
        <v>2.915</v>
      </c>
      <c r="N584" s="26">
        <v>1.732</v>
      </c>
      <c r="O584" s="30">
        <v>3.2040000000000002</v>
      </c>
      <c r="P584" s="1" t="s">
        <v>6547</v>
      </c>
      <c r="Q584" s="35">
        <v>224531</v>
      </c>
      <c r="R584" s="35" t="s">
        <v>6548</v>
      </c>
      <c r="S584" s="35"/>
      <c r="T584" s="35"/>
      <c r="U584" s="35"/>
      <c r="V584" s="35" t="s">
        <v>6549</v>
      </c>
      <c r="W584" s="35" t="s">
        <v>6550</v>
      </c>
      <c r="X584" s="35"/>
      <c r="Y584" s="35" t="s">
        <v>3560</v>
      </c>
      <c r="Z584" s="26" t="s">
        <v>6551</v>
      </c>
      <c r="AA584" s="30"/>
    </row>
    <row r="585" spans="1:27" ht="15.5" x14ac:dyDescent="0.35">
      <c r="A585" s="19" t="s">
        <v>6552</v>
      </c>
      <c r="B585" s="264">
        <v>2.4533333333333331</v>
      </c>
      <c r="C585" s="265">
        <v>0.94096876793133921</v>
      </c>
      <c r="D585" s="265">
        <v>0.25</v>
      </c>
      <c r="E585" s="272">
        <v>0.15769168230019828</v>
      </c>
      <c r="F585" s="36">
        <v>2.70015165239588</v>
      </c>
      <c r="G585" s="37">
        <v>-0.457020812968919</v>
      </c>
      <c r="H585" s="38">
        <v>2.98765223094263E-5</v>
      </c>
      <c r="I585" s="40">
        <v>2.05701573141912E-4</v>
      </c>
      <c r="J585" s="36">
        <v>1.5820000000000001</v>
      </c>
      <c r="K585" s="37">
        <v>1.784</v>
      </c>
      <c r="L585" s="37">
        <v>2.738</v>
      </c>
      <c r="M585" s="37">
        <v>8.4000000000000005E-2</v>
      </c>
      <c r="N585" s="37">
        <v>0.56899999999999995</v>
      </c>
      <c r="O585" s="40">
        <v>0.251</v>
      </c>
      <c r="P585" s="48"/>
      <c r="Q585" s="49"/>
      <c r="R585" s="49"/>
      <c r="S585" s="49"/>
      <c r="T585" s="49"/>
      <c r="U585" s="49"/>
      <c r="V585" s="49"/>
      <c r="W585" s="49" t="s">
        <v>6553</v>
      </c>
      <c r="X585" s="49"/>
      <c r="Y585" s="49" t="s">
        <v>6554</v>
      </c>
      <c r="Z585" s="37"/>
      <c r="AA585" s="30"/>
    </row>
    <row r="586" spans="1:27" ht="15.5" x14ac:dyDescent="0.35">
      <c r="A586" s="19" t="s">
        <v>6555</v>
      </c>
      <c r="B586" s="264">
        <v>1.1733333333333336</v>
      </c>
      <c r="C586" s="265">
        <v>0.19014614262602114</v>
      </c>
      <c r="D586" s="265">
        <v>0.13333333333333333</v>
      </c>
      <c r="E586" s="272">
        <v>2.6246692913372668E-2</v>
      </c>
      <c r="F586" s="36">
        <v>2.8345928226708499</v>
      </c>
      <c r="G586" s="37">
        <v>-0.46559788527089402</v>
      </c>
      <c r="H586" s="38">
        <v>5.7118311295144097E-6</v>
      </c>
      <c r="I586" s="39">
        <v>4.9606461741445798E-5</v>
      </c>
      <c r="J586" s="36">
        <v>1.34</v>
      </c>
      <c r="K586" s="37">
        <v>0.95899999999999996</v>
      </c>
      <c r="L586" s="37">
        <v>0.77500000000000002</v>
      </c>
      <c r="M586" s="37">
        <v>0.18</v>
      </c>
      <c r="N586" s="37">
        <v>0.13600000000000001</v>
      </c>
      <c r="O586" s="40">
        <v>0.14299999999999999</v>
      </c>
      <c r="P586" s="48" t="s">
        <v>6556</v>
      </c>
      <c r="Q586" s="49">
        <v>247332</v>
      </c>
      <c r="R586" s="49" t="s">
        <v>6557</v>
      </c>
      <c r="S586" s="49"/>
      <c r="T586" s="49"/>
      <c r="U586" s="49"/>
      <c r="V586" s="49"/>
      <c r="W586" s="49"/>
      <c r="X586" s="49"/>
      <c r="Y586" s="49"/>
      <c r="Z586" s="37"/>
      <c r="AA586" s="30"/>
    </row>
    <row r="587" spans="1:27" ht="15.5" x14ac:dyDescent="0.35">
      <c r="A587" s="18" t="s">
        <v>6558</v>
      </c>
      <c r="B587" s="262">
        <v>0.25333333333333335</v>
      </c>
      <c r="C587" s="263">
        <v>8.1785627642568665E-2</v>
      </c>
      <c r="D587" s="263">
        <v>2.2600000000000002</v>
      </c>
      <c r="E587" s="271">
        <v>0.41158231254513256</v>
      </c>
      <c r="F587" s="29">
        <v>-3.5295646326289001</v>
      </c>
      <c r="G587" s="26">
        <v>-0.48660373853623901</v>
      </c>
      <c r="H587" s="33">
        <v>2.35139687809785E-8</v>
      </c>
      <c r="I587" s="34">
        <v>3.8158206230550501E-7</v>
      </c>
      <c r="J587" s="29">
        <v>0.14000000000000001</v>
      </c>
      <c r="K587" s="26">
        <v>0.33200000000000002</v>
      </c>
      <c r="L587" s="26">
        <v>0.188</v>
      </c>
      <c r="M587" s="26">
        <v>2.851</v>
      </c>
      <c r="N587" s="26">
        <v>2.1160000000000001</v>
      </c>
      <c r="O587" s="30">
        <v>2.8340000000000001</v>
      </c>
      <c r="P587" s="1" t="s">
        <v>748</v>
      </c>
      <c r="Q587" s="35">
        <v>243338</v>
      </c>
      <c r="R587" s="35" t="s">
        <v>749</v>
      </c>
      <c r="S587" s="35"/>
      <c r="T587" s="35"/>
      <c r="U587" s="35"/>
      <c r="V587" s="35" t="s">
        <v>6559</v>
      </c>
      <c r="W587" s="35"/>
      <c r="X587" s="35"/>
      <c r="Y587" s="35"/>
      <c r="Z587" s="26"/>
      <c r="AA587" s="30"/>
    </row>
    <row r="588" spans="1:27" ht="15.5" x14ac:dyDescent="0.35">
      <c r="A588" s="19" t="s">
        <v>6560</v>
      </c>
      <c r="B588" s="264">
        <v>3.1533333333333338</v>
      </c>
      <c r="C588" s="265">
        <v>0.29238483012784511</v>
      </c>
      <c r="D588" s="265">
        <v>0.5033333333333333</v>
      </c>
      <c r="E588" s="272">
        <v>7.7172246018601412E-2</v>
      </c>
      <c r="F588" s="36">
        <v>2.2445235342606802</v>
      </c>
      <c r="G588" s="37">
        <v>-0.502482404421568</v>
      </c>
      <c r="H588" s="37">
        <v>1.3186839285550799E-4</v>
      </c>
      <c r="I588" s="40">
        <v>7.3538655227143202E-4</v>
      </c>
      <c r="J588" s="36">
        <v>3.1179999999999999</v>
      </c>
      <c r="K588" s="37">
        <v>2.6</v>
      </c>
      <c r="L588" s="37">
        <v>2.4409999999999998</v>
      </c>
      <c r="M588" s="37">
        <v>0.496</v>
      </c>
      <c r="N588" s="37">
        <v>0.755</v>
      </c>
      <c r="O588" s="40">
        <v>0.51400000000000001</v>
      </c>
      <c r="P588" s="48" t="s">
        <v>6561</v>
      </c>
      <c r="Q588" s="49">
        <v>47076</v>
      </c>
      <c r="R588" s="49" t="s">
        <v>6562</v>
      </c>
      <c r="S588" s="49"/>
      <c r="T588" s="49"/>
      <c r="U588" s="49"/>
      <c r="V588" s="49" t="s">
        <v>6563</v>
      </c>
      <c r="W588" s="49" t="s">
        <v>6564</v>
      </c>
      <c r="X588" s="49"/>
      <c r="Y588" s="49"/>
      <c r="Z588" s="37"/>
      <c r="AA588" s="30"/>
    </row>
    <row r="589" spans="1:27" ht="15.5" x14ac:dyDescent="0.35">
      <c r="A589" s="19" t="s">
        <v>6565</v>
      </c>
      <c r="B589" s="264">
        <v>2.9</v>
      </c>
      <c r="C589" s="265">
        <v>0.44452221541785975</v>
      </c>
      <c r="D589" s="265">
        <v>0.24</v>
      </c>
      <c r="E589" s="272">
        <v>0.10708252269472671</v>
      </c>
      <c r="F589" s="36">
        <v>3.0916540314300902</v>
      </c>
      <c r="G589" s="37">
        <v>-0.53820821839440602</v>
      </c>
      <c r="H589" s="38">
        <v>1.7598161249713301E-6</v>
      </c>
      <c r="I589" s="39">
        <v>1.7769169658485901E-5</v>
      </c>
      <c r="J589" s="36">
        <v>3.2770000000000001</v>
      </c>
      <c r="K589" s="37">
        <v>2.3730000000000002</v>
      </c>
      <c r="L589" s="37">
        <v>1.9410000000000001</v>
      </c>
      <c r="M589" s="37">
        <v>0.106</v>
      </c>
      <c r="N589" s="37">
        <v>0.32200000000000001</v>
      </c>
      <c r="O589" s="40">
        <v>0.43</v>
      </c>
      <c r="P589" s="48" t="s">
        <v>6566</v>
      </c>
      <c r="Q589" s="49">
        <v>142440</v>
      </c>
      <c r="R589" s="49" t="s">
        <v>6567</v>
      </c>
      <c r="S589" s="49"/>
      <c r="T589" s="49"/>
      <c r="U589" s="49"/>
      <c r="V589" s="49" t="s">
        <v>6568</v>
      </c>
      <c r="W589" s="49" t="s">
        <v>6569</v>
      </c>
      <c r="X589" s="49" t="s">
        <v>6570</v>
      </c>
      <c r="Y589" s="49" t="s">
        <v>6571</v>
      </c>
      <c r="Z589" s="37" t="s">
        <v>6572</v>
      </c>
      <c r="AA589" s="30"/>
    </row>
    <row r="590" spans="1:27" ht="15.5" x14ac:dyDescent="0.35">
      <c r="A590" s="19" t="s">
        <v>6573</v>
      </c>
      <c r="B590" s="264">
        <v>9.3133333333333344</v>
      </c>
      <c r="C590" s="265">
        <v>4.4319621939823559</v>
      </c>
      <c r="D590" s="265">
        <v>0</v>
      </c>
      <c r="E590" s="272">
        <v>0</v>
      </c>
      <c r="F590" s="36">
        <v>7.9438335768440798</v>
      </c>
      <c r="G590" s="37">
        <v>-0.57107374303999803</v>
      </c>
      <c r="H590" s="38">
        <v>3.5767984092140503E-10</v>
      </c>
      <c r="I590" s="39">
        <v>8.5040414764856404E-9</v>
      </c>
      <c r="J590" s="36">
        <v>13.433</v>
      </c>
      <c r="K590" s="37">
        <v>9.3859999999999992</v>
      </c>
      <c r="L590" s="37">
        <v>2.6219999999999999</v>
      </c>
      <c r="M590" s="37">
        <v>0</v>
      </c>
      <c r="N590" s="37">
        <v>0</v>
      </c>
      <c r="O590" s="40">
        <v>0</v>
      </c>
      <c r="P590" s="48" t="s">
        <v>6574</v>
      </c>
      <c r="Q590" s="49">
        <v>149335</v>
      </c>
      <c r="R590" s="49" t="s">
        <v>6575</v>
      </c>
      <c r="S590" s="49"/>
      <c r="T590" s="49"/>
      <c r="U590" s="49"/>
      <c r="V590" s="49" t="s">
        <v>6576</v>
      </c>
      <c r="W590" s="49" t="s">
        <v>6577</v>
      </c>
      <c r="X590" s="49"/>
      <c r="Y590" s="49" t="s">
        <v>6578</v>
      </c>
      <c r="Z590" s="37"/>
      <c r="AA590" s="30"/>
    </row>
    <row r="591" spans="1:27" ht="15.5" x14ac:dyDescent="0.35">
      <c r="A591" s="19" t="s">
        <v>6579</v>
      </c>
      <c r="B591" s="264">
        <v>1.4066666666666665</v>
      </c>
      <c r="C591" s="265">
        <v>0.35836046408919409</v>
      </c>
      <c r="D591" s="265">
        <v>0.16333333333333333</v>
      </c>
      <c r="E591" s="272">
        <v>3.2998316455372267E-2</v>
      </c>
      <c r="F591" s="36">
        <v>2.6836032866959898</v>
      </c>
      <c r="G591" s="37">
        <v>-0.58471319105160602</v>
      </c>
      <c r="H591" s="38">
        <v>5.0908616581975101E-5</v>
      </c>
      <c r="I591" s="40">
        <v>3.2514800437631402E-4</v>
      </c>
      <c r="J591" s="36">
        <v>1.536</v>
      </c>
      <c r="K591" s="37">
        <v>1.585</v>
      </c>
      <c r="L591" s="37">
        <v>0.65200000000000002</v>
      </c>
      <c r="M591" s="37">
        <v>0.222</v>
      </c>
      <c r="N591" s="37">
        <v>0.17299999999999999</v>
      </c>
      <c r="O591" s="40">
        <v>0.16700000000000001</v>
      </c>
      <c r="P591" s="48" t="s">
        <v>6580</v>
      </c>
      <c r="Q591" s="49">
        <v>179665</v>
      </c>
      <c r="R591" s="49" t="s">
        <v>6581</v>
      </c>
      <c r="S591" s="49"/>
      <c r="T591" s="49"/>
      <c r="U591" s="49"/>
      <c r="V591" s="49" t="s">
        <v>6582</v>
      </c>
      <c r="W591" s="49" t="s">
        <v>6583</v>
      </c>
      <c r="X591" s="49"/>
      <c r="Y591" s="49"/>
      <c r="Z591" s="37"/>
      <c r="AA591" s="30"/>
    </row>
    <row r="592" spans="1:27" ht="15.5" x14ac:dyDescent="0.35">
      <c r="A592" s="19" t="s">
        <v>6584</v>
      </c>
      <c r="B592" s="264">
        <v>0.92666666666666675</v>
      </c>
      <c r="C592" s="265">
        <v>9.1772665986241397E-2</v>
      </c>
      <c r="D592" s="265">
        <v>5.3333333333333337E-2</v>
      </c>
      <c r="E592" s="272">
        <v>2.054804667656325E-2</v>
      </c>
      <c r="F592" s="36">
        <v>3.4474146231652401</v>
      </c>
      <c r="G592" s="37">
        <v>-0.60154702274870298</v>
      </c>
      <c r="H592" s="38">
        <v>4.1566580845091402E-7</v>
      </c>
      <c r="I592" s="39">
        <v>4.95355737182403E-6</v>
      </c>
      <c r="J592" s="36">
        <v>0.83799999999999997</v>
      </c>
      <c r="K592" s="37">
        <v>0.997</v>
      </c>
      <c r="L592" s="37">
        <v>0.60099999999999998</v>
      </c>
      <c r="M592" s="37">
        <v>3.2000000000000001E-2</v>
      </c>
      <c r="N592" s="37">
        <v>9.9000000000000005E-2</v>
      </c>
      <c r="O592" s="40">
        <v>0.06</v>
      </c>
      <c r="P592" s="48" t="s">
        <v>6585</v>
      </c>
      <c r="Q592" s="49">
        <v>54443</v>
      </c>
      <c r="R592" s="49" t="s">
        <v>6586</v>
      </c>
      <c r="S592" s="49"/>
      <c r="T592" s="49"/>
      <c r="U592" s="49"/>
      <c r="V592" s="49"/>
      <c r="W592" s="49" t="s">
        <v>6587</v>
      </c>
      <c r="X592" s="49"/>
      <c r="Y592" s="49"/>
      <c r="Z592" s="37"/>
      <c r="AA592" s="30"/>
    </row>
    <row r="593" spans="1:27" ht="15.5" x14ac:dyDescent="0.35">
      <c r="A593" s="19" t="s">
        <v>6588</v>
      </c>
      <c r="B593" s="264">
        <v>4.0266666666666664</v>
      </c>
      <c r="C593" s="265">
        <v>0.17632041540584281</v>
      </c>
      <c r="D593" s="265">
        <v>0.3833333333333333</v>
      </c>
      <c r="E593" s="272">
        <v>0.31436002007606223</v>
      </c>
      <c r="F593" s="36">
        <v>2.99642365271818</v>
      </c>
      <c r="G593" s="37">
        <v>-0.61091428077208698</v>
      </c>
      <c r="H593" s="38">
        <v>5.6190771296266804E-6</v>
      </c>
      <c r="I593" s="39">
        <v>4.8954913468323497E-5</v>
      </c>
      <c r="J593" s="36">
        <v>3.77</v>
      </c>
      <c r="K593" s="37">
        <v>3.6059999999999999</v>
      </c>
      <c r="L593" s="37">
        <v>3.0640000000000001</v>
      </c>
      <c r="M593" s="37">
        <v>0.81299999999999994</v>
      </c>
      <c r="N593" s="37">
        <v>0.47</v>
      </c>
      <c r="O593" s="40">
        <v>0</v>
      </c>
      <c r="P593" s="48"/>
      <c r="Q593" s="49"/>
      <c r="R593" s="49"/>
      <c r="S593" s="49"/>
      <c r="T593" s="49"/>
      <c r="U593" s="49"/>
      <c r="V593" s="49"/>
      <c r="W593" s="49"/>
      <c r="X593" s="49"/>
      <c r="Y593" s="49"/>
      <c r="Z593" s="37"/>
      <c r="AA593" s="30"/>
    </row>
    <row r="594" spans="1:27" ht="15.5" x14ac:dyDescent="0.35">
      <c r="A594" s="19" t="s">
        <v>6589</v>
      </c>
      <c r="B594" s="264">
        <v>2.1433333333333331</v>
      </c>
      <c r="C594" s="265">
        <v>0.44191502451137515</v>
      </c>
      <c r="D594" s="265">
        <v>0.30666666666666664</v>
      </c>
      <c r="E594" s="272">
        <v>8.1785627642568665E-2</v>
      </c>
      <c r="F594" s="36">
        <v>2.3412027504192801</v>
      </c>
      <c r="G594" s="37">
        <v>-0.61611034571772905</v>
      </c>
      <c r="H594" s="38">
        <v>7.5789991961096206E-5</v>
      </c>
      <c r="I594" s="40">
        <v>4.6020840079895201E-4</v>
      </c>
      <c r="J594" s="36">
        <v>1.5920000000000001</v>
      </c>
      <c r="K594" s="37">
        <v>1.87</v>
      </c>
      <c r="L594" s="37">
        <v>1.992</v>
      </c>
      <c r="M594" s="37">
        <v>0.433</v>
      </c>
      <c r="N594" s="37">
        <v>0.26</v>
      </c>
      <c r="O594" s="40">
        <v>0.35899999999999999</v>
      </c>
      <c r="P594" s="48" t="s">
        <v>6590</v>
      </c>
      <c r="Q594" s="49">
        <v>206132</v>
      </c>
      <c r="R594" s="49" t="s">
        <v>6591</v>
      </c>
      <c r="S594" s="49"/>
      <c r="T594" s="49"/>
      <c r="U594" s="49"/>
      <c r="V594" s="49" t="s">
        <v>6592</v>
      </c>
      <c r="W594" s="49" t="s">
        <v>6593</v>
      </c>
      <c r="X594" s="49" t="s">
        <v>6594</v>
      </c>
      <c r="Y594" s="49" t="s">
        <v>6595</v>
      </c>
      <c r="Z594" s="37" t="s">
        <v>6596</v>
      </c>
      <c r="AA594" s="30"/>
    </row>
    <row r="595" spans="1:27" ht="15.5" x14ac:dyDescent="0.35">
      <c r="A595" s="19" t="s">
        <v>6597</v>
      </c>
      <c r="B595" s="264">
        <v>1.9233333333333331</v>
      </c>
      <c r="C595" s="265">
        <v>0.49276994857866807</v>
      </c>
      <c r="D595" s="265">
        <v>0.25333333333333335</v>
      </c>
      <c r="E595" s="272">
        <v>4.6427960923947034E-2</v>
      </c>
      <c r="F595" s="36">
        <v>2.45517955172346</v>
      </c>
      <c r="G595" s="37">
        <v>-0.63905956812840603</v>
      </c>
      <c r="H595" s="38">
        <v>7.8746106124481905E-5</v>
      </c>
      <c r="I595" s="40">
        <v>4.7588818911905E-4</v>
      </c>
      <c r="J595" s="36">
        <v>2.2709999999999999</v>
      </c>
      <c r="K595" s="37">
        <v>1.196</v>
      </c>
      <c r="L595" s="37">
        <v>1.5</v>
      </c>
      <c r="M595" s="37">
        <v>0.317</v>
      </c>
      <c r="N595" s="37">
        <v>0.23499999999999999</v>
      </c>
      <c r="O595" s="40">
        <v>0.32300000000000001</v>
      </c>
      <c r="P595" s="48" t="s">
        <v>6598</v>
      </c>
      <c r="Q595" s="49">
        <v>238760</v>
      </c>
      <c r="R595" s="49" t="s">
        <v>6599</v>
      </c>
      <c r="S595" s="49"/>
      <c r="T595" s="49"/>
      <c r="U595" s="49"/>
      <c r="V595" s="49"/>
      <c r="W595" s="49"/>
      <c r="X595" s="49"/>
      <c r="Y595" s="49"/>
      <c r="Z595" s="37"/>
      <c r="AA595" s="30"/>
    </row>
    <row r="596" spans="1:27" ht="16" thickBot="1" x14ac:dyDescent="0.4">
      <c r="A596" s="19" t="s">
        <v>6600</v>
      </c>
      <c r="B596" s="268">
        <v>1.28</v>
      </c>
      <c r="C596" s="269">
        <v>0.3779770716150207</v>
      </c>
      <c r="D596" s="269">
        <v>0.13</v>
      </c>
      <c r="E596" s="274">
        <v>9.9331096171675612E-2</v>
      </c>
      <c r="F596" s="41">
        <v>2.9639839888580299</v>
      </c>
      <c r="G596" s="42">
        <v>-0.79237478463005795</v>
      </c>
      <c r="H596" s="43">
        <v>3.0349702048237599E-5</v>
      </c>
      <c r="I596" s="44">
        <v>2.0881825402513699E-4</v>
      </c>
      <c r="J596" s="41">
        <v>1.5920000000000001</v>
      </c>
      <c r="K596" s="42">
        <v>0.75</v>
      </c>
      <c r="L596" s="42">
        <v>0.97099999999999997</v>
      </c>
      <c r="M596" s="42">
        <v>0.28499999999999998</v>
      </c>
      <c r="N596" s="42">
        <v>8.6999999999999994E-2</v>
      </c>
      <c r="O596" s="44">
        <v>0.06</v>
      </c>
      <c r="P596" s="51"/>
      <c r="Q596" s="52"/>
      <c r="R596" s="52"/>
      <c r="S596" s="52"/>
      <c r="T596" s="52"/>
      <c r="U596" s="52"/>
      <c r="V596" s="52" t="s">
        <v>6601</v>
      </c>
      <c r="W596" s="52"/>
      <c r="X596" s="52"/>
      <c r="Y596" s="52"/>
      <c r="Z596" s="42"/>
      <c r="AA596" s="2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46"/>
  <sheetViews>
    <sheetView workbookViewId="0">
      <selection activeCell="A2" sqref="A2"/>
    </sheetView>
  </sheetViews>
  <sheetFormatPr defaultRowHeight="14.5" x14ac:dyDescent="0.35"/>
  <cols>
    <col min="1" max="1" width="17" customWidth="1"/>
    <col min="2" max="5" width="9.1796875" style="110" customWidth="1"/>
    <col min="6" max="7" width="9.1796875" customWidth="1"/>
    <col min="22" max="22" width="39.7265625" customWidth="1"/>
    <col min="25" max="25" width="32.7265625" customWidth="1"/>
  </cols>
  <sheetData>
    <row r="1" spans="1:27" x14ac:dyDescent="0.35">
      <c r="A1" s="55" t="s">
        <v>11238</v>
      </c>
      <c r="B1" s="55"/>
      <c r="C1" s="55"/>
      <c r="D1" s="55"/>
      <c r="E1" s="55"/>
      <c r="F1" s="54"/>
      <c r="G1" s="54"/>
      <c r="H1" s="54"/>
      <c r="I1" s="54"/>
      <c r="J1" s="54"/>
      <c r="K1" s="54"/>
      <c r="L1" s="54"/>
      <c r="M1" s="54"/>
      <c r="N1" s="54"/>
      <c r="O1" s="54"/>
      <c r="P1" s="54"/>
      <c r="Q1" s="54"/>
      <c r="R1" s="54"/>
      <c r="S1" s="54"/>
      <c r="T1" s="54"/>
      <c r="U1" s="54"/>
      <c r="V1" s="54"/>
      <c r="W1" s="54"/>
      <c r="X1" s="54"/>
      <c r="Y1" s="54"/>
      <c r="Z1" s="54"/>
      <c r="AA1" s="54"/>
    </row>
    <row r="2" spans="1:27" ht="15" thickBot="1" x14ac:dyDescent="0.4">
      <c r="A2" s="54" t="s">
        <v>9086</v>
      </c>
      <c r="F2" s="54"/>
      <c r="G2" s="54"/>
      <c r="H2" s="54"/>
      <c r="I2" s="54"/>
      <c r="J2" s="54"/>
      <c r="K2" s="54"/>
      <c r="L2" s="54"/>
      <c r="M2" s="54"/>
      <c r="N2" s="54"/>
      <c r="O2" s="54"/>
      <c r="P2" s="54"/>
      <c r="Q2" s="54"/>
      <c r="R2" s="54"/>
      <c r="S2" s="54"/>
      <c r="T2" s="54"/>
      <c r="U2" s="54"/>
      <c r="V2" s="54"/>
      <c r="W2" s="54"/>
      <c r="X2" s="54"/>
      <c r="Y2" s="54"/>
      <c r="Z2" s="54"/>
      <c r="AA2" s="54"/>
    </row>
    <row r="3" spans="1:27" x14ac:dyDescent="0.35">
      <c r="A3" s="54"/>
      <c r="B3" s="56" t="s">
        <v>11190</v>
      </c>
      <c r="C3" s="57"/>
      <c r="D3" s="57"/>
      <c r="E3" s="58"/>
      <c r="F3" s="56" t="s">
        <v>0</v>
      </c>
      <c r="G3" s="57"/>
      <c r="H3" s="57"/>
      <c r="I3" s="58"/>
      <c r="J3" s="56" t="s">
        <v>2</v>
      </c>
      <c r="K3" s="57"/>
      <c r="L3" s="57"/>
      <c r="M3" s="57"/>
      <c r="N3" s="57"/>
      <c r="O3" s="57"/>
      <c r="P3" s="56" t="s">
        <v>4</v>
      </c>
      <c r="Q3" s="57"/>
      <c r="R3" s="57"/>
      <c r="S3" s="57"/>
      <c r="T3" s="57"/>
      <c r="U3" s="57"/>
      <c r="V3" s="57"/>
      <c r="W3" s="57"/>
      <c r="X3" s="57"/>
      <c r="Y3" s="57"/>
      <c r="Z3" s="57"/>
      <c r="AA3" s="58"/>
    </row>
    <row r="4" spans="1:27" ht="16" thickBot="1" x14ac:dyDescent="0.4">
      <c r="A4" s="54"/>
      <c r="B4" s="59" t="s">
        <v>11196</v>
      </c>
      <c r="C4" s="60" t="s">
        <v>11192</v>
      </c>
      <c r="D4" s="60" t="s">
        <v>11195</v>
      </c>
      <c r="E4" s="61" t="s">
        <v>11193</v>
      </c>
      <c r="F4" s="59" t="s">
        <v>5</v>
      </c>
      <c r="G4" s="60" t="s">
        <v>6</v>
      </c>
      <c r="H4" s="60" t="s">
        <v>7</v>
      </c>
      <c r="I4" s="61" t="s">
        <v>8</v>
      </c>
      <c r="J4" s="54" t="s">
        <v>15</v>
      </c>
      <c r="K4" s="54" t="s">
        <v>16</v>
      </c>
      <c r="L4" s="54" t="s">
        <v>17</v>
      </c>
      <c r="M4" s="54" t="s">
        <v>18</v>
      </c>
      <c r="N4" s="54" t="s">
        <v>19</v>
      </c>
      <c r="O4" s="54" t="s">
        <v>20</v>
      </c>
      <c r="P4" s="63" t="s">
        <v>21</v>
      </c>
      <c r="Q4" s="64" t="s">
        <v>22</v>
      </c>
      <c r="R4" s="64" t="s">
        <v>23</v>
      </c>
      <c r="S4" s="64" t="s">
        <v>24</v>
      </c>
      <c r="T4" s="64" t="s">
        <v>25</v>
      </c>
      <c r="U4" s="64" t="s">
        <v>26</v>
      </c>
      <c r="V4" s="64" t="s">
        <v>27</v>
      </c>
      <c r="W4" s="64" t="s">
        <v>28</v>
      </c>
      <c r="X4" s="64" t="s">
        <v>29</v>
      </c>
      <c r="Y4" s="64" t="s">
        <v>30</v>
      </c>
      <c r="Z4" s="60" t="s">
        <v>31</v>
      </c>
      <c r="AA4" s="61"/>
    </row>
    <row r="5" spans="1:27" ht="15.5" x14ac:dyDescent="0.35">
      <c r="A5" s="54" t="s">
        <v>6602</v>
      </c>
      <c r="B5" s="56">
        <v>112.69</v>
      </c>
      <c r="C5" s="57">
        <v>50.064672840903171</v>
      </c>
      <c r="D5" s="57">
        <v>276.67666666666668</v>
      </c>
      <c r="E5" s="58">
        <v>131.36623775621428</v>
      </c>
      <c r="F5" s="56">
        <v>-2.0596250054852199</v>
      </c>
      <c r="G5" s="57">
        <v>8.5707560698338696</v>
      </c>
      <c r="H5" s="57">
        <v>6.2648606522272802E-10</v>
      </c>
      <c r="I5" s="58">
        <v>2.4946650597166499E-8</v>
      </c>
      <c r="J5" s="56">
        <v>98.641000000000005</v>
      </c>
      <c r="K5" s="57">
        <v>95.061000000000007</v>
      </c>
      <c r="L5" s="57">
        <v>78.125</v>
      </c>
      <c r="M5" s="57">
        <v>353.59699999999998</v>
      </c>
      <c r="N5" s="57">
        <v>452.28300000000002</v>
      </c>
      <c r="O5" s="58">
        <v>333.14299999999997</v>
      </c>
      <c r="P5" s="45"/>
      <c r="Q5" s="46"/>
      <c r="R5" s="46"/>
      <c r="S5" s="46"/>
      <c r="T5" s="46"/>
      <c r="U5" s="46"/>
      <c r="V5" s="46"/>
      <c r="W5" s="46"/>
      <c r="X5" s="46"/>
      <c r="Y5" s="46"/>
      <c r="Z5" s="57"/>
      <c r="AA5" s="58"/>
    </row>
    <row r="6" spans="1:27" ht="15.5" x14ac:dyDescent="0.35">
      <c r="A6" s="54" t="s">
        <v>6603</v>
      </c>
      <c r="B6" s="65">
        <v>82.913333333333341</v>
      </c>
      <c r="C6" s="62">
        <v>6.154219871130886</v>
      </c>
      <c r="D6" s="62">
        <v>210.07666666666668</v>
      </c>
      <c r="E6" s="66">
        <v>18.232155355000934</v>
      </c>
      <c r="F6" s="65">
        <v>-2.5343233853773501</v>
      </c>
      <c r="G6" s="62">
        <v>8.4290568937124792</v>
      </c>
      <c r="H6" s="62">
        <v>1.6569463739226201E-14</v>
      </c>
      <c r="I6" s="66">
        <v>1.5465846246136399E-12</v>
      </c>
      <c r="J6" s="65">
        <v>49.856999999999999</v>
      </c>
      <c r="K6" s="62">
        <v>59.802</v>
      </c>
      <c r="L6" s="62">
        <v>52.718000000000004</v>
      </c>
      <c r="M6" s="62">
        <v>350.50900000000001</v>
      </c>
      <c r="N6" s="62">
        <v>281.69799999999998</v>
      </c>
      <c r="O6" s="66">
        <v>313.03800000000001</v>
      </c>
      <c r="P6" s="1" t="s">
        <v>6604</v>
      </c>
      <c r="Q6" s="67">
        <v>98373</v>
      </c>
      <c r="R6" s="67" t="s">
        <v>6605</v>
      </c>
      <c r="S6" s="67"/>
      <c r="T6" s="67"/>
      <c r="U6" s="67"/>
      <c r="V6" s="67" t="s">
        <v>6606</v>
      </c>
      <c r="W6" s="67" t="s">
        <v>6607</v>
      </c>
      <c r="X6" s="67"/>
      <c r="Y6" s="67" t="s">
        <v>438</v>
      </c>
      <c r="Z6" s="62" t="s">
        <v>439</v>
      </c>
      <c r="AA6" s="66"/>
    </row>
    <row r="7" spans="1:27" ht="15.5" x14ac:dyDescent="0.35">
      <c r="A7" s="54" t="s">
        <v>6608</v>
      </c>
      <c r="B7" s="65">
        <v>13.113333333333332</v>
      </c>
      <c r="C7" s="62">
        <v>3.9681761833646272</v>
      </c>
      <c r="D7" s="62">
        <v>30.58</v>
      </c>
      <c r="E7" s="66">
        <v>2.1067510531621916</v>
      </c>
      <c r="F7" s="65">
        <v>-2.0656683154741602</v>
      </c>
      <c r="G7" s="62">
        <v>7.9582167831443504</v>
      </c>
      <c r="H7" s="62">
        <v>2.0086700790981599E-10</v>
      </c>
      <c r="I7" s="66">
        <v>8.9436364922295998E-9</v>
      </c>
      <c r="J7" s="65">
        <v>8.7569999999999997</v>
      </c>
      <c r="K7" s="62">
        <v>10.726000000000001</v>
      </c>
      <c r="L7" s="62">
        <v>8.9239999999999995</v>
      </c>
      <c r="M7" s="62">
        <v>40.868000000000002</v>
      </c>
      <c r="N7" s="62">
        <v>36.052</v>
      </c>
      <c r="O7" s="66">
        <v>42.5</v>
      </c>
      <c r="P7" s="1" t="s">
        <v>6609</v>
      </c>
      <c r="Q7" s="67">
        <v>84801</v>
      </c>
      <c r="R7" s="67" t="s">
        <v>6610</v>
      </c>
      <c r="S7" s="67"/>
      <c r="T7" s="67"/>
      <c r="U7" s="67"/>
      <c r="V7" s="67"/>
      <c r="W7" s="67" t="s">
        <v>6611</v>
      </c>
      <c r="X7" s="67" t="s">
        <v>6612</v>
      </c>
      <c r="Y7" s="67" t="s">
        <v>6613</v>
      </c>
      <c r="Z7" s="62"/>
      <c r="AA7" s="66"/>
    </row>
    <row r="8" spans="1:27" ht="15.5" x14ac:dyDescent="0.35">
      <c r="A8" s="54" t="s">
        <v>6614</v>
      </c>
      <c r="B8" s="65">
        <v>34.866666666666667</v>
      </c>
      <c r="C8" s="62">
        <v>2.7051720011037301</v>
      </c>
      <c r="D8" s="62">
        <v>74.203333333333333</v>
      </c>
      <c r="E8" s="66">
        <v>20.67636707827457</v>
      </c>
      <c r="F8" s="65">
        <v>-2.0517279910847099</v>
      </c>
      <c r="G8" s="62">
        <v>7.8502258218239698</v>
      </c>
      <c r="H8" s="62">
        <v>1.4473028344493801E-9</v>
      </c>
      <c r="I8" s="66">
        <v>5.4135511167970599E-8</v>
      </c>
      <c r="J8" s="65">
        <v>18.632999999999999</v>
      </c>
      <c r="K8" s="62">
        <v>19.859000000000002</v>
      </c>
      <c r="L8" s="62">
        <v>13.839</v>
      </c>
      <c r="M8" s="62">
        <v>76.495000000000005</v>
      </c>
      <c r="N8" s="62">
        <v>59.097999999999999</v>
      </c>
      <c r="O8" s="66">
        <v>82.287000000000006</v>
      </c>
      <c r="P8" s="1" t="s">
        <v>6615</v>
      </c>
      <c r="Q8" s="67">
        <v>141705</v>
      </c>
      <c r="R8" s="67" t="s">
        <v>6616</v>
      </c>
      <c r="S8" s="67"/>
      <c r="T8" s="67"/>
      <c r="U8" s="67"/>
      <c r="V8" s="67" t="s">
        <v>6617</v>
      </c>
      <c r="W8" s="67" t="s">
        <v>6618</v>
      </c>
      <c r="X8" s="67" t="s">
        <v>6619</v>
      </c>
      <c r="Y8" s="67" t="s">
        <v>6620</v>
      </c>
      <c r="Z8" s="62" t="s">
        <v>6621</v>
      </c>
      <c r="AA8" s="66"/>
    </row>
    <row r="9" spans="1:27" ht="15.5" x14ac:dyDescent="0.35">
      <c r="A9" s="54" t="s">
        <v>6622</v>
      </c>
      <c r="B9" s="65">
        <v>204.26333333333332</v>
      </c>
      <c r="C9" s="62">
        <v>8.6805888177140513</v>
      </c>
      <c r="D9" s="62">
        <v>470.92666666666673</v>
      </c>
      <c r="E9" s="66">
        <v>124.27897927199444</v>
      </c>
      <c r="F9" s="65">
        <v>-3.0907135823880698</v>
      </c>
      <c r="G9" s="62">
        <v>7.7521892814875004</v>
      </c>
      <c r="H9" s="62">
        <v>2.8829398504142499E-9</v>
      </c>
      <c r="I9" s="66">
        <v>1.01607022531337E-7</v>
      </c>
      <c r="J9" s="65">
        <v>53.762</v>
      </c>
      <c r="K9" s="62">
        <v>12.536</v>
      </c>
      <c r="L9" s="62">
        <v>24.609000000000002</v>
      </c>
      <c r="M9" s="62">
        <v>290.09699999999998</v>
      </c>
      <c r="N9" s="62">
        <v>150.88200000000001</v>
      </c>
      <c r="O9" s="66">
        <v>339.86</v>
      </c>
      <c r="P9" s="1"/>
      <c r="Q9" s="67"/>
      <c r="R9" s="67"/>
      <c r="S9" s="67"/>
      <c r="T9" s="67"/>
      <c r="U9" s="67"/>
      <c r="V9" s="67"/>
      <c r="W9" s="67"/>
      <c r="X9" s="67"/>
      <c r="Y9" s="67"/>
      <c r="Z9" s="62"/>
      <c r="AA9" s="66"/>
    </row>
    <row r="10" spans="1:27" ht="15.5" x14ac:dyDescent="0.35">
      <c r="A10" s="54" t="s">
        <v>6623</v>
      </c>
      <c r="B10" s="65">
        <v>46.71</v>
      </c>
      <c r="C10" s="62">
        <v>10.749809300634132</v>
      </c>
      <c r="D10" s="62">
        <v>108.65333333333332</v>
      </c>
      <c r="E10" s="66">
        <v>8.9423872030285594</v>
      </c>
      <c r="F10" s="65">
        <v>-2.2032082371389401</v>
      </c>
      <c r="G10" s="62">
        <v>7.6564354607834302</v>
      </c>
      <c r="H10" s="62">
        <v>1.0323502998368099E-11</v>
      </c>
      <c r="I10" s="66">
        <v>5.8676714807484595E-10</v>
      </c>
      <c r="J10" s="65">
        <v>29.111000000000001</v>
      </c>
      <c r="K10" s="62">
        <v>26.922999999999998</v>
      </c>
      <c r="L10" s="62">
        <v>31.204000000000001</v>
      </c>
      <c r="M10" s="62">
        <v>145.24600000000001</v>
      </c>
      <c r="N10" s="62">
        <v>123.255</v>
      </c>
      <c r="O10" s="66">
        <v>135.58000000000001</v>
      </c>
      <c r="P10" s="1" t="s">
        <v>6624</v>
      </c>
      <c r="Q10" s="67">
        <v>100273</v>
      </c>
      <c r="R10" s="67" t="s">
        <v>6625</v>
      </c>
      <c r="S10" s="67"/>
      <c r="T10" s="67"/>
      <c r="U10" s="67"/>
      <c r="V10" s="67" t="s">
        <v>6626</v>
      </c>
      <c r="W10" s="67" t="s">
        <v>6627</v>
      </c>
      <c r="X10" s="67" t="s">
        <v>6628</v>
      </c>
      <c r="Y10" s="67" t="s">
        <v>6629</v>
      </c>
      <c r="Z10" s="62" t="s">
        <v>6630</v>
      </c>
      <c r="AA10" s="66"/>
    </row>
    <row r="11" spans="1:27" ht="15.5" x14ac:dyDescent="0.35">
      <c r="A11" s="54" t="s">
        <v>6631</v>
      </c>
      <c r="B11" s="65">
        <v>49.486666666666657</v>
      </c>
      <c r="C11" s="62">
        <v>9.4674894008684198</v>
      </c>
      <c r="D11" s="62">
        <v>73.489999999999995</v>
      </c>
      <c r="E11" s="66">
        <v>8.3905780492168507</v>
      </c>
      <c r="F11" s="65">
        <v>-2.5110386023766398</v>
      </c>
      <c r="G11" s="62">
        <v>7.4652859415871697</v>
      </c>
      <c r="H11" s="62">
        <v>1.9194073791481101E-14</v>
      </c>
      <c r="I11" s="66">
        <v>1.75136045726937E-12</v>
      </c>
      <c r="J11" s="65">
        <v>22.318000000000001</v>
      </c>
      <c r="K11" s="62">
        <v>26.6</v>
      </c>
      <c r="L11" s="62">
        <v>26.513000000000002</v>
      </c>
      <c r="M11" s="62">
        <v>148.614</v>
      </c>
      <c r="N11" s="62">
        <v>153.535</v>
      </c>
      <c r="O11" s="66">
        <v>130.143</v>
      </c>
      <c r="P11" s="1" t="s">
        <v>6632</v>
      </c>
      <c r="Q11" s="67">
        <v>142057</v>
      </c>
      <c r="R11" s="67" t="s">
        <v>6633</v>
      </c>
      <c r="S11" s="67"/>
      <c r="T11" s="67"/>
      <c r="U11" s="67"/>
      <c r="V11" s="67" t="s">
        <v>6634</v>
      </c>
      <c r="W11" s="67" t="s">
        <v>1027</v>
      </c>
      <c r="X11" s="67"/>
      <c r="Y11" s="67" t="s">
        <v>875</v>
      </c>
      <c r="Z11" s="62"/>
      <c r="AA11" s="66"/>
    </row>
    <row r="12" spans="1:27" ht="15.5" x14ac:dyDescent="0.35">
      <c r="A12" s="54" t="s">
        <v>6635</v>
      </c>
      <c r="B12" s="65">
        <v>29.569999999999997</v>
      </c>
      <c r="C12" s="62">
        <v>12.174957905471377</v>
      </c>
      <c r="D12" s="62">
        <v>53.56</v>
      </c>
      <c r="E12" s="66">
        <v>9.2166624472563878</v>
      </c>
      <c r="F12" s="65">
        <v>-2.2975039825456598</v>
      </c>
      <c r="G12" s="62">
        <v>7.4412339029323196</v>
      </c>
      <c r="H12" s="62">
        <v>2.2698675496168799E-5</v>
      </c>
      <c r="I12" s="66">
        <v>2.6312345443190197E-4</v>
      </c>
      <c r="J12" s="65">
        <v>4.9539999999999997</v>
      </c>
      <c r="K12" s="62">
        <v>15.571999999999999</v>
      </c>
      <c r="L12" s="62">
        <v>3.044</v>
      </c>
      <c r="M12" s="62">
        <v>22.04</v>
      </c>
      <c r="N12" s="62">
        <v>50.929000000000002</v>
      </c>
      <c r="O12" s="66">
        <v>42.747</v>
      </c>
      <c r="P12" s="1" t="s">
        <v>6636</v>
      </c>
      <c r="Q12" s="67">
        <v>60533</v>
      </c>
      <c r="R12" s="67" t="s">
        <v>6637</v>
      </c>
      <c r="S12" s="67"/>
      <c r="T12" s="67"/>
      <c r="U12" s="67"/>
      <c r="V12" s="67" t="s">
        <v>6638</v>
      </c>
      <c r="W12" s="67" t="s">
        <v>6639</v>
      </c>
      <c r="X12" s="67"/>
      <c r="Y12" s="67" t="s">
        <v>6640</v>
      </c>
      <c r="Z12" s="62"/>
      <c r="AA12" s="66"/>
    </row>
    <row r="13" spans="1:27" ht="15.5" x14ac:dyDescent="0.35">
      <c r="A13" s="54" t="s">
        <v>6641</v>
      </c>
      <c r="B13" s="65">
        <v>67.850000000000009</v>
      </c>
      <c r="C13" s="62">
        <v>17.905624814565929</v>
      </c>
      <c r="D13" s="62">
        <v>188.39333333333332</v>
      </c>
      <c r="E13" s="66">
        <v>7.330394865823318</v>
      </c>
      <c r="F13" s="65">
        <v>-2.2790635421627301</v>
      </c>
      <c r="G13" s="62">
        <v>7.2921496684359104</v>
      </c>
      <c r="H13" s="62">
        <v>2.5256383792323702E-12</v>
      </c>
      <c r="I13" s="66">
        <v>1.55732393153395E-10</v>
      </c>
      <c r="J13" s="65">
        <v>50.427999999999997</v>
      </c>
      <c r="K13" s="62">
        <v>42.517000000000003</v>
      </c>
      <c r="L13" s="62">
        <v>51.238</v>
      </c>
      <c r="M13" s="62">
        <v>246.619</v>
      </c>
      <c r="N13" s="62">
        <v>225.02</v>
      </c>
      <c r="O13" s="66">
        <v>232.535</v>
      </c>
      <c r="P13" s="1" t="s">
        <v>6642</v>
      </c>
      <c r="Q13" s="67">
        <v>218524</v>
      </c>
      <c r="R13" s="67" t="s">
        <v>6643</v>
      </c>
      <c r="S13" s="67"/>
      <c r="T13" s="67"/>
      <c r="U13" s="67"/>
      <c r="V13" s="67" t="s">
        <v>6644</v>
      </c>
      <c r="W13" s="67" t="s">
        <v>6645</v>
      </c>
      <c r="X13" s="67"/>
      <c r="Y13" s="67"/>
      <c r="Z13" s="62"/>
      <c r="AA13" s="66"/>
    </row>
    <row r="14" spans="1:27" ht="15.5" x14ac:dyDescent="0.35">
      <c r="A14" s="54" t="s">
        <v>6646</v>
      </c>
      <c r="B14" s="65">
        <v>85.713333333333324</v>
      </c>
      <c r="C14" s="62">
        <v>112.15425696582166</v>
      </c>
      <c r="D14" s="62">
        <v>434.12666666666661</v>
      </c>
      <c r="E14" s="66">
        <v>227.4764873319634</v>
      </c>
      <c r="F14" s="65">
        <v>-5.1215590018701498</v>
      </c>
      <c r="G14" s="62">
        <v>7.2744930531387499</v>
      </c>
      <c r="H14" s="62">
        <v>2.32340956476119E-6</v>
      </c>
      <c r="I14" s="66">
        <v>3.7313920934302098E-5</v>
      </c>
      <c r="J14" s="65">
        <v>19.462</v>
      </c>
      <c r="K14" s="62">
        <v>4.6950000000000003</v>
      </c>
      <c r="L14" s="62">
        <v>1.405</v>
      </c>
      <c r="M14" s="62">
        <v>82.400999999999996</v>
      </c>
      <c r="N14" s="62">
        <v>779.86199999999997</v>
      </c>
      <c r="O14" s="66">
        <v>35.500999999999998</v>
      </c>
      <c r="P14" s="1"/>
      <c r="Q14" s="67"/>
      <c r="R14" s="67"/>
      <c r="S14" s="67"/>
      <c r="T14" s="67" t="s">
        <v>6647</v>
      </c>
      <c r="U14" s="67"/>
      <c r="V14" s="67"/>
      <c r="W14" s="67"/>
      <c r="X14" s="67"/>
      <c r="Y14" s="67"/>
      <c r="Z14" s="62"/>
      <c r="AA14" s="66"/>
    </row>
    <row r="15" spans="1:27" ht="15.5" x14ac:dyDescent="0.35">
      <c r="A15" s="54" t="s">
        <v>6648</v>
      </c>
      <c r="B15" s="65">
        <v>45.613333333333337</v>
      </c>
      <c r="C15" s="62">
        <v>25.442563200711962</v>
      </c>
      <c r="D15" s="62">
        <v>106.18333333333332</v>
      </c>
      <c r="E15" s="66">
        <v>11.794321609241791</v>
      </c>
      <c r="F15" s="65">
        <v>-2.03521194899138</v>
      </c>
      <c r="G15" s="62">
        <v>7.2470543736199398</v>
      </c>
      <c r="H15" s="62">
        <v>1.8130835762685399E-8</v>
      </c>
      <c r="I15" s="66">
        <v>5.22558422236718E-7</v>
      </c>
      <c r="J15" s="65">
        <v>24.408000000000001</v>
      </c>
      <c r="K15" s="62">
        <v>46.631</v>
      </c>
      <c r="L15" s="62">
        <v>25.54</v>
      </c>
      <c r="M15" s="62">
        <v>119.81699999999999</v>
      </c>
      <c r="N15" s="62">
        <v>139.86199999999999</v>
      </c>
      <c r="O15" s="66">
        <v>137.06</v>
      </c>
      <c r="P15" s="1" t="s">
        <v>6649</v>
      </c>
      <c r="Q15" s="67">
        <v>237274</v>
      </c>
      <c r="R15" s="67" t="s">
        <v>6650</v>
      </c>
      <c r="S15" s="67"/>
      <c r="T15" s="67"/>
      <c r="U15" s="67"/>
      <c r="V15" s="67" t="s">
        <v>6651</v>
      </c>
      <c r="W15" s="67" t="s">
        <v>6652</v>
      </c>
      <c r="X15" s="67"/>
      <c r="Y15" s="67" t="s">
        <v>6653</v>
      </c>
      <c r="Z15" s="62"/>
      <c r="AA15" s="66"/>
    </row>
    <row r="16" spans="1:27" ht="15.5" x14ac:dyDescent="0.35">
      <c r="A16" s="54" t="s">
        <v>6654</v>
      </c>
      <c r="B16" s="65">
        <v>37.773333333333333</v>
      </c>
      <c r="C16" s="62">
        <v>12.600746891443471</v>
      </c>
      <c r="D16" s="62">
        <v>92.393333333333331</v>
      </c>
      <c r="E16" s="66">
        <v>9.0698560566796669</v>
      </c>
      <c r="F16" s="65">
        <v>-2.49459493431368</v>
      </c>
      <c r="G16" s="62">
        <v>7.1547986542436499</v>
      </c>
      <c r="H16" s="62">
        <v>7.3581215794485895E-13</v>
      </c>
      <c r="I16" s="66">
        <v>5.04118040062694E-11</v>
      </c>
      <c r="J16" s="65">
        <v>32.545999999999999</v>
      </c>
      <c r="K16" s="62">
        <v>21.818999999999999</v>
      </c>
      <c r="L16" s="62">
        <v>27.952000000000002</v>
      </c>
      <c r="M16" s="62">
        <v>185.51</v>
      </c>
      <c r="N16" s="62">
        <v>128.631</v>
      </c>
      <c r="O16" s="66">
        <v>153.09</v>
      </c>
      <c r="P16" s="1" t="s">
        <v>6655</v>
      </c>
      <c r="Q16" s="67">
        <v>157740</v>
      </c>
      <c r="R16" s="67" t="s">
        <v>6656</v>
      </c>
      <c r="S16" s="67"/>
      <c r="T16" s="67"/>
      <c r="U16" s="67"/>
      <c r="V16" s="67" t="s">
        <v>6657</v>
      </c>
      <c r="W16" s="67" t="s">
        <v>6658</v>
      </c>
      <c r="X16" s="67" t="s">
        <v>6659</v>
      </c>
      <c r="Y16" s="67" t="s">
        <v>6660</v>
      </c>
      <c r="Z16" s="62" t="s">
        <v>6661</v>
      </c>
      <c r="AA16" s="66"/>
    </row>
    <row r="17" spans="1:27" ht="15.5" x14ac:dyDescent="0.35">
      <c r="A17" s="54" t="s">
        <v>6662</v>
      </c>
      <c r="B17" s="65">
        <v>34.506666666666668</v>
      </c>
      <c r="C17" s="62">
        <v>10.383455858025082</v>
      </c>
      <c r="D17" s="62">
        <v>96.49</v>
      </c>
      <c r="E17" s="66">
        <v>20.464608474143869</v>
      </c>
      <c r="F17" s="65">
        <v>-2.07765551705352</v>
      </c>
      <c r="G17" s="62">
        <v>7.0870825080115898</v>
      </c>
      <c r="H17" s="62">
        <v>1.0072449767470299E-9</v>
      </c>
      <c r="I17" s="66">
        <v>3.9113398448184299E-8</v>
      </c>
      <c r="J17" s="65">
        <v>28.312999999999999</v>
      </c>
      <c r="K17" s="62">
        <v>20.311</v>
      </c>
      <c r="L17" s="62">
        <v>27.295000000000002</v>
      </c>
      <c r="M17" s="62">
        <v>110.699</v>
      </c>
      <c r="N17" s="62">
        <v>124.985</v>
      </c>
      <c r="O17" s="66">
        <v>87.031999999999996</v>
      </c>
      <c r="P17" s="1" t="s">
        <v>6663</v>
      </c>
      <c r="Q17" s="67">
        <v>234845</v>
      </c>
      <c r="R17" s="67" t="s">
        <v>6664</v>
      </c>
      <c r="S17" s="67"/>
      <c r="T17" s="67"/>
      <c r="U17" s="67"/>
      <c r="V17" s="67" t="s">
        <v>6665</v>
      </c>
      <c r="W17" s="67" t="s">
        <v>6666</v>
      </c>
      <c r="X17" s="67" t="s">
        <v>6667</v>
      </c>
      <c r="Y17" s="67" t="s">
        <v>1568</v>
      </c>
      <c r="Z17" s="62" t="s">
        <v>6668</v>
      </c>
      <c r="AA17" s="66"/>
    </row>
    <row r="18" spans="1:27" ht="15.5" x14ac:dyDescent="0.35">
      <c r="A18" s="54" t="s">
        <v>6669</v>
      </c>
      <c r="B18" s="65">
        <v>21.063333333333333</v>
      </c>
      <c r="C18" s="62">
        <v>3.8536072566997444</v>
      </c>
      <c r="D18" s="62">
        <v>54.44</v>
      </c>
      <c r="E18" s="66">
        <v>2.8851805258365841</v>
      </c>
      <c r="F18" s="65">
        <v>-2.6510672753862301</v>
      </c>
      <c r="G18" s="62">
        <v>7.06478328812491</v>
      </c>
      <c r="H18" s="62">
        <v>1.36218629977457E-15</v>
      </c>
      <c r="I18" s="66">
        <v>1.45119198051376E-13</v>
      </c>
      <c r="J18" s="65">
        <v>13.21</v>
      </c>
      <c r="K18" s="62">
        <v>13.192</v>
      </c>
      <c r="L18" s="62">
        <v>11.177</v>
      </c>
      <c r="M18" s="62">
        <v>74.052000000000007</v>
      </c>
      <c r="N18" s="62">
        <v>74.581999999999994</v>
      </c>
      <c r="O18" s="66">
        <v>88.475999999999999</v>
      </c>
      <c r="P18" s="1"/>
      <c r="Q18" s="67"/>
      <c r="R18" s="67"/>
      <c r="S18" s="67"/>
      <c r="T18" s="67"/>
      <c r="U18" s="67"/>
      <c r="V18" s="67"/>
      <c r="W18" s="67"/>
      <c r="X18" s="67"/>
      <c r="Y18" s="67"/>
      <c r="Z18" s="62"/>
      <c r="AA18" s="66"/>
    </row>
    <row r="19" spans="1:27" ht="15.5" x14ac:dyDescent="0.35">
      <c r="A19" s="55" t="s">
        <v>6670</v>
      </c>
      <c r="B19" s="68">
        <v>135.22999999999999</v>
      </c>
      <c r="C19" s="69">
        <v>64.050298984470018</v>
      </c>
      <c r="D19" s="69">
        <v>28.116666666666664</v>
      </c>
      <c r="E19" s="70">
        <v>6.8635381222482943</v>
      </c>
      <c r="F19" s="68">
        <v>2.97599309413854</v>
      </c>
      <c r="G19" s="69">
        <v>6.9243116987208797</v>
      </c>
      <c r="H19" s="69">
        <v>1.71533939944273E-13</v>
      </c>
      <c r="I19" s="70">
        <v>1.2975362862401699E-11</v>
      </c>
      <c r="J19" s="68">
        <v>121.539</v>
      </c>
      <c r="K19" s="69">
        <v>185.79300000000001</v>
      </c>
      <c r="L19" s="69">
        <v>111.51600000000001</v>
      </c>
      <c r="M19" s="69">
        <v>11.384</v>
      </c>
      <c r="N19" s="69">
        <v>25.405999999999999</v>
      </c>
      <c r="O19" s="70">
        <v>16.594000000000001</v>
      </c>
      <c r="P19" s="48" t="s">
        <v>6671</v>
      </c>
      <c r="Q19" s="49">
        <v>2890</v>
      </c>
      <c r="R19" s="49" t="s">
        <v>6672</v>
      </c>
      <c r="S19" s="49"/>
      <c r="T19" s="49"/>
      <c r="U19" s="49"/>
      <c r="V19" s="49"/>
      <c r="W19" s="49" t="s">
        <v>6673</v>
      </c>
      <c r="X19" s="49"/>
      <c r="Y19" s="49"/>
      <c r="Z19" s="69"/>
      <c r="AA19" s="66"/>
    </row>
    <row r="20" spans="1:27" ht="15.5" x14ac:dyDescent="0.35">
      <c r="A20" s="54" t="s">
        <v>6674</v>
      </c>
      <c r="B20" s="65">
        <v>25.446666666666669</v>
      </c>
      <c r="C20" s="62">
        <v>5.1072127645343111</v>
      </c>
      <c r="D20" s="62">
        <v>63.54</v>
      </c>
      <c r="E20" s="66">
        <v>2.5493920843997309</v>
      </c>
      <c r="F20" s="65">
        <v>-3.0495831068255601</v>
      </c>
      <c r="G20" s="62">
        <v>6.8528585444691696</v>
      </c>
      <c r="H20" s="62">
        <v>5.6713768808119803E-19</v>
      </c>
      <c r="I20" s="66">
        <v>9.2320941416609795E-17</v>
      </c>
      <c r="J20" s="65">
        <v>15.173999999999999</v>
      </c>
      <c r="K20" s="62">
        <v>11.76</v>
      </c>
      <c r="L20" s="62">
        <v>13.93</v>
      </c>
      <c r="M20" s="62">
        <v>127.291</v>
      </c>
      <c r="N20" s="62">
        <v>103.167</v>
      </c>
      <c r="O20" s="66">
        <v>110.13200000000001</v>
      </c>
      <c r="P20" s="1"/>
      <c r="Q20" s="67"/>
      <c r="R20" s="67"/>
      <c r="S20" s="67"/>
      <c r="T20" s="67"/>
      <c r="U20" s="67"/>
      <c r="V20" s="67"/>
      <c r="W20" s="67" t="s">
        <v>6675</v>
      </c>
      <c r="X20" s="67" t="s">
        <v>6676</v>
      </c>
      <c r="Y20" s="67" t="s">
        <v>6677</v>
      </c>
      <c r="Z20" s="62" t="s">
        <v>6678</v>
      </c>
      <c r="AA20" s="66"/>
    </row>
    <row r="21" spans="1:27" ht="15.5" x14ac:dyDescent="0.35">
      <c r="A21" s="54" t="s">
        <v>6679</v>
      </c>
      <c r="B21" s="65">
        <v>19.82</v>
      </c>
      <c r="C21" s="62">
        <v>1.9043284030509717</v>
      </c>
      <c r="D21" s="62">
        <v>54.313333333333333</v>
      </c>
      <c r="E21" s="66">
        <v>5.6120901236130782</v>
      </c>
      <c r="F21" s="65">
        <v>-2.4179234342912199</v>
      </c>
      <c r="G21" s="62">
        <v>6.6836791784897898</v>
      </c>
      <c r="H21" s="62">
        <v>1.1871649317079701E-12</v>
      </c>
      <c r="I21" s="66">
        <v>7.8176155438167502E-11</v>
      </c>
      <c r="J21" s="65">
        <v>20.824000000000002</v>
      </c>
      <c r="K21" s="62">
        <v>16.725000000000001</v>
      </c>
      <c r="L21" s="62">
        <v>15.093999999999999</v>
      </c>
      <c r="M21" s="62">
        <v>96.134</v>
      </c>
      <c r="N21" s="62">
        <v>81.08</v>
      </c>
      <c r="O21" s="66">
        <v>105.669</v>
      </c>
      <c r="P21" s="1" t="s">
        <v>6680</v>
      </c>
      <c r="Q21" s="47">
        <v>3045011838113260</v>
      </c>
      <c r="R21" s="67" t="s">
        <v>6681</v>
      </c>
      <c r="S21" s="67"/>
      <c r="T21" s="67"/>
      <c r="U21" s="67"/>
      <c r="V21" s="67" t="s">
        <v>6682</v>
      </c>
      <c r="W21" s="67" t="s">
        <v>6683</v>
      </c>
      <c r="X21" s="67" t="s">
        <v>6684</v>
      </c>
      <c r="Y21" s="67" t="s">
        <v>6685</v>
      </c>
      <c r="Z21" s="62" t="s">
        <v>6686</v>
      </c>
      <c r="AA21" s="66"/>
    </row>
    <row r="22" spans="1:27" ht="15.5" x14ac:dyDescent="0.35">
      <c r="A22" s="54" t="s">
        <v>6687</v>
      </c>
      <c r="B22" s="65">
        <v>10.663333333333334</v>
      </c>
      <c r="C22" s="62">
        <v>0.73313633717671389</v>
      </c>
      <c r="D22" s="62">
        <v>24.02333333333333</v>
      </c>
      <c r="E22" s="66">
        <v>2.3301549781553628</v>
      </c>
      <c r="F22" s="65">
        <v>-2.4390005451041699</v>
      </c>
      <c r="G22" s="62">
        <v>6.6295185476540297</v>
      </c>
      <c r="H22" s="62">
        <v>9.8455876388257197E-8</v>
      </c>
      <c r="I22" s="66">
        <v>2.3792175907888601E-6</v>
      </c>
      <c r="J22" s="65">
        <v>12.576000000000001</v>
      </c>
      <c r="K22" s="62">
        <v>6.16</v>
      </c>
      <c r="L22" s="62">
        <v>10.903</v>
      </c>
      <c r="M22" s="62">
        <v>69.591999999999999</v>
      </c>
      <c r="N22" s="62">
        <v>23.396000000000001</v>
      </c>
      <c r="O22" s="66">
        <v>68.947000000000003</v>
      </c>
      <c r="P22" s="1"/>
      <c r="Q22" s="67"/>
      <c r="R22" s="67"/>
      <c r="S22" s="67"/>
      <c r="T22" s="67"/>
      <c r="U22" s="67"/>
      <c r="V22" s="67" t="s">
        <v>6688</v>
      </c>
      <c r="W22" s="67" t="s">
        <v>915</v>
      </c>
      <c r="X22" s="67"/>
      <c r="Y22" s="67" t="s">
        <v>49</v>
      </c>
      <c r="Z22" s="62"/>
      <c r="AA22" s="66"/>
    </row>
    <row r="23" spans="1:27" ht="15.5" x14ac:dyDescent="0.35">
      <c r="A23" s="54" t="s">
        <v>6689</v>
      </c>
      <c r="B23" s="65">
        <v>4.3933333333333335</v>
      </c>
      <c r="C23" s="62">
        <v>0.89279834727047347</v>
      </c>
      <c r="D23" s="62">
        <v>12.926666666666668</v>
      </c>
      <c r="E23" s="66">
        <v>1.1966991639041489</v>
      </c>
      <c r="F23" s="65">
        <v>-2.3727831113108802</v>
      </c>
      <c r="G23" s="62">
        <v>6.5968952654938402</v>
      </c>
      <c r="H23" s="62">
        <v>1.6756329522763101E-5</v>
      </c>
      <c r="I23" s="66">
        <v>2.03556891420408E-4</v>
      </c>
      <c r="J23" s="65">
        <v>11.629</v>
      </c>
      <c r="K23" s="62">
        <v>16.585000000000001</v>
      </c>
      <c r="L23" s="62">
        <v>3.044</v>
      </c>
      <c r="M23" s="62">
        <v>50.505000000000003</v>
      </c>
      <c r="N23" s="62">
        <v>28.538</v>
      </c>
      <c r="O23" s="66">
        <v>82.91</v>
      </c>
      <c r="P23" s="1" t="s">
        <v>6690</v>
      </c>
      <c r="Q23" s="67">
        <v>135859</v>
      </c>
      <c r="R23" s="67" t="s">
        <v>6691</v>
      </c>
      <c r="S23" s="67"/>
      <c r="T23" s="67"/>
      <c r="U23" s="67"/>
      <c r="V23" s="67" t="s">
        <v>6692</v>
      </c>
      <c r="W23" s="67" t="s">
        <v>915</v>
      </c>
      <c r="X23" s="67"/>
      <c r="Y23" s="67" t="s">
        <v>49</v>
      </c>
      <c r="Z23" s="62"/>
      <c r="AA23" s="66"/>
    </row>
    <row r="24" spans="1:27" ht="15.5" x14ac:dyDescent="0.35">
      <c r="A24" s="54" t="s">
        <v>6693</v>
      </c>
      <c r="B24" s="65">
        <v>13.17</v>
      </c>
      <c r="C24" s="62">
        <v>1.853770931551866</v>
      </c>
      <c r="D24" s="62">
        <v>37.086666666666666</v>
      </c>
      <c r="E24" s="66">
        <v>3.958605253817983</v>
      </c>
      <c r="F24" s="65">
        <v>-2.3667759190587301</v>
      </c>
      <c r="G24" s="62">
        <v>6.5625940043834499</v>
      </c>
      <c r="H24" s="62">
        <v>8.8807763988167698E-13</v>
      </c>
      <c r="I24" s="66">
        <v>6.00352286256225E-11</v>
      </c>
      <c r="J24" s="65">
        <v>8.7880000000000003</v>
      </c>
      <c r="K24" s="62">
        <v>9.1539999999999999</v>
      </c>
      <c r="L24" s="62">
        <v>9.4969999999999999</v>
      </c>
      <c r="M24" s="62">
        <v>43.581000000000003</v>
      </c>
      <c r="N24" s="62">
        <v>43.414999999999999</v>
      </c>
      <c r="O24" s="66">
        <v>55.207000000000001</v>
      </c>
      <c r="P24" s="1" t="s">
        <v>6694</v>
      </c>
      <c r="Q24" s="47">
        <v>207684106787</v>
      </c>
      <c r="R24" s="67" t="s">
        <v>6695</v>
      </c>
      <c r="S24" s="67"/>
      <c r="T24" s="67"/>
      <c r="U24" s="67"/>
      <c r="V24" s="67"/>
      <c r="W24" s="67" t="s">
        <v>6696</v>
      </c>
      <c r="X24" s="67" t="s">
        <v>6697</v>
      </c>
      <c r="Y24" s="67" t="s">
        <v>6698</v>
      </c>
      <c r="Z24" s="62" t="s">
        <v>6699</v>
      </c>
      <c r="AA24" s="66"/>
    </row>
    <row r="25" spans="1:27" ht="15.5" x14ac:dyDescent="0.35">
      <c r="A25" s="54" t="s">
        <v>6700</v>
      </c>
      <c r="B25" s="65">
        <v>207.19666666666663</v>
      </c>
      <c r="C25" s="62">
        <v>49.439642887958783</v>
      </c>
      <c r="D25" s="62">
        <v>197.62333333333333</v>
      </c>
      <c r="E25" s="66">
        <v>69.81059820845411</v>
      </c>
      <c r="F25" s="65">
        <v>-2.31350266798577</v>
      </c>
      <c r="G25" s="62">
        <v>6.5519982635657898</v>
      </c>
      <c r="H25" s="62">
        <v>2.1503740227237501E-11</v>
      </c>
      <c r="I25" s="66">
        <v>1.1514687003785E-9</v>
      </c>
      <c r="J25" s="65">
        <v>76.792000000000002</v>
      </c>
      <c r="K25" s="62">
        <v>119.863</v>
      </c>
      <c r="L25" s="62">
        <v>96.921000000000006</v>
      </c>
      <c r="M25" s="62">
        <v>407.86500000000001</v>
      </c>
      <c r="N25" s="62">
        <v>540.79499999999996</v>
      </c>
      <c r="O25" s="66">
        <v>515.75599999999997</v>
      </c>
      <c r="P25" s="1"/>
      <c r="Q25" s="67"/>
      <c r="R25" s="67"/>
      <c r="S25" s="67"/>
      <c r="T25" s="67"/>
      <c r="U25" s="67"/>
      <c r="V25" s="67"/>
      <c r="W25" s="67"/>
      <c r="X25" s="67"/>
      <c r="Y25" s="67"/>
      <c r="Z25" s="62"/>
      <c r="AA25" s="66"/>
    </row>
    <row r="26" spans="1:27" ht="15.5" x14ac:dyDescent="0.35">
      <c r="A26" s="54" t="s">
        <v>6701</v>
      </c>
      <c r="B26" s="65">
        <v>28.363333333333333</v>
      </c>
      <c r="C26" s="62">
        <v>5.9005668277623107</v>
      </c>
      <c r="D26" s="62">
        <v>52.52</v>
      </c>
      <c r="E26" s="66">
        <v>9.3613781036768096</v>
      </c>
      <c r="F26" s="65">
        <v>-2.1754974461016001</v>
      </c>
      <c r="G26" s="62">
        <v>6.4221924660373997</v>
      </c>
      <c r="H26" s="62">
        <v>2.7338367846619099E-11</v>
      </c>
      <c r="I26" s="66">
        <v>1.43371419830672E-9</v>
      </c>
      <c r="J26" s="65">
        <v>18.170999999999999</v>
      </c>
      <c r="K26" s="62">
        <v>22.335999999999999</v>
      </c>
      <c r="L26" s="62">
        <v>21.623000000000001</v>
      </c>
      <c r="M26" s="62">
        <v>91.3</v>
      </c>
      <c r="N26" s="62">
        <v>93.116</v>
      </c>
      <c r="O26" s="66">
        <v>97.483999999999995</v>
      </c>
      <c r="P26" s="1"/>
      <c r="Q26" s="67"/>
      <c r="R26" s="67"/>
      <c r="S26" s="67"/>
      <c r="T26" s="67" t="s">
        <v>6702</v>
      </c>
      <c r="U26" s="67"/>
      <c r="V26" s="67"/>
      <c r="W26" s="67"/>
      <c r="X26" s="67"/>
      <c r="Y26" s="67"/>
      <c r="Z26" s="62"/>
      <c r="AA26" s="66"/>
    </row>
    <row r="27" spans="1:27" ht="15.5" x14ac:dyDescent="0.35">
      <c r="A27" s="54" t="s">
        <v>6703</v>
      </c>
      <c r="B27" s="65">
        <v>76.916666666666671</v>
      </c>
      <c r="C27" s="62">
        <v>11.029781905771724</v>
      </c>
      <c r="D27" s="62">
        <v>203.61666666666667</v>
      </c>
      <c r="E27" s="66">
        <v>6.2685688602387923</v>
      </c>
      <c r="F27" s="65">
        <v>-2.0859640722003099</v>
      </c>
      <c r="G27" s="62">
        <v>6.40961256467103</v>
      </c>
      <c r="H27" s="62">
        <v>5.3150234337805503E-10</v>
      </c>
      <c r="I27" s="66">
        <v>2.14583525457474E-8</v>
      </c>
      <c r="J27" s="65">
        <v>54.848999999999997</v>
      </c>
      <c r="K27" s="62">
        <v>55.591000000000001</v>
      </c>
      <c r="L27" s="62">
        <v>50.771999999999998</v>
      </c>
      <c r="M27" s="62">
        <v>191.208</v>
      </c>
      <c r="N27" s="62">
        <v>217.202</v>
      </c>
      <c r="O27" s="66">
        <v>278.93400000000003</v>
      </c>
      <c r="P27" s="1" t="s">
        <v>6704</v>
      </c>
      <c r="Q27" s="67">
        <v>238778</v>
      </c>
      <c r="R27" s="67" t="s">
        <v>6705</v>
      </c>
      <c r="S27" s="67"/>
      <c r="T27" s="67"/>
      <c r="U27" s="67"/>
      <c r="V27" s="67"/>
      <c r="W27" s="67"/>
      <c r="X27" s="67"/>
      <c r="Y27" s="67"/>
      <c r="Z27" s="62"/>
      <c r="AA27" s="66"/>
    </row>
    <row r="28" spans="1:27" ht="15.5" x14ac:dyDescent="0.35">
      <c r="A28" s="54" t="s">
        <v>6706</v>
      </c>
      <c r="B28" s="65">
        <v>34.093333333333334</v>
      </c>
      <c r="C28" s="62">
        <v>12.444782931904511</v>
      </c>
      <c r="D28" s="62">
        <v>77.88666666666667</v>
      </c>
      <c r="E28" s="66">
        <v>8.947418001238578</v>
      </c>
      <c r="F28" s="65">
        <v>-2.2253305948664299</v>
      </c>
      <c r="G28" s="62">
        <v>6.3950379358956697</v>
      </c>
      <c r="H28" s="62">
        <v>3.28159471662791E-11</v>
      </c>
      <c r="I28" s="66">
        <v>1.6947687638057E-9</v>
      </c>
      <c r="J28" s="65">
        <v>23.812999999999999</v>
      </c>
      <c r="K28" s="62">
        <v>20.526</v>
      </c>
      <c r="L28" s="62">
        <v>27.611000000000001</v>
      </c>
      <c r="M28" s="62">
        <v>122.863</v>
      </c>
      <c r="N28" s="62">
        <v>116.36</v>
      </c>
      <c r="O28" s="66">
        <v>99.492000000000004</v>
      </c>
      <c r="P28" s="1" t="s">
        <v>6707</v>
      </c>
      <c r="Q28" s="67">
        <v>239517</v>
      </c>
      <c r="R28" s="67" t="s">
        <v>6708</v>
      </c>
      <c r="S28" s="67"/>
      <c r="T28" s="67"/>
      <c r="U28" s="67"/>
      <c r="V28" s="67"/>
      <c r="W28" s="67"/>
      <c r="X28" s="67"/>
      <c r="Y28" s="67"/>
      <c r="Z28" s="62"/>
      <c r="AA28" s="66"/>
    </row>
    <row r="29" spans="1:27" ht="15.5" x14ac:dyDescent="0.35">
      <c r="A29" s="54" t="s">
        <v>6709</v>
      </c>
      <c r="B29" s="65">
        <v>10.733333333333334</v>
      </c>
      <c r="C29" s="62">
        <v>2.4750667779992357</v>
      </c>
      <c r="D29" s="62">
        <v>25.366666666666671</v>
      </c>
      <c r="E29" s="66">
        <v>4.4849179355801878</v>
      </c>
      <c r="F29" s="65">
        <v>-2.9556113228488901</v>
      </c>
      <c r="G29" s="62">
        <v>6.39433829933974</v>
      </c>
      <c r="H29" s="62">
        <v>8.1998758074423897E-13</v>
      </c>
      <c r="I29" s="66">
        <v>5.58030344246949E-11</v>
      </c>
      <c r="J29" s="65">
        <v>5.3209999999999997</v>
      </c>
      <c r="K29" s="62">
        <v>7.7430000000000003</v>
      </c>
      <c r="L29" s="62">
        <v>4.5910000000000002</v>
      </c>
      <c r="M29" s="62">
        <v>25.616</v>
      </c>
      <c r="N29" s="62">
        <v>58.793999999999997</v>
      </c>
      <c r="O29" s="66">
        <v>52.776000000000003</v>
      </c>
      <c r="P29" s="1" t="s">
        <v>6710</v>
      </c>
      <c r="Q29" s="67">
        <v>140877</v>
      </c>
      <c r="R29" s="67" t="s">
        <v>6711</v>
      </c>
      <c r="S29" s="67"/>
      <c r="T29" s="67"/>
      <c r="U29" s="67"/>
      <c r="V29" s="67" t="s">
        <v>6712</v>
      </c>
      <c r="W29" s="67" t="s">
        <v>6713</v>
      </c>
      <c r="X29" s="67"/>
      <c r="Y29" s="67" t="s">
        <v>6714</v>
      </c>
      <c r="Z29" s="62"/>
      <c r="AA29" s="66"/>
    </row>
    <row r="30" spans="1:27" ht="15.5" x14ac:dyDescent="0.35">
      <c r="A30" s="54" t="s">
        <v>6715</v>
      </c>
      <c r="B30" s="65">
        <v>13.4</v>
      </c>
      <c r="C30" s="62">
        <v>2.2482437590261339</v>
      </c>
      <c r="D30" s="62">
        <v>26.53</v>
      </c>
      <c r="E30" s="66">
        <v>1.7987217683677486</v>
      </c>
      <c r="F30" s="65">
        <v>-2.5955264842257999</v>
      </c>
      <c r="G30" s="62">
        <v>6.3209474428860304</v>
      </c>
      <c r="H30" s="62">
        <v>6.1249561607901101E-11</v>
      </c>
      <c r="I30" s="66">
        <v>2.9887435961572399E-9</v>
      </c>
      <c r="J30" s="65">
        <v>8.6549999999999994</v>
      </c>
      <c r="K30" s="62">
        <v>6.7519999999999998</v>
      </c>
      <c r="L30" s="62">
        <v>4.1920000000000002</v>
      </c>
      <c r="M30" s="62">
        <v>36.813000000000002</v>
      </c>
      <c r="N30" s="62">
        <v>29.029</v>
      </c>
      <c r="O30" s="66">
        <v>53.093000000000004</v>
      </c>
      <c r="P30" s="1"/>
      <c r="Q30" s="67"/>
      <c r="R30" s="67"/>
      <c r="S30" s="67"/>
      <c r="T30" s="67"/>
      <c r="U30" s="67"/>
      <c r="V30" s="67" t="s">
        <v>6692</v>
      </c>
      <c r="W30" s="67" t="s">
        <v>915</v>
      </c>
      <c r="X30" s="67"/>
      <c r="Y30" s="67" t="s">
        <v>49</v>
      </c>
      <c r="Z30" s="62"/>
      <c r="AA30" s="66"/>
    </row>
    <row r="31" spans="1:27" ht="15.5" x14ac:dyDescent="0.35">
      <c r="A31" s="54" t="s">
        <v>6716</v>
      </c>
      <c r="B31" s="65">
        <v>23.103333333333335</v>
      </c>
      <c r="C31" s="62">
        <v>1.6462145128209202</v>
      </c>
      <c r="D31" s="62">
        <v>50.970000000000006</v>
      </c>
      <c r="E31" s="66">
        <v>8.1491226521631912</v>
      </c>
      <c r="F31" s="65">
        <v>-2.5044912376683199</v>
      </c>
      <c r="G31" s="62">
        <v>6.3184407284673396</v>
      </c>
      <c r="H31" s="62">
        <v>2.7181206350286502E-13</v>
      </c>
      <c r="I31" s="66">
        <v>2.0112115884204701E-11</v>
      </c>
      <c r="J31" s="65">
        <v>18.32</v>
      </c>
      <c r="K31" s="62">
        <v>16.853999999999999</v>
      </c>
      <c r="L31" s="62">
        <v>14.337999999999999</v>
      </c>
      <c r="M31" s="62">
        <v>105.10599999999999</v>
      </c>
      <c r="N31" s="62">
        <v>75.317999999999998</v>
      </c>
      <c r="O31" s="66">
        <v>102.017</v>
      </c>
      <c r="P31" s="1"/>
      <c r="Q31" s="67"/>
      <c r="R31" s="67"/>
      <c r="S31" s="67"/>
      <c r="T31" s="67"/>
      <c r="U31" s="67"/>
      <c r="V31" s="67"/>
      <c r="W31" s="67"/>
      <c r="X31" s="67"/>
      <c r="Y31" s="67"/>
      <c r="Z31" s="62"/>
      <c r="AA31" s="66"/>
    </row>
    <row r="32" spans="1:27" ht="15.5" x14ac:dyDescent="0.35">
      <c r="A32" s="54" t="s">
        <v>6717</v>
      </c>
      <c r="B32" s="65">
        <v>10.663333333333334</v>
      </c>
      <c r="C32" s="62">
        <v>1.12440601603196</v>
      </c>
      <c r="D32" s="62">
        <v>21.223333333333333</v>
      </c>
      <c r="E32" s="66">
        <v>4.1556093282320106</v>
      </c>
      <c r="F32" s="65">
        <v>-2.0910152068866399</v>
      </c>
      <c r="G32" s="62">
        <v>6.2692830143573799</v>
      </c>
      <c r="H32" s="62">
        <v>1.20014384769186E-6</v>
      </c>
      <c r="I32" s="66">
        <v>2.1179988736196E-5</v>
      </c>
      <c r="J32" s="65">
        <v>6.9329999999999998</v>
      </c>
      <c r="K32" s="62">
        <v>12.728999999999999</v>
      </c>
      <c r="L32" s="62">
        <v>4.2750000000000004</v>
      </c>
      <c r="M32" s="62">
        <v>32.353000000000002</v>
      </c>
      <c r="N32" s="62">
        <v>24.388999999999999</v>
      </c>
      <c r="O32" s="66">
        <v>45.283000000000001</v>
      </c>
      <c r="P32" s="1" t="s">
        <v>6718</v>
      </c>
      <c r="Q32" s="67">
        <v>201578</v>
      </c>
      <c r="R32" s="67" t="s">
        <v>6719</v>
      </c>
      <c r="S32" s="67"/>
      <c r="T32" s="67"/>
      <c r="U32" s="67"/>
      <c r="V32" s="67" t="s">
        <v>6720</v>
      </c>
      <c r="W32" s="67" t="s">
        <v>915</v>
      </c>
      <c r="X32" s="67"/>
      <c r="Y32" s="67" t="s">
        <v>49</v>
      </c>
      <c r="Z32" s="62"/>
      <c r="AA32" s="66"/>
    </row>
    <row r="33" spans="1:27" ht="15.5" x14ac:dyDescent="0.35">
      <c r="A33" s="54" t="s">
        <v>6721</v>
      </c>
      <c r="B33" s="65">
        <v>13.943333333333333</v>
      </c>
      <c r="C33" s="62">
        <v>2.6995102436470866</v>
      </c>
      <c r="D33" s="62">
        <v>35.643333333333338</v>
      </c>
      <c r="E33" s="66">
        <v>1.5652972738606392</v>
      </c>
      <c r="F33" s="65">
        <v>-2.23006523612779</v>
      </c>
      <c r="G33" s="62">
        <v>6.1947834781616198</v>
      </c>
      <c r="H33" s="62">
        <v>1.3488841306528101E-10</v>
      </c>
      <c r="I33" s="66">
        <v>6.1957323454905897E-9</v>
      </c>
      <c r="J33" s="65">
        <v>8.4670000000000005</v>
      </c>
      <c r="K33" s="62">
        <v>13.182</v>
      </c>
      <c r="L33" s="62">
        <v>8.25</v>
      </c>
      <c r="M33" s="62">
        <v>49.485999999999997</v>
      </c>
      <c r="N33" s="62">
        <v>45.143999999999998</v>
      </c>
      <c r="O33" s="66">
        <v>46.07</v>
      </c>
      <c r="P33" s="1"/>
      <c r="Q33" s="67"/>
      <c r="R33" s="67"/>
      <c r="S33" s="67"/>
      <c r="T33" s="67"/>
      <c r="U33" s="67"/>
      <c r="V33" s="67"/>
      <c r="W33" s="67" t="s">
        <v>6722</v>
      </c>
      <c r="X33" s="67" t="s">
        <v>6723</v>
      </c>
      <c r="Y33" s="67" t="s">
        <v>6724</v>
      </c>
      <c r="Z33" s="62" t="s">
        <v>6725</v>
      </c>
      <c r="AA33" s="66"/>
    </row>
    <row r="34" spans="1:27" ht="15.5" x14ac:dyDescent="0.35">
      <c r="A34" s="54" t="s">
        <v>6726</v>
      </c>
      <c r="B34" s="65">
        <v>21.006666666666664</v>
      </c>
      <c r="C34" s="62">
        <v>3.9222810823408465</v>
      </c>
      <c r="D34" s="62">
        <v>54.196666666666665</v>
      </c>
      <c r="E34" s="66">
        <v>8.0492912041302205</v>
      </c>
      <c r="F34" s="65">
        <v>-2.5078930496582901</v>
      </c>
      <c r="G34" s="62">
        <v>6.1933710557159101</v>
      </c>
      <c r="H34" s="62">
        <v>2.6489854175551202E-13</v>
      </c>
      <c r="I34" s="66">
        <v>1.9672100465843699E-11</v>
      </c>
      <c r="J34" s="65">
        <v>22.146000000000001</v>
      </c>
      <c r="K34" s="62">
        <v>15.648</v>
      </c>
      <c r="L34" s="62">
        <v>18.861999999999998</v>
      </c>
      <c r="M34" s="62">
        <v>122.249</v>
      </c>
      <c r="N34" s="62">
        <v>104.569</v>
      </c>
      <c r="O34" s="66">
        <v>97.742000000000004</v>
      </c>
      <c r="P34" s="1" t="s">
        <v>6727</v>
      </c>
      <c r="Q34" s="67">
        <v>95909</v>
      </c>
      <c r="R34" s="67" t="s">
        <v>6728</v>
      </c>
      <c r="S34" s="67"/>
      <c r="T34" s="67"/>
      <c r="U34" s="67"/>
      <c r="V34" s="67" t="s">
        <v>6729</v>
      </c>
      <c r="W34" s="67" t="s">
        <v>6730</v>
      </c>
      <c r="X34" s="67" t="s">
        <v>6731</v>
      </c>
      <c r="Y34" s="67" t="s">
        <v>6732</v>
      </c>
      <c r="Z34" s="62" t="s">
        <v>6733</v>
      </c>
      <c r="AA34" s="66"/>
    </row>
    <row r="35" spans="1:27" ht="15.5" x14ac:dyDescent="0.35">
      <c r="A35" s="54" t="s">
        <v>6734</v>
      </c>
      <c r="B35" s="65">
        <v>17.386666666666667</v>
      </c>
      <c r="C35" s="62">
        <v>3.0790943834546933</v>
      </c>
      <c r="D35" s="62">
        <v>38.596666666666664</v>
      </c>
      <c r="E35" s="66">
        <v>1.6621538904552573</v>
      </c>
      <c r="F35" s="65">
        <v>-2.0789278022138999</v>
      </c>
      <c r="G35" s="62">
        <v>6.14766309209155</v>
      </c>
      <c r="H35" s="62">
        <v>2.9132124266339601E-9</v>
      </c>
      <c r="I35" s="66">
        <v>1.02176900298494E-7</v>
      </c>
      <c r="J35" s="65">
        <v>12.654</v>
      </c>
      <c r="K35" s="62">
        <v>13.785</v>
      </c>
      <c r="L35" s="62">
        <v>11.552</v>
      </c>
      <c r="M35" s="62">
        <v>47.302999999999997</v>
      </c>
      <c r="N35" s="62">
        <v>71.215999999999994</v>
      </c>
      <c r="O35" s="66">
        <v>42.829000000000001</v>
      </c>
      <c r="P35" s="1" t="s">
        <v>6735</v>
      </c>
      <c r="Q35" s="67">
        <v>239405</v>
      </c>
      <c r="R35" s="67" t="s">
        <v>6736</v>
      </c>
      <c r="S35" s="67"/>
      <c r="T35" s="67"/>
      <c r="U35" s="67"/>
      <c r="V35" s="67" t="s">
        <v>6737</v>
      </c>
      <c r="W35" s="67" t="s">
        <v>6738</v>
      </c>
      <c r="X35" s="67" t="s">
        <v>6739</v>
      </c>
      <c r="Y35" s="67" t="s">
        <v>6740</v>
      </c>
      <c r="Z35" s="62" t="s">
        <v>6741</v>
      </c>
      <c r="AA35" s="66"/>
    </row>
    <row r="36" spans="1:27" ht="15.5" x14ac:dyDescent="0.35">
      <c r="A36" s="55" t="s">
        <v>6742</v>
      </c>
      <c r="B36" s="68">
        <v>60.890000000000008</v>
      </c>
      <c r="C36" s="69">
        <v>21.627357674944911</v>
      </c>
      <c r="D36" s="69">
        <v>15.053333333333335</v>
      </c>
      <c r="E36" s="70">
        <v>2.3788279093331335</v>
      </c>
      <c r="F36" s="68">
        <v>2.0685247182983502</v>
      </c>
      <c r="G36" s="69">
        <v>6.1222400300540398</v>
      </c>
      <c r="H36" s="69">
        <v>7.4838575454283403E-8</v>
      </c>
      <c r="I36" s="70">
        <v>1.8525733982284199E-6</v>
      </c>
      <c r="J36" s="68">
        <v>38.752000000000002</v>
      </c>
      <c r="K36" s="69">
        <v>62.838999999999999</v>
      </c>
      <c r="L36" s="69">
        <v>50.863999999999997</v>
      </c>
      <c r="M36" s="69">
        <v>7.319</v>
      </c>
      <c r="N36" s="69">
        <v>14.385999999999999</v>
      </c>
      <c r="O36" s="70">
        <v>14.738</v>
      </c>
      <c r="P36" s="48" t="s">
        <v>6743</v>
      </c>
      <c r="Q36" s="49">
        <v>245466</v>
      </c>
      <c r="R36" s="49" t="s">
        <v>6744</v>
      </c>
      <c r="S36" s="49"/>
      <c r="T36" s="49" t="s">
        <v>6745</v>
      </c>
      <c r="U36" s="49"/>
      <c r="V36" s="49" t="s">
        <v>6746</v>
      </c>
      <c r="W36" s="49" t="s">
        <v>6747</v>
      </c>
      <c r="X36" s="49" t="s">
        <v>6748</v>
      </c>
      <c r="Y36" s="49" t="s">
        <v>6749</v>
      </c>
      <c r="Z36" s="69" t="s">
        <v>6750</v>
      </c>
      <c r="AA36" s="66"/>
    </row>
    <row r="37" spans="1:27" ht="15.5" x14ac:dyDescent="0.35">
      <c r="A37" s="54" t="s">
        <v>6751</v>
      </c>
      <c r="B37" s="65">
        <v>16.943333333333332</v>
      </c>
      <c r="C37" s="62">
        <v>2.5615403352063217</v>
      </c>
      <c r="D37" s="62">
        <v>37.293333333333337</v>
      </c>
      <c r="E37" s="66">
        <v>8.587146725710971</v>
      </c>
      <c r="F37" s="65">
        <v>-2.1702692198314399</v>
      </c>
      <c r="G37" s="62">
        <v>6.1102183478303598</v>
      </c>
      <c r="H37" s="62">
        <v>5.1172139152186101E-10</v>
      </c>
      <c r="I37" s="66">
        <v>2.0783446855662299E-8</v>
      </c>
      <c r="J37" s="65">
        <v>14.79</v>
      </c>
      <c r="K37" s="62">
        <v>11.157</v>
      </c>
      <c r="L37" s="62">
        <v>10.753</v>
      </c>
      <c r="M37" s="62">
        <v>60.173000000000002</v>
      </c>
      <c r="N37" s="62">
        <v>42.771999999999998</v>
      </c>
      <c r="O37" s="66">
        <v>63.216000000000001</v>
      </c>
      <c r="P37" s="1" t="s">
        <v>6752</v>
      </c>
      <c r="Q37" s="67">
        <v>238274</v>
      </c>
      <c r="R37" s="67" t="s">
        <v>6753</v>
      </c>
      <c r="S37" s="67"/>
      <c r="T37" s="67"/>
      <c r="U37" s="67"/>
      <c r="V37" s="67"/>
      <c r="W37" s="67"/>
      <c r="X37" s="67"/>
      <c r="Y37" s="67"/>
      <c r="Z37" s="62"/>
      <c r="AA37" s="66"/>
    </row>
    <row r="38" spans="1:27" ht="15.5" x14ac:dyDescent="0.35">
      <c r="A38" s="54" t="s">
        <v>6754</v>
      </c>
      <c r="B38" s="65">
        <v>9.6866666666666674</v>
      </c>
      <c r="C38" s="62">
        <v>1.592531178833094</v>
      </c>
      <c r="D38" s="62">
        <v>27.476666666666663</v>
      </c>
      <c r="E38" s="66">
        <v>2.0034858510994162</v>
      </c>
      <c r="F38" s="65">
        <v>-2.32256163006394</v>
      </c>
      <c r="G38" s="62">
        <v>6.0998354220327897</v>
      </c>
      <c r="H38" s="62">
        <v>2.7362491476946501E-12</v>
      </c>
      <c r="I38" s="66">
        <v>1.6820905636643701E-10</v>
      </c>
      <c r="J38" s="65">
        <v>6.5970000000000004</v>
      </c>
      <c r="K38" s="62">
        <v>7.7110000000000003</v>
      </c>
      <c r="L38" s="62">
        <v>6.6369999999999996</v>
      </c>
      <c r="M38" s="62">
        <v>34.131</v>
      </c>
      <c r="N38" s="62">
        <v>31.74</v>
      </c>
      <c r="O38" s="66">
        <v>39.305999999999997</v>
      </c>
      <c r="P38" s="1" t="s">
        <v>6755</v>
      </c>
      <c r="Q38" s="67">
        <v>10278</v>
      </c>
      <c r="R38" s="67" t="s">
        <v>6756</v>
      </c>
      <c r="S38" s="67"/>
      <c r="T38" s="67"/>
      <c r="U38" s="67"/>
      <c r="V38" s="67" t="s">
        <v>6757</v>
      </c>
      <c r="W38" s="67" t="s">
        <v>1523</v>
      </c>
      <c r="X38" s="67"/>
      <c r="Y38" s="67"/>
      <c r="Z38" s="62"/>
      <c r="AA38" s="66"/>
    </row>
    <row r="39" spans="1:27" ht="15.5" x14ac:dyDescent="0.35">
      <c r="A39" s="54" t="s">
        <v>6758</v>
      </c>
      <c r="B39" s="65">
        <v>15.553333333333333</v>
      </c>
      <c r="C39" s="62">
        <v>1.3839637117914458</v>
      </c>
      <c r="D39" s="62">
        <v>34.699999999999996</v>
      </c>
      <c r="E39" s="66">
        <v>13.590867031454128</v>
      </c>
      <c r="F39" s="65">
        <v>-2.7542569387144402</v>
      </c>
      <c r="G39" s="62">
        <v>6.0819697379209003</v>
      </c>
      <c r="H39" s="62">
        <v>1.62297469344147E-15</v>
      </c>
      <c r="I39" s="66">
        <v>1.71110306021487E-13</v>
      </c>
      <c r="J39" s="65">
        <v>27.678999999999998</v>
      </c>
      <c r="K39" s="62">
        <v>19.826000000000001</v>
      </c>
      <c r="L39" s="62">
        <v>20.026</v>
      </c>
      <c r="M39" s="62">
        <v>154.363</v>
      </c>
      <c r="N39" s="62">
        <v>160.68700000000001</v>
      </c>
      <c r="O39" s="66">
        <v>143.554</v>
      </c>
      <c r="P39" s="1"/>
      <c r="Q39" s="67"/>
      <c r="R39" s="67"/>
      <c r="S39" s="67"/>
      <c r="T39" s="67"/>
      <c r="U39" s="67"/>
      <c r="V39" s="67"/>
      <c r="W39" s="67"/>
      <c r="X39" s="67"/>
      <c r="Y39" s="67"/>
      <c r="Z39" s="62"/>
      <c r="AA39" s="66"/>
    </row>
    <row r="40" spans="1:27" ht="15.5" x14ac:dyDescent="0.35">
      <c r="A40" s="55" t="s">
        <v>6759</v>
      </c>
      <c r="B40" s="68">
        <v>33.68</v>
      </c>
      <c r="C40" s="69">
        <v>3.755422745843664</v>
      </c>
      <c r="D40" s="69">
        <v>6.7133333333333338</v>
      </c>
      <c r="E40" s="70">
        <v>1.2984435126548808</v>
      </c>
      <c r="F40" s="68">
        <v>2.1149930382779298</v>
      </c>
      <c r="G40" s="69">
        <v>6.0174085428161597</v>
      </c>
      <c r="H40" s="69">
        <v>1.5188853796806101E-10</v>
      </c>
      <c r="I40" s="70">
        <v>6.8987231486029198E-9</v>
      </c>
      <c r="J40" s="68">
        <v>35.613999999999997</v>
      </c>
      <c r="K40" s="69">
        <v>40.341999999999999</v>
      </c>
      <c r="L40" s="69">
        <v>37.557000000000002</v>
      </c>
      <c r="M40" s="69">
        <v>9.8040000000000003</v>
      </c>
      <c r="N40" s="69">
        <v>7.9349999999999996</v>
      </c>
      <c r="O40" s="70">
        <v>8.5850000000000009</v>
      </c>
      <c r="P40" s="48" t="s">
        <v>6760</v>
      </c>
      <c r="Q40" s="49">
        <v>158601</v>
      </c>
      <c r="R40" s="49" t="s">
        <v>6761</v>
      </c>
      <c r="S40" s="49"/>
      <c r="T40" s="49"/>
      <c r="U40" s="49"/>
      <c r="V40" s="49" t="s">
        <v>6762</v>
      </c>
      <c r="W40" s="49" t="s">
        <v>6763</v>
      </c>
      <c r="X40" s="49" t="s">
        <v>6764</v>
      </c>
      <c r="Y40" s="49" t="s">
        <v>6765</v>
      </c>
      <c r="Z40" s="69" t="s">
        <v>6766</v>
      </c>
      <c r="AA40" s="66"/>
    </row>
    <row r="41" spans="1:27" ht="15.5" x14ac:dyDescent="0.35">
      <c r="A41" s="54" t="s">
        <v>6767</v>
      </c>
      <c r="B41" s="65">
        <v>10.213333333333333</v>
      </c>
      <c r="C41" s="62">
        <v>2.3315278729241506</v>
      </c>
      <c r="D41" s="62">
        <v>26.986666666666665</v>
      </c>
      <c r="E41" s="66">
        <v>3.0007369465220162</v>
      </c>
      <c r="F41" s="65">
        <v>-2.02686916043529</v>
      </c>
      <c r="G41" s="62">
        <v>5.9881655415000603</v>
      </c>
      <c r="H41" s="62">
        <v>1.64749186257888E-9</v>
      </c>
      <c r="I41" s="66">
        <v>6.07303703256432E-8</v>
      </c>
      <c r="J41" s="65">
        <v>8.7720000000000002</v>
      </c>
      <c r="K41" s="62">
        <v>9.66</v>
      </c>
      <c r="L41" s="62">
        <v>7.7839999999999998</v>
      </c>
      <c r="M41" s="62">
        <v>42.302</v>
      </c>
      <c r="N41" s="62">
        <v>34.918999999999997</v>
      </c>
      <c r="O41" s="66">
        <v>30.204999999999998</v>
      </c>
      <c r="P41" s="1" t="s">
        <v>6768</v>
      </c>
      <c r="Q41" s="67">
        <v>168581</v>
      </c>
      <c r="R41" s="67" t="s">
        <v>6769</v>
      </c>
      <c r="S41" s="67"/>
      <c r="T41" s="67"/>
      <c r="U41" s="67"/>
      <c r="V41" s="67" t="s">
        <v>6770</v>
      </c>
      <c r="W41" s="67" t="s">
        <v>6771</v>
      </c>
      <c r="X41" s="67"/>
      <c r="Y41" s="67" t="s">
        <v>6772</v>
      </c>
      <c r="Z41" s="62"/>
      <c r="AA41" s="66"/>
    </row>
    <row r="42" spans="1:27" ht="15.5" x14ac:dyDescent="0.35">
      <c r="A42" s="54" t="s">
        <v>6773</v>
      </c>
      <c r="B42" s="65">
        <v>14.706666666666669</v>
      </c>
      <c r="C42" s="62">
        <v>4.3604765284949636</v>
      </c>
      <c r="D42" s="62">
        <v>35.523333333333333</v>
      </c>
      <c r="E42" s="66">
        <v>1.9846466240170366</v>
      </c>
      <c r="F42" s="65">
        <v>-2.88703947007689</v>
      </c>
      <c r="G42" s="62">
        <v>5.9724784355674903</v>
      </c>
      <c r="H42" s="62">
        <v>3.33003960312762E-9</v>
      </c>
      <c r="I42" s="66">
        <v>1.14626463689646E-7</v>
      </c>
      <c r="J42" s="65">
        <v>7.63</v>
      </c>
      <c r="K42" s="62">
        <v>8.077</v>
      </c>
      <c r="L42" s="62">
        <v>2.4369999999999998</v>
      </c>
      <c r="M42" s="62">
        <v>42.177999999999997</v>
      </c>
      <c r="N42" s="62">
        <v>27.754999999999999</v>
      </c>
      <c r="O42" s="66">
        <v>64.531000000000006</v>
      </c>
      <c r="P42" s="1" t="s">
        <v>6774</v>
      </c>
      <c r="Q42" s="67">
        <v>218738</v>
      </c>
      <c r="R42" s="67" t="s">
        <v>6775</v>
      </c>
      <c r="S42" s="67"/>
      <c r="T42" s="67"/>
      <c r="U42" s="67"/>
      <c r="V42" s="67" t="s">
        <v>6776</v>
      </c>
      <c r="W42" s="67" t="s">
        <v>1662</v>
      </c>
      <c r="X42" s="67"/>
      <c r="Y42" s="67" t="s">
        <v>49</v>
      </c>
      <c r="Z42" s="62"/>
      <c r="AA42" s="66"/>
    </row>
    <row r="43" spans="1:27" ht="15.5" x14ac:dyDescent="0.35">
      <c r="A43" s="54" t="s">
        <v>6777</v>
      </c>
      <c r="B43" s="65">
        <v>2.15</v>
      </c>
      <c r="C43" s="62">
        <v>0.22375581929117916</v>
      </c>
      <c r="D43" s="62">
        <v>5.5666666666666664</v>
      </c>
      <c r="E43" s="66">
        <v>0.52512432390392627</v>
      </c>
      <c r="F43" s="65">
        <v>-2.90810149017581</v>
      </c>
      <c r="G43" s="62">
        <v>5.9616542910804498</v>
      </c>
      <c r="H43" s="62">
        <v>5.5001551890205002E-13</v>
      </c>
      <c r="I43" s="66">
        <v>3.8327793762393498E-11</v>
      </c>
      <c r="J43" s="65">
        <v>2.4260000000000002</v>
      </c>
      <c r="K43" s="62">
        <v>3.597</v>
      </c>
      <c r="L43" s="62">
        <v>1.929</v>
      </c>
      <c r="M43" s="62">
        <v>24.524999999999999</v>
      </c>
      <c r="N43" s="62">
        <v>12.493</v>
      </c>
      <c r="O43" s="66">
        <v>22.853000000000002</v>
      </c>
      <c r="P43" s="1" t="s">
        <v>6778</v>
      </c>
      <c r="Q43" s="67">
        <v>39443</v>
      </c>
      <c r="R43" s="67" t="s">
        <v>6779</v>
      </c>
      <c r="S43" s="67"/>
      <c r="T43" s="67"/>
      <c r="U43" s="67"/>
      <c r="V43" s="67" t="s">
        <v>2101</v>
      </c>
      <c r="W43" s="67" t="s">
        <v>452</v>
      </c>
      <c r="X43" s="67"/>
      <c r="Y43" s="67" t="s">
        <v>2102</v>
      </c>
      <c r="Z43" s="62"/>
      <c r="AA43" s="66"/>
    </row>
    <row r="44" spans="1:27" ht="15.5" x14ac:dyDescent="0.35">
      <c r="A44" s="54" t="s">
        <v>6780</v>
      </c>
      <c r="B44" s="65">
        <v>8.01</v>
      </c>
      <c r="C44" s="62">
        <v>0.56961975621169103</v>
      </c>
      <c r="D44" s="62">
        <v>20.806666666666668</v>
      </c>
      <c r="E44" s="66">
        <v>6.0184900284225957</v>
      </c>
      <c r="F44" s="65">
        <v>-2.82358866815808</v>
      </c>
      <c r="G44" s="62">
        <v>5.9417949374764003</v>
      </c>
      <c r="H44" s="62">
        <v>2.10503054743763E-16</v>
      </c>
      <c r="I44" s="66">
        <v>2.4759052935988901E-14</v>
      </c>
      <c r="J44" s="65">
        <v>6.5030000000000001</v>
      </c>
      <c r="K44" s="62">
        <v>4.76</v>
      </c>
      <c r="L44" s="62">
        <v>5.3970000000000002</v>
      </c>
      <c r="M44" s="62">
        <v>41.637</v>
      </c>
      <c r="N44" s="62">
        <v>39.207999999999998</v>
      </c>
      <c r="O44" s="66">
        <v>37.860999999999997</v>
      </c>
      <c r="P44" s="1" t="s">
        <v>6781</v>
      </c>
      <c r="Q44" s="67">
        <v>165267</v>
      </c>
      <c r="R44" s="67" t="s">
        <v>6782</v>
      </c>
      <c r="S44" s="67" t="s">
        <v>43</v>
      </c>
      <c r="T44" s="67"/>
      <c r="U44" s="67"/>
      <c r="V44" s="67" t="s">
        <v>6783</v>
      </c>
      <c r="W44" s="67" t="s">
        <v>6784</v>
      </c>
      <c r="X44" s="67"/>
      <c r="Y44" s="67" t="s">
        <v>1349</v>
      </c>
      <c r="Z44" s="62"/>
      <c r="AA44" s="66"/>
    </row>
    <row r="45" spans="1:27" ht="15.5" x14ac:dyDescent="0.35">
      <c r="A45" s="54" t="s">
        <v>6785</v>
      </c>
      <c r="B45" s="65">
        <v>53.75333333333333</v>
      </c>
      <c r="C45" s="62">
        <v>18.401040429521636</v>
      </c>
      <c r="D45" s="62">
        <v>147.83333333333334</v>
      </c>
      <c r="E45" s="66">
        <v>24.083718336022926</v>
      </c>
      <c r="F45" s="65">
        <v>-3.1077136173495701</v>
      </c>
      <c r="G45" s="62">
        <v>5.9397111635545299</v>
      </c>
      <c r="H45" s="62">
        <v>1.5668424042166701E-19</v>
      </c>
      <c r="I45" s="66">
        <v>2.70187366449159E-17</v>
      </c>
      <c r="J45" s="65">
        <v>38.915999999999997</v>
      </c>
      <c r="K45" s="62">
        <v>42.7</v>
      </c>
      <c r="L45" s="62">
        <v>36.767000000000003</v>
      </c>
      <c r="M45" s="62">
        <v>350.863</v>
      </c>
      <c r="N45" s="62">
        <v>374.66300000000001</v>
      </c>
      <c r="O45" s="66">
        <v>300.28399999999999</v>
      </c>
      <c r="P45" s="1"/>
      <c r="Q45" s="67"/>
      <c r="R45" s="67"/>
      <c r="S45" s="67"/>
      <c r="T45" s="67"/>
      <c r="U45" s="67"/>
      <c r="V45" s="67"/>
      <c r="W45" s="67"/>
      <c r="X45" s="67"/>
      <c r="Y45" s="67"/>
      <c r="Z45" s="62"/>
      <c r="AA45" s="66"/>
    </row>
    <row r="46" spans="1:27" ht="15.5" x14ac:dyDescent="0.35">
      <c r="A46" s="54" t="s">
        <v>6786</v>
      </c>
      <c r="B46" s="65">
        <v>5.19</v>
      </c>
      <c r="C46" s="62">
        <v>0.53962950252928488</v>
      </c>
      <c r="D46" s="62">
        <v>11.403333333333334</v>
      </c>
      <c r="E46" s="66">
        <v>1.0827844763489276</v>
      </c>
      <c r="F46" s="65">
        <v>-2.3492228657210599</v>
      </c>
      <c r="G46" s="62">
        <v>5.8989744552971803</v>
      </c>
      <c r="H46" s="62">
        <v>1.5639781436136801E-10</v>
      </c>
      <c r="I46" s="66">
        <v>7.0877120860247699E-9</v>
      </c>
      <c r="J46" s="65">
        <v>5.9939999999999998</v>
      </c>
      <c r="K46" s="62">
        <v>6.0739999999999998</v>
      </c>
      <c r="L46" s="62">
        <v>4.0999999999999996</v>
      </c>
      <c r="M46" s="62">
        <v>34.411999999999999</v>
      </c>
      <c r="N46" s="62">
        <v>19.75</v>
      </c>
      <c r="O46" s="66">
        <v>28.643000000000001</v>
      </c>
      <c r="P46" s="1"/>
      <c r="Q46" s="67"/>
      <c r="R46" s="67"/>
      <c r="S46" s="67"/>
      <c r="T46" s="67"/>
      <c r="U46" s="67"/>
      <c r="V46" s="67"/>
      <c r="W46" s="67"/>
      <c r="X46" s="67"/>
      <c r="Y46" s="67"/>
      <c r="Z46" s="62"/>
      <c r="AA46" s="66"/>
    </row>
    <row r="47" spans="1:27" ht="15.5" x14ac:dyDescent="0.35">
      <c r="A47" s="54" t="s">
        <v>6787</v>
      </c>
      <c r="B47" s="65">
        <v>11.346666666666666</v>
      </c>
      <c r="C47" s="62">
        <v>0.70928759251018114</v>
      </c>
      <c r="D47" s="62">
        <v>21.896666666666665</v>
      </c>
      <c r="E47" s="66">
        <v>1.567723048103701</v>
      </c>
      <c r="F47" s="65">
        <v>-2.2553404348647801</v>
      </c>
      <c r="G47" s="62">
        <v>5.7967187653836696</v>
      </c>
      <c r="H47" s="62">
        <v>1.7920351198603199E-11</v>
      </c>
      <c r="I47" s="66">
        <v>9.8022394136875802E-10</v>
      </c>
      <c r="J47" s="65">
        <v>8.2639999999999993</v>
      </c>
      <c r="K47" s="62">
        <v>9.2720000000000002</v>
      </c>
      <c r="L47" s="62">
        <v>7.319</v>
      </c>
      <c r="M47" s="62">
        <v>36.948</v>
      </c>
      <c r="N47" s="62">
        <v>39.171999999999997</v>
      </c>
      <c r="O47" s="66">
        <v>43.017000000000003</v>
      </c>
      <c r="P47" s="1" t="s">
        <v>6788</v>
      </c>
      <c r="Q47" s="67">
        <v>238595</v>
      </c>
      <c r="R47" s="67" t="s">
        <v>6789</v>
      </c>
      <c r="S47" s="67"/>
      <c r="T47" s="67"/>
      <c r="U47" s="67"/>
      <c r="V47" s="67"/>
      <c r="W47" s="67" t="s">
        <v>6790</v>
      </c>
      <c r="X47" s="67" t="s">
        <v>6791</v>
      </c>
      <c r="Y47" s="67" t="s">
        <v>6792</v>
      </c>
      <c r="Z47" s="62" t="s">
        <v>1653</v>
      </c>
      <c r="AA47" s="66"/>
    </row>
    <row r="48" spans="1:27" ht="15.5" x14ac:dyDescent="0.35">
      <c r="A48" s="54" t="s">
        <v>6793</v>
      </c>
      <c r="B48" s="65">
        <v>49.366666666666667</v>
      </c>
      <c r="C48" s="62">
        <v>7.3473320932763784</v>
      </c>
      <c r="D48" s="62">
        <v>52.956666666666671</v>
      </c>
      <c r="E48" s="66">
        <v>27.147992354663888</v>
      </c>
      <c r="F48" s="65">
        <v>-2.0683229864794299</v>
      </c>
      <c r="G48" s="62">
        <v>5.7668348049129197</v>
      </c>
      <c r="H48" s="62">
        <v>2.08821065345053E-8</v>
      </c>
      <c r="I48" s="66">
        <v>5.9262078628188903E-7</v>
      </c>
      <c r="J48" s="65">
        <v>43.502000000000002</v>
      </c>
      <c r="K48" s="62">
        <v>33.256</v>
      </c>
      <c r="L48" s="62">
        <v>23.744</v>
      </c>
      <c r="M48" s="62">
        <v>136.96</v>
      </c>
      <c r="N48" s="62">
        <v>173.261</v>
      </c>
      <c r="O48" s="66">
        <v>113.77200000000001</v>
      </c>
      <c r="P48" s="1"/>
      <c r="Q48" s="67"/>
      <c r="R48" s="67"/>
      <c r="S48" s="67"/>
      <c r="T48" s="67"/>
      <c r="U48" s="67"/>
      <c r="V48" s="67"/>
      <c r="W48" s="67"/>
      <c r="X48" s="67"/>
      <c r="Y48" s="67"/>
      <c r="Z48" s="62"/>
      <c r="AA48" s="66"/>
    </row>
    <row r="49" spans="1:27" ht="15.5" x14ac:dyDescent="0.35">
      <c r="A49" s="54" t="s">
        <v>6794</v>
      </c>
      <c r="B49" s="65">
        <v>51.78</v>
      </c>
      <c r="C49" s="62">
        <v>10.138086604483119</v>
      </c>
      <c r="D49" s="62">
        <v>150.72666666666666</v>
      </c>
      <c r="E49" s="66">
        <v>17.880369745120507</v>
      </c>
      <c r="F49" s="65">
        <v>-2.6601625722433999</v>
      </c>
      <c r="G49" s="62">
        <v>5.7286587691327702</v>
      </c>
      <c r="H49" s="62">
        <v>6.3932709830972302E-10</v>
      </c>
      <c r="I49" s="66">
        <v>2.53587286479654E-8</v>
      </c>
      <c r="J49" s="65">
        <v>21.52</v>
      </c>
      <c r="K49" s="62">
        <v>40.912999999999997</v>
      </c>
      <c r="L49" s="62">
        <v>13.872</v>
      </c>
      <c r="M49" s="62">
        <v>161.98400000000001</v>
      </c>
      <c r="N49" s="62">
        <v>195.74600000000001</v>
      </c>
      <c r="O49" s="66">
        <v>125.539</v>
      </c>
      <c r="P49" s="1"/>
      <c r="Q49" s="67"/>
      <c r="R49" s="67"/>
      <c r="S49" s="67"/>
      <c r="T49" s="67"/>
      <c r="U49" s="67"/>
      <c r="V49" s="67"/>
      <c r="W49" s="67"/>
      <c r="X49" s="67"/>
      <c r="Y49" s="67"/>
      <c r="Z49" s="62"/>
      <c r="AA49" s="66"/>
    </row>
    <row r="50" spans="1:27" ht="15.5" x14ac:dyDescent="0.35">
      <c r="A50" s="54" t="s">
        <v>6795</v>
      </c>
      <c r="B50" s="65">
        <v>5.8633333333333333</v>
      </c>
      <c r="C50" s="62">
        <v>0.94771069190737411</v>
      </c>
      <c r="D50" s="62">
        <v>14.96</v>
      </c>
      <c r="E50" s="66">
        <v>2.1497441708259135</v>
      </c>
      <c r="F50" s="65">
        <v>-2.55428543584416</v>
      </c>
      <c r="G50" s="62">
        <v>5.6982074959966402</v>
      </c>
      <c r="H50" s="62">
        <v>1.19156454088403E-13</v>
      </c>
      <c r="I50" s="66">
        <v>9.3976570844605698E-12</v>
      </c>
      <c r="J50" s="65">
        <v>4.8520000000000003</v>
      </c>
      <c r="K50" s="62">
        <v>4.2320000000000002</v>
      </c>
      <c r="L50" s="62">
        <v>3.9169999999999998</v>
      </c>
      <c r="M50" s="62">
        <v>27.727</v>
      </c>
      <c r="N50" s="62">
        <v>21.398</v>
      </c>
      <c r="O50" s="66">
        <v>27.632999999999999</v>
      </c>
      <c r="P50" s="1" t="s">
        <v>6796</v>
      </c>
      <c r="Q50" s="67">
        <v>127336</v>
      </c>
      <c r="R50" s="67" t="s">
        <v>6797</v>
      </c>
      <c r="S50" s="67" t="s">
        <v>43</v>
      </c>
      <c r="T50" s="67"/>
      <c r="U50" s="67"/>
      <c r="V50" s="67" t="s">
        <v>6798</v>
      </c>
      <c r="W50" s="67" t="s">
        <v>6799</v>
      </c>
      <c r="X50" s="67"/>
      <c r="Y50" s="67"/>
      <c r="Z50" s="62"/>
      <c r="AA50" s="66"/>
    </row>
    <row r="51" spans="1:27" ht="15.5" x14ac:dyDescent="0.35">
      <c r="A51" s="54" t="s">
        <v>6800</v>
      </c>
      <c r="B51" s="65">
        <v>9.6466666666666665</v>
      </c>
      <c r="C51" s="62">
        <v>1.0284076148211898</v>
      </c>
      <c r="D51" s="62">
        <v>22.346666666666668</v>
      </c>
      <c r="E51" s="66">
        <v>0.82001355002354859</v>
      </c>
      <c r="F51" s="65">
        <v>-2.25947502932654</v>
      </c>
      <c r="G51" s="62">
        <v>5.6551656401005204</v>
      </c>
      <c r="H51" s="62">
        <v>1.7204975613743401E-11</v>
      </c>
      <c r="I51" s="66">
        <v>9.4618065888770303E-10</v>
      </c>
      <c r="J51" s="65">
        <v>7.2539999999999996</v>
      </c>
      <c r="K51" s="62">
        <v>5.74</v>
      </c>
      <c r="L51" s="62">
        <v>5.8550000000000004</v>
      </c>
      <c r="M51" s="62">
        <v>29.306999999999999</v>
      </c>
      <c r="N51" s="62">
        <v>30.969000000000001</v>
      </c>
      <c r="O51" s="66">
        <v>30.51</v>
      </c>
      <c r="P51" s="1" t="s">
        <v>6801</v>
      </c>
      <c r="Q51" s="67">
        <v>30840</v>
      </c>
      <c r="R51" s="67" t="s">
        <v>6802</v>
      </c>
      <c r="S51" s="67"/>
      <c r="T51" s="67"/>
      <c r="U51" s="67"/>
      <c r="V51" s="67" t="s">
        <v>6803</v>
      </c>
      <c r="W51" s="67" t="s">
        <v>6804</v>
      </c>
      <c r="X51" s="67" t="s">
        <v>6805</v>
      </c>
      <c r="Y51" s="67" t="s">
        <v>6806</v>
      </c>
      <c r="Z51" s="62" t="s">
        <v>6807</v>
      </c>
      <c r="AA51" s="66"/>
    </row>
    <row r="52" spans="1:27" ht="15.5" x14ac:dyDescent="0.35">
      <c r="A52" s="54" t="s">
        <v>6808</v>
      </c>
      <c r="B52" s="65">
        <v>11.833333333333334</v>
      </c>
      <c r="C52" s="62">
        <v>1.0421238996502391</v>
      </c>
      <c r="D52" s="62">
        <v>23.02</v>
      </c>
      <c r="E52" s="66">
        <v>2.801678068586746</v>
      </c>
      <c r="F52" s="65">
        <v>-2.2120717591398802</v>
      </c>
      <c r="G52" s="62">
        <v>5.5775389918790204</v>
      </c>
      <c r="H52" s="62">
        <v>6.0755054807848901E-9</v>
      </c>
      <c r="I52" s="66">
        <v>1.9843400565491299E-7</v>
      </c>
      <c r="J52" s="65">
        <v>10.385</v>
      </c>
      <c r="K52" s="62">
        <v>5.891</v>
      </c>
      <c r="L52" s="62">
        <v>11.244</v>
      </c>
      <c r="M52" s="62">
        <v>44.765999999999998</v>
      </c>
      <c r="N52" s="62">
        <v>32.768000000000001</v>
      </c>
      <c r="O52" s="66">
        <v>50.92</v>
      </c>
      <c r="P52" s="1" t="s">
        <v>6809</v>
      </c>
      <c r="Q52" s="67">
        <v>206542</v>
      </c>
      <c r="R52" s="67" t="s">
        <v>6810</v>
      </c>
      <c r="S52" s="67"/>
      <c r="T52" s="67"/>
      <c r="U52" s="67"/>
      <c r="V52" s="67" t="s">
        <v>6811</v>
      </c>
      <c r="W52" s="67" t="s">
        <v>6812</v>
      </c>
      <c r="X52" s="67" t="s">
        <v>6813</v>
      </c>
      <c r="Y52" s="67" t="s">
        <v>6814</v>
      </c>
      <c r="Z52" s="62" t="s">
        <v>6815</v>
      </c>
      <c r="AA52" s="66"/>
    </row>
    <row r="53" spans="1:27" ht="15.5" x14ac:dyDescent="0.35">
      <c r="A53" s="54" t="s">
        <v>6816</v>
      </c>
      <c r="B53" s="65">
        <v>19.953333333333333</v>
      </c>
      <c r="C53" s="62">
        <v>4.4317816833513968</v>
      </c>
      <c r="D53" s="62">
        <v>34.089999999999996</v>
      </c>
      <c r="E53" s="66">
        <v>6.0890119614488132</v>
      </c>
      <c r="F53" s="65">
        <v>-2.6120809198527901</v>
      </c>
      <c r="G53" s="62">
        <v>5.5467817824940502</v>
      </c>
      <c r="H53" s="62">
        <v>2.68924903912122E-8</v>
      </c>
      <c r="I53" s="66">
        <v>7.4248086089604504E-7</v>
      </c>
      <c r="J53" s="65">
        <v>7.3949999999999996</v>
      </c>
      <c r="K53" s="62">
        <v>19.309000000000001</v>
      </c>
      <c r="L53" s="62">
        <v>5.7130000000000001</v>
      </c>
      <c r="M53" s="62">
        <v>54.767000000000003</v>
      </c>
      <c r="N53" s="62">
        <v>87.751999999999995</v>
      </c>
      <c r="O53" s="66">
        <v>55.863999999999997</v>
      </c>
      <c r="P53" s="1" t="s">
        <v>6817</v>
      </c>
      <c r="Q53" s="67">
        <v>245623</v>
      </c>
      <c r="R53" s="67" t="s">
        <v>6818</v>
      </c>
      <c r="S53" s="67"/>
      <c r="T53" s="67"/>
      <c r="U53" s="67"/>
      <c r="V53" s="67" t="s">
        <v>6819</v>
      </c>
      <c r="W53" s="67"/>
      <c r="X53" s="67"/>
      <c r="Y53" s="67" t="s">
        <v>6820</v>
      </c>
      <c r="Z53" s="62"/>
      <c r="AA53" s="66"/>
    </row>
    <row r="54" spans="1:27" ht="15.5" x14ac:dyDescent="0.35">
      <c r="A54" s="55" t="s">
        <v>6821</v>
      </c>
      <c r="B54" s="68">
        <v>50.936666666666667</v>
      </c>
      <c r="C54" s="69">
        <v>6.9202906168904414</v>
      </c>
      <c r="D54" s="69">
        <v>12.58</v>
      </c>
      <c r="E54" s="70">
        <v>0.76524505878835969</v>
      </c>
      <c r="F54" s="68">
        <v>2.0125665360634599</v>
      </c>
      <c r="G54" s="69">
        <v>5.5021743592730399</v>
      </c>
      <c r="H54" s="69">
        <v>1.7300750586169699E-8</v>
      </c>
      <c r="I54" s="70">
        <v>5.0005067177184795E-7</v>
      </c>
      <c r="J54" s="68">
        <v>33.712000000000003</v>
      </c>
      <c r="K54" s="69">
        <v>32.975999999999999</v>
      </c>
      <c r="L54" s="69">
        <v>28.268000000000001</v>
      </c>
      <c r="M54" s="69">
        <v>6.2590000000000003</v>
      </c>
      <c r="N54" s="69">
        <v>10.646000000000001</v>
      </c>
      <c r="O54" s="70">
        <v>6.7409999999999997</v>
      </c>
      <c r="P54" s="48" t="s">
        <v>6822</v>
      </c>
      <c r="Q54" s="49">
        <v>105099</v>
      </c>
      <c r="R54" s="49" t="s">
        <v>6823</v>
      </c>
      <c r="S54" s="49"/>
      <c r="T54" s="49"/>
      <c r="U54" s="49"/>
      <c r="V54" s="49" t="s">
        <v>6824</v>
      </c>
      <c r="W54" s="49" t="s">
        <v>6825</v>
      </c>
      <c r="X54" s="49"/>
      <c r="Y54" s="49"/>
      <c r="Z54" s="69"/>
      <c r="AA54" s="66"/>
    </row>
    <row r="55" spans="1:27" ht="15.5" x14ac:dyDescent="0.35">
      <c r="A55" s="54" t="s">
        <v>6826</v>
      </c>
      <c r="B55" s="65">
        <v>12.35</v>
      </c>
      <c r="C55" s="62">
        <v>1.9877793304757629</v>
      </c>
      <c r="D55" s="62">
        <v>33.39</v>
      </c>
      <c r="E55" s="66">
        <v>5.1012351445507624</v>
      </c>
      <c r="F55" s="65">
        <v>-2.9029864784331298</v>
      </c>
      <c r="G55" s="62">
        <v>5.4579214608774897</v>
      </c>
      <c r="H55" s="62">
        <v>1.9541199733737301E-16</v>
      </c>
      <c r="I55" s="66">
        <v>2.3117693731516601E-14</v>
      </c>
      <c r="J55" s="65">
        <v>8.17</v>
      </c>
      <c r="K55" s="62">
        <v>10.069000000000001</v>
      </c>
      <c r="L55" s="62">
        <v>7.0190000000000001</v>
      </c>
      <c r="M55" s="62">
        <v>62.96</v>
      </c>
      <c r="N55" s="62">
        <v>57.484999999999999</v>
      </c>
      <c r="O55" s="66">
        <v>69.216999999999999</v>
      </c>
      <c r="P55" s="1" t="s">
        <v>6827</v>
      </c>
      <c r="Q55" s="67">
        <v>129103</v>
      </c>
      <c r="R55" s="67" t="s">
        <v>6828</v>
      </c>
      <c r="S55" s="67"/>
      <c r="T55" s="67"/>
      <c r="U55" s="67"/>
      <c r="V55" s="67" t="s">
        <v>6829</v>
      </c>
      <c r="W55" s="67" t="s">
        <v>6830</v>
      </c>
      <c r="X55" s="67" t="s">
        <v>6831</v>
      </c>
      <c r="Y55" s="67" t="s">
        <v>6832</v>
      </c>
      <c r="Z55" s="62"/>
      <c r="AA55" s="66"/>
    </row>
    <row r="56" spans="1:27" ht="15.5" x14ac:dyDescent="0.35">
      <c r="A56" s="54" t="s">
        <v>6833</v>
      </c>
      <c r="B56" s="65">
        <v>15.519999999999998</v>
      </c>
      <c r="C56" s="62">
        <v>5.1586303091679948</v>
      </c>
      <c r="D56" s="62">
        <v>46.636666666666663</v>
      </c>
      <c r="E56" s="66">
        <v>6.5156341893087584</v>
      </c>
      <c r="F56" s="65">
        <v>-2.0229068139259501</v>
      </c>
      <c r="G56" s="62">
        <v>5.4468676236181599</v>
      </c>
      <c r="H56" s="62">
        <v>6.6318557661005302E-8</v>
      </c>
      <c r="I56" s="66">
        <v>1.6639334294527E-6</v>
      </c>
      <c r="J56" s="65">
        <v>17.404</v>
      </c>
      <c r="K56" s="62">
        <v>8.1950000000000003</v>
      </c>
      <c r="L56" s="62">
        <v>13.265000000000001</v>
      </c>
      <c r="M56" s="62">
        <v>54.393000000000001</v>
      </c>
      <c r="N56" s="62">
        <v>46.686999999999998</v>
      </c>
      <c r="O56" s="66">
        <v>58.143000000000001</v>
      </c>
      <c r="P56" s="1" t="s">
        <v>6834</v>
      </c>
      <c r="Q56" s="67">
        <v>231729</v>
      </c>
      <c r="R56" s="67" t="s">
        <v>6835</v>
      </c>
      <c r="S56" s="67"/>
      <c r="T56" s="67"/>
      <c r="U56" s="67"/>
      <c r="V56" s="67" t="s">
        <v>6836</v>
      </c>
      <c r="W56" s="67" t="s">
        <v>6837</v>
      </c>
      <c r="X56" s="67" t="s">
        <v>6838</v>
      </c>
      <c r="Y56" s="67" t="s">
        <v>6839</v>
      </c>
      <c r="Z56" s="62" t="s">
        <v>6840</v>
      </c>
      <c r="AA56" s="66"/>
    </row>
    <row r="57" spans="1:27" ht="15.5" x14ac:dyDescent="0.35">
      <c r="A57" s="54" t="s">
        <v>6841</v>
      </c>
      <c r="B57" s="65">
        <v>24.513333333333335</v>
      </c>
      <c r="C57" s="62">
        <v>2.1851671687895089</v>
      </c>
      <c r="D57" s="62">
        <v>59.24666666666667</v>
      </c>
      <c r="E57" s="66">
        <v>0.82874738142706861</v>
      </c>
      <c r="F57" s="65">
        <v>-2.1544672224753998</v>
      </c>
      <c r="G57" s="62">
        <v>5.4453721770751997</v>
      </c>
      <c r="H57" s="62">
        <v>3.6011339788567101E-9</v>
      </c>
      <c r="I57" s="66">
        <v>1.22330340904468E-7</v>
      </c>
      <c r="J57" s="65">
        <v>23.821000000000002</v>
      </c>
      <c r="K57" s="62">
        <v>16.745999999999999</v>
      </c>
      <c r="L57" s="62">
        <v>14.686999999999999</v>
      </c>
      <c r="M57" s="62">
        <v>68.022999999999996</v>
      </c>
      <c r="N57" s="62">
        <v>103.996</v>
      </c>
      <c r="O57" s="66">
        <v>75.617000000000004</v>
      </c>
      <c r="P57" s="1" t="s">
        <v>6842</v>
      </c>
      <c r="Q57" s="67">
        <v>246658</v>
      </c>
      <c r="R57" s="67" t="s">
        <v>6843</v>
      </c>
      <c r="S57" s="67"/>
      <c r="T57" s="67" t="s">
        <v>6844</v>
      </c>
      <c r="U57" s="67"/>
      <c r="V57" s="67"/>
      <c r="W57" s="67"/>
      <c r="X57" s="67"/>
      <c r="Y57" s="67"/>
      <c r="Z57" s="62"/>
      <c r="AA57" s="66"/>
    </row>
    <row r="58" spans="1:27" ht="15.5" x14ac:dyDescent="0.35">
      <c r="A58" s="54" t="s">
        <v>6845</v>
      </c>
      <c r="B58" s="65">
        <v>6.4666666666666677</v>
      </c>
      <c r="C58" s="62">
        <v>0.6227002132290913</v>
      </c>
      <c r="D58" s="62">
        <v>18.700000000000003</v>
      </c>
      <c r="E58" s="66">
        <v>0.87479521413109451</v>
      </c>
      <c r="F58" s="65">
        <v>-2.0977048229522701</v>
      </c>
      <c r="G58" s="62">
        <v>5.4281337954</v>
      </c>
      <c r="H58" s="62">
        <v>5.8683600235183897E-10</v>
      </c>
      <c r="I58" s="66">
        <v>2.3505785385541799E-8</v>
      </c>
      <c r="J58" s="65">
        <v>5.6660000000000004</v>
      </c>
      <c r="K58" s="62">
        <v>6.0739999999999998</v>
      </c>
      <c r="L58" s="62">
        <v>5.8129999999999997</v>
      </c>
      <c r="M58" s="62">
        <v>27.436</v>
      </c>
      <c r="N58" s="62">
        <v>28.129000000000001</v>
      </c>
      <c r="O58" s="66">
        <v>20.023</v>
      </c>
      <c r="P58" s="1" t="s">
        <v>6846</v>
      </c>
      <c r="Q58" s="67">
        <v>211859</v>
      </c>
      <c r="R58" s="67" t="s">
        <v>6847</v>
      </c>
      <c r="S58" s="67"/>
      <c r="T58" s="67"/>
      <c r="U58" s="67"/>
      <c r="V58" s="67" t="s">
        <v>6848</v>
      </c>
      <c r="W58" s="67" t="s">
        <v>6849</v>
      </c>
      <c r="X58" s="67" t="s">
        <v>6850</v>
      </c>
      <c r="Y58" s="67" t="s">
        <v>6851</v>
      </c>
      <c r="Z58" s="62" t="s">
        <v>6852</v>
      </c>
      <c r="AA58" s="66"/>
    </row>
    <row r="59" spans="1:27" ht="15.5" x14ac:dyDescent="0.35">
      <c r="A59" s="54" t="s">
        <v>6853</v>
      </c>
      <c r="B59" s="65">
        <v>29.353333333333335</v>
      </c>
      <c r="C59" s="62">
        <v>4.0356274467409428</v>
      </c>
      <c r="D59" s="62">
        <v>80.283333333333331</v>
      </c>
      <c r="E59" s="66">
        <v>6.6322159862966483</v>
      </c>
      <c r="F59" s="65">
        <v>-2.3679584520188701</v>
      </c>
      <c r="G59" s="62">
        <v>5.4002824116331096</v>
      </c>
      <c r="H59" s="62">
        <v>3.8179193179492697E-11</v>
      </c>
      <c r="I59" s="66">
        <v>1.9568519466406E-9</v>
      </c>
      <c r="J59" s="65">
        <v>28.602</v>
      </c>
      <c r="K59" s="62">
        <v>16.207999999999998</v>
      </c>
      <c r="L59" s="62">
        <v>21.856000000000002</v>
      </c>
      <c r="M59" s="62">
        <v>121.08499999999999</v>
      </c>
      <c r="N59" s="62">
        <v>110.28400000000001</v>
      </c>
      <c r="O59" s="66">
        <v>115.381</v>
      </c>
      <c r="P59" s="1"/>
      <c r="Q59" s="67"/>
      <c r="R59" s="67"/>
      <c r="S59" s="67"/>
      <c r="T59" s="67"/>
      <c r="U59" s="67"/>
      <c r="V59" s="67" t="s">
        <v>6854</v>
      </c>
      <c r="W59" s="67" t="s">
        <v>6855</v>
      </c>
      <c r="X59" s="67" t="s">
        <v>6856</v>
      </c>
      <c r="Y59" s="67" t="s">
        <v>6857</v>
      </c>
      <c r="Z59" s="62" t="s">
        <v>6858</v>
      </c>
      <c r="AA59" s="66"/>
    </row>
    <row r="60" spans="1:27" ht="15.5" x14ac:dyDescent="0.35">
      <c r="A60" s="54" t="s">
        <v>6859</v>
      </c>
      <c r="B60" s="65">
        <v>9.6466666666666665</v>
      </c>
      <c r="C60" s="62">
        <v>0.91598156216281046</v>
      </c>
      <c r="D60" s="62">
        <v>21.94</v>
      </c>
      <c r="E60" s="66">
        <v>1.6508381709503419</v>
      </c>
      <c r="F60" s="65">
        <v>-2.0088248631233299</v>
      </c>
      <c r="G60" s="62">
        <v>5.3816900286097997</v>
      </c>
      <c r="H60" s="62">
        <v>9.6498269873098597E-10</v>
      </c>
      <c r="I60" s="66">
        <v>3.7688038298998301E-8</v>
      </c>
      <c r="J60" s="65">
        <v>7.52</v>
      </c>
      <c r="K60" s="62">
        <v>7.7750000000000004</v>
      </c>
      <c r="L60" s="62">
        <v>6.8689999999999998</v>
      </c>
      <c r="M60" s="62">
        <v>30.087</v>
      </c>
      <c r="N60" s="62">
        <v>29.099</v>
      </c>
      <c r="O60" s="66">
        <v>30.416</v>
      </c>
      <c r="P60" s="1" t="s">
        <v>6860</v>
      </c>
      <c r="Q60" s="67">
        <v>95344</v>
      </c>
      <c r="R60" s="67" t="s">
        <v>6861</v>
      </c>
      <c r="S60" s="67"/>
      <c r="T60" s="67"/>
      <c r="U60" s="67"/>
      <c r="V60" s="67" t="s">
        <v>6862</v>
      </c>
      <c r="W60" s="67" t="s">
        <v>6863</v>
      </c>
      <c r="X60" s="67" t="s">
        <v>6864</v>
      </c>
      <c r="Y60" s="67" t="s">
        <v>6865</v>
      </c>
      <c r="Z60" s="62" t="s">
        <v>6866</v>
      </c>
      <c r="AA60" s="66"/>
    </row>
    <row r="61" spans="1:27" ht="15.5" x14ac:dyDescent="0.35">
      <c r="A61" s="54" t="s">
        <v>6867</v>
      </c>
      <c r="B61" s="65">
        <v>16.573333333333334</v>
      </c>
      <c r="C61" s="62">
        <v>4.4633644509744208</v>
      </c>
      <c r="D61" s="62">
        <v>38.39</v>
      </c>
      <c r="E61" s="66">
        <v>3.9792545365516059</v>
      </c>
      <c r="F61" s="65">
        <v>-2.0178214154696299</v>
      </c>
      <c r="G61" s="62">
        <v>5.3488428742279002</v>
      </c>
      <c r="H61" s="62">
        <v>1.1827344879353599E-9</v>
      </c>
      <c r="I61" s="66">
        <v>4.5067942622675299E-8</v>
      </c>
      <c r="J61" s="65">
        <v>11.605</v>
      </c>
      <c r="K61" s="62">
        <v>11.911</v>
      </c>
      <c r="L61" s="62">
        <v>13.09</v>
      </c>
      <c r="M61" s="62">
        <v>55.588999999999999</v>
      </c>
      <c r="N61" s="62">
        <v>48.545000000000002</v>
      </c>
      <c r="O61" s="66">
        <v>45.024999999999999</v>
      </c>
      <c r="P61" s="1" t="s">
        <v>6868</v>
      </c>
      <c r="Q61" s="67">
        <v>93668</v>
      </c>
      <c r="R61" s="67" t="s">
        <v>6869</v>
      </c>
      <c r="S61" s="67"/>
      <c r="T61" s="67"/>
      <c r="U61" s="67"/>
      <c r="V61" s="67" t="s">
        <v>6870</v>
      </c>
      <c r="W61" s="67" t="s">
        <v>6871</v>
      </c>
      <c r="X61" s="67" t="s">
        <v>6872</v>
      </c>
      <c r="Y61" s="67" t="s">
        <v>6873</v>
      </c>
      <c r="Z61" s="62" t="s">
        <v>6874</v>
      </c>
      <c r="AA61" s="66"/>
    </row>
    <row r="62" spans="1:27" ht="15.5" x14ac:dyDescent="0.35">
      <c r="A62" s="55" t="s">
        <v>6875</v>
      </c>
      <c r="B62" s="68">
        <v>59.136666666666663</v>
      </c>
      <c r="C62" s="69">
        <v>11.996280905162056</v>
      </c>
      <c r="D62" s="69">
        <v>11.253333333333332</v>
      </c>
      <c r="E62" s="70">
        <v>1.9798035817277968</v>
      </c>
      <c r="F62" s="68">
        <v>2.5245494873423402</v>
      </c>
      <c r="G62" s="69">
        <v>5.3264201289580599</v>
      </c>
      <c r="H62" s="69">
        <v>3.2098733238078402E-13</v>
      </c>
      <c r="I62" s="70">
        <v>2.3494425321166201E-11</v>
      </c>
      <c r="J62" s="68">
        <v>68.45</v>
      </c>
      <c r="K62" s="69">
        <v>78.852999999999994</v>
      </c>
      <c r="L62" s="69">
        <v>60.112000000000002</v>
      </c>
      <c r="M62" s="69">
        <v>10.427</v>
      </c>
      <c r="N62" s="69">
        <v>12.164999999999999</v>
      </c>
      <c r="O62" s="70">
        <v>13.611000000000001</v>
      </c>
      <c r="P62" s="48" t="s">
        <v>6876</v>
      </c>
      <c r="Q62" s="49">
        <v>175574</v>
      </c>
      <c r="R62" s="49" t="s">
        <v>6877</v>
      </c>
      <c r="S62" s="49"/>
      <c r="T62" s="49"/>
      <c r="U62" s="49"/>
      <c r="V62" s="49" t="s">
        <v>6878</v>
      </c>
      <c r="W62" s="49" t="s">
        <v>6879</v>
      </c>
      <c r="X62" s="49" t="s">
        <v>6880</v>
      </c>
      <c r="Y62" s="49" t="s">
        <v>6881</v>
      </c>
      <c r="Z62" s="69" t="s">
        <v>6882</v>
      </c>
      <c r="AA62" s="66"/>
    </row>
    <row r="63" spans="1:27" ht="15.5" x14ac:dyDescent="0.35">
      <c r="A63" s="54" t="s">
        <v>6883</v>
      </c>
      <c r="B63" s="65">
        <v>10.340000000000002</v>
      </c>
      <c r="C63" s="62">
        <v>2.416485050646906</v>
      </c>
      <c r="D63" s="62">
        <v>28.459999999999997</v>
      </c>
      <c r="E63" s="66">
        <v>4.8347974793849229</v>
      </c>
      <c r="F63" s="65">
        <v>-2.2693352698335301</v>
      </c>
      <c r="G63" s="62">
        <v>5.3161170586893496</v>
      </c>
      <c r="H63" s="62">
        <v>1.3121593681361499E-11</v>
      </c>
      <c r="I63" s="66">
        <v>7.2950324652553001E-10</v>
      </c>
      <c r="J63" s="65">
        <v>8.6389999999999993</v>
      </c>
      <c r="K63" s="62">
        <v>7.4740000000000002</v>
      </c>
      <c r="L63" s="62">
        <v>8.375</v>
      </c>
      <c r="M63" s="62">
        <v>40.856999999999999</v>
      </c>
      <c r="N63" s="62">
        <v>35.807000000000002</v>
      </c>
      <c r="O63" s="66">
        <v>42.100999999999999</v>
      </c>
      <c r="P63" s="1" t="s">
        <v>6884</v>
      </c>
      <c r="Q63" s="67">
        <v>109726</v>
      </c>
      <c r="R63" s="67" t="s">
        <v>6885</v>
      </c>
      <c r="S63" s="67"/>
      <c r="T63" s="67"/>
      <c r="U63" s="67"/>
      <c r="V63" s="67"/>
      <c r="W63" s="67" t="s">
        <v>6886</v>
      </c>
      <c r="X63" s="67" t="s">
        <v>6887</v>
      </c>
      <c r="Y63" s="67" t="s">
        <v>1399</v>
      </c>
      <c r="Z63" s="62" t="s">
        <v>6888</v>
      </c>
      <c r="AA63" s="66"/>
    </row>
    <row r="64" spans="1:27" ht="15.5" x14ac:dyDescent="0.35">
      <c r="A64" s="54" t="s">
        <v>6889</v>
      </c>
      <c r="B64" s="65">
        <v>9.3400000000000016</v>
      </c>
      <c r="C64" s="62">
        <v>1.8533393285274713</v>
      </c>
      <c r="D64" s="62">
        <v>22.326666666666664</v>
      </c>
      <c r="E64" s="66">
        <v>2.5790997568057952</v>
      </c>
      <c r="F64" s="65">
        <v>-2.60112509358793</v>
      </c>
      <c r="G64" s="62">
        <v>5.3147607453249197</v>
      </c>
      <c r="H64" s="62">
        <v>4.41233220829721E-14</v>
      </c>
      <c r="I64" s="66">
        <v>3.7565747185954696E-12</v>
      </c>
      <c r="J64" s="65">
        <v>6.4640000000000004</v>
      </c>
      <c r="K64" s="62">
        <v>5.1260000000000003</v>
      </c>
      <c r="L64" s="62">
        <v>6.6029999999999998</v>
      </c>
      <c r="M64" s="62">
        <v>39.017000000000003</v>
      </c>
      <c r="N64" s="62">
        <v>38.588000000000001</v>
      </c>
      <c r="O64" s="66">
        <v>33.551000000000002</v>
      </c>
      <c r="P64" s="1" t="s">
        <v>6890</v>
      </c>
      <c r="Q64" s="67">
        <v>215525</v>
      </c>
      <c r="R64" s="67" t="s">
        <v>6891</v>
      </c>
      <c r="S64" s="67"/>
      <c r="T64" s="67"/>
      <c r="U64" s="67"/>
      <c r="V64" s="67"/>
      <c r="W64" s="67" t="s">
        <v>6892</v>
      </c>
      <c r="X64" s="67" t="s">
        <v>6893</v>
      </c>
      <c r="Y64" s="67" t="s">
        <v>6894</v>
      </c>
      <c r="Z64" s="62" t="s">
        <v>2436</v>
      </c>
      <c r="AA64" s="66"/>
    </row>
    <row r="65" spans="1:27" ht="15.5" x14ac:dyDescent="0.35">
      <c r="A65" s="54" t="s">
        <v>6895</v>
      </c>
      <c r="B65" s="65">
        <v>18.83666666666667</v>
      </c>
      <c r="C65" s="62">
        <v>5.770599814769878</v>
      </c>
      <c r="D65" s="62">
        <v>53.326666666666675</v>
      </c>
      <c r="E65" s="66">
        <v>5.6175281238478503</v>
      </c>
      <c r="F65" s="65">
        <v>-2.1695670610540598</v>
      </c>
      <c r="G65" s="62">
        <v>5.2892001527165498</v>
      </c>
      <c r="H65" s="62">
        <v>4.7442432549984698E-10</v>
      </c>
      <c r="I65" s="66">
        <v>1.9502194293476499E-8</v>
      </c>
      <c r="J65" s="65">
        <v>12.435</v>
      </c>
      <c r="K65" s="62">
        <v>17.327999999999999</v>
      </c>
      <c r="L65" s="62">
        <v>12.516</v>
      </c>
      <c r="M65" s="62">
        <v>66.483999999999995</v>
      </c>
      <c r="N65" s="62">
        <v>72.653999999999996</v>
      </c>
      <c r="O65" s="66">
        <v>51.835999999999999</v>
      </c>
      <c r="P65" s="1" t="s">
        <v>6896</v>
      </c>
      <c r="Q65" s="67">
        <v>238350</v>
      </c>
      <c r="R65" s="67" t="s">
        <v>6897</v>
      </c>
      <c r="S65" s="67"/>
      <c r="T65" s="67"/>
      <c r="U65" s="67"/>
      <c r="V65" s="67" t="s">
        <v>6898</v>
      </c>
      <c r="W65" s="67" t="s">
        <v>990</v>
      </c>
      <c r="X65" s="67" t="s">
        <v>991</v>
      </c>
      <c r="Y65" s="67" t="s">
        <v>992</v>
      </c>
      <c r="Z65" s="62" t="s">
        <v>993</v>
      </c>
      <c r="AA65" s="66"/>
    </row>
    <row r="66" spans="1:27" ht="15.5" x14ac:dyDescent="0.35">
      <c r="A66" s="54" t="s">
        <v>6899</v>
      </c>
      <c r="B66" s="65">
        <v>12.106666666666664</v>
      </c>
      <c r="C66" s="62">
        <v>2.1970636970486122</v>
      </c>
      <c r="D66" s="62">
        <v>30.98</v>
      </c>
      <c r="E66" s="66">
        <v>1.6325644448739727</v>
      </c>
      <c r="F66" s="65">
        <v>-2.1901067075667</v>
      </c>
      <c r="G66" s="62">
        <v>5.2620175715800501</v>
      </c>
      <c r="H66" s="62">
        <v>3.4774299576715303E-8</v>
      </c>
      <c r="I66" s="66">
        <v>9.3472582270409803E-7</v>
      </c>
      <c r="J66" s="65">
        <v>5.4539999999999997</v>
      </c>
      <c r="K66" s="62">
        <v>6.2460000000000004</v>
      </c>
      <c r="L66" s="62">
        <v>2.8439999999999999</v>
      </c>
      <c r="M66" s="62">
        <v>20.417999999999999</v>
      </c>
      <c r="N66" s="62">
        <v>17.202000000000002</v>
      </c>
      <c r="O66" s="66">
        <v>28.901</v>
      </c>
      <c r="P66" s="1" t="s">
        <v>6900</v>
      </c>
      <c r="Q66" s="67">
        <v>218740</v>
      </c>
      <c r="R66" s="67" t="s">
        <v>6901</v>
      </c>
      <c r="S66" s="67"/>
      <c r="T66" s="67"/>
      <c r="U66" s="67"/>
      <c r="V66" s="67" t="s">
        <v>6720</v>
      </c>
      <c r="W66" s="67" t="s">
        <v>1662</v>
      </c>
      <c r="X66" s="67"/>
      <c r="Y66" s="67" t="s">
        <v>49</v>
      </c>
      <c r="Z66" s="62"/>
      <c r="AA66" s="66"/>
    </row>
    <row r="67" spans="1:27" ht="15.5" x14ac:dyDescent="0.35">
      <c r="A67" s="54" t="s">
        <v>6902</v>
      </c>
      <c r="B67" s="65">
        <v>12.183333333333332</v>
      </c>
      <c r="C67" s="62">
        <v>2.1159132517399915</v>
      </c>
      <c r="D67" s="62">
        <v>36.446666666666665</v>
      </c>
      <c r="E67" s="66">
        <v>8.5601025435187221</v>
      </c>
      <c r="F67" s="65">
        <v>-2.37109636737596</v>
      </c>
      <c r="G67" s="62">
        <v>5.2611574992048702</v>
      </c>
      <c r="H67" s="62">
        <v>1.2723233464223701E-9</v>
      </c>
      <c r="I67" s="66">
        <v>4.8210866765367699E-8</v>
      </c>
      <c r="J67" s="65">
        <v>8.2089999999999996</v>
      </c>
      <c r="K67" s="62">
        <v>13.827999999999999</v>
      </c>
      <c r="L67" s="62">
        <v>7.6509999999999998</v>
      </c>
      <c r="M67" s="62">
        <v>44.796999999999997</v>
      </c>
      <c r="N67" s="62">
        <v>39.662999999999997</v>
      </c>
      <c r="O67" s="66">
        <v>69.334000000000003</v>
      </c>
      <c r="P67" s="1" t="s">
        <v>6903</v>
      </c>
      <c r="Q67" s="67">
        <v>237796</v>
      </c>
      <c r="R67" s="67" t="s">
        <v>6904</v>
      </c>
      <c r="S67" s="67"/>
      <c r="T67" s="67"/>
      <c r="U67" s="67"/>
      <c r="V67" s="67" t="s">
        <v>6905</v>
      </c>
      <c r="W67" s="67" t="s">
        <v>6906</v>
      </c>
      <c r="X67" s="67"/>
      <c r="Y67" s="67" t="s">
        <v>6907</v>
      </c>
      <c r="Z67" s="62"/>
      <c r="AA67" s="66"/>
    </row>
    <row r="68" spans="1:27" ht="15.5" x14ac:dyDescent="0.35">
      <c r="A68" s="54" t="s">
        <v>6908</v>
      </c>
      <c r="B68" s="65">
        <v>6.1833333333333327</v>
      </c>
      <c r="C68" s="62">
        <v>1.8627995657671363</v>
      </c>
      <c r="D68" s="62">
        <v>13.823333333333332</v>
      </c>
      <c r="E68" s="66">
        <v>3.9936727735534632</v>
      </c>
      <c r="F68" s="65">
        <v>-2.7783622312415601</v>
      </c>
      <c r="G68" s="62">
        <v>5.2386339288578796</v>
      </c>
      <c r="H68" s="62">
        <v>1.15672403808915E-10</v>
      </c>
      <c r="I68" s="66">
        <v>5.3493228925086396E-9</v>
      </c>
      <c r="J68" s="65">
        <v>8.4990000000000006</v>
      </c>
      <c r="K68" s="62">
        <v>7.5279999999999996</v>
      </c>
      <c r="L68" s="62">
        <v>4.266</v>
      </c>
      <c r="M68" s="62">
        <v>57.844999999999999</v>
      </c>
      <c r="N68" s="62">
        <v>25.651</v>
      </c>
      <c r="O68" s="66">
        <v>56.415999999999997</v>
      </c>
      <c r="P68" s="1"/>
      <c r="Q68" s="67"/>
      <c r="R68" s="67"/>
      <c r="S68" s="67"/>
      <c r="T68" s="67" t="s">
        <v>6909</v>
      </c>
      <c r="U68" s="67"/>
      <c r="V68" s="67"/>
      <c r="W68" s="67"/>
      <c r="X68" s="67"/>
      <c r="Y68" s="67"/>
      <c r="Z68" s="62"/>
      <c r="AA68" s="66"/>
    </row>
    <row r="69" spans="1:27" ht="15.5" x14ac:dyDescent="0.35">
      <c r="A69" s="54" t="s">
        <v>6910</v>
      </c>
      <c r="B69" s="65">
        <v>7.2566666666666668</v>
      </c>
      <c r="C69" s="62">
        <v>1.9162695240724599</v>
      </c>
      <c r="D69" s="62">
        <v>18.286666666666665</v>
      </c>
      <c r="E69" s="66">
        <v>2.3855723748307391</v>
      </c>
      <c r="F69" s="65">
        <v>-2.22350380739964</v>
      </c>
      <c r="G69" s="62">
        <v>5.2378828303936897</v>
      </c>
      <c r="H69" s="62">
        <v>4.9147969009242299E-11</v>
      </c>
      <c r="I69" s="66">
        <v>2.4511344936276001E-9</v>
      </c>
      <c r="J69" s="65">
        <v>7.5910000000000002</v>
      </c>
      <c r="K69" s="62">
        <v>6.86</v>
      </c>
      <c r="L69" s="62">
        <v>6.3949999999999996</v>
      </c>
      <c r="M69" s="62">
        <v>37.280999999999999</v>
      </c>
      <c r="N69" s="62">
        <v>29.332999999999998</v>
      </c>
      <c r="O69" s="66">
        <v>31.344000000000001</v>
      </c>
      <c r="P69" s="1" t="s">
        <v>6911</v>
      </c>
      <c r="Q69" s="67">
        <v>196813</v>
      </c>
      <c r="R69" s="67" t="s">
        <v>6912</v>
      </c>
      <c r="S69" s="67"/>
      <c r="T69" s="67"/>
      <c r="U69" s="67"/>
      <c r="V69" s="67" t="s">
        <v>6913</v>
      </c>
      <c r="W69" s="67" t="s">
        <v>6914</v>
      </c>
      <c r="X69" s="67" t="s">
        <v>6915</v>
      </c>
      <c r="Y69" s="67" t="s">
        <v>105</v>
      </c>
      <c r="Z69" s="62" t="s">
        <v>6916</v>
      </c>
      <c r="AA69" s="66"/>
    </row>
    <row r="70" spans="1:27" ht="15.5" x14ac:dyDescent="0.35">
      <c r="A70" s="54" t="s">
        <v>6917</v>
      </c>
      <c r="B70" s="65">
        <v>16.239999999999998</v>
      </c>
      <c r="C70" s="62">
        <v>2.9997444335587402</v>
      </c>
      <c r="D70" s="62">
        <v>38.053333333333335</v>
      </c>
      <c r="E70" s="66">
        <v>19.06454009119782</v>
      </c>
      <c r="F70" s="65">
        <v>-2.7045042345289398</v>
      </c>
      <c r="G70" s="62">
        <v>5.2188890196167996</v>
      </c>
      <c r="H70" s="62">
        <v>1.9889009175162799E-11</v>
      </c>
      <c r="I70" s="66">
        <v>1.0763339327026901E-9</v>
      </c>
      <c r="J70" s="65">
        <v>16.395</v>
      </c>
      <c r="K70" s="62">
        <v>9.2940000000000005</v>
      </c>
      <c r="L70" s="62">
        <v>20.933</v>
      </c>
      <c r="M70" s="62">
        <v>116.42700000000001</v>
      </c>
      <c r="N70" s="62">
        <v>114.86499999999999</v>
      </c>
      <c r="O70" s="66">
        <v>75.617000000000004</v>
      </c>
      <c r="P70" s="1"/>
      <c r="Q70" s="67"/>
      <c r="R70" s="67"/>
      <c r="S70" s="67"/>
      <c r="T70" s="67" t="s">
        <v>6918</v>
      </c>
      <c r="U70" s="67"/>
      <c r="V70" s="67"/>
      <c r="W70" s="67"/>
      <c r="X70" s="67"/>
      <c r="Y70" s="67"/>
      <c r="Z70" s="62"/>
      <c r="AA70" s="66"/>
    </row>
    <row r="71" spans="1:27" ht="15.5" x14ac:dyDescent="0.35">
      <c r="A71" s="54" t="s">
        <v>6919</v>
      </c>
      <c r="B71" s="65">
        <v>6.6766666666666667</v>
      </c>
      <c r="C71" s="62">
        <v>2.793854366680951</v>
      </c>
      <c r="D71" s="62">
        <v>13.013333333333335</v>
      </c>
      <c r="E71" s="66">
        <v>3.0614412001902247</v>
      </c>
      <c r="F71" s="65">
        <v>-2.4750681698072401</v>
      </c>
      <c r="G71" s="62">
        <v>5.1421767217883803</v>
      </c>
      <c r="H71" s="62">
        <v>9.1309174942659208E-13</v>
      </c>
      <c r="I71" s="66">
        <v>6.1521824229577198E-11</v>
      </c>
      <c r="J71" s="65">
        <v>8.4670000000000005</v>
      </c>
      <c r="K71" s="62">
        <v>10.242000000000001</v>
      </c>
      <c r="L71" s="62">
        <v>10.105</v>
      </c>
      <c r="M71" s="62">
        <v>47.667000000000002</v>
      </c>
      <c r="N71" s="62">
        <v>52.6</v>
      </c>
      <c r="O71" s="66">
        <v>60.773000000000003</v>
      </c>
      <c r="P71" s="1"/>
      <c r="Q71" s="67"/>
      <c r="R71" s="67"/>
      <c r="S71" s="67"/>
      <c r="T71" s="67"/>
      <c r="U71" s="67"/>
      <c r="V71" s="67"/>
      <c r="W71" s="67"/>
      <c r="X71" s="67"/>
      <c r="Y71" s="67"/>
      <c r="Z71" s="62"/>
      <c r="AA71" s="66"/>
    </row>
    <row r="72" spans="1:27" ht="15.5" x14ac:dyDescent="0.35">
      <c r="A72" s="54" t="s">
        <v>6920</v>
      </c>
      <c r="B72" s="65">
        <v>26.286666666666662</v>
      </c>
      <c r="C72" s="62">
        <v>15.374702887824824</v>
      </c>
      <c r="D72" s="62">
        <v>28.400000000000002</v>
      </c>
      <c r="E72" s="66">
        <v>12.260432292541724</v>
      </c>
      <c r="F72" s="65">
        <v>-2.2861263283286202</v>
      </c>
      <c r="G72" s="62">
        <v>5.1375809419968403</v>
      </c>
      <c r="H72" s="62">
        <v>3.5592697936327001E-9</v>
      </c>
      <c r="I72" s="66">
        <v>1.2111040428233801E-7</v>
      </c>
      <c r="J72" s="65">
        <v>6.3860000000000001</v>
      </c>
      <c r="K72" s="62">
        <v>5.6109999999999998</v>
      </c>
      <c r="L72" s="62">
        <v>9.7639999999999993</v>
      </c>
      <c r="M72" s="62">
        <v>36.417999999999999</v>
      </c>
      <c r="N72" s="62">
        <v>45.506</v>
      </c>
      <c r="O72" s="66">
        <v>25.073</v>
      </c>
      <c r="P72" s="1" t="s">
        <v>6921</v>
      </c>
      <c r="Q72" s="67">
        <v>245153</v>
      </c>
      <c r="R72" s="67" t="s">
        <v>6922</v>
      </c>
      <c r="S72" s="67"/>
      <c r="T72" s="67" t="s">
        <v>6923</v>
      </c>
      <c r="U72" s="67"/>
      <c r="V72" s="67"/>
      <c r="W72" s="67"/>
      <c r="X72" s="67"/>
      <c r="Y72" s="67"/>
      <c r="Z72" s="62"/>
      <c r="AA72" s="66"/>
    </row>
    <row r="73" spans="1:27" ht="15.5" x14ac:dyDescent="0.35">
      <c r="A73" s="54" t="s">
        <v>6924</v>
      </c>
      <c r="B73" s="65">
        <v>13.87</v>
      </c>
      <c r="C73" s="62">
        <v>2.0361401392503988</v>
      </c>
      <c r="D73" s="62">
        <v>19.13</v>
      </c>
      <c r="E73" s="66">
        <v>1.8727697847484264</v>
      </c>
      <c r="F73" s="65">
        <v>-2.0725724996852399</v>
      </c>
      <c r="G73" s="62">
        <v>5.0383376066443804</v>
      </c>
      <c r="H73" s="62">
        <v>1.36792001056463E-9</v>
      </c>
      <c r="I73" s="66">
        <v>5.1449974815100102E-8</v>
      </c>
      <c r="J73" s="65">
        <v>8.3190000000000008</v>
      </c>
      <c r="K73" s="62">
        <v>9.5090000000000003</v>
      </c>
      <c r="L73" s="62">
        <v>7.6509999999999998</v>
      </c>
      <c r="M73" s="62">
        <v>32.53</v>
      </c>
      <c r="N73" s="62">
        <v>35.889000000000003</v>
      </c>
      <c r="O73" s="66">
        <v>39.329000000000001</v>
      </c>
      <c r="P73" s="1" t="s">
        <v>6925</v>
      </c>
      <c r="Q73" s="67">
        <v>81671</v>
      </c>
      <c r="R73" s="67" t="s">
        <v>6926</v>
      </c>
      <c r="S73" s="67"/>
      <c r="T73" s="67"/>
      <c r="U73" s="67"/>
      <c r="V73" s="67" t="s">
        <v>6927</v>
      </c>
      <c r="W73" s="67" t="s">
        <v>6928</v>
      </c>
      <c r="X73" s="67" t="s">
        <v>6929</v>
      </c>
      <c r="Y73" s="67" t="s">
        <v>6930</v>
      </c>
      <c r="Z73" s="62" t="s">
        <v>6931</v>
      </c>
      <c r="AA73" s="66"/>
    </row>
    <row r="74" spans="1:27" ht="15.5" x14ac:dyDescent="0.35">
      <c r="A74" s="55" t="s">
        <v>6932</v>
      </c>
      <c r="B74" s="68">
        <v>69.606666666666669</v>
      </c>
      <c r="C74" s="69">
        <v>17.890260540926228</v>
      </c>
      <c r="D74" s="69">
        <v>18.583333333333332</v>
      </c>
      <c r="E74" s="70">
        <v>2.1498888860176497</v>
      </c>
      <c r="F74" s="68">
        <v>2.4378329834653401</v>
      </c>
      <c r="G74" s="69">
        <v>4.9925236794866299</v>
      </c>
      <c r="H74" s="69">
        <v>2.83375540088943E-12</v>
      </c>
      <c r="I74" s="70">
        <v>1.7367847860632E-10</v>
      </c>
      <c r="J74" s="68">
        <v>56.978000000000002</v>
      </c>
      <c r="K74" s="69">
        <v>67.480999999999995</v>
      </c>
      <c r="L74" s="69">
        <v>62.780999999999999</v>
      </c>
      <c r="M74" s="69">
        <v>12.423</v>
      </c>
      <c r="N74" s="69">
        <v>12.002000000000001</v>
      </c>
      <c r="O74" s="70">
        <v>10.287000000000001</v>
      </c>
      <c r="P74" s="48"/>
      <c r="Q74" s="49"/>
      <c r="R74" s="49"/>
      <c r="S74" s="49"/>
      <c r="T74" s="49"/>
      <c r="U74" s="49"/>
      <c r="V74" s="49"/>
      <c r="W74" s="49"/>
      <c r="X74" s="49"/>
      <c r="Y74" s="49"/>
      <c r="Z74" s="69"/>
      <c r="AA74" s="66"/>
    </row>
    <row r="75" spans="1:27" ht="15.5" x14ac:dyDescent="0.35">
      <c r="A75" s="54" t="s">
        <v>6933</v>
      </c>
      <c r="B75" s="65">
        <v>6.7700000000000005</v>
      </c>
      <c r="C75" s="62">
        <v>1.0346335905366029</v>
      </c>
      <c r="D75" s="62">
        <v>18.490000000000002</v>
      </c>
      <c r="E75" s="66">
        <v>0.94329210746194569</v>
      </c>
      <c r="F75" s="65">
        <v>-2.06549381818439</v>
      </c>
      <c r="G75" s="62">
        <v>4.9487256160754196</v>
      </c>
      <c r="H75" s="62">
        <v>1.8440349214604198E-8</v>
      </c>
      <c r="I75" s="66">
        <v>5.2997772008300401E-7</v>
      </c>
      <c r="J75" s="65">
        <v>5.2270000000000003</v>
      </c>
      <c r="K75" s="62">
        <v>6.3</v>
      </c>
      <c r="L75" s="62">
        <v>5.9050000000000002</v>
      </c>
      <c r="M75" s="62">
        <v>24.222999999999999</v>
      </c>
      <c r="N75" s="62">
        <v>31.693000000000001</v>
      </c>
      <c r="O75" s="66">
        <v>17.486000000000001</v>
      </c>
      <c r="P75" s="1" t="s">
        <v>6934</v>
      </c>
      <c r="Q75" s="67">
        <v>96275</v>
      </c>
      <c r="R75" s="67" t="s">
        <v>6935</v>
      </c>
      <c r="S75" s="67"/>
      <c r="T75" s="67"/>
      <c r="U75" s="67"/>
      <c r="V75" s="67" t="s">
        <v>6936</v>
      </c>
      <c r="W75" s="67" t="s">
        <v>6937</v>
      </c>
      <c r="X75" s="67" t="s">
        <v>6938</v>
      </c>
      <c r="Y75" s="67" t="s">
        <v>6939</v>
      </c>
      <c r="Z75" s="62" t="s">
        <v>6940</v>
      </c>
      <c r="AA75" s="66"/>
    </row>
    <row r="76" spans="1:27" ht="15.5" x14ac:dyDescent="0.35">
      <c r="A76" s="55" t="s">
        <v>6941</v>
      </c>
      <c r="B76" s="68">
        <v>89.356666666666669</v>
      </c>
      <c r="C76" s="69">
        <v>28.162544076998635</v>
      </c>
      <c r="D76" s="69">
        <v>19.260000000000002</v>
      </c>
      <c r="E76" s="70">
        <v>5.3540701028905726</v>
      </c>
      <c r="F76" s="68">
        <v>2.44306164996047</v>
      </c>
      <c r="G76" s="69">
        <v>4.9224065419704903</v>
      </c>
      <c r="H76" s="69">
        <v>1.2221648749143699E-11</v>
      </c>
      <c r="I76" s="70">
        <v>6.8320359546037499E-10</v>
      </c>
      <c r="J76" s="68">
        <v>89.844999999999999</v>
      </c>
      <c r="K76" s="69">
        <v>89.578999999999994</v>
      </c>
      <c r="L76" s="69">
        <v>102.08499999999999</v>
      </c>
      <c r="M76" s="69">
        <v>14.648</v>
      </c>
      <c r="N76" s="69">
        <v>15.94</v>
      </c>
      <c r="O76" s="70">
        <v>21.503</v>
      </c>
      <c r="P76" s="48" t="s">
        <v>6942</v>
      </c>
      <c r="Q76" s="49">
        <v>236976</v>
      </c>
      <c r="R76" s="49" t="s">
        <v>6943</v>
      </c>
      <c r="S76" s="49"/>
      <c r="T76" s="49"/>
      <c r="U76" s="49"/>
      <c r="V76" s="49" t="s">
        <v>6944</v>
      </c>
      <c r="W76" s="49" t="s">
        <v>6945</v>
      </c>
      <c r="X76" s="49" t="s">
        <v>6946</v>
      </c>
      <c r="Y76" s="49" t="s">
        <v>4471</v>
      </c>
      <c r="Z76" s="69" t="s">
        <v>6947</v>
      </c>
      <c r="AA76" s="66"/>
    </row>
    <row r="77" spans="1:27" x14ac:dyDescent="0.35">
      <c r="A77" s="54" t="s">
        <v>6948</v>
      </c>
      <c r="B77" s="65">
        <v>27.116666666666664</v>
      </c>
      <c r="C77" s="62">
        <v>1.4716506227891031</v>
      </c>
      <c r="D77" s="62">
        <v>37.909999999999997</v>
      </c>
      <c r="E77" s="66">
        <v>11.03337965750598</v>
      </c>
      <c r="F77" s="65">
        <v>-2.2583994987308902</v>
      </c>
      <c r="G77" s="62">
        <v>4.9015075707040703</v>
      </c>
      <c r="H77" s="62">
        <v>6.1726541577830804E-9</v>
      </c>
      <c r="I77" s="66">
        <v>2.01283921157965E-7</v>
      </c>
      <c r="J77" s="65">
        <v>19.187999999999999</v>
      </c>
      <c r="K77" s="62">
        <v>8.6259999999999994</v>
      </c>
      <c r="L77" s="62">
        <v>13.938000000000001</v>
      </c>
      <c r="M77" s="62">
        <v>65.724999999999994</v>
      </c>
      <c r="N77" s="62">
        <v>66.623999999999995</v>
      </c>
      <c r="O77" s="66">
        <v>69.063999999999993</v>
      </c>
      <c r="P77" s="65"/>
      <c r="Q77" s="62"/>
      <c r="R77" s="62"/>
      <c r="S77" s="62"/>
      <c r="T77" s="62"/>
      <c r="U77" s="62"/>
      <c r="V77" s="62"/>
      <c r="W77" s="62"/>
      <c r="X77" s="62"/>
      <c r="Y77" s="62"/>
      <c r="Z77" s="62"/>
      <c r="AA77" s="66"/>
    </row>
    <row r="78" spans="1:27" ht="15.5" x14ac:dyDescent="0.35">
      <c r="A78" s="54" t="s">
        <v>6949</v>
      </c>
      <c r="B78" s="65">
        <v>38.456666666666671</v>
      </c>
      <c r="C78" s="62">
        <v>7.1729182036013199</v>
      </c>
      <c r="D78" s="62">
        <v>48.133333333333333</v>
      </c>
      <c r="E78" s="66">
        <v>8.9278789318752629</v>
      </c>
      <c r="F78" s="65">
        <v>-2.2165423211925899</v>
      </c>
      <c r="G78" s="62">
        <v>4.8148410945588704</v>
      </c>
      <c r="H78" s="62">
        <v>5.1977652447709596E-9</v>
      </c>
      <c r="I78" s="66">
        <v>1.7224484181982699E-7</v>
      </c>
      <c r="J78" s="65">
        <v>18.530999999999999</v>
      </c>
      <c r="K78" s="62">
        <v>13.763</v>
      </c>
      <c r="L78" s="62">
        <v>21.173999999999999</v>
      </c>
      <c r="M78" s="62">
        <v>90.332999999999998</v>
      </c>
      <c r="N78" s="62">
        <v>60.325000000000003</v>
      </c>
      <c r="O78" s="66">
        <v>99.620999999999995</v>
      </c>
      <c r="P78" s="1" t="s">
        <v>6950</v>
      </c>
      <c r="Q78" s="67">
        <v>176307</v>
      </c>
      <c r="R78" s="67" t="s">
        <v>6951</v>
      </c>
      <c r="S78" s="67"/>
      <c r="T78" s="67"/>
      <c r="U78" s="67"/>
      <c r="V78" s="67" t="s">
        <v>6952</v>
      </c>
      <c r="W78" s="67" t="s">
        <v>6953</v>
      </c>
      <c r="X78" s="67"/>
      <c r="Y78" s="67" t="s">
        <v>6954</v>
      </c>
      <c r="Z78" s="62" t="s">
        <v>6955</v>
      </c>
      <c r="AA78" s="66"/>
    </row>
    <row r="79" spans="1:27" ht="15.5" x14ac:dyDescent="0.35">
      <c r="A79" s="54" t="s">
        <v>6956</v>
      </c>
      <c r="B79" s="65">
        <v>4.5966666666666667</v>
      </c>
      <c r="C79" s="62">
        <v>0.48127146416780375</v>
      </c>
      <c r="D79" s="62">
        <v>12.333333333333334</v>
      </c>
      <c r="E79" s="66">
        <v>2.3358272386648955</v>
      </c>
      <c r="F79" s="65">
        <v>-3.3448691517998999</v>
      </c>
      <c r="G79" s="62">
        <v>4.7991609961813904</v>
      </c>
      <c r="H79" s="62">
        <v>1.3179524962496899E-17</v>
      </c>
      <c r="I79" s="66">
        <v>1.79984546266367E-15</v>
      </c>
      <c r="J79" s="65">
        <v>4.5780000000000003</v>
      </c>
      <c r="K79" s="62">
        <v>2.9180000000000001</v>
      </c>
      <c r="L79" s="62">
        <v>2.9860000000000002</v>
      </c>
      <c r="M79" s="62">
        <v>36.085000000000001</v>
      </c>
      <c r="N79" s="62">
        <v>41.627000000000002</v>
      </c>
      <c r="O79" s="66">
        <v>29.664000000000001</v>
      </c>
      <c r="P79" s="1"/>
      <c r="Q79" s="67"/>
      <c r="R79" s="67"/>
      <c r="S79" s="67"/>
      <c r="T79" s="67"/>
      <c r="U79" s="67"/>
      <c r="V79" s="67"/>
      <c r="W79" s="67"/>
      <c r="X79" s="67"/>
      <c r="Y79" s="67"/>
      <c r="Z79" s="62"/>
      <c r="AA79" s="66"/>
    </row>
    <row r="80" spans="1:27" ht="15.5" x14ac:dyDescent="0.35">
      <c r="A80" s="54" t="s">
        <v>6957</v>
      </c>
      <c r="B80" s="65">
        <v>18.190000000000001</v>
      </c>
      <c r="C80" s="62">
        <v>4.8121305052959604</v>
      </c>
      <c r="D80" s="62">
        <v>48.986666666666672</v>
      </c>
      <c r="E80" s="66">
        <v>5.524975615833549</v>
      </c>
      <c r="F80" s="65">
        <v>-2.0174775607512698</v>
      </c>
      <c r="G80" s="62">
        <v>4.7944812698930699</v>
      </c>
      <c r="H80" s="62">
        <v>4.3495185311614103E-9</v>
      </c>
      <c r="I80" s="66">
        <v>1.4652980641071599E-7</v>
      </c>
      <c r="J80" s="65">
        <v>14.438000000000001</v>
      </c>
      <c r="K80" s="62">
        <v>12.74</v>
      </c>
      <c r="L80" s="62">
        <v>15.036</v>
      </c>
      <c r="M80" s="62">
        <v>55.734000000000002</v>
      </c>
      <c r="N80" s="62">
        <v>59.506999999999998</v>
      </c>
      <c r="O80" s="66">
        <v>56.732999999999997</v>
      </c>
      <c r="P80" s="1" t="s">
        <v>6958</v>
      </c>
      <c r="Q80" s="67">
        <v>245009</v>
      </c>
      <c r="R80" s="67" t="s">
        <v>6959</v>
      </c>
      <c r="S80" s="67"/>
      <c r="T80" s="67"/>
      <c r="U80" s="67"/>
      <c r="V80" s="67" t="s">
        <v>6960</v>
      </c>
      <c r="W80" s="67" t="s">
        <v>6961</v>
      </c>
      <c r="X80" s="67" t="s">
        <v>6962</v>
      </c>
      <c r="Y80" s="67" t="s">
        <v>6963</v>
      </c>
      <c r="Z80" s="62" t="s">
        <v>6964</v>
      </c>
      <c r="AA80" s="66"/>
    </row>
    <row r="81" spans="1:27" ht="15.5" x14ac:dyDescent="0.35">
      <c r="A81" s="54" t="s">
        <v>6965</v>
      </c>
      <c r="B81" s="65">
        <v>15.036666666666667</v>
      </c>
      <c r="C81" s="62">
        <v>4.4210808130541555</v>
      </c>
      <c r="D81" s="62">
        <v>28.83</v>
      </c>
      <c r="E81" s="66">
        <v>0.14854853303438106</v>
      </c>
      <c r="F81" s="65">
        <v>-2.1194220926962002</v>
      </c>
      <c r="G81" s="62">
        <v>4.7875613187234602</v>
      </c>
      <c r="H81" s="62">
        <v>1.5399946859763501E-9</v>
      </c>
      <c r="I81" s="66">
        <v>5.7182138449355597E-8</v>
      </c>
      <c r="J81" s="65">
        <v>10.619</v>
      </c>
      <c r="K81" s="62">
        <v>9.8650000000000002</v>
      </c>
      <c r="L81" s="62">
        <v>11.294</v>
      </c>
      <c r="M81" s="62">
        <v>52.387</v>
      </c>
      <c r="N81" s="62">
        <v>47.201000000000001</v>
      </c>
      <c r="O81" s="66">
        <v>39.4</v>
      </c>
      <c r="P81" s="1" t="s">
        <v>6966</v>
      </c>
      <c r="Q81" s="67">
        <v>230062</v>
      </c>
      <c r="R81" s="67" t="s">
        <v>6967</v>
      </c>
      <c r="S81" s="67"/>
      <c r="T81" s="67"/>
      <c r="U81" s="67"/>
      <c r="V81" s="67" t="s">
        <v>6968</v>
      </c>
      <c r="W81" s="67" t="s">
        <v>6969</v>
      </c>
      <c r="X81" s="67" t="s">
        <v>6970</v>
      </c>
      <c r="Y81" s="67" t="s">
        <v>6971</v>
      </c>
      <c r="Z81" s="62" t="s">
        <v>2614</v>
      </c>
      <c r="AA81" s="66"/>
    </row>
    <row r="82" spans="1:27" ht="15.5" x14ac:dyDescent="0.35">
      <c r="A82" s="55" t="s">
        <v>6972</v>
      </c>
      <c r="B82" s="68">
        <v>31.046666666666667</v>
      </c>
      <c r="C82" s="69">
        <v>6.6867148552600479</v>
      </c>
      <c r="D82" s="69">
        <v>7.9600000000000009</v>
      </c>
      <c r="E82" s="70">
        <v>1.1199107107265212</v>
      </c>
      <c r="F82" s="68">
        <v>2.0926344181405399</v>
      </c>
      <c r="G82" s="69">
        <v>4.7845992748449797</v>
      </c>
      <c r="H82" s="69">
        <v>3.1407156306650901E-9</v>
      </c>
      <c r="I82" s="70">
        <v>1.09430276802694E-7</v>
      </c>
      <c r="J82" s="68">
        <v>25.23</v>
      </c>
      <c r="K82" s="69">
        <v>32.340000000000003</v>
      </c>
      <c r="L82" s="69">
        <v>27.719000000000001</v>
      </c>
      <c r="M82" s="69">
        <v>5.8010000000000002</v>
      </c>
      <c r="N82" s="69">
        <v>7.3970000000000002</v>
      </c>
      <c r="O82" s="70">
        <v>6.8819999999999997</v>
      </c>
      <c r="P82" s="48" t="s">
        <v>6973</v>
      </c>
      <c r="Q82" s="49">
        <v>190464</v>
      </c>
      <c r="R82" s="49" t="s">
        <v>6974</v>
      </c>
      <c r="S82" s="49"/>
      <c r="T82" s="49"/>
      <c r="U82" s="49"/>
      <c r="V82" s="49" t="s">
        <v>6975</v>
      </c>
      <c r="W82" s="49" t="s">
        <v>6976</v>
      </c>
      <c r="X82" s="49" t="s">
        <v>6977</v>
      </c>
      <c r="Y82" s="49" t="s">
        <v>6978</v>
      </c>
      <c r="Z82" s="69" t="s">
        <v>6979</v>
      </c>
      <c r="AA82" s="66"/>
    </row>
    <row r="83" spans="1:27" ht="15.5" x14ac:dyDescent="0.35">
      <c r="A83" s="54" t="s">
        <v>6980</v>
      </c>
      <c r="B83" s="65">
        <v>5.9133333333333331</v>
      </c>
      <c r="C83" s="62">
        <v>0.77705998624445116</v>
      </c>
      <c r="D83" s="62">
        <v>15.643333333333333</v>
      </c>
      <c r="E83" s="66">
        <v>3.8040709188388653</v>
      </c>
      <c r="F83" s="65">
        <v>-2.09284894187169</v>
      </c>
      <c r="G83" s="62">
        <v>4.7713169224124696</v>
      </c>
      <c r="H83" s="62">
        <v>6.3008723917838701E-8</v>
      </c>
      <c r="I83" s="66">
        <v>1.5918778838668199E-6</v>
      </c>
      <c r="J83" s="65">
        <v>6.4089999999999998</v>
      </c>
      <c r="K83" s="62">
        <v>3.3279999999999998</v>
      </c>
      <c r="L83" s="62">
        <v>4.9569999999999999</v>
      </c>
      <c r="M83" s="62">
        <v>24.056999999999999</v>
      </c>
      <c r="N83" s="62">
        <v>16.640999999999998</v>
      </c>
      <c r="O83" s="66">
        <v>22.501000000000001</v>
      </c>
      <c r="P83" s="1" t="s">
        <v>6981</v>
      </c>
      <c r="Q83" s="67">
        <v>116658</v>
      </c>
      <c r="R83" s="67" t="s">
        <v>6982</v>
      </c>
      <c r="S83" s="67"/>
      <c r="T83" s="67"/>
      <c r="U83" s="67"/>
      <c r="V83" s="67" t="s">
        <v>6983</v>
      </c>
      <c r="W83" s="67" t="s">
        <v>6984</v>
      </c>
      <c r="X83" s="67" t="s">
        <v>6985</v>
      </c>
      <c r="Y83" s="67" t="s">
        <v>6986</v>
      </c>
      <c r="Z83" s="62" t="s">
        <v>6987</v>
      </c>
      <c r="AA83" s="66"/>
    </row>
    <row r="84" spans="1:27" ht="15.5" x14ac:dyDescent="0.35">
      <c r="A84" s="54" t="s">
        <v>6988</v>
      </c>
      <c r="B84" s="65">
        <v>8.666666666666667E-2</v>
      </c>
      <c r="C84" s="62">
        <v>6.1282587702834131E-2</v>
      </c>
      <c r="D84" s="62">
        <v>0.12666666666666668</v>
      </c>
      <c r="E84" s="66">
        <v>0.17913371790059207</v>
      </c>
      <c r="F84" s="65">
        <v>-2.7275522115997299</v>
      </c>
      <c r="G84" s="62">
        <v>4.7310241908504302</v>
      </c>
      <c r="H84" s="62">
        <v>4.2722976367310101E-11</v>
      </c>
      <c r="I84" s="66">
        <v>2.1625052813980699E-9</v>
      </c>
      <c r="J84" s="65">
        <v>27.875</v>
      </c>
      <c r="K84" s="62">
        <v>21.021999999999998</v>
      </c>
      <c r="L84" s="62">
        <v>11.468</v>
      </c>
      <c r="M84" s="62">
        <v>133.21700000000001</v>
      </c>
      <c r="N84" s="62">
        <v>113.883</v>
      </c>
      <c r="O84" s="66">
        <v>155.07400000000001</v>
      </c>
      <c r="P84" s="1" t="s">
        <v>6989</v>
      </c>
      <c r="Q84" s="67">
        <v>152109</v>
      </c>
      <c r="R84" s="67" t="s">
        <v>6990</v>
      </c>
      <c r="S84" s="67"/>
      <c r="T84" s="67"/>
      <c r="U84" s="67"/>
      <c r="V84" s="67" t="s">
        <v>6991</v>
      </c>
      <c r="W84" s="67" t="s">
        <v>48</v>
      </c>
      <c r="X84" s="67"/>
      <c r="Y84" s="67" t="s">
        <v>49</v>
      </c>
      <c r="Z84" s="62"/>
      <c r="AA84" s="66"/>
    </row>
    <row r="85" spans="1:27" ht="15.5" x14ac:dyDescent="0.35">
      <c r="A85" s="55" t="s">
        <v>6992</v>
      </c>
      <c r="B85" s="68">
        <v>21.996666666666666</v>
      </c>
      <c r="C85" s="69">
        <v>3.4924808120048967</v>
      </c>
      <c r="D85" s="69">
        <v>6.32</v>
      </c>
      <c r="E85" s="70">
        <v>0.43939352142090893</v>
      </c>
      <c r="F85" s="68">
        <v>2.03405344660244</v>
      </c>
      <c r="G85" s="69">
        <v>4.6948334773919802</v>
      </c>
      <c r="H85" s="69">
        <v>5.9393659152606604E-9</v>
      </c>
      <c r="I85" s="70">
        <v>1.9429938527929901E-7</v>
      </c>
      <c r="J85" s="68">
        <v>15.714</v>
      </c>
      <c r="K85" s="69">
        <v>14.086</v>
      </c>
      <c r="L85" s="69">
        <v>15.635</v>
      </c>
      <c r="M85" s="69">
        <v>3.5139999999999998</v>
      </c>
      <c r="N85" s="69">
        <v>4.125</v>
      </c>
      <c r="O85" s="70">
        <v>3.5110000000000001</v>
      </c>
      <c r="P85" s="48" t="s">
        <v>6993</v>
      </c>
      <c r="Q85" s="49">
        <v>243769</v>
      </c>
      <c r="R85" s="49" t="s">
        <v>6994</v>
      </c>
      <c r="S85" s="49"/>
      <c r="T85" s="49"/>
      <c r="U85" s="49"/>
      <c r="V85" s="49" t="s">
        <v>6995</v>
      </c>
      <c r="W85" s="49" t="s">
        <v>6996</v>
      </c>
      <c r="X85" s="49" t="s">
        <v>6997</v>
      </c>
      <c r="Y85" s="49" t="s">
        <v>6998</v>
      </c>
      <c r="Z85" s="69" t="s">
        <v>6999</v>
      </c>
      <c r="AA85" s="66"/>
    </row>
    <row r="86" spans="1:27" ht="15.5" x14ac:dyDescent="0.35">
      <c r="A86" s="54" t="s">
        <v>7000</v>
      </c>
      <c r="B86" s="65">
        <v>5.9133333333333331</v>
      </c>
      <c r="C86" s="62">
        <v>0.66137903067925363</v>
      </c>
      <c r="D86" s="62">
        <v>10.15</v>
      </c>
      <c r="E86" s="66">
        <v>0.41214884042863287</v>
      </c>
      <c r="F86" s="65">
        <v>-2.0989054903403002</v>
      </c>
      <c r="G86" s="62">
        <v>4.6708876167009299</v>
      </c>
      <c r="H86" s="62">
        <v>3.0215655304784699E-9</v>
      </c>
      <c r="I86" s="66">
        <v>1.05459374638381E-7</v>
      </c>
      <c r="J86" s="65">
        <v>5.7910000000000004</v>
      </c>
      <c r="K86" s="62">
        <v>6.8490000000000002</v>
      </c>
      <c r="L86" s="62">
        <v>5.1230000000000002</v>
      </c>
      <c r="M86" s="62">
        <v>23.890999999999998</v>
      </c>
      <c r="N86" s="62">
        <v>27.707999999999998</v>
      </c>
      <c r="O86" s="66">
        <v>24.885000000000002</v>
      </c>
      <c r="P86" s="1" t="s">
        <v>7001</v>
      </c>
      <c r="Q86" s="67">
        <v>95896</v>
      </c>
      <c r="R86" s="67" t="s">
        <v>7002</v>
      </c>
      <c r="S86" s="67"/>
      <c r="T86" s="67"/>
      <c r="U86" s="67"/>
      <c r="V86" s="67" t="s">
        <v>7003</v>
      </c>
      <c r="W86" s="67" t="s">
        <v>7004</v>
      </c>
      <c r="X86" s="67" t="s">
        <v>7005</v>
      </c>
      <c r="Y86" s="67" t="s">
        <v>7006</v>
      </c>
      <c r="Z86" s="62" t="s">
        <v>7007</v>
      </c>
      <c r="AA86" s="66"/>
    </row>
    <row r="87" spans="1:27" ht="15.5" x14ac:dyDescent="0.35">
      <c r="A87" s="54" t="s">
        <v>7008</v>
      </c>
      <c r="B87" s="65">
        <v>8.5366666666666671</v>
      </c>
      <c r="C87" s="62">
        <v>0.90311805552886282</v>
      </c>
      <c r="D87" s="62">
        <v>15.199999999999998</v>
      </c>
      <c r="E87" s="66">
        <v>2.66692082122186</v>
      </c>
      <c r="F87" s="65">
        <v>-2.2340621547028801</v>
      </c>
      <c r="G87" s="62">
        <v>4.6518334101065903</v>
      </c>
      <c r="H87" s="62">
        <v>5.55946818663236E-9</v>
      </c>
      <c r="I87" s="66">
        <v>1.8334531387616699E-7</v>
      </c>
      <c r="J87" s="65">
        <v>7.3719999999999999</v>
      </c>
      <c r="K87" s="62">
        <v>7.7750000000000004</v>
      </c>
      <c r="L87" s="62">
        <v>5.6219999999999999</v>
      </c>
      <c r="M87" s="62">
        <v>34.256</v>
      </c>
      <c r="N87" s="62">
        <v>22.823</v>
      </c>
      <c r="O87" s="66">
        <v>41.067</v>
      </c>
      <c r="P87" s="1" t="s">
        <v>7009</v>
      </c>
      <c r="Q87" s="67">
        <v>242930</v>
      </c>
      <c r="R87" s="67" t="s">
        <v>7010</v>
      </c>
      <c r="S87" s="67"/>
      <c r="T87" s="67"/>
      <c r="U87" s="67"/>
      <c r="V87" s="67"/>
      <c r="W87" s="67"/>
      <c r="X87" s="67"/>
      <c r="Y87" s="67"/>
      <c r="Z87" s="62"/>
      <c r="AA87" s="66"/>
    </row>
    <row r="88" spans="1:27" ht="15.5" x14ac:dyDescent="0.35">
      <c r="A88" s="54" t="s">
        <v>7011</v>
      </c>
      <c r="B88" s="65">
        <v>3.78</v>
      </c>
      <c r="C88" s="62">
        <v>0.54851314174472221</v>
      </c>
      <c r="D88" s="62">
        <v>10.313333333333333</v>
      </c>
      <c r="E88" s="66">
        <v>2.0291925049689699</v>
      </c>
      <c r="F88" s="65">
        <v>-2.54257820353775</v>
      </c>
      <c r="G88" s="62">
        <v>4.6421998938176596</v>
      </c>
      <c r="H88" s="62">
        <v>2.0625125975545901E-12</v>
      </c>
      <c r="I88" s="66">
        <v>1.2953088375012599E-10</v>
      </c>
      <c r="J88" s="65">
        <v>3.4119999999999999</v>
      </c>
      <c r="K88" s="62">
        <v>4.0819999999999999</v>
      </c>
      <c r="L88" s="62">
        <v>3.1850000000000001</v>
      </c>
      <c r="M88" s="62">
        <v>23.943000000000001</v>
      </c>
      <c r="N88" s="62">
        <v>19.059999999999999</v>
      </c>
      <c r="O88" s="66">
        <v>19.565000000000001</v>
      </c>
      <c r="P88" s="1" t="s">
        <v>7012</v>
      </c>
      <c r="Q88" s="67">
        <v>160110</v>
      </c>
      <c r="R88" s="67" t="s">
        <v>7013</v>
      </c>
      <c r="S88" s="67" t="s">
        <v>43</v>
      </c>
      <c r="T88" s="67"/>
      <c r="U88" s="67"/>
      <c r="V88" s="67" t="s">
        <v>7014</v>
      </c>
      <c r="W88" s="67" t="s">
        <v>7015</v>
      </c>
      <c r="X88" s="67" t="s">
        <v>7016</v>
      </c>
      <c r="Y88" s="67" t="s">
        <v>7017</v>
      </c>
      <c r="Z88" s="62" t="s">
        <v>7018</v>
      </c>
      <c r="AA88" s="66"/>
    </row>
    <row r="89" spans="1:27" ht="15.5" x14ac:dyDescent="0.35">
      <c r="A89" s="55" t="s">
        <v>7019</v>
      </c>
      <c r="B89" s="68">
        <v>18.253333333333334</v>
      </c>
      <c r="C89" s="69">
        <v>5.5940106860423082</v>
      </c>
      <c r="D89" s="69">
        <v>5.1533333333333333</v>
      </c>
      <c r="E89" s="70">
        <v>1.1422006050699776</v>
      </c>
      <c r="F89" s="68">
        <v>2.0159799921773698</v>
      </c>
      <c r="G89" s="69">
        <v>4.64122892819206</v>
      </c>
      <c r="H89" s="69">
        <v>1.3287878551652E-7</v>
      </c>
      <c r="I89" s="70">
        <v>3.0865496891440102E-6</v>
      </c>
      <c r="J89" s="68">
        <v>15.909000000000001</v>
      </c>
      <c r="K89" s="69">
        <v>19.643000000000001</v>
      </c>
      <c r="L89" s="69">
        <v>23.07</v>
      </c>
      <c r="M89" s="69">
        <v>4.335</v>
      </c>
      <c r="N89" s="69">
        <v>6.556</v>
      </c>
      <c r="O89" s="70">
        <v>3.6640000000000001</v>
      </c>
      <c r="P89" s="48" t="s">
        <v>7020</v>
      </c>
      <c r="Q89" s="49">
        <v>239659</v>
      </c>
      <c r="R89" s="49" t="s">
        <v>7021</v>
      </c>
      <c r="S89" s="49"/>
      <c r="T89" s="49" t="s">
        <v>7022</v>
      </c>
      <c r="U89" s="49"/>
      <c r="V89" s="49" t="s">
        <v>7023</v>
      </c>
      <c r="W89" s="49" t="s">
        <v>7024</v>
      </c>
      <c r="X89" s="49" t="s">
        <v>7025</v>
      </c>
      <c r="Y89" s="49" t="s">
        <v>7026</v>
      </c>
      <c r="Z89" s="69" t="s">
        <v>7027</v>
      </c>
      <c r="AA89" s="66"/>
    </row>
    <row r="90" spans="1:27" ht="15.5" x14ac:dyDescent="0.35">
      <c r="A90" s="54" t="s">
        <v>7028</v>
      </c>
      <c r="B90" s="65">
        <v>12.589999999999998</v>
      </c>
      <c r="C90" s="62">
        <v>2.4210053008340831</v>
      </c>
      <c r="D90" s="62">
        <v>27.23</v>
      </c>
      <c r="E90" s="66">
        <v>3.5991943542965177</v>
      </c>
      <c r="F90" s="65">
        <v>-2.2984050478293998</v>
      </c>
      <c r="G90" s="62">
        <v>4.6243990686950402</v>
      </c>
      <c r="H90" s="62">
        <v>9.8943345558302096E-9</v>
      </c>
      <c r="I90" s="66">
        <v>3.05972522100354E-7</v>
      </c>
      <c r="J90" s="65">
        <v>6.9180000000000001</v>
      </c>
      <c r="K90" s="62">
        <v>8.68</v>
      </c>
      <c r="L90" s="62">
        <v>7.9260000000000002</v>
      </c>
      <c r="M90" s="62">
        <v>40.639000000000003</v>
      </c>
      <c r="N90" s="62">
        <v>52.658000000000001</v>
      </c>
      <c r="O90" s="66">
        <v>23.064</v>
      </c>
      <c r="P90" s="1" t="s">
        <v>7029</v>
      </c>
      <c r="Q90" s="67">
        <v>212496</v>
      </c>
      <c r="R90" s="67" t="s">
        <v>7030</v>
      </c>
      <c r="S90" s="67"/>
      <c r="T90" s="67"/>
      <c r="U90" s="67"/>
      <c r="V90" s="67" t="s">
        <v>7031</v>
      </c>
      <c r="W90" s="67"/>
      <c r="X90" s="67"/>
      <c r="Y90" s="67"/>
      <c r="Z90" s="62"/>
      <c r="AA90" s="66"/>
    </row>
    <row r="91" spans="1:27" ht="15.5" x14ac:dyDescent="0.35">
      <c r="A91" s="54" t="s">
        <v>7032</v>
      </c>
      <c r="B91" s="65">
        <v>5.8233333333333333</v>
      </c>
      <c r="C91" s="62">
        <v>0.32427697352040807</v>
      </c>
      <c r="D91" s="62">
        <v>14.839999999999998</v>
      </c>
      <c r="E91" s="66">
        <v>1.6527149381144561</v>
      </c>
      <c r="F91" s="65">
        <v>-2.89914645892138</v>
      </c>
      <c r="G91" s="62">
        <v>4.6238989602808402</v>
      </c>
      <c r="H91" s="62">
        <v>1.7516664055326799E-14</v>
      </c>
      <c r="I91" s="66">
        <v>1.6128012678633E-12</v>
      </c>
      <c r="J91" s="65">
        <v>6.8319999999999999</v>
      </c>
      <c r="K91" s="62">
        <v>5.2450000000000001</v>
      </c>
      <c r="L91" s="62">
        <v>4.2750000000000004</v>
      </c>
      <c r="M91" s="62">
        <v>43.268999999999998</v>
      </c>
      <c r="N91" s="62">
        <v>36.484999999999999</v>
      </c>
      <c r="O91" s="66">
        <v>42.97</v>
      </c>
      <c r="P91" s="1" t="s">
        <v>7033</v>
      </c>
      <c r="Q91" s="67">
        <v>201641</v>
      </c>
      <c r="R91" s="67" t="s">
        <v>7034</v>
      </c>
      <c r="S91" s="67"/>
      <c r="T91" s="67"/>
      <c r="U91" s="67"/>
      <c r="V91" s="67"/>
      <c r="W91" s="67"/>
      <c r="X91" s="67"/>
      <c r="Y91" s="67"/>
      <c r="Z91" s="62"/>
      <c r="AA91" s="66"/>
    </row>
    <row r="92" spans="1:27" ht="15.5" x14ac:dyDescent="0.35">
      <c r="A92" s="54" t="s">
        <v>7035</v>
      </c>
      <c r="B92" s="65">
        <v>4.9966666666666661</v>
      </c>
      <c r="C92" s="62">
        <v>0.12498888839501777</v>
      </c>
      <c r="D92" s="62">
        <v>11.280000000000001</v>
      </c>
      <c r="E92" s="66">
        <v>0.8335866281717017</v>
      </c>
      <c r="F92" s="65">
        <v>-2.4732842209388601</v>
      </c>
      <c r="G92" s="62">
        <v>4.6191303966900703</v>
      </c>
      <c r="H92" s="62">
        <v>1.28793993083092E-9</v>
      </c>
      <c r="I92" s="66">
        <v>4.8621524513075197E-8</v>
      </c>
      <c r="J92" s="65">
        <v>1.9330000000000001</v>
      </c>
      <c r="K92" s="62">
        <v>2.9079999999999999</v>
      </c>
      <c r="L92" s="62">
        <v>1.4890000000000001</v>
      </c>
      <c r="M92" s="62">
        <v>8.3480000000000008</v>
      </c>
      <c r="N92" s="62">
        <v>12.282</v>
      </c>
      <c r="O92" s="66">
        <v>14.609</v>
      </c>
      <c r="P92" s="1"/>
      <c r="Q92" s="67"/>
      <c r="R92" s="67"/>
      <c r="S92" s="67"/>
      <c r="T92" s="67"/>
      <c r="U92" s="67"/>
      <c r="V92" s="67"/>
      <c r="W92" s="67" t="s">
        <v>1662</v>
      </c>
      <c r="X92" s="67"/>
      <c r="Y92" s="67" t="s">
        <v>49</v>
      </c>
      <c r="Z92" s="62"/>
      <c r="AA92" s="66"/>
    </row>
    <row r="93" spans="1:27" ht="15.5" x14ac:dyDescent="0.35">
      <c r="A93" s="54" t="s">
        <v>7036</v>
      </c>
      <c r="B93" s="65">
        <v>19.846666666666668</v>
      </c>
      <c r="C93" s="62">
        <v>5.5459374520654467</v>
      </c>
      <c r="D93" s="62">
        <v>31.72</v>
      </c>
      <c r="E93" s="66">
        <v>3.3921084888311599</v>
      </c>
      <c r="F93" s="65">
        <v>-2.10365175196412</v>
      </c>
      <c r="G93" s="62">
        <v>4.6098290355777802</v>
      </c>
      <c r="H93" s="62">
        <v>4.0018897708312298E-7</v>
      </c>
      <c r="I93" s="66">
        <v>8.1106028941109406E-6</v>
      </c>
      <c r="J93" s="65">
        <v>19.329000000000001</v>
      </c>
      <c r="K93" s="62">
        <v>8.4540000000000006</v>
      </c>
      <c r="L93" s="62">
        <v>13.539</v>
      </c>
      <c r="M93" s="62">
        <v>67.846000000000004</v>
      </c>
      <c r="N93" s="62">
        <v>69.427999999999997</v>
      </c>
      <c r="O93" s="66">
        <v>41.994999999999997</v>
      </c>
      <c r="P93" s="1" t="s">
        <v>7037</v>
      </c>
      <c r="Q93" s="67">
        <v>220734</v>
      </c>
      <c r="R93" s="67" t="s">
        <v>7038</v>
      </c>
      <c r="S93" s="67"/>
      <c r="T93" s="67"/>
      <c r="U93" s="67"/>
      <c r="V93" s="67" t="s">
        <v>7039</v>
      </c>
      <c r="W93" s="67" t="s">
        <v>7040</v>
      </c>
      <c r="X93" s="67" t="s">
        <v>7041</v>
      </c>
      <c r="Y93" s="67" t="s">
        <v>7042</v>
      </c>
      <c r="Z93" s="62" t="s">
        <v>7043</v>
      </c>
      <c r="AA93" s="66"/>
    </row>
    <row r="94" spans="1:27" ht="15.5" x14ac:dyDescent="0.35">
      <c r="A94" s="54" t="s">
        <v>7044</v>
      </c>
      <c r="B94" s="65">
        <v>27.466666666666669</v>
      </c>
      <c r="C94" s="62">
        <v>4.5454910503584456</v>
      </c>
      <c r="D94" s="62">
        <v>60.120000000000005</v>
      </c>
      <c r="E94" s="66">
        <v>9.1626670062087552</v>
      </c>
      <c r="F94" s="65">
        <v>-2.0134374210177302</v>
      </c>
      <c r="G94" s="62">
        <v>4.6026100921464197</v>
      </c>
      <c r="H94" s="62">
        <v>2.3853343366980699E-8</v>
      </c>
      <c r="I94" s="66">
        <v>6.6671405333972898E-7</v>
      </c>
      <c r="J94" s="65">
        <v>22.765000000000001</v>
      </c>
      <c r="K94" s="62">
        <v>16.434000000000001</v>
      </c>
      <c r="L94" s="62">
        <v>15.651999999999999</v>
      </c>
      <c r="M94" s="62">
        <v>79.977999999999994</v>
      </c>
      <c r="N94" s="62">
        <v>75.236000000000004</v>
      </c>
      <c r="O94" s="66">
        <v>67.89</v>
      </c>
      <c r="P94" s="1"/>
      <c r="Q94" s="67"/>
      <c r="R94" s="67"/>
      <c r="S94" s="67"/>
      <c r="T94" s="67"/>
      <c r="U94" s="67"/>
      <c r="V94" s="67" t="s">
        <v>7045</v>
      </c>
      <c r="W94" s="67" t="s">
        <v>7046</v>
      </c>
      <c r="X94" s="67" t="s">
        <v>7047</v>
      </c>
      <c r="Y94" s="67" t="s">
        <v>7048</v>
      </c>
      <c r="Z94" s="62" t="s">
        <v>7049</v>
      </c>
      <c r="AA94" s="66"/>
    </row>
    <row r="95" spans="1:27" ht="15.5" x14ac:dyDescent="0.35">
      <c r="A95" s="55" t="s">
        <v>7050</v>
      </c>
      <c r="B95" s="68">
        <v>35.82</v>
      </c>
      <c r="C95" s="69">
        <v>2.8682514998979207</v>
      </c>
      <c r="D95" s="69">
        <v>7.5566666666666675</v>
      </c>
      <c r="E95" s="70">
        <v>0.38386919068291397</v>
      </c>
      <c r="F95" s="68">
        <v>2.1162023576187798</v>
      </c>
      <c r="G95" s="69">
        <v>4.57616089446178</v>
      </c>
      <c r="H95" s="69">
        <v>5.72735788897711E-9</v>
      </c>
      <c r="I95" s="70">
        <v>1.8796819084662299E-7</v>
      </c>
      <c r="J95" s="68">
        <v>28.321000000000002</v>
      </c>
      <c r="K95" s="69">
        <v>23.024999999999999</v>
      </c>
      <c r="L95" s="69">
        <v>26.521000000000001</v>
      </c>
      <c r="M95" s="69">
        <v>6.2270000000000003</v>
      </c>
      <c r="N95" s="69">
        <v>6.9880000000000004</v>
      </c>
      <c r="O95" s="70">
        <v>4.8380000000000001</v>
      </c>
      <c r="P95" s="48" t="s">
        <v>7051</v>
      </c>
      <c r="Q95" s="49">
        <v>245135</v>
      </c>
      <c r="R95" s="49" t="s">
        <v>7052</v>
      </c>
      <c r="S95" s="49"/>
      <c r="T95" s="49"/>
      <c r="U95" s="49"/>
      <c r="V95" s="49" t="s">
        <v>7053</v>
      </c>
      <c r="W95" s="49" t="s">
        <v>7054</v>
      </c>
      <c r="X95" s="49" t="s">
        <v>7055</v>
      </c>
      <c r="Y95" s="49" t="s">
        <v>7056</v>
      </c>
      <c r="Z95" s="69" t="s">
        <v>7057</v>
      </c>
      <c r="AA95" s="66"/>
    </row>
    <row r="96" spans="1:27" ht="15.5" x14ac:dyDescent="0.35">
      <c r="A96" s="54" t="s">
        <v>7058</v>
      </c>
      <c r="B96" s="65">
        <v>12.366666666666667</v>
      </c>
      <c r="C96" s="62">
        <v>3.6777922121234004</v>
      </c>
      <c r="D96" s="62">
        <v>24.180000000000003</v>
      </c>
      <c r="E96" s="66">
        <v>3.6782332715584998</v>
      </c>
      <c r="F96" s="65">
        <v>-2.1937485537641299</v>
      </c>
      <c r="G96" s="62">
        <v>4.5752849774362998</v>
      </c>
      <c r="H96" s="62">
        <v>8.7333246574604396E-10</v>
      </c>
      <c r="I96" s="66">
        <v>3.4306117785715303E-8</v>
      </c>
      <c r="J96" s="65">
        <v>8.7650000000000006</v>
      </c>
      <c r="K96" s="62">
        <v>8.109</v>
      </c>
      <c r="L96" s="62">
        <v>10.311999999999999</v>
      </c>
      <c r="M96" s="62">
        <v>45.317</v>
      </c>
      <c r="N96" s="62">
        <v>42.889000000000003</v>
      </c>
      <c r="O96" s="66">
        <v>37.039000000000001</v>
      </c>
      <c r="P96" s="1" t="s">
        <v>7059</v>
      </c>
      <c r="Q96" s="67">
        <v>184920</v>
      </c>
      <c r="R96" s="67" t="s">
        <v>7060</v>
      </c>
      <c r="S96" s="67"/>
      <c r="T96" s="67"/>
      <c r="U96" s="67"/>
      <c r="V96" s="67" t="s">
        <v>7061</v>
      </c>
      <c r="W96" s="67" t="s">
        <v>7062</v>
      </c>
      <c r="X96" s="67" t="s">
        <v>7063</v>
      </c>
      <c r="Y96" s="67" t="s">
        <v>7064</v>
      </c>
      <c r="Z96" s="62" t="s">
        <v>7065</v>
      </c>
      <c r="AA96" s="66"/>
    </row>
    <row r="97" spans="1:27" ht="15.5" x14ac:dyDescent="0.35">
      <c r="A97" s="54" t="s">
        <v>7066</v>
      </c>
      <c r="B97" s="65">
        <v>71.50333333333333</v>
      </c>
      <c r="C97" s="62">
        <v>7.3333954542823694</v>
      </c>
      <c r="D97" s="62">
        <v>155.51666666666668</v>
      </c>
      <c r="E97" s="66">
        <v>9.9538479438300129</v>
      </c>
      <c r="F97" s="65">
        <v>-2.1486175973752699</v>
      </c>
      <c r="G97" s="62">
        <v>4.5342516416688898</v>
      </c>
      <c r="H97" s="62">
        <v>7.5629608986260203E-9</v>
      </c>
      <c r="I97" s="66">
        <v>2.4158732867385E-7</v>
      </c>
      <c r="J97" s="65">
        <v>31.263000000000002</v>
      </c>
      <c r="K97" s="62">
        <v>45.844999999999999</v>
      </c>
      <c r="L97" s="62">
        <v>26.495999999999999</v>
      </c>
      <c r="M97" s="62">
        <v>153.36500000000001</v>
      </c>
      <c r="N97" s="62">
        <v>157.97499999999999</v>
      </c>
      <c r="O97" s="66">
        <v>149.41399999999999</v>
      </c>
      <c r="P97" s="1" t="s">
        <v>7067</v>
      </c>
      <c r="Q97" s="67">
        <v>11838</v>
      </c>
      <c r="R97" s="67" t="s">
        <v>7068</v>
      </c>
      <c r="S97" s="67"/>
      <c r="T97" s="67"/>
      <c r="U97" s="67"/>
      <c r="V97" s="67"/>
      <c r="W97" s="67"/>
      <c r="X97" s="67"/>
      <c r="Y97" s="67"/>
      <c r="Z97" s="62"/>
      <c r="AA97" s="66"/>
    </row>
    <row r="98" spans="1:27" ht="15.5" x14ac:dyDescent="0.35">
      <c r="A98" s="54" t="s">
        <v>7069</v>
      </c>
      <c r="B98" s="65">
        <v>11.753333333333332</v>
      </c>
      <c r="C98" s="62">
        <v>1.7352489414746475</v>
      </c>
      <c r="D98" s="62">
        <v>13.336666666666666</v>
      </c>
      <c r="E98" s="66">
        <v>2.89270730554537</v>
      </c>
      <c r="F98" s="65">
        <v>-2.0406106554758301</v>
      </c>
      <c r="G98" s="62">
        <v>4.5248409928526803</v>
      </c>
      <c r="H98" s="62">
        <v>7.6628309188961102E-9</v>
      </c>
      <c r="I98" s="66">
        <v>2.4355440113579199E-7</v>
      </c>
      <c r="J98" s="65">
        <v>4.609</v>
      </c>
      <c r="K98" s="62">
        <v>5.3090000000000002</v>
      </c>
      <c r="L98" s="62">
        <v>4.2080000000000002</v>
      </c>
      <c r="M98" s="62">
        <v>19.388999999999999</v>
      </c>
      <c r="N98" s="62">
        <v>20.917999999999999</v>
      </c>
      <c r="O98" s="66">
        <v>18.109000000000002</v>
      </c>
      <c r="P98" s="1"/>
      <c r="Q98" s="67"/>
      <c r="R98" s="67"/>
      <c r="S98" s="67"/>
      <c r="T98" s="67"/>
      <c r="U98" s="67"/>
      <c r="V98" s="67"/>
      <c r="W98" s="67"/>
      <c r="X98" s="67"/>
      <c r="Y98" s="67"/>
      <c r="Z98" s="62"/>
      <c r="AA98" s="66"/>
    </row>
    <row r="99" spans="1:27" ht="15.5" x14ac:dyDescent="0.35">
      <c r="A99" s="54" t="s">
        <v>7070</v>
      </c>
      <c r="B99" s="65">
        <v>5.8000000000000007</v>
      </c>
      <c r="C99" s="62">
        <v>0.98478424032881196</v>
      </c>
      <c r="D99" s="62">
        <v>15.449999999999998</v>
      </c>
      <c r="E99" s="66">
        <v>2.5622386045539756</v>
      </c>
      <c r="F99" s="65">
        <v>-2.06501789641211</v>
      </c>
      <c r="G99" s="62">
        <v>4.5211859992201404</v>
      </c>
      <c r="H99" s="62">
        <v>6.7251505060482904E-7</v>
      </c>
      <c r="I99" s="66">
        <v>1.27890992987916E-5</v>
      </c>
      <c r="J99" s="65">
        <v>2.41</v>
      </c>
      <c r="K99" s="62">
        <v>5.4169999999999998</v>
      </c>
      <c r="L99" s="62">
        <v>2.62</v>
      </c>
      <c r="M99" s="62">
        <v>13.879</v>
      </c>
      <c r="N99" s="62">
        <v>12.224</v>
      </c>
      <c r="O99" s="66">
        <v>17.603999999999999</v>
      </c>
      <c r="P99" s="1" t="s">
        <v>7071</v>
      </c>
      <c r="Q99" s="67">
        <v>240434</v>
      </c>
      <c r="R99" s="67" t="s">
        <v>7072</v>
      </c>
      <c r="S99" s="67"/>
      <c r="T99" s="67"/>
      <c r="U99" s="67"/>
      <c r="V99" s="67" t="s">
        <v>7073</v>
      </c>
      <c r="W99" s="67" t="s">
        <v>915</v>
      </c>
      <c r="X99" s="67"/>
      <c r="Y99" s="67" t="s">
        <v>49</v>
      </c>
      <c r="Z99" s="62"/>
      <c r="AA99" s="66"/>
    </row>
    <row r="100" spans="1:27" ht="15.5" x14ac:dyDescent="0.35">
      <c r="A100" s="54" t="s">
        <v>7074</v>
      </c>
      <c r="B100" s="65">
        <v>5.07</v>
      </c>
      <c r="C100" s="62">
        <v>0.49806291436591282</v>
      </c>
      <c r="D100" s="62">
        <v>8.8333333333333339</v>
      </c>
      <c r="E100" s="66">
        <v>1.8094996238985221</v>
      </c>
      <c r="F100" s="65">
        <v>-2.5974480099695598</v>
      </c>
      <c r="G100" s="62">
        <v>4.5158095213360001</v>
      </c>
      <c r="H100" s="62">
        <v>2.1955183101252498E-12</v>
      </c>
      <c r="I100" s="66">
        <v>1.3745971253670399E-10</v>
      </c>
      <c r="J100" s="65">
        <v>4.5860000000000003</v>
      </c>
      <c r="K100" s="62">
        <v>3.3170000000000002</v>
      </c>
      <c r="L100" s="62">
        <v>3.3180000000000001</v>
      </c>
      <c r="M100" s="62">
        <v>25.117000000000001</v>
      </c>
      <c r="N100" s="62">
        <v>21.117000000000001</v>
      </c>
      <c r="O100" s="66">
        <v>22.16</v>
      </c>
      <c r="P100" s="1" t="s">
        <v>7075</v>
      </c>
      <c r="Q100" s="67">
        <v>133479</v>
      </c>
      <c r="R100" s="67" t="s">
        <v>7076</v>
      </c>
      <c r="S100" s="67" t="s">
        <v>43</v>
      </c>
      <c r="T100" s="67"/>
      <c r="U100" s="67"/>
      <c r="V100" s="67" t="s">
        <v>7077</v>
      </c>
      <c r="W100" s="67" t="s">
        <v>7078</v>
      </c>
      <c r="X100" s="67"/>
      <c r="Y100" s="67" t="s">
        <v>824</v>
      </c>
      <c r="Z100" s="62" t="s">
        <v>7079</v>
      </c>
      <c r="AA100" s="66"/>
    </row>
    <row r="101" spans="1:27" ht="15.5" x14ac:dyDescent="0.35">
      <c r="A101" s="55" t="s">
        <v>7080</v>
      </c>
      <c r="B101" s="68">
        <v>4.2733333333333334</v>
      </c>
      <c r="C101" s="69">
        <v>1.4089318254936574</v>
      </c>
      <c r="D101" s="69">
        <v>0.89</v>
      </c>
      <c r="E101" s="70">
        <v>0.23036203390894655</v>
      </c>
      <c r="F101" s="68">
        <v>3.04763804994464</v>
      </c>
      <c r="G101" s="69">
        <v>4.5073277852593199</v>
      </c>
      <c r="H101" s="69">
        <v>1.18669986454568E-8</v>
      </c>
      <c r="I101" s="70">
        <v>3.5986540750782999E-7</v>
      </c>
      <c r="J101" s="68">
        <v>12.333</v>
      </c>
      <c r="K101" s="69">
        <v>17.78</v>
      </c>
      <c r="L101" s="69">
        <v>3.992</v>
      </c>
      <c r="M101" s="69">
        <v>0.96699999999999997</v>
      </c>
      <c r="N101" s="69">
        <v>1.9870000000000001</v>
      </c>
      <c r="O101" s="70">
        <v>1.1739999999999999</v>
      </c>
      <c r="P101" s="48" t="s">
        <v>7081</v>
      </c>
      <c r="Q101" s="50">
        <v>12942516432</v>
      </c>
      <c r="R101" s="49" t="s">
        <v>7082</v>
      </c>
      <c r="S101" s="49"/>
      <c r="T101" s="49" t="s">
        <v>7083</v>
      </c>
      <c r="U101" s="49"/>
      <c r="V101" s="49"/>
      <c r="W101" s="49" t="s">
        <v>7084</v>
      </c>
      <c r="X101" s="49"/>
      <c r="Y101" s="49" t="s">
        <v>3813</v>
      </c>
      <c r="Z101" s="69"/>
      <c r="AA101" s="66"/>
    </row>
    <row r="102" spans="1:27" ht="15.5" x14ac:dyDescent="0.35">
      <c r="A102" s="54" t="s">
        <v>7085</v>
      </c>
      <c r="B102" s="65">
        <v>13.136666666666665</v>
      </c>
      <c r="C102" s="62">
        <v>4.9207339109346542</v>
      </c>
      <c r="D102" s="62">
        <v>21.246666666666666</v>
      </c>
      <c r="E102" s="66">
        <v>0.45404356129732321</v>
      </c>
      <c r="F102" s="65">
        <v>-2.0601377349277099</v>
      </c>
      <c r="G102" s="62">
        <v>4.4877141686757902</v>
      </c>
      <c r="H102" s="62">
        <v>6.9480244691721101E-9</v>
      </c>
      <c r="I102" s="66">
        <v>2.2405451964930899E-7</v>
      </c>
      <c r="J102" s="65">
        <v>10.705</v>
      </c>
      <c r="K102" s="62">
        <v>9.5090000000000003</v>
      </c>
      <c r="L102" s="62">
        <v>10.961</v>
      </c>
      <c r="M102" s="62">
        <v>50.140999999999998</v>
      </c>
      <c r="N102" s="62">
        <v>38.494999999999997</v>
      </c>
      <c r="O102" s="66">
        <v>42.289000000000001</v>
      </c>
      <c r="P102" s="1"/>
      <c r="Q102" s="67"/>
      <c r="R102" s="67"/>
      <c r="S102" s="67"/>
      <c r="T102" s="67" t="s">
        <v>7086</v>
      </c>
      <c r="U102" s="67"/>
      <c r="V102" s="67"/>
      <c r="W102" s="67"/>
      <c r="X102" s="67"/>
      <c r="Y102" s="67"/>
      <c r="Z102" s="62"/>
      <c r="AA102" s="66"/>
    </row>
    <row r="103" spans="1:27" ht="15.5" x14ac:dyDescent="0.35">
      <c r="A103" s="54" t="s">
        <v>7087</v>
      </c>
      <c r="B103" s="65">
        <v>3.3633333333333333</v>
      </c>
      <c r="C103" s="62">
        <v>0.74091534979075546</v>
      </c>
      <c r="D103" s="62">
        <v>6.4766666666666666</v>
      </c>
      <c r="E103" s="66">
        <v>0.78792272604756264</v>
      </c>
      <c r="F103" s="65">
        <v>-2.2733866999401502</v>
      </c>
      <c r="G103" s="62">
        <v>4.4486648028472704</v>
      </c>
      <c r="H103" s="62">
        <v>1.93361907596832E-8</v>
      </c>
      <c r="I103" s="66">
        <v>5.5260226064330697E-7</v>
      </c>
      <c r="J103" s="65">
        <v>1.1890000000000001</v>
      </c>
      <c r="K103" s="62">
        <v>0.53800000000000003</v>
      </c>
      <c r="L103" s="62">
        <v>1.1060000000000001</v>
      </c>
      <c r="M103" s="62">
        <v>4.8550000000000004</v>
      </c>
      <c r="N103" s="62">
        <v>4.242</v>
      </c>
      <c r="O103" s="66">
        <v>4.6970000000000001</v>
      </c>
      <c r="P103" s="1"/>
      <c r="Q103" s="67"/>
      <c r="R103" s="67"/>
      <c r="S103" s="67"/>
      <c r="T103" s="67"/>
      <c r="U103" s="67"/>
      <c r="V103" s="67"/>
      <c r="W103" s="67"/>
      <c r="X103" s="67"/>
      <c r="Y103" s="67"/>
      <c r="Z103" s="62"/>
      <c r="AA103" s="66"/>
    </row>
    <row r="104" spans="1:27" ht="15.5" x14ac:dyDescent="0.35">
      <c r="A104" s="54" t="s">
        <v>7088</v>
      </c>
      <c r="B104" s="65">
        <v>7.1133333333333333</v>
      </c>
      <c r="C104" s="62">
        <v>2.6577475843695586</v>
      </c>
      <c r="D104" s="62">
        <v>17.123333333333331</v>
      </c>
      <c r="E104" s="66">
        <v>2.2644253624754827</v>
      </c>
      <c r="F104" s="65">
        <v>-2.04380942115557</v>
      </c>
      <c r="G104" s="62">
        <v>4.4455379993048103</v>
      </c>
      <c r="H104" s="62">
        <v>3.87891782806147E-7</v>
      </c>
      <c r="I104" s="66">
        <v>7.9165717116744992E-6</v>
      </c>
      <c r="J104" s="65">
        <v>9.1479999999999997</v>
      </c>
      <c r="K104" s="62">
        <v>4.0279999999999996</v>
      </c>
      <c r="L104" s="62">
        <v>7.0439999999999996</v>
      </c>
      <c r="M104" s="62">
        <v>32.53</v>
      </c>
      <c r="N104" s="62">
        <v>24.997</v>
      </c>
      <c r="O104" s="66">
        <v>26.588000000000001</v>
      </c>
      <c r="P104" s="1" t="s">
        <v>7089</v>
      </c>
      <c r="Q104" s="67">
        <v>194103</v>
      </c>
      <c r="R104" s="67" t="s">
        <v>7090</v>
      </c>
      <c r="S104" s="67"/>
      <c r="T104" s="67"/>
      <c r="U104" s="67"/>
      <c r="V104" s="67" t="s">
        <v>7091</v>
      </c>
      <c r="W104" s="67" t="s">
        <v>7092</v>
      </c>
      <c r="X104" s="67"/>
      <c r="Y104" s="67"/>
      <c r="Z104" s="62"/>
      <c r="AA104" s="66"/>
    </row>
    <row r="105" spans="1:27" ht="15.5" x14ac:dyDescent="0.35">
      <c r="A105" s="54" t="s">
        <v>7093</v>
      </c>
      <c r="B105" s="65">
        <v>11.513333333333334</v>
      </c>
      <c r="C105" s="62">
        <v>3.4258851248821665</v>
      </c>
      <c r="D105" s="62">
        <v>25.536666666666665</v>
      </c>
      <c r="E105" s="66">
        <v>2.9974025792712999</v>
      </c>
      <c r="F105" s="65">
        <v>-2.01060036200658</v>
      </c>
      <c r="G105" s="62">
        <v>4.4442435847936101</v>
      </c>
      <c r="H105" s="62">
        <v>2.00277884587426E-8</v>
      </c>
      <c r="I105" s="66">
        <v>5.7156443135833803E-7</v>
      </c>
      <c r="J105" s="65">
        <v>4.1630000000000003</v>
      </c>
      <c r="K105" s="62">
        <v>4.3940000000000001</v>
      </c>
      <c r="L105" s="62">
        <v>3.4260000000000002</v>
      </c>
      <c r="M105" s="62">
        <v>14.212</v>
      </c>
      <c r="N105" s="62">
        <v>17.015000000000001</v>
      </c>
      <c r="O105" s="66">
        <v>17.286999999999999</v>
      </c>
      <c r="P105" s="1" t="s">
        <v>7094</v>
      </c>
      <c r="Q105" s="67">
        <v>223844</v>
      </c>
      <c r="R105" s="67" t="s">
        <v>7095</v>
      </c>
      <c r="S105" s="67"/>
      <c r="T105" s="67"/>
      <c r="U105" s="67"/>
      <c r="V105" s="67" t="s">
        <v>7096</v>
      </c>
      <c r="W105" s="67" t="s">
        <v>1662</v>
      </c>
      <c r="X105" s="67"/>
      <c r="Y105" s="67"/>
      <c r="Z105" s="62"/>
      <c r="AA105" s="66"/>
    </row>
    <row r="106" spans="1:27" ht="15.5" x14ac:dyDescent="0.35">
      <c r="A106" s="55" t="s">
        <v>7097</v>
      </c>
      <c r="B106" s="68">
        <v>132.10999999999999</v>
      </c>
      <c r="C106" s="69">
        <v>42.932179849929248</v>
      </c>
      <c r="D106" s="69">
        <v>52.813333333333333</v>
      </c>
      <c r="E106" s="70">
        <v>55.732251783764205</v>
      </c>
      <c r="F106" s="68">
        <v>2.1056130723158999</v>
      </c>
      <c r="G106" s="69">
        <v>4.4400684405769901</v>
      </c>
      <c r="H106" s="69">
        <v>5.0940293997560899E-6</v>
      </c>
      <c r="I106" s="70">
        <v>7.3098244165188201E-5</v>
      </c>
      <c r="J106" s="68">
        <v>70.453000000000003</v>
      </c>
      <c r="K106" s="69">
        <v>53.545000000000002</v>
      </c>
      <c r="L106" s="69">
        <v>77.168999999999997</v>
      </c>
      <c r="M106" s="69">
        <v>27.123999999999999</v>
      </c>
      <c r="N106" s="69">
        <v>11.885</v>
      </c>
      <c r="O106" s="70">
        <v>8.0440000000000005</v>
      </c>
      <c r="P106" s="48"/>
      <c r="Q106" s="49"/>
      <c r="R106" s="49"/>
      <c r="S106" s="49"/>
      <c r="T106" s="49"/>
      <c r="U106" s="49"/>
      <c r="V106" s="49"/>
      <c r="W106" s="49" t="s">
        <v>7098</v>
      </c>
      <c r="X106" s="49" t="s">
        <v>7099</v>
      </c>
      <c r="Y106" s="49" t="s">
        <v>7100</v>
      </c>
      <c r="Z106" s="69"/>
      <c r="AA106" s="66"/>
    </row>
    <row r="107" spans="1:27" ht="15.5" x14ac:dyDescent="0.35">
      <c r="A107" s="55" t="s">
        <v>7101</v>
      </c>
      <c r="B107" s="68">
        <v>7.7133333333333338</v>
      </c>
      <c r="C107" s="69">
        <v>1.6687187367025702</v>
      </c>
      <c r="D107" s="69">
        <v>2.6366666666666667</v>
      </c>
      <c r="E107" s="70">
        <v>0.73581398615561933</v>
      </c>
      <c r="F107" s="68">
        <v>2.5020618577198901</v>
      </c>
      <c r="G107" s="69">
        <v>4.4334609398158102</v>
      </c>
      <c r="H107" s="69">
        <v>2.30471055659504E-7</v>
      </c>
      <c r="I107" s="70">
        <v>4.9996002564601198E-6</v>
      </c>
      <c r="J107" s="68">
        <v>13.75</v>
      </c>
      <c r="K107" s="69">
        <v>29.67</v>
      </c>
      <c r="L107" s="69">
        <v>11.369</v>
      </c>
      <c r="M107" s="69">
        <v>1.851</v>
      </c>
      <c r="N107" s="69">
        <v>3.26</v>
      </c>
      <c r="O107" s="70">
        <v>4.58</v>
      </c>
      <c r="P107" s="48"/>
      <c r="Q107" s="49"/>
      <c r="R107" s="49"/>
      <c r="S107" s="49"/>
      <c r="T107" s="49"/>
      <c r="U107" s="49"/>
      <c r="V107" s="49" t="s">
        <v>7102</v>
      </c>
      <c r="W107" s="49" t="s">
        <v>7103</v>
      </c>
      <c r="X107" s="49" t="s">
        <v>7104</v>
      </c>
      <c r="Y107" s="49" t="s">
        <v>7105</v>
      </c>
      <c r="Z107" s="69" t="s">
        <v>7106</v>
      </c>
      <c r="AA107" s="66"/>
    </row>
    <row r="108" spans="1:27" ht="15.5" x14ac:dyDescent="0.35">
      <c r="A108" s="54" t="s">
        <v>7107</v>
      </c>
      <c r="B108" s="65">
        <v>6.7399999999999993</v>
      </c>
      <c r="C108" s="62">
        <v>1.825541015699182</v>
      </c>
      <c r="D108" s="62">
        <v>15.256666666666668</v>
      </c>
      <c r="E108" s="66">
        <v>2.9470474867040934</v>
      </c>
      <c r="F108" s="65">
        <v>-2.5838586056903901</v>
      </c>
      <c r="G108" s="62">
        <v>4.4292037162600799</v>
      </c>
      <c r="H108" s="62">
        <v>1.1435868181715E-11</v>
      </c>
      <c r="I108" s="66">
        <v>6.4818118596528197E-10</v>
      </c>
      <c r="J108" s="65">
        <v>6.1589999999999998</v>
      </c>
      <c r="K108" s="62">
        <v>3.7370000000000001</v>
      </c>
      <c r="L108" s="62">
        <v>5.1059999999999999</v>
      </c>
      <c r="M108" s="62">
        <v>29.484000000000002</v>
      </c>
      <c r="N108" s="62">
        <v>28.315999999999999</v>
      </c>
      <c r="O108" s="66">
        <v>32.893999999999998</v>
      </c>
      <c r="P108" s="1" t="s">
        <v>7108</v>
      </c>
      <c r="Q108" s="67">
        <v>208854</v>
      </c>
      <c r="R108" s="67" t="s">
        <v>7109</v>
      </c>
      <c r="S108" s="67"/>
      <c r="T108" s="67"/>
      <c r="U108" s="67"/>
      <c r="V108" s="67" t="s">
        <v>7110</v>
      </c>
      <c r="W108" s="67" t="s">
        <v>7111</v>
      </c>
      <c r="X108" s="67" t="s">
        <v>7112</v>
      </c>
      <c r="Y108" s="67" t="s">
        <v>7113</v>
      </c>
      <c r="Z108" s="62" t="s">
        <v>7114</v>
      </c>
      <c r="AA108" s="66"/>
    </row>
    <row r="109" spans="1:27" ht="15.5" x14ac:dyDescent="0.35">
      <c r="A109" s="54" t="s">
        <v>7115</v>
      </c>
      <c r="B109" s="65">
        <v>6.9633333333333338</v>
      </c>
      <c r="C109" s="62">
        <v>0.91594517060550429</v>
      </c>
      <c r="D109" s="62">
        <v>15.353333333333333</v>
      </c>
      <c r="E109" s="66">
        <v>2.0537824184227049</v>
      </c>
      <c r="F109" s="65">
        <v>-2.2154998007308002</v>
      </c>
      <c r="G109" s="62">
        <v>4.41544491760465</v>
      </c>
      <c r="H109" s="62">
        <v>2.5496414031944602E-9</v>
      </c>
      <c r="I109" s="66">
        <v>9.0699481245106501E-8</v>
      </c>
      <c r="J109" s="65">
        <v>5.6340000000000003</v>
      </c>
      <c r="K109" s="62">
        <v>4.9320000000000004</v>
      </c>
      <c r="L109" s="62">
        <v>4.6239999999999997</v>
      </c>
      <c r="M109" s="62">
        <v>24.181999999999999</v>
      </c>
      <c r="N109" s="62">
        <v>18.593</v>
      </c>
      <c r="O109" s="66">
        <v>28.172999999999998</v>
      </c>
      <c r="P109" s="1" t="s">
        <v>7116</v>
      </c>
      <c r="Q109" s="67">
        <v>97167</v>
      </c>
      <c r="R109" s="67" t="s">
        <v>7117</v>
      </c>
      <c r="S109" s="67"/>
      <c r="T109" s="67"/>
      <c r="U109" s="67"/>
      <c r="V109" s="67" t="s">
        <v>7118</v>
      </c>
      <c r="W109" s="67" t="s">
        <v>7119</v>
      </c>
      <c r="X109" s="67" t="s">
        <v>7120</v>
      </c>
      <c r="Y109" s="67" t="s">
        <v>7121</v>
      </c>
      <c r="Z109" s="62" t="s">
        <v>7122</v>
      </c>
      <c r="AA109" s="66"/>
    </row>
    <row r="110" spans="1:27" ht="15.5" x14ac:dyDescent="0.35">
      <c r="A110" s="54" t="s">
        <v>7123</v>
      </c>
      <c r="B110" s="65">
        <v>10.216666666666667</v>
      </c>
      <c r="C110" s="62">
        <v>0.62216467987896029</v>
      </c>
      <c r="D110" s="62">
        <v>26.593333333333334</v>
      </c>
      <c r="E110" s="66">
        <v>2.7071058756949817</v>
      </c>
      <c r="F110" s="65">
        <v>-2.56663807020885</v>
      </c>
      <c r="G110" s="62">
        <v>4.3936650384569802</v>
      </c>
      <c r="H110" s="62">
        <v>1.00065259613962E-11</v>
      </c>
      <c r="I110" s="66">
        <v>5.7034395031509495E-10</v>
      </c>
      <c r="J110" s="65">
        <v>5.024</v>
      </c>
      <c r="K110" s="62">
        <v>4.6950000000000003</v>
      </c>
      <c r="L110" s="62">
        <v>5.4470000000000001</v>
      </c>
      <c r="M110" s="62">
        <v>26.157</v>
      </c>
      <c r="N110" s="62">
        <v>37.747</v>
      </c>
      <c r="O110" s="66">
        <v>26.552</v>
      </c>
      <c r="P110" s="1" t="s">
        <v>7124</v>
      </c>
      <c r="Q110" s="67">
        <v>237974</v>
      </c>
      <c r="R110" s="67" t="s">
        <v>7125</v>
      </c>
      <c r="S110" s="67"/>
      <c r="T110" s="67" t="s">
        <v>7126</v>
      </c>
      <c r="U110" s="67"/>
      <c r="V110" s="67"/>
      <c r="W110" s="67"/>
      <c r="X110" s="67"/>
      <c r="Y110" s="67"/>
      <c r="Z110" s="62"/>
      <c r="AA110" s="66"/>
    </row>
    <row r="111" spans="1:27" ht="15.5" x14ac:dyDescent="0.35">
      <c r="A111" s="54" t="s">
        <v>7127</v>
      </c>
      <c r="B111" s="65">
        <v>4.1866666666666665</v>
      </c>
      <c r="C111" s="62">
        <v>0.64344558606165203</v>
      </c>
      <c r="D111" s="62">
        <v>8.7733333333333334</v>
      </c>
      <c r="E111" s="66">
        <v>1.2988798592975712</v>
      </c>
      <c r="F111" s="65">
        <v>-2.0602745640185298</v>
      </c>
      <c r="G111" s="62">
        <v>4.3913816405470696</v>
      </c>
      <c r="H111" s="62">
        <v>9.6854183722624997E-9</v>
      </c>
      <c r="I111" s="66">
        <v>3.0042514182743499E-7</v>
      </c>
      <c r="J111" s="65">
        <v>3.9990000000000001</v>
      </c>
      <c r="K111" s="62">
        <v>3.694</v>
      </c>
      <c r="L111" s="62">
        <v>3.4350000000000001</v>
      </c>
      <c r="M111" s="62">
        <v>16.010000000000002</v>
      </c>
      <c r="N111" s="62">
        <v>17.097000000000001</v>
      </c>
      <c r="O111" s="66">
        <v>13.599</v>
      </c>
      <c r="P111" s="1" t="s">
        <v>7128</v>
      </c>
      <c r="Q111" s="67">
        <v>240123</v>
      </c>
      <c r="R111" s="67" t="s">
        <v>7129</v>
      </c>
      <c r="S111" s="67"/>
      <c r="T111" s="67"/>
      <c r="U111" s="67"/>
      <c r="V111" s="67"/>
      <c r="W111" s="67"/>
      <c r="X111" s="67"/>
      <c r="Y111" s="67"/>
      <c r="Z111" s="62"/>
      <c r="AA111" s="66"/>
    </row>
    <row r="112" spans="1:27" ht="15.5" x14ac:dyDescent="0.35">
      <c r="A112" s="54" t="s">
        <v>7130</v>
      </c>
      <c r="B112" s="65">
        <v>6.5166666666666666</v>
      </c>
      <c r="C112" s="62">
        <v>0.92557489642323443</v>
      </c>
      <c r="D112" s="62">
        <v>18.290000000000003</v>
      </c>
      <c r="E112" s="66">
        <v>0.53385391260156545</v>
      </c>
      <c r="F112" s="65">
        <v>-2.0894593402033999</v>
      </c>
      <c r="G112" s="62">
        <v>4.3859579656753098</v>
      </c>
      <c r="H112" s="62">
        <v>2.1084970984526499E-8</v>
      </c>
      <c r="I112" s="66">
        <v>5.9754455375089803E-7</v>
      </c>
      <c r="J112" s="65">
        <v>5.8540000000000001</v>
      </c>
      <c r="K112" s="62">
        <v>5.9020000000000001</v>
      </c>
      <c r="L112" s="62">
        <v>4</v>
      </c>
      <c r="M112" s="62">
        <v>24.908999999999999</v>
      </c>
      <c r="N112" s="62">
        <v>19.306000000000001</v>
      </c>
      <c r="O112" s="66">
        <v>23.146999999999998</v>
      </c>
      <c r="P112" s="1" t="s">
        <v>7131</v>
      </c>
      <c r="Q112" s="67">
        <v>104383</v>
      </c>
      <c r="R112" s="67" t="s">
        <v>7132</v>
      </c>
      <c r="S112" s="67"/>
      <c r="T112" s="67"/>
      <c r="U112" s="67"/>
      <c r="V112" s="67" t="s">
        <v>7133</v>
      </c>
      <c r="W112" s="67" t="s">
        <v>7134</v>
      </c>
      <c r="X112" s="67"/>
      <c r="Y112" s="67"/>
      <c r="Z112" s="62"/>
      <c r="AA112" s="66"/>
    </row>
    <row r="113" spans="1:27" ht="15.5" x14ac:dyDescent="0.35">
      <c r="A113" s="54" t="s">
        <v>7135</v>
      </c>
      <c r="B113" s="65">
        <v>13.256666666666668</v>
      </c>
      <c r="C113" s="62">
        <v>3.6597298018053461</v>
      </c>
      <c r="D113" s="62">
        <v>32.660000000000004</v>
      </c>
      <c r="E113" s="66">
        <v>7.7495677298801695</v>
      </c>
      <c r="F113" s="65">
        <v>-2.0103757976699601</v>
      </c>
      <c r="G113" s="62">
        <v>4.34004371682156</v>
      </c>
      <c r="H113" s="62">
        <v>5.7285160655118798E-8</v>
      </c>
      <c r="I113" s="66">
        <v>1.4625325583567799E-6</v>
      </c>
      <c r="J113" s="65">
        <v>9.7119999999999997</v>
      </c>
      <c r="K113" s="62">
        <v>10.802</v>
      </c>
      <c r="L113" s="62">
        <v>8.0090000000000003</v>
      </c>
      <c r="M113" s="62">
        <v>32.53</v>
      </c>
      <c r="N113" s="62">
        <v>37.606999999999999</v>
      </c>
      <c r="O113" s="66">
        <v>45.225000000000001</v>
      </c>
      <c r="P113" s="1"/>
      <c r="Q113" s="67"/>
      <c r="R113" s="67"/>
      <c r="S113" s="67"/>
      <c r="T113" s="67"/>
      <c r="U113" s="67"/>
      <c r="V113" s="67"/>
      <c r="W113" s="67" t="s">
        <v>7136</v>
      </c>
      <c r="X113" s="67" t="s">
        <v>5810</v>
      </c>
      <c r="Y113" s="67" t="s">
        <v>4864</v>
      </c>
      <c r="Z113" s="62" t="s">
        <v>5811</v>
      </c>
      <c r="AA113" s="66"/>
    </row>
    <row r="114" spans="1:27" ht="15.5" x14ac:dyDescent="0.35">
      <c r="A114" s="54" t="s">
        <v>7137</v>
      </c>
      <c r="B114" s="65">
        <v>16.376666666666665</v>
      </c>
      <c r="C114" s="62">
        <v>0.77778888880952424</v>
      </c>
      <c r="D114" s="62">
        <v>28.483333333333334</v>
      </c>
      <c r="E114" s="66">
        <v>2.915365424017299</v>
      </c>
      <c r="F114" s="65">
        <v>-2.3760599035901402</v>
      </c>
      <c r="G114" s="62">
        <v>4.32542662512114</v>
      </c>
      <c r="H114" s="62">
        <v>4.7982465901609098E-8</v>
      </c>
      <c r="I114" s="66">
        <v>1.24375441549801E-6</v>
      </c>
      <c r="J114" s="65">
        <v>12.693</v>
      </c>
      <c r="K114" s="62">
        <v>4.4800000000000004</v>
      </c>
      <c r="L114" s="62">
        <v>6.8029999999999999</v>
      </c>
      <c r="M114" s="62">
        <v>42.25</v>
      </c>
      <c r="N114" s="62">
        <v>43.718000000000004</v>
      </c>
      <c r="O114" s="66">
        <v>39.776000000000003</v>
      </c>
      <c r="P114" s="1"/>
      <c r="Q114" s="67"/>
      <c r="R114" s="67"/>
      <c r="S114" s="67"/>
      <c r="T114" s="67"/>
      <c r="U114" s="67"/>
      <c r="V114" s="67"/>
      <c r="W114" s="67"/>
      <c r="X114" s="67"/>
      <c r="Y114" s="67"/>
      <c r="Z114" s="62"/>
      <c r="AA114" s="66"/>
    </row>
    <row r="115" spans="1:27" ht="15.5" x14ac:dyDescent="0.35">
      <c r="A115" s="54" t="s">
        <v>7138</v>
      </c>
      <c r="B115" s="65">
        <v>8.26</v>
      </c>
      <c r="C115" s="62">
        <v>2.0358945617754021</v>
      </c>
      <c r="D115" s="62">
        <v>11.896666666666667</v>
      </c>
      <c r="E115" s="66">
        <v>1.4309980976771313</v>
      </c>
      <c r="F115" s="65">
        <v>-2.0504757496930202</v>
      </c>
      <c r="G115" s="62">
        <v>4.3051172487165204</v>
      </c>
      <c r="H115" s="62">
        <v>1.16789404315306E-7</v>
      </c>
      <c r="I115" s="66">
        <v>2.75688027727129E-6</v>
      </c>
      <c r="J115" s="65">
        <v>9.8840000000000003</v>
      </c>
      <c r="K115" s="62">
        <v>8.26</v>
      </c>
      <c r="L115" s="62">
        <v>6.7279999999999998</v>
      </c>
      <c r="M115" s="62">
        <v>43.601999999999997</v>
      </c>
      <c r="N115" s="62">
        <v>25.838000000000001</v>
      </c>
      <c r="O115" s="66">
        <v>34.091999999999999</v>
      </c>
      <c r="P115" s="1" t="s">
        <v>7139</v>
      </c>
      <c r="Q115" s="67">
        <v>182583</v>
      </c>
      <c r="R115" s="67" t="s">
        <v>7140</v>
      </c>
      <c r="S115" s="67"/>
      <c r="T115" s="67" t="s">
        <v>7141</v>
      </c>
      <c r="U115" s="67"/>
      <c r="V115" s="67" t="s">
        <v>7142</v>
      </c>
      <c r="W115" s="67" t="s">
        <v>7143</v>
      </c>
      <c r="X115" s="67" t="s">
        <v>7144</v>
      </c>
      <c r="Y115" s="67" t="s">
        <v>7145</v>
      </c>
      <c r="Z115" s="62" t="s">
        <v>7146</v>
      </c>
      <c r="AA115" s="66"/>
    </row>
    <row r="116" spans="1:27" ht="15.5" x14ac:dyDescent="0.35">
      <c r="A116" s="54" t="s">
        <v>7147</v>
      </c>
      <c r="B116" s="65">
        <v>5.1100000000000003</v>
      </c>
      <c r="C116" s="62">
        <v>1.4938763893531022</v>
      </c>
      <c r="D116" s="62">
        <v>5.48</v>
      </c>
      <c r="E116" s="66">
        <v>0.52769940938631599</v>
      </c>
      <c r="F116" s="65">
        <v>-2.1015891913204698</v>
      </c>
      <c r="G116" s="62">
        <v>4.2952412333537602</v>
      </c>
      <c r="H116" s="62">
        <v>5.1130866621479998E-8</v>
      </c>
      <c r="I116" s="66">
        <v>1.31864496072734E-6</v>
      </c>
      <c r="J116" s="65">
        <v>3.0990000000000002</v>
      </c>
      <c r="K116" s="62">
        <v>3.0049999999999999</v>
      </c>
      <c r="L116" s="62">
        <v>3.4849999999999999</v>
      </c>
      <c r="M116" s="62">
        <v>16.893999999999998</v>
      </c>
      <c r="N116" s="62">
        <v>9.4429999999999996</v>
      </c>
      <c r="O116" s="66">
        <v>15.079000000000001</v>
      </c>
      <c r="P116" s="1"/>
      <c r="Q116" s="67"/>
      <c r="R116" s="67"/>
      <c r="S116" s="67" t="s">
        <v>43</v>
      </c>
      <c r="T116" s="67"/>
      <c r="U116" s="67"/>
      <c r="V116" s="67" t="s">
        <v>7148</v>
      </c>
      <c r="W116" s="67" t="s">
        <v>7149</v>
      </c>
      <c r="X116" s="67" t="s">
        <v>7150</v>
      </c>
      <c r="Y116" s="67" t="s">
        <v>7151</v>
      </c>
      <c r="Z116" s="62" t="s">
        <v>7152</v>
      </c>
      <c r="AA116" s="66"/>
    </row>
    <row r="117" spans="1:27" ht="15.5" x14ac:dyDescent="0.35">
      <c r="A117" s="54" t="s">
        <v>7153</v>
      </c>
      <c r="B117" s="65">
        <v>4.5599999999999996</v>
      </c>
      <c r="C117" s="62">
        <v>1.2021924416110212</v>
      </c>
      <c r="D117" s="62">
        <v>9.31</v>
      </c>
      <c r="E117" s="66">
        <v>1.104264461078035</v>
      </c>
      <c r="F117" s="65">
        <v>-2.2175828995458899</v>
      </c>
      <c r="G117" s="62">
        <v>4.2654271805608097</v>
      </c>
      <c r="H117" s="62">
        <v>5.6471314673930603E-9</v>
      </c>
      <c r="I117" s="66">
        <v>1.8593500177753099E-7</v>
      </c>
      <c r="J117" s="65">
        <v>3.5840000000000001</v>
      </c>
      <c r="K117" s="62">
        <v>2.4020000000000001</v>
      </c>
      <c r="L117" s="62">
        <v>3.3849999999999998</v>
      </c>
      <c r="M117" s="62">
        <v>12.881</v>
      </c>
      <c r="N117" s="62">
        <v>16.77</v>
      </c>
      <c r="O117" s="66">
        <v>14.28</v>
      </c>
      <c r="P117" s="1" t="s">
        <v>7154</v>
      </c>
      <c r="Q117" s="67">
        <v>139992</v>
      </c>
      <c r="R117" s="67" t="s">
        <v>7155</v>
      </c>
      <c r="S117" s="67"/>
      <c r="T117" s="67"/>
      <c r="U117" s="67"/>
      <c r="V117" s="67" t="s">
        <v>7156</v>
      </c>
      <c r="W117" s="67" t="s">
        <v>7157</v>
      </c>
      <c r="X117" s="67" t="s">
        <v>7158</v>
      </c>
      <c r="Y117" s="67" t="s">
        <v>7159</v>
      </c>
      <c r="Z117" s="62" t="s">
        <v>7160</v>
      </c>
      <c r="AA117" s="66"/>
    </row>
    <row r="118" spans="1:27" ht="15.5" x14ac:dyDescent="0.35">
      <c r="A118" s="54" t="s">
        <v>7161</v>
      </c>
      <c r="B118" s="65">
        <v>8.8333333333333339</v>
      </c>
      <c r="C118" s="62">
        <v>1.0909425079056851</v>
      </c>
      <c r="D118" s="62">
        <v>22.703333333333333</v>
      </c>
      <c r="E118" s="66">
        <v>4.485534775500259</v>
      </c>
      <c r="F118" s="65">
        <v>-2.9729384516870501</v>
      </c>
      <c r="G118" s="62">
        <v>4.2359771297133397</v>
      </c>
      <c r="H118" s="62">
        <v>2.7991746176451202E-10</v>
      </c>
      <c r="I118" s="66">
        <v>1.20163723881525E-8</v>
      </c>
      <c r="J118" s="65">
        <v>8.4670000000000005</v>
      </c>
      <c r="K118" s="62">
        <v>3.9740000000000002</v>
      </c>
      <c r="L118" s="62">
        <v>5.181</v>
      </c>
      <c r="M118" s="62">
        <v>64.997</v>
      </c>
      <c r="N118" s="62">
        <v>26.318000000000001</v>
      </c>
      <c r="O118" s="66">
        <v>48.442</v>
      </c>
      <c r="P118" s="1" t="s">
        <v>7162</v>
      </c>
      <c r="Q118" s="67">
        <v>172283</v>
      </c>
      <c r="R118" s="67" t="s">
        <v>7163</v>
      </c>
      <c r="S118" s="67"/>
      <c r="T118" s="67"/>
      <c r="U118" s="67"/>
      <c r="V118" s="67" t="s">
        <v>7164</v>
      </c>
      <c r="W118" s="67" t="s">
        <v>7165</v>
      </c>
      <c r="X118" s="67" t="s">
        <v>7166</v>
      </c>
      <c r="Y118" s="67" t="s">
        <v>7167</v>
      </c>
      <c r="Z118" s="62" t="s">
        <v>7168</v>
      </c>
      <c r="AA118" s="66"/>
    </row>
    <row r="119" spans="1:27" ht="15.5" x14ac:dyDescent="0.35">
      <c r="A119" s="54" t="s">
        <v>7169</v>
      </c>
      <c r="B119" s="65">
        <v>5.6366666666666667</v>
      </c>
      <c r="C119" s="62">
        <v>1.4854928101101281</v>
      </c>
      <c r="D119" s="62">
        <v>15.453333333333333</v>
      </c>
      <c r="E119" s="66">
        <v>2.7537408899329834</v>
      </c>
      <c r="F119" s="65">
        <v>-2.3598474613527101</v>
      </c>
      <c r="G119" s="62">
        <v>4.2356314686422101</v>
      </c>
      <c r="H119" s="62">
        <v>2.8508449813156498E-5</v>
      </c>
      <c r="I119" s="66">
        <v>3.1768342650498798E-4</v>
      </c>
      <c r="J119" s="65">
        <v>3.31</v>
      </c>
      <c r="K119" s="62">
        <v>3.3279999999999998</v>
      </c>
      <c r="L119" s="62">
        <v>0.95599999999999996</v>
      </c>
      <c r="M119" s="62">
        <v>12.579000000000001</v>
      </c>
      <c r="N119" s="62">
        <v>5.5039999999999996</v>
      </c>
      <c r="O119" s="66">
        <v>20.998000000000001</v>
      </c>
      <c r="P119" s="1"/>
      <c r="Q119" s="67"/>
      <c r="R119" s="67"/>
      <c r="S119" s="67"/>
      <c r="T119" s="67"/>
      <c r="U119" s="67"/>
      <c r="V119" s="67" t="s">
        <v>7170</v>
      </c>
      <c r="W119" s="67" t="s">
        <v>1662</v>
      </c>
      <c r="X119" s="67"/>
      <c r="Y119" s="67" t="s">
        <v>49</v>
      </c>
      <c r="Z119" s="62"/>
      <c r="AA119" s="66"/>
    </row>
    <row r="120" spans="1:27" ht="15.5" x14ac:dyDescent="0.35">
      <c r="A120" s="54" t="s">
        <v>7171</v>
      </c>
      <c r="B120" s="65">
        <v>12.866666666666667</v>
      </c>
      <c r="C120" s="62">
        <v>1.9941971372515381</v>
      </c>
      <c r="D120" s="62">
        <v>31.63</v>
      </c>
      <c r="E120" s="66">
        <v>5.9937356186827824</v>
      </c>
      <c r="F120" s="65">
        <v>-2.34940248918614</v>
      </c>
      <c r="G120" s="62">
        <v>4.22872010719668</v>
      </c>
      <c r="H120" s="62">
        <v>1.1107376443930499E-8</v>
      </c>
      <c r="I120" s="66">
        <v>3.3986901636255399E-7</v>
      </c>
      <c r="J120" s="65">
        <v>11.817</v>
      </c>
      <c r="K120" s="62">
        <v>5.8049999999999997</v>
      </c>
      <c r="L120" s="62">
        <v>9.6389999999999993</v>
      </c>
      <c r="M120" s="62">
        <v>56.649000000000001</v>
      </c>
      <c r="N120" s="62">
        <v>39.219000000000001</v>
      </c>
      <c r="O120" s="66">
        <v>44.332000000000001</v>
      </c>
      <c r="P120" s="1" t="s">
        <v>7172</v>
      </c>
      <c r="Q120" s="67">
        <v>163012</v>
      </c>
      <c r="R120" s="67" t="s">
        <v>7173</v>
      </c>
      <c r="S120" s="67"/>
      <c r="T120" s="67"/>
      <c r="U120" s="67"/>
      <c r="V120" s="67" t="s">
        <v>7174</v>
      </c>
      <c r="W120" s="67" t="s">
        <v>7175</v>
      </c>
      <c r="X120" s="67"/>
      <c r="Y120" s="67"/>
      <c r="Z120" s="62"/>
      <c r="AA120" s="66"/>
    </row>
    <row r="121" spans="1:27" ht="15.5" x14ac:dyDescent="0.35">
      <c r="A121" s="55" t="s">
        <v>7176</v>
      </c>
      <c r="B121" s="68">
        <v>19.86</v>
      </c>
      <c r="C121" s="69">
        <v>3.974678184037876</v>
      </c>
      <c r="D121" s="69">
        <v>4.71</v>
      </c>
      <c r="E121" s="70">
        <v>0.5953710327742443</v>
      </c>
      <c r="F121" s="68">
        <v>2.1105137819216999</v>
      </c>
      <c r="G121" s="69">
        <v>4.22835409745832</v>
      </c>
      <c r="H121" s="69">
        <v>1.2463834200192E-8</v>
      </c>
      <c r="I121" s="70">
        <v>3.7628204496365899E-7</v>
      </c>
      <c r="J121" s="68">
        <v>16.7</v>
      </c>
      <c r="K121" s="69">
        <v>16.811</v>
      </c>
      <c r="L121" s="69">
        <v>17.739000000000001</v>
      </c>
      <c r="M121" s="69">
        <v>4.2</v>
      </c>
      <c r="N121" s="69">
        <v>3.2959999999999998</v>
      </c>
      <c r="O121" s="70">
        <v>4.4039999999999999</v>
      </c>
      <c r="P121" s="48" t="s">
        <v>7177</v>
      </c>
      <c r="Q121" s="49">
        <v>247421</v>
      </c>
      <c r="R121" s="49" t="s">
        <v>7178</v>
      </c>
      <c r="S121" s="49"/>
      <c r="T121" s="49"/>
      <c r="U121" s="49"/>
      <c r="V121" s="49" t="s">
        <v>7179</v>
      </c>
      <c r="W121" s="49" t="s">
        <v>7180</v>
      </c>
      <c r="X121" s="49" t="s">
        <v>7181</v>
      </c>
      <c r="Y121" s="49" t="s">
        <v>7182</v>
      </c>
      <c r="Z121" s="69" t="s">
        <v>7183</v>
      </c>
      <c r="AA121" s="66"/>
    </row>
    <row r="122" spans="1:27" ht="15.5" x14ac:dyDescent="0.35">
      <c r="A122" s="55" t="s">
        <v>7184</v>
      </c>
      <c r="B122" s="68">
        <v>19.976666666666667</v>
      </c>
      <c r="C122" s="69">
        <v>5.6545458605345909</v>
      </c>
      <c r="D122" s="69">
        <v>4.6533333333333333</v>
      </c>
      <c r="E122" s="70">
        <v>1.0021754115700263</v>
      </c>
      <c r="F122" s="68">
        <v>2.23904059876635</v>
      </c>
      <c r="G122" s="69">
        <v>4.2226783681818203</v>
      </c>
      <c r="H122" s="69">
        <v>1.3052338772857E-9</v>
      </c>
      <c r="I122" s="70">
        <v>4.91831461759432E-8</v>
      </c>
      <c r="J122" s="68">
        <v>18.187000000000001</v>
      </c>
      <c r="K122" s="69">
        <v>20.591000000000001</v>
      </c>
      <c r="L122" s="69">
        <v>19.677</v>
      </c>
      <c r="M122" s="69">
        <v>3.847</v>
      </c>
      <c r="N122" s="69">
        <v>4.1020000000000003</v>
      </c>
      <c r="O122" s="70">
        <v>4.4980000000000002</v>
      </c>
      <c r="P122" s="48" t="s">
        <v>7185</v>
      </c>
      <c r="Q122" s="49">
        <v>243885</v>
      </c>
      <c r="R122" s="49" t="s">
        <v>7186</v>
      </c>
      <c r="S122" s="49"/>
      <c r="T122" s="49"/>
      <c r="U122" s="49"/>
      <c r="V122" s="49" t="s">
        <v>7187</v>
      </c>
      <c r="W122" s="49"/>
      <c r="X122" s="49"/>
      <c r="Y122" s="49"/>
      <c r="Z122" s="69"/>
      <c r="AA122" s="66"/>
    </row>
    <row r="123" spans="1:27" ht="15.5" x14ac:dyDescent="0.35">
      <c r="A123" s="54" t="s">
        <v>7188</v>
      </c>
      <c r="B123" s="65">
        <v>37.973333333333336</v>
      </c>
      <c r="C123" s="62">
        <v>3.8198109319121296</v>
      </c>
      <c r="D123" s="62">
        <v>50.74666666666667</v>
      </c>
      <c r="E123" s="66">
        <v>16.063891876572811</v>
      </c>
      <c r="F123" s="65">
        <v>-2.1695091774132802</v>
      </c>
      <c r="G123" s="62">
        <v>4.2194413494376501</v>
      </c>
      <c r="H123" s="62">
        <v>5.0708354364137398E-7</v>
      </c>
      <c r="I123" s="66">
        <v>1.0017607714577401E-5</v>
      </c>
      <c r="J123" s="65">
        <v>13.734</v>
      </c>
      <c r="K123" s="62">
        <v>7.3230000000000004</v>
      </c>
      <c r="L123" s="62">
        <v>9.8550000000000004</v>
      </c>
      <c r="M123" s="62">
        <v>50.753999999999998</v>
      </c>
      <c r="N123" s="62">
        <v>28.678000000000001</v>
      </c>
      <c r="O123" s="66">
        <v>60.832000000000001</v>
      </c>
      <c r="P123" s="1"/>
      <c r="Q123" s="67"/>
      <c r="R123" s="67"/>
      <c r="S123" s="67"/>
      <c r="T123" s="67"/>
      <c r="U123" s="67"/>
      <c r="V123" s="67"/>
      <c r="W123" s="67"/>
      <c r="X123" s="67"/>
      <c r="Y123" s="67"/>
      <c r="Z123" s="62"/>
      <c r="AA123" s="66"/>
    </row>
    <row r="124" spans="1:27" ht="15.5" x14ac:dyDescent="0.35">
      <c r="A124" s="54" t="s">
        <v>7189</v>
      </c>
      <c r="B124" s="65">
        <v>10.056666666666667</v>
      </c>
      <c r="C124" s="62">
        <v>3.3898115319619508</v>
      </c>
      <c r="D124" s="62">
        <v>20.996666666666666</v>
      </c>
      <c r="E124" s="66">
        <v>2.8490973229350209</v>
      </c>
      <c r="F124" s="65">
        <v>-2.2038178963045301</v>
      </c>
      <c r="G124" s="62">
        <v>4.2169643678447404</v>
      </c>
      <c r="H124" s="62">
        <v>3.2195656619433198E-8</v>
      </c>
      <c r="I124" s="66">
        <v>8.7232652582187202E-7</v>
      </c>
      <c r="J124" s="65">
        <v>8.9600000000000009</v>
      </c>
      <c r="K124" s="62">
        <v>5.74</v>
      </c>
      <c r="L124" s="62">
        <v>6.6120000000000001</v>
      </c>
      <c r="M124" s="62">
        <v>38.787999999999997</v>
      </c>
      <c r="N124" s="62">
        <v>36.460999999999999</v>
      </c>
      <c r="O124" s="66">
        <v>23.745999999999999</v>
      </c>
      <c r="P124" s="1" t="s">
        <v>7190</v>
      </c>
      <c r="Q124" s="67">
        <v>247600</v>
      </c>
      <c r="R124" s="67" t="s">
        <v>7191</v>
      </c>
      <c r="S124" s="67"/>
      <c r="T124" s="67"/>
      <c r="U124" s="67"/>
      <c r="V124" s="67"/>
      <c r="W124" s="67"/>
      <c r="X124" s="67"/>
      <c r="Y124" s="67"/>
      <c r="Z124" s="62"/>
      <c r="AA124" s="66"/>
    </row>
    <row r="125" spans="1:27" ht="15.5" x14ac:dyDescent="0.35">
      <c r="A125" s="55" t="s">
        <v>7192</v>
      </c>
      <c r="B125" s="68">
        <v>13.546666666666667</v>
      </c>
      <c r="C125" s="69">
        <v>1.0837383858149943</v>
      </c>
      <c r="D125" s="69">
        <v>3.1133333333333333</v>
      </c>
      <c r="E125" s="70">
        <v>0.24984439601924691</v>
      </c>
      <c r="F125" s="68">
        <v>2.3526981736091499</v>
      </c>
      <c r="G125" s="69">
        <v>4.2030431742552903</v>
      </c>
      <c r="H125" s="69">
        <v>1.48918608259147E-9</v>
      </c>
      <c r="I125" s="70">
        <v>5.5498092323390497E-8</v>
      </c>
      <c r="J125" s="68">
        <v>9.7349999999999994</v>
      </c>
      <c r="K125" s="69">
        <v>10.586</v>
      </c>
      <c r="L125" s="69">
        <v>10.055</v>
      </c>
      <c r="M125" s="69">
        <v>1.726</v>
      </c>
      <c r="N125" s="69">
        <v>1.6479999999999999</v>
      </c>
      <c r="O125" s="70">
        <v>2.6070000000000002</v>
      </c>
      <c r="P125" s="48" t="s">
        <v>7193</v>
      </c>
      <c r="Q125" s="49">
        <v>237945</v>
      </c>
      <c r="R125" s="49" t="s">
        <v>7194</v>
      </c>
      <c r="S125" s="49"/>
      <c r="T125" s="49"/>
      <c r="U125" s="49"/>
      <c r="V125" s="49" t="s">
        <v>7195</v>
      </c>
      <c r="W125" s="49" t="s">
        <v>7196</v>
      </c>
      <c r="X125" s="49" t="s">
        <v>7197</v>
      </c>
      <c r="Y125" s="49" t="s">
        <v>7198</v>
      </c>
      <c r="Z125" s="69" t="s">
        <v>7199</v>
      </c>
      <c r="AA125" s="66"/>
    </row>
    <row r="126" spans="1:27" ht="15.5" x14ac:dyDescent="0.35">
      <c r="A126" s="54" t="s">
        <v>7200</v>
      </c>
      <c r="B126" s="65">
        <v>7.1099999999999994</v>
      </c>
      <c r="C126" s="62">
        <v>1.0237512718754869</v>
      </c>
      <c r="D126" s="62">
        <v>19.559999999999999</v>
      </c>
      <c r="E126" s="66">
        <v>3.5268210426199187</v>
      </c>
      <c r="F126" s="65">
        <v>-2.1998306226075002</v>
      </c>
      <c r="G126" s="62">
        <v>4.1893894973904597</v>
      </c>
      <c r="H126" s="62">
        <v>4.9688243454914702E-9</v>
      </c>
      <c r="I126" s="66">
        <v>1.6576203918393599E-7</v>
      </c>
      <c r="J126" s="65">
        <v>6.3150000000000004</v>
      </c>
      <c r="K126" s="62">
        <v>4.9000000000000004</v>
      </c>
      <c r="L126" s="62">
        <v>6.2119999999999997</v>
      </c>
      <c r="M126" s="62">
        <v>28.786999999999999</v>
      </c>
      <c r="N126" s="62">
        <v>28.62</v>
      </c>
      <c r="O126" s="66">
        <v>23.263999999999999</v>
      </c>
      <c r="P126" s="1"/>
      <c r="Q126" s="67"/>
      <c r="R126" s="67"/>
      <c r="S126" s="67"/>
      <c r="T126" s="67"/>
      <c r="U126" s="67"/>
      <c r="V126" s="67"/>
      <c r="W126" s="67"/>
      <c r="X126" s="67"/>
      <c r="Y126" s="67"/>
      <c r="Z126" s="62"/>
      <c r="AA126" s="66"/>
    </row>
    <row r="127" spans="1:27" ht="15.5" x14ac:dyDescent="0.35">
      <c r="A127" s="54" t="s">
        <v>7201</v>
      </c>
      <c r="B127" s="65">
        <v>3.3266666666666667</v>
      </c>
      <c r="C127" s="62">
        <v>0.82074491909619673</v>
      </c>
      <c r="D127" s="62">
        <v>9.44</v>
      </c>
      <c r="E127" s="66">
        <v>1.0326664514740378</v>
      </c>
      <c r="F127" s="65">
        <v>-2.7365079899420799</v>
      </c>
      <c r="G127" s="62">
        <v>4.1852060822246298</v>
      </c>
      <c r="H127" s="62">
        <v>1.1444731778895001E-12</v>
      </c>
      <c r="I127" s="66">
        <v>7.5855831347542404E-11</v>
      </c>
      <c r="J127" s="65">
        <v>2.3479999999999999</v>
      </c>
      <c r="K127" s="62">
        <v>3.198</v>
      </c>
      <c r="L127" s="62">
        <v>2.645</v>
      </c>
      <c r="M127" s="62">
        <v>17.652999999999999</v>
      </c>
      <c r="N127" s="62">
        <v>20.404</v>
      </c>
      <c r="O127" s="66">
        <v>16.722999999999999</v>
      </c>
      <c r="P127" s="1" t="s">
        <v>7202</v>
      </c>
      <c r="Q127" s="67">
        <v>217884</v>
      </c>
      <c r="R127" s="67" t="s">
        <v>7203</v>
      </c>
      <c r="S127" s="67"/>
      <c r="T127" s="67"/>
      <c r="U127" s="67"/>
      <c r="V127" s="67"/>
      <c r="W127" s="67"/>
      <c r="X127" s="67"/>
      <c r="Y127" s="67" t="s">
        <v>7204</v>
      </c>
      <c r="Z127" s="62"/>
      <c r="AA127" s="66"/>
    </row>
    <row r="128" spans="1:27" ht="15.5" x14ac:dyDescent="0.35">
      <c r="A128" s="54" t="s">
        <v>7205</v>
      </c>
      <c r="B128" s="65">
        <v>10.603333333333333</v>
      </c>
      <c r="C128" s="62">
        <v>2.7679876364527987</v>
      </c>
      <c r="D128" s="62">
        <v>27.076666666666668</v>
      </c>
      <c r="E128" s="66">
        <v>0.88680450056493487</v>
      </c>
      <c r="F128" s="65">
        <v>-2.1081988926469202</v>
      </c>
      <c r="G128" s="62">
        <v>4.1616480947734003</v>
      </c>
      <c r="H128" s="62">
        <v>4.6022400714005498E-8</v>
      </c>
      <c r="I128" s="66">
        <v>1.19752405336136E-6</v>
      </c>
      <c r="J128" s="65">
        <v>9.2970000000000006</v>
      </c>
      <c r="K128" s="62">
        <v>6.548</v>
      </c>
      <c r="L128" s="62">
        <v>9.5220000000000002</v>
      </c>
      <c r="M128" s="62">
        <v>42.677</v>
      </c>
      <c r="N128" s="62">
        <v>30.547999999999998</v>
      </c>
      <c r="O128" s="66">
        <v>37.039000000000001</v>
      </c>
      <c r="P128" s="1" t="s">
        <v>7206</v>
      </c>
      <c r="Q128" s="67">
        <v>246769</v>
      </c>
      <c r="R128" s="67" t="s">
        <v>7207</v>
      </c>
      <c r="S128" s="67"/>
      <c r="T128" s="67"/>
      <c r="U128" s="67"/>
      <c r="V128" s="67" t="s">
        <v>7208</v>
      </c>
      <c r="W128" s="67" t="s">
        <v>7209</v>
      </c>
      <c r="X128" s="67" t="s">
        <v>7210</v>
      </c>
      <c r="Y128" s="67" t="s">
        <v>7211</v>
      </c>
      <c r="Z128" s="62" t="s">
        <v>7212</v>
      </c>
      <c r="AA128" s="66"/>
    </row>
    <row r="129" spans="1:27" ht="15.5" x14ac:dyDescent="0.35">
      <c r="A129" s="55" t="s">
        <v>7213</v>
      </c>
      <c r="B129" s="68">
        <v>9.4933333333333341</v>
      </c>
      <c r="C129" s="69">
        <v>1.9268339027764905</v>
      </c>
      <c r="D129" s="69">
        <v>3.1433333333333331</v>
      </c>
      <c r="E129" s="70">
        <v>1.0370899457402707</v>
      </c>
      <c r="F129" s="68">
        <v>2.1182152105636498</v>
      </c>
      <c r="G129" s="69">
        <v>4.0670955525402102</v>
      </c>
      <c r="H129" s="69">
        <v>1.2713253834910701E-7</v>
      </c>
      <c r="I129" s="70">
        <v>2.9700262805139101E-6</v>
      </c>
      <c r="J129" s="68">
        <v>13.420999999999999</v>
      </c>
      <c r="K129" s="69">
        <v>11.491</v>
      </c>
      <c r="L129" s="69">
        <v>8.7989999999999995</v>
      </c>
      <c r="M129" s="69">
        <v>3.0670000000000002</v>
      </c>
      <c r="N129" s="69">
        <v>1.835</v>
      </c>
      <c r="O129" s="70">
        <v>2.9119999999999999</v>
      </c>
      <c r="P129" s="48" t="s">
        <v>7214</v>
      </c>
      <c r="Q129" s="49">
        <v>212635</v>
      </c>
      <c r="R129" s="49" t="s">
        <v>7215</v>
      </c>
      <c r="S129" s="49"/>
      <c r="T129" s="49"/>
      <c r="U129" s="49"/>
      <c r="V129" s="49"/>
      <c r="W129" s="49" t="s">
        <v>7216</v>
      </c>
      <c r="X129" s="49" t="s">
        <v>7217</v>
      </c>
      <c r="Y129" s="49" t="s">
        <v>7218</v>
      </c>
      <c r="Z129" s="69" t="s">
        <v>7219</v>
      </c>
      <c r="AA129" s="66"/>
    </row>
    <row r="130" spans="1:27" ht="15.5" x14ac:dyDescent="0.35">
      <c r="A130" s="54" t="s">
        <v>7220</v>
      </c>
      <c r="B130" s="65">
        <v>15.68</v>
      </c>
      <c r="C130" s="62">
        <v>7.6055944321707489</v>
      </c>
      <c r="D130" s="62">
        <v>47.410000000000004</v>
      </c>
      <c r="E130" s="66">
        <v>26.725943700207591</v>
      </c>
      <c r="F130" s="65">
        <v>-4.1955298059090804</v>
      </c>
      <c r="G130" s="62">
        <v>4.0296347464771598</v>
      </c>
      <c r="H130" s="62">
        <v>1.60989504848597E-13</v>
      </c>
      <c r="I130" s="66">
        <v>1.2315091897215199E-11</v>
      </c>
      <c r="J130" s="65">
        <v>2.1989999999999998</v>
      </c>
      <c r="K130" s="62">
        <v>3.403</v>
      </c>
      <c r="L130" s="62">
        <v>2.27</v>
      </c>
      <c r="M130" s="62">
        <v>29.327999999999999</v>
      </c>
      <c r="N130" s="62">
        <v>91.596999999999994</v>
      </c>
      <c r="O130" s="66">
        <v>24.791</v>
      </c>
      <c r="P130" s="1"/>
      <c r="Q130" s="67"/>
      <c r="R130" s="67"/>
      <c r="S130" s="67"/>
      <c r="T130" s="67"/>
      <c r="U130" s="67"/>
      <c r="V130" s="67" t="s">
        <v>7221</v>
      </c>
      <c r="W130" s="67" t="s">
        <v>7222</v>
      </c>
      <c r="X130" s="67"/>
      <c r="Y130" s="67"/>
      <c r="Z130" s="62"/>
      <c r="AA130" s="66"/>
    </row>
    <row r="131" spans="1:27" ht="15.5" x14ac:dyDescent="0.35">
      <c r="A131" s="55" t="s">
        <v>7223</v>
      </c>
      <c r="B131" s="68">
        <v>23.356666666666666</v>
      </c>
      <c r="C131" s="69">
        <v>8.3483344979036964</v>
      </c>
      <c r="D131" s="69">
        <v>4.3</v>
      </c>
      <c r="E131" s="70">
        <v>0.31822423959633656</v>
      </c>
      <c r="F131" s="68">
        <v>2.59948507625068</v>
      </c>
      <c r="G131" s="69">
        <v>4.0058803771102296</v>
      </c>
      <c r="H131" s="69">
        <v>3.14853244646828E-9</v>
      </c>
      <c r="I131" s="70">
        <v>1.09515108069635E-7</v>
      </c>
      <c r="J131" s="68">
        <v>24.815000000000001</v>
      </c>
      <c r="K131" s="69">
        <v>13.246</v>
      </c>
      <c r="L131" s="69">
        <v>25.007999999999999</v>
      </c>
      <c r="M131" s="69">
        <v>4.1379999999999999</v>
      </c>
      <c r="N131" s="69">
        <v>2.2669999999999999</v>
      </c>
      <c r="O131" s="70">
        <v>4.0750000000000002</v>
      </c>
      <c r="P131" s="48" t="s">
        <v>7224</v>
      </c>
      <c r="Q131" s="49">
        <v>226653</v>
      </c>
      <c r="R131" s="49" t="s">
        <v>7225</v>
      </c>
      <c r="S131" s="49"/>
      <c r="T131" s="49"/>
      <c r="U131" s="49"/>
      <c r="V131" s="49" t="s">
        <v>7226</v>
      </c>
      <c r="W131" s="49" t="s">
        <v>7227</v>
      </c>
      <c r="X131" s="49" t="s">
        <v>7228</v>
      </c>
      <c r="Y131" s="49" t="s">
        <v>7229</v>
      </c>
      <c r="Z131" s="69" t="s">
        <v>7230</v>
      </c>
      <c r="AA131" s="66"/>
    </row>
    <row r="132" spans="1:27" ht="15.5" x14ac:dyDescent="0.35">
      <c r="A132" s="55" t="s">
        <v>7231</v>
      </c>
      <c r="B132" s="68">
        <v>13.006666666666668</v>
      </c>
      <c r="C132" s="69">
        <v>0.66233593356308929</v>
      </c>
      <c r="D132" s="69">
        <v>3.67</v>
      </c>
      <c r="E132" s="70">
        <v>0.24262453846770451</v>
      </c>
      <c r="F132" s="68">
        <v>2.17455048075275</v>
      </c>
      <c r="G132" s="69">
        <v>3.9992642555944302</v>
      </c>
      <c r="H132" s="69">
        <v>4.1297371287526497E-8</v>
      </c>
      <c r="I132" s="70">
        <v>1.0870878537627299E-6</v>
      </c>
      <c r="J132" s="68">
        <v>14.696</v>
      </c>
      <c r="K132" s="69">
        <v>18.491</v>
      </c>
      <c r="L132" s="69">
        <v>14.113</v>
      </c>
      <c r="M132" s="69">
        <v>3.0249999999999999</v>
      </c>
      <c r="N132" s="69">
        <v>2.7930000000000001</v>
      </c>
      <c r="O132" s="70">
        <v>4.7089999999999996</v>
      </c>
      <c r="P132" s="48" t="s">
        <v>7232</v>
      </c>
      <c r="Q132" s="49">
        <v>205684</v>
      </c>
      <c r="R132" s="49" t="s">
        <v>7233</v>
      </c>
      <c r="S132" s="49"/>
      <c r="T132" s="49"/>
      <c r="U132" s="49"/>
      <c r="V132" s="49" t="s">
        <v>7234</v>
      </c>
      <c r="W132" s="49" t="s">
        <v>7235</v>
      </c>
      <c r="X132" s="49"/>
      <c r="Y132" s="49" t="s">
        <v>7236</v>
      </c>
      <c r="Z132" s="69"/>
      <c r="AA132" s="66"/>
    </row>
    <row r="133" spans="1:27" ht="15.5" x14ac:dyDescent="0.35">
      <c r="A133" s="55" t="s">
        <v>7237</v>
      </c>
      <c r="B133" s="68">
        <v>32.233333333333327</v>
      </c>
      <c r="C133" s="69">
        <v>22.674580971259921</v>
      </c>
      <c r="D133" s="69">
        <v>9.43</v>
      </c>
      <c r="E133" s="70">
        <v>7.9648017342973869</v>
      </c>
      <c r="F133" s="68">
        <v>2.84935892824782</v>
      </c>
      <c r="G133" s="69">
        <v>3.9845492574256101</v>
      </c>
      <c r="H133" s="69">
        <v>8.76903623166115E-10</v>
      </c>
      <c r="I133" s="70">
        <v>3.4380028755653402E-8</v>
      </c>
      <c r="J133" s="68">
        <v>33.265999999999998</v>
      </c>
      <c r="K133" s="69">
        <v>39.588000000000001</v>
      </c>
      <c r="L133" s="69">
        <v>51.396000000000001</v>
      </c>
      <c r="M133" s="69">
        <v>8.8059999999999992</v>
      </c>
      <c r="N133" s="69">
        <v>5.609</v>
      </c>
      <c r="O133" s="70">
        <v>2.8650000000000002</v>
      </c>
      <c r="P133" s="48" t="s">
        <v>7238</v>
      </c>
      <c r="Q133" s="49">
        <v>232062</v>
      </c>
      <c r="R133" s="49" t="s">
        <v>7239</v>
      </c>
      <c r="S133" s="49"/>
      <c r="T133" s="49" t="s">
        <v>4636</v>
      </c>
      <c r="U133" s="49"/>
      <c r="V133" s="49" t="s">
        <v>7240</v>
      </c>
      <c r="W133" s="49"/>
      <c r="X133" s="49" t="s">
        <v>7241</v>
      </c>
      <c r="Y133" s="49" t="s">
        <v>7242</v>
      </c>
      <c r="Z133" s="69" t="s">
        <v>659</v>
      </c>
      <c r="AA133" s="66"/>
    </row>
    <row r="134" spans="1:27" ht="15.5" x14ac:dyDescent="0.35">
      <c r="A134" s="54" t="s">
        <v>7243</v>
      </c>
      <c r="B134" s="65">
        <v>3.3633333333333333</v>
      </c>
      <c r="C134" s="62">
        <v>0.83866295706651695</v>
      </c>
      <c r="D134" s="62">
        <v>8.1766666666666676</v>
      </c>
      <c r="E134" s="66">
        <v>1.0798868253458531</v>
      </c>
      <c r="F134" s="65">
        <v>-2.1476174891375002</v>
      </c>
      <c r="G134" s="62">
        <v>3.9763610964968499</v>
      </c>
      <c r="H134" s="62">
        <v>5.8302118344695403E-7</v>
      </c>
      <c r="I134" s="66">
        <v>1.13091659111331E-5</v>
      </c>
      <c r="J134" s="65">
        <v>3.0830000000000002</v>
      </c>
      <c r="K134" s="62">
        <v>2.4449999999999998</v>
      </c>
      <c r="L134" s="62">
        <v>2.6949999999999998</v>
      </c>
      <c r="M134" s="62">
        <v>10.032</v>
      </c>
      <c r="N134" s="62">
        <v>18.838000000000001</v>
      </c>
      <c r="O134" s="66">
        <v>7.8449999999999998</v>
      </c>
      <c r="P134" s="1" t="s">
        <v>7244</v>
      </c>
      <c r="Q134" s="67">
        <v>221487</v>
      </c>
      <c r="R134" s="67" t="s">
        <v>7245</v>
      </c>
      <c r="S134" s="67"/>
      <c r="T134" s="67"/>
      <c r="U134" s="67"/>
      <c r="V134" s="67" t="s">
        <v>562</v>
      </c>
      <c r="W134" s="67" t="s">
        <v>7246</v>
      </c>
      <c r="X134" s="67"/>
      <c r="Y134" s="67" t="s">
        <v>7247</v>
      </c>
      <c r="Z134" s="62"/>
      <c r="AA134" s="66"/>
    </row>
    <row r="135" spans="1:27" ht="15.5" x14ac:dyDescent="0.35">
      <c r="A135" s="54" t="s">
        <v>7248</v>
      </c>
      <c r="B135" s="65">
        <v>3.31</v>
      </c>
      <c r="C135" s="62">
        <v>0.22861904265976332</v>
      </c>
      <c r="D135" s="62">
        <v>8.4666666666666668</v>
      </c>
      <c r="E135" s="66">
        <v>1.4903541711806485</v>
      </c>
      <c r="F135" s="65">
        <v>-2.9452439810537698</v>
      </c>
      <c r="G135" s="62">
        <v>3.9684473876952802</v>
      </c>
      <c r="H135" s="62">
        <v>1.7469514173200899E-11</v>
      </c>
      <c r="I135" s="66">
        <v>9.5813928408703908E-10</v>
      </c>
      <c r="J135" s="65">
        <v>2.8490000000000002</v>
      </c>
      <c r="K135" s="62">
        <v>1.702</v>
      </c>
      <c r="L135" s="62">
        <v>2.2290000000000001</v>
      </c>
      <c r="M135" s="62">
        <v>25.45</v>
      </c>
      <c r="N135" s="62">
        <v>13.147</v>
      </c>
      <c r="O135" s="66">
        <v>14.128</v>
      </c>
      <c r="P135" s="1" t="s">
        <v>7249</v>
      </c>
      <c r="Q135" s="67">
        <v>95288</v>
      </c>
      <c r="R135" s="67" t="s">
        <v>7250</v>
      </c>
      <c r="S135" s="67"/>
      <c r="T135" s="67"/>
      <c r="U135" s="67"/>
      <c r="V135" s="67" t="s">
        <v>7251</v>
      </c>
      <c r="W135" s="67" t="s">
        <v>7252</v>
      </c>
      <c r="X135" s="67"/>
      <c r="Y135" s="67" t="s">
        <v>7253</v>
      </c>
      <c r="Z135" s="62"/>
      <c r="AA135" s="66"/>
    </row>
    <row r="136" spans="1:27" ht="15.5" x14ac:dyDescent="0.35">
      <c r="A136" s="54" t="s">
        <v>7254</v>
      </c>
      <c r="B136" s="65">
        <v>5.6033333333333344</v>
      </c>
      <c r="C136" s="62">
        <v>1.212087272252105</v>
      </c>
      <c r="D136" s="62">
        <v>11.863333333333335</v>
      </c>
      <c r="E136" s="66">
        <v>1.9884052795030349</v>
      </c>
      <c r="F136" s="65">
        <v>-2.1388745482064002</v>
      </c>
      <c r="G136" s="62">
        <v>3.9661810318089201</v>
      </c>
      <c r="H136" s="62">
        <v>2.53978015227141E-8</v>
      </c>
      <c r="I136" s="66">
        <v>7.0696917289218303E-7</v>
      </c>
      <c r="J136" s="65">
        <v>5.0010000000000003</v>
      </c>
      <c r="K136" s="62">
        <v>3.2850000000000001</v>
      </c>
      <c r="L136" s="62">
        <v>4.5819999999999999</v>
      </c>
      <c r="M136" s="62">
        <v>21.645</v>
      </c>
      <c r="N136" s="62">
        <v>17.213999999999999</v>
      </c>
      <c r="O136" s="66">
        <v>18.308</v>
      </c>
      <c r="P136" s="1" t="s">
        <v>7255</v>
      </c>
      <c r="Q136" s="67">
        <v>87080</v>
      </c>
      <c r="R136" s="67" t="s">
        <v>7256</v>
      </c>
      <c r="S136" s="67"/>
      <c r="T136" s="67" t="s">
        <v>7257</v>
      </c>
      <c r="U136" s="67"/>
      <c r="V136" s="67" t="s">
        <v>7258</v>
      </c>
      <c r="W136" s="67" t="s">
        <v>7259</v>
      </c>
      <c r="X136" s="67" t="s">
        <v>7260</v>
      </c>
      <c r="Y136" s="67" t="s">
        <v>7261</v>
      </c>
      <c r="Z136" s="62" t="s">
        <v>659</v>
      </c>
      <c r="AA136" s="66"/>
    </row>
    <row r="137" spans="1:27" ht="15.5" x14ac:dyDescent="0.35">
      <c r="A137" s="54" t="s">
        <v>7262</v>
      </c>
      <c r="B137" s="65">
        <v>8.3233333333333324</v>
      </c>
      <c r="C137" s="62">
        <v>1.8742168734938067</v>
      </c>
      <c r="D137" s="62">
        <v>8.5566666666666666</v>
      </c>
      <c r="E137" s="66">
        <v>3.3202041436567633</v>
      </c>
      <c r="F137" s="65">
        <v>-3.4551755012725001</v>
      </c>
      <c r="G137" s="62">
        <v>3.9013704498902899</v>
      </c>
      <c r="H137" s="62">
        <v>2.9079002925169802E-11</v>
      </c>
      <c r="I137" s="66">
        <v>1.51717833723425E-9</v>
      </c>
      <c r="J137" s="65">
        <v>5.8460000000000001</v>
      </c>
      <c r="K137" s="62">
        <v>3.78</v>
      </c>
      <c r="L137" s="62">
        <v>1.746</v>
      </c>
      <c r="M137" s="62">
        <v>39.110999999999997</v>
      </c>
      <c r="N137" s="62">
        <v>26.376000000000001</v>
      </c>
      <c r="O137" s="66">
        <v>59.786999999999999</v>
      </c>
      <c r="P137" s="1"/>
      <c r="Q137" s="67"/>
      <c r="R137" s="67"/>
      <c r="S137" s="67"/>
      <c r="T137" s="67"/>
      <c r="U137" s="67"/>
      <c r="V137" s="67"/>
      <c r="W137" s="67"/>
      <c r="X137" s="67"/>
      <c r="Y137" s="67"/>
      <c r="Z137" s="62"/>
      <c r="AA137" s="66"/>
    </row>
    <row r="138" spans="1:27" ht="15.5" x14ac:dyDescent="0.35">
      <c r="A138" s="54" t="s">
        <v>7263</v>
      </c>
      <c r="B138" s="65">
        <v>35.96</v>
      </c>
      <c r="C138" s="62">
        <v>5.4898269553784687</v>
      </c>
      <c r="D138" s="62">
        <v>60.053333333333335</v>
      </c>
      <c r="E138" s="66">
        <v>20.20575880507559</v>
      </c>
      <c r="F138" s="65">
        <v>-2.0172322390875901</v>
      </c>
      <c r="G138" s="62">
        <v>3.8989383075101398</v>
      </c>
      <c r="H138" s="62">
        <v>2.0687968309067E-5</v>
      </c>
      <c r="I138" s="66">
        <v>2.4248777600973301E-4</v>
      </c>
      <c r="J138" s="65">
        <v>28.664999999999999</v>
      </c>
      <c r="K138" s="62">
        <v>18.308</v>
      </c>
      <c r="L138" s="62">
        <v>13.589</v>
      </c>
      <c r="M138" s="62">
        <v>96.653999999999996</v>
      </c>
      <c r="N138" s="62">
        <v>39.838999999999999</v>
      </c>
      <c r="O138" s="66">
        <v>110.214</v>
      </c>
      <c r="P138" s="1" t="s">
        <v>7264</v>
      </c>
      <c r="Q138" s="67">
        <v>148990</v>
      </c>
      <c r="R138" s="67" t="s">
        <v>7265</v>
      </c>
      <c r="S138" s="67"/>
      <c r="T138" s="67"/>
      <c r="U138" s="67"/>
      <c r="V138" s="67"/>
      <c r="W138" s="67" t="s">
        <v>7266</v>
      </c>
      <c r="X138" s="67" t="s">
        <v>6619</v>
      </c>
      <c r="Y138" s="67" t="s">
        <v>6620</v>
      </c>
      <c r="Z138" s="62" t="s">
        <v>6621</v>
      </c>
      <c r="AA138" s="66"/>
    </row>
    <row r="139" spans="1:27" ht="15.5" x14ac:dyDescent="0.35">
      <c r="A139" s="54" t="s">
        <v>7267</v>
      </c>
      <c r="B139" s="65">
        <v>5.2166666666666659</v>
      </c>
      <c r="C139" s="62">
        <v>0.96641376001977597</v>
      </c>
      <c r="D139" s="62">
        <v>9.1833333333333336</v>
      </c>
      <c r="E139" s="66">
        <v>0.81364748031455381</v>
      </c>
      <c r="F139" s="65">
        <v>-2.2869780002253499</v>
      </c>
      <c r="G139" s="62">
        <v>3.8967477012039802</v>
      </c>
      <c r="H139" s="62">
        <v>1.8517907461044099E-5</v>
      </c>
      <c r="I139" s="66">
        <v>2.21258004120566E-4</v>
      </c>
      <c r="J139" s="65">
        <v>1.409</v>
      </c>
      <c r="K139" s="62">
        <v>2.8969999999999998</v>
      </c>
      <c r="L139" s="62">
        <v>7.21</v>
      </c>
      <c r="M139" s="62">
        <v>15.47</v>
      </c>
      <c r="N139" s="62">
        <v>23.173999999999999</v>
      </c>
      <c r="O139" s="66">
        <v>17.978999999999999</v>
      </c>
      <c r="P139" s="1" t="s">
        <v>7268</v>
      </c>
      <c r="Q139" s="67">
        <v>242983</v>
      </c>
      <c r="R139" s="67" t="s">
        <v>7269</v>
      </c>
      <c r="S139" s="67"/>
      <c r="T139" s="67"/>
      <c r="U139" s="67"/>
      <c r="V139" s="67" t="s">
        <v>7270</v>
      </c>
      <c r="W139" s="67"/>
      <c r="X139" s="67"/>
      <c r="Y139" s="67"/>
      <c r="Z139" s="62"/>
      <c r="AA139" s="66"/>
    </row>
    <row r="140" spans="1:27" ht="15.5" x14ac:dyDescent="0.35">
      <c r="A140" s="54" t="s">
        <v>7271</v>
      </c>
      <c r="B140" s="65">
        <v>16.743333333333332</v>
      </c>
      <c r="C140" s="62">
        <v>4.6871550243428333</v>
      </c>
      <c r="D140" s="62">
        <v>40.256666666666668</v>
      </c>
      <c r="E140" s="66">
        <v>13.748758327774743</v>
      </c>
      <c r="F140" s="65">
        <v>-2.3681501945437802</v>
      </c>
      <c r="G140" s="62">
        <v>3.8762324008928499</v>
      </c>
      <c r="H140" s="62">
        <v>6.9709246321301203E-9</v>
      </c>
      <c r="I140" s="66">
        <v>2.24437301288898E-7</v>
      </c>
      <c r="J140" s="65">
        <v>9.1950000000000003</v>
      </c>
      <c r="K140" s="62">
        <v>11.362</v>
      </c>
      <c r="L140" s="62">
        <v>7.4429999999999996</v>
      </c>
      <c r="M140" s="62">
        <v>35.606999999999999</v>
      </c>
      <c r="N140" s="62">
        <v>45.225999999999999</v>
      </c>
      <c r="O140" s="66">
        <v>63.92</v>
      </c>
      <c r="P140" s="1"/>
      <c r="Q140" s="67"/>
      <c r="R140" s="67"/>
      <c r="S140" s="67"/>
      <c r="T140" s="67"/>
      <c r="U140" s="67"/>
      <c r="V140" s="67" t="s">
        <v>7272</v>
      </c>
      <c r="W140" s="67"/>
      <c r="X140" s="67" t="s">
        <v>7273</v>
      </c>
      <c r="Y140" s="67" t="s">
        <v>7274</v>
      </c>
      <c r="Z140" s="62" t="s">
        <v>7275</v>
      </c>
      <c r="AA140" s="66"/>
    </row>
    <row r="141" spans="1:27" ht="15.5" x14ac:dyDescent="0.35">
      <c r="A141" s="54" t="s">
        <v>7276</v>
      </c>
      <c r="B141" s="65">
        <v>5.8933333333333335</v>
      </c>
      <c r="C141" s="62">
        <v>2.0989732939913468</v>
      </c>
      <c r="D141" s="62">
        <v>14.06</v>
      </c>
      <c r="E141" s="66">
        <v>1.3557531732091459</v>
      </c>
      <c r="F141" s="65">
        <v>-2.2340660904425</v>
      </c>
      <c r="G141" s="62">
        <v>3.8493847257404501</v>
      </c>
      <c r="H141" s="62">
        <v>1.14939057824592E-7</v>
      </c>
      <c r="I141" s="66">
        <v>2.72267747219418E-6</v>
      </c>
      <c r="J141" s="65">
        <v>5.7359999999999998</v>
      </c>
      <c r="K141" s="62">
        <v>3.5750000000000002</v>
      </c>
      <c r="L141" s="62">
        <v>4.7320000000000002</v>
      </c>
      <c r="M141" s="62">
        <v>30.721</v>
      </c>
      <c r="N141" s="62">
        <v>14.888</v>
      </c>
      <c r="O141" s="66">
        <v>21.056000000000001</v>
      </c>
      <c r="P141" s="1" t="s">
        <v>7277</v>
      </c>
      <c r="Q141" s="67">
        <v>127657</v>
      </c>
      <c r="R141" s="67" t="s">
        <v>7278</v>
      </c>
      <c r="S141" s="67"/>
      <c r="T141" s="67"/>
      <c r="U141" s="67"/>
      <c r="V141" s="67" t="s">
        <v>7279</v>
      </c>
      <c r="W141" s="67" t="s">
        <v>7280</v>
      </c>
      <c r="X141" s="67" t="s">
        <v>7281</v>
      </c>
      <c r="Y141" s="67" t="s">
        <v>7282</v>
      </c>
      <c r="Z141" s="62" t="s">
        <v>7283</v>
      </c>
      <c r="AA141" s="66"/>
    </row>
    <row r="142" spans="1:27" ht="15.5" x14ac:dyDescent="0.35">
      <c r="A142" s="54" t="s">
        <v>7284</v>
      </c>
      <c r="B142" s="65">
        <v>2.3699999999999997</v>
      </c>
      <c r="C142" s="62">
        <v>0.42339894504671133</v>
      </c>
      <c r="D142" s="62">
        <v>3.4166666666666665</v>
      </c>
      <c r="E142" s="66">
        <v>1.1222695259557258</v>
      </c>
      <c r="F142" s="65">
        <v>-3.1598951340729</v>
      </c>
      <c r="G142" s="62">
        <v>3.8407128365010799</v>
      </c>
      <c r="H142" s="62">
        <v>3.0238286902131E-13</v>
      </c>
      <c r="I142" s="66">
        <v>2.2212587071644799E-11</v>
      </c>
      <c r="J142" s="65">
        <v>2.1909999999999998</v>
      </c>
      <c r="K142" s="62">
        <v>1.4219999999999999</v>
      </c>
      <c r="L142" s="62">
        <v>1.43</v>
      </c>
      <c r="M142" s="62">
        <v>12.787000000000001</v>
      </c>
      <c r="N142" s="62">
        <v>11.978</v>
      </c>
      <c r="O142" s="66">
        <v>20.739000000000001</v>
      </c>
      <c r="P142" s="1" t="s">
        <v>7285</v>
      </c>
      <c r="Q142" s="67">
        <v>203084</v>
      </c>
      <c r="R142" s="67" t="s">
        <v>7286</v>
      </c>
      <c r="S142" s="67"/>
      <c r="T142" s="67"/>
      <c r="U142" s="67"/>
      <c r="V142" s="67"/>
      <c r="W142" s="67"/>
      <c r="X142" s="67"/>
      <c r="Y142" s="67" t="s">
        <v>4921</v>
      </c>
      <c r="Z142" s="62"/>
      <c r="AA142" s="66"/>
    </row>
    <row r="143" spans="1:27" ht="15.5" x14ac:dyDescent="0.35">
      <c r="A143" s="55" t="s">
        <v>7287</v>
      </c>
      <c r="B143" s="68">
        <v>20.439999999999998</v>
      </c>
      <c r="C143" s="69">
        <v>2.7074342097270025</v>
      </c>
      <c r="D143" s="69">
        <v>4.05</v>
      </c>
      <c r="E143" s="70">
        <v>0.38262252939417973</v>
      </c>
      <c r="F143" s="68">
        <v>2.8922926928680801</v>
      </c>
      <c r="G143" s="69">
        <v>3.81750769772882</v>
      </c>
      <c r="H143" s="69">
        <v>2.4477412219056499E-12</v>
      </c>
      <c r="I143" s="70">
        <v>1.5216461930684201E-10</v>
      </c>
      <c r="J143" s="68">
        <v>15.448</v>
      </c>
      <c r="K143" s="69">
        <v>12.308999999999999</v>
      </c>
      <c r="L143" s="69">
        <v>16.475000000000001</v>
      </c>
      <c r="M143" s="69">
        <v>2.069</v>
      </c>
      <c r="N143" s="69">
        <v>1.4259999999999999</v>
      </c>
      <c r="O143" s="70">
        <v>2.5009999999999999</v>
      </c>
      <c r="P143" s="48" t="s">
        <v>7288</v>
      </c>
      <c r="Q143" s="49">
        <v>111143</v>
      </c>
      <c r="R143" s="49" t="s">
        <v>7289</v>
      </c>
      <c r="S143" s="49"/>
      <c r="T143" s="49"/>
      <c r="U143" s="49"/>
      <c r="V143" s="49" t="s">
        <v>7290</v>
      </c>
      <c r="W143" s="49" t="s">
        <v>7291</v>
      </c>
      <c r="X143" s="49"/>
      <c r="Y143" s="49" t="s">
        <v>7292</v>
      </c>
      <c r="Z143" s="69"/>
      <c r="AA143" s="66"/>
    </row>
    <row r="144" spans="1:27" ht="15.5" x14ac:dyDescent="0.35">
      <c r="A144" s="54" t="s">
        <v>7293</v>
      </c>
      <c r="B144" s="65">
        <v>0.69666666666666666</v>
      </c>
      <c r="C144" s="62">
        <v>0.30269162892657314</v>
      </c>
      <c r="D144" s="62">
        <v>0.25</v>
      </c>
      <c r="E144" s="66">
        <v>0.10198039027185564</v>
      </c>
      <c r="F144" s="65">
        <v>-2.79338227013716</v>
      </c>
      <c r="G144" s="62">
        <v>3.8129824702823201</v>
      </c>
      <c r="H144" s="62">
        <v>1.09773238875078E-9</v>
      </c>
      <c r="I144" s="66">
        <v>4.21446389552846E-8</v>
      </c>
      <c r="J144" s="65">
        <v>5.8769999999999998</v>
      </c>
      <c r="K144" s="62">
        <v>13.688000000000001</v>
      </c>
      <c r="L144" s="62">
        <v>5.2889999999999997</v>
      </c>
      <c r="M144" s="62">
        <v>51.762999999999998</v>
      </c>
      <c r="N144" s="62">
        <v>67.453000000000003</v>
      </c>
      <c r="O144" s="66">
        <v>53.152000000000001</v>
      </c>
      <c r="P144" s="1"/>
      <c r="Q144" s="67"/>
      <c r="R144" s="67"/>
      <c r="S144" s="67"/>
      <c r="T144" s="67"/>
      <c r="U144" s="67"/>
      <c r="V144" s="67"/>
      <c r="W144" s="67"/>
      <c r="X144" s="67"/>
      <c r="Y144" s="67"/>
      <c r="Z144" s="62"/>
      <c r="AA144" s="66"/>
    </row>
    <row r="145" spans="1:27" ht="15.5" x14ac:dyDescent="0.35">
      <c r="A145" s="54" t="s">
        <v>7294</v>
      </c>
      <c r="B145" s="65">
        <v>10.11</v>
      </c>
      <c r="C145" s="62">
        <v>1.7909401627822974</v>
      </c>
      <c r="D145" s="62">
        <v>19.313333333333333</v>
      </c>
      <c r="E145" s="66">
        <v>3.482722434469272</v>
      </c>
      <c r="F145" s="65">
        <v>-2.2329308830274499</v>
      </c>
      <c r="G145" s="62">
        <v>3.7982563571619199</v>
      </c>
      <c r="H145" s="62">
        <v>3.0375874445184403E-8</v>
      </c>
      <c r="I145" s="66">
        <v>8.2742743401688296E-7</v>
      </c>
      <c r="J145" s="65">
        <v>8.4589999999999996</v>
      </c>
      <c r="K145" s="62">
        <v>6.1059999999999999</v>
      </c>
      <c r="L145" s="62">
        <v>7.4020000000000001</v>
      </c>
      <c r="M145" s="62">
        <v>38.174999999999997</v>
      </c>
      <c r="N145" s="62">
        <v>23.817</v>
      </c>
      <c r="O145" s="66">
        <v>42.076999999999998</v>
      </c>
      <c r="P145" s="1" t="s">
        <v>7295</v>
      </c>
      <c r="Q145" s="67">
        <v>106775</v>
      </c>
      <c r="R145" s="67" t="s">
        <v>7296</v>
      </c>
      <c r="S145" s="67"/>
      <c r="T145" s="67"/>
      <c r="U145" s="67"/>
      <c r="V145" s="67" t="s">
        <v>7297</v>
      </c>
      <c r="W145" s="67"/>
      <c r="X145" s="67" t="s">
        <v>7298</v>
      </c>
      <c r="Y145" s="67" t="s">
        <v>7299</v>
      </c>
      <c r="Z145" s="62" t="s">
        <v>7300</v>
      </c>
      <c r="AA145" s="66"/>
    </row>
    <row r="146" spans="1:27" ht="15.5" x14ac:dyDescent="0.35">
      <c r="A146" s="54" t="s">
        <v>7301</v>
      </c>
      <c r="B146" s="65">
        <v>6.31</v>
      </c>
      <c r="C146" s="62">
        <v>0.32166234884839506</v>
      </c>
      <c r="D146" s="62">
        <v>10.393333333333333</v>
      </c>
      <c r="E146" s="66">
        <v>0.48237836693708502</v>
      </c>
      <c r="F146" s="65">
        <v>-2.0773883052619402</v>
      </c>
      <c r="G146" s="62">
        <v>3.7404373614464399</v>
      </c>
      <c r="H146" s="62">
        <v>1.1323984954161301E-7</v>
      </c>
      <c r="I146" s="66">
        <v>2.6855529819029602E-6</v>
      </c>
      <c r="J146" s="65">
        <v>3.0750000000000002</v>
      </c>
      <c r="K146" s="62">
        <v>3.274</v>
      </c>
      <c r="L146" s="62">
        <v>3.06</v>
      </c>
      <c r="M146" s="62">
        <v>16.321999999999999</v>
      </c>
      <c r="N146" s="62">
        <v>14.269</v>
      </c>
      <c r="O146" s="66">
        <v>9.407</v>
      </c>
      <c r="P146" s="1" t="s">
        <v>7302</v>
      </c>
      <c r="Q146" s="67">
        <v>22420</v>
      </c>
      <c r="R146" s="67" t="s">
        <v>7303</v>
      </c>
      <c r="S146" s="67"/>
      <c r="T146" s="67"/>
      <c r="U146" s="67"/>
      <c r="V146" s="67" t="s">
        <v>7304</v>
      </c>
      <c r="W146" s="67" t="s">
        <v>3744</v>
      </c>
      <c r="X146" s="67" t="s">
        <v>5825</v>
      </c>
      <c r="Y146" s="67" t="s">
        <v>875</v>
      </c>
      <c r="Z146" s="62" t="s">
        <v>5826</v>
      </c>
      <c r="AA146" s="66"/>
    </row>
    <row r="147" spans="1:27" ht="15.5" x14ac:dyDescent="0.35">
      <c r="A147" s="54" t="s">
        <v>7305</v>
      </c>
      <c r="B147" s="65">
        <v>13.423333333333334</v>
      </c>
      <c r="C147" s="62">
        <v>1.2157119541879795</v>
      </c>
      <c r="D147" s="62">
        <v>35.656666666666666</v>
      </c>
      <c r="E147" s="66">
        <v>10.347213258758243</v>
      </c>
      <c r="F147" s="65">
        <v>-2.4675101767896401</v>
      </c>
      <c r="G147" s="62">
        <v>3.72655052327723</v>
      </c>
      <c r="H147" s="62">
        <v>2.11056604024656E-9</v>
      </c>
      <c r="I147" s="66">
        <v>7.6010261569799895E-8</v>
      </c>
      <c r="J147" s="65">
        <v>10.798999999999999</v>
      </c>
      <c r="K147" s="62">
        <v>5.5030000000000001</v>
      </c>
      <c r="L147" s="62">
        <v>8.7569999999999997</v>
      </c>
      <c r="M147" s="62">
        <v>49.496000000000002</v>
      </c>
      <c r="N147" s="62">
        <v>39.64</v>
      </c>
      <c r="O147" s="66">
        <v>50.802999999999997</v>
      </c>
      <c r="P147" s="1" t="s">
        <v>7306</v>
      </c>
      <c r="Q147" s="67">
        <v>96919</v>
      </c>
      <c r="R147" s="67" t="s">
        <v>7307</v>
      </c>
      <c r="S147" s="67"/>
      <c r="T147" s="67"/>
      <c r="U147" s="67"/>
      <c r="V147" s="67" t="s">
        <v>7308</v>
      </c>
      <c r="W147" s="67" t="s">
        <v>7309</v>
      </c>
      <c r="X147" s="67" t="s">
        <v>7310</v>
      </c>
      <c r="Y147" s="67" t="s">
        <v>7311</v>
      </c>
      <c r="Z147" s="62" t="s">
        <v>7312</v>
      </c>
      <c r="AA147" s="66"/>
    </row>
    <row r="148" spans="1:27" ht="15.5" x14ac:dyDescent="0.35">
      <c r="A148" s="54" t="s">
        <v>7313</v>
      </c>
      <c r="B148" s="65">
        <v>5.580000000000001</v>
      </c>
      <c r="C148" s="62">
        <v>1.3739723432442137</v>
      </c>
      <c r="D148" s="62">
        <v>13.793333333333331</v>
      </c>
      <c r="E148" s="66">
        <v>1.7418444885299811</v>
      </c>
      <c r="F148" s="65">
        <v>-2.31032187510211</v>
      </c>
      <c r="G148" s="62">
        <v>3.7079582886168101</v>
      </c>
      <c r="H148" s="62">
        <v>1.72811816142577E-9</v>
      </c>
      <c r="I148" s="66">
        <v>6.3472469943486701E-8</v>
      </c>
      <c r="J148" s="65">
        <v>3.0750000000000002</v>
      </c>
      <c r="K148" s="62">
        <v>4.34</v>
      </c>
      <c r="L148" s="62">
        <v>4.1079999999999997</v>
      </c>
      <c r="M148" s="62">
        <v>20.626000000000001</v>
      </c>
      <c r="N148" s="62">
        <v>17.693000000000001</v>
      </c>
      <c r="O148" s="66">
        <v>19.13</v>
      </c>
      <c r="P148" s="1" t="s">
        <v>4207</v>
      </c>
      <c r="Q148" s="67">
        <v>21219</v>
      </c>
      <c r="R148" s="67" t="s">
        <v>4208</v>
      </c>
      <c r="S148" s="67"/>
      <c r="T148" s="67"/>
      <c r="U148" s="67"/>
      <c r="V148" s="67" t="s">
        <v>7314</v>
      </c>
      <c r="W148" s="67" t="s">
        <v>7315</v>
      </c>
      <c r="X148" s="67" t="s">
        <v>7316</v>
      </c>
      <c r="Y148" s="67" t="s">
        <v>7317</v>
      </c>
      <c r="Z148" s="62" t="s">
        <v>7318</v>
      </c>
      <c r="AA148" s="66"/>
    </row>
    <row r="149" spans="1:27" ht="15.5" x14ac:dyDescent="0.35">
      <c r="A149" s="54" t="s">
        <v>7319</v>
      </c>
      <c r="B149" s="65">
        <v>8.6833333333333336</v>
      </c>
      <c r="C149" s="62">
        <v>2.2131475825670135</v>
      </c>
      <c r="D149" s="62">
        <v>17.316666666666666</v>
      </c>
      <c r="E149" s="66">
        <v>2.3867597747201499</v>
      </c>
      <c r="F149" s="65">
        <v>-2.16719112250748</v>
      </c>
      <c r="G149" s="62">
        <v>3.69479040829447</v>
      </c>
      <c r="H149" s="62">
        <v>7.5006660191849206E-8</v>
      </c>
      <c r="I149" s="66">
        <v>1.8544781550227799E-6</v>
      </c>
      <c r="J149" s="65">
        <v>7.2460000000000004</v>
      </c>
      <c r="K149" s="62">
        <v>8.9280000000000008</v>
      </c>
      <c r="L149" s="62">
        <v>7.1020000000000003</v>
      </c>
      <c r="M149" s="62">
        <v>46.481999999999999</v>
      </c>
      <c r="N149" s="62">
        <v>25.102</v>
      </c>
      <c r="O149" s="66">
        <v>33.493000000000002</v>
      </c>
      <c r="P149" s="1" t="s">
        <v>7320</v>
      </c>
      <c r="Q149" s="47">
        <v>237364172080</v>
      </c>
      <c r="R149" s="67" t="s">
        <v>7321</v>
      </c>
      <c r="S149" s="67"/>
      <c r="T149" s="67"/>
      <c r="U149" s="67"/>
      <c r="V149" s="67" t="s">
        <v>7322</v>
      </c>
      <c r="W149" s="67" t="s">
        <v>7323</v>
      </c>
      <c r="X149" s="67" t="s">
        <v>7324</v>
      </c>
      <c r="Y149" s="67" t="s">
        <v>7325</v>
      </c>
      <c r="Z149" s="62" t="s">
        <v>659</v>
      </c>
      <c r="AA149" s="66"/>
    </row>
    <row r="150" spans="1:27" ht="15.5" x14ac:dyDescent="0.35">
      <c r="A150" s="54" t="s">
        <v>7326</v>
      </c>
      <c r="B150" s="65">
        <v>3.0366666666666666</v>
      </c>
      <c r="C150" s="62">
        <v>0.23669013968102309</v>
      </c>
      <c r="D150" s="62">
        <v>8.2700000000000014</v>
      </c>
      <c r="E150" s="66">
        <v>1.9134436669697505</v>
      </c>
      <c r="F150" s="65">
        <v>-2.5853234143153698</v>
      </c>
      <c r="G150" s="62">
        <v>3.6919210604661399</v>
      </c>
      <c r="H150" s="62">
        <v>4.6631798750003998E-11</v>
      </c>
      <c r="I150" s="66">
        <v>2.3428736813952602E-9</v>
      </c>
      <c r="J150" s="65">
        <v>3.7010000000000001</v>
      </c>
      <c r="K150" s="62">
        <v>2.5950000000000002</v>
      </c>
      <c r="L150" s="62">
        <v>2.8610000000000002</v>
      </c>
      <c r="M150" s="62">
        <v>19.41</v>
      </c>
      <c r="N150" s="62">
        <v>16.501000000000001</v>
      </c>
      <c r="O150" s="66">
        <v>19.471</v>
      </c>
      <c r="P150" s="1"/>
      <c r="Q150" s="67"/>
      <c r="R150" s="67"/>
      <c r="S150" s="67"/>
      <c r="T150" s="67"/>
      <c r="U150" s="67"/>
      <c r="V150" s="67"/>
      <c r="W150" s="67"/>
      <c r="X150" s="67"/>
      <c r="Y150" s="67"/>
      <c r="Z150" s="62"/>
      <c r="AA150" s="66"/>
    </row>
    <row r="151" spans="1:27" ht="15.5" x14ac:dyDescent="0.35">
      <c r="A151" s="55" t="s">
        <v>7327</v>
      </c>
      <c r="B151" s="68">
        <v>15.86</v>
      </c>
      <c r="C151" s="69">
        <v>2.5778026818720496</v>
      </c>
      <c r="D151" s="69">
        <v>3.69</v>
      </c>
      <c r="E151" s="70">
        <v>0.82957820607824428</v>
      </c>
      <c r="F151" s="68">
        <v>2.0382501301516598</v>
      </c>
      <c r="G151" s="69">
        <v>3.64928676263979</v>
      </c>
      <c r="H151" s="69">
        <v>6.20105541922976E-7</v>
      </c>
      <c r="I151" s="70">
        <v>1.19601019592879E-5</v>
      </c>
      <c r="J151" s="68">
        <v>15.048999999999999</v>
      </c>
      <c r="K151" s="69">
        <v>11.016999999999999</v>
      </c>
      <c r="L151" s="69">
        <v>18.321000000000002</v>
      </c>
      <c r="M151" s="69">
        <v>4.1070000000000002</v>
      </c>
      <c r="N151" s="69">
        <v>4.1840000000000002</v>
      </c>
      <c r="O151" s="70">
        <v>2.5720000000000001</v>
      </c>
      <c r="P151" s="48" t="s">
        <v>7328</v>
      </c>
      <c r="Q151" s="49">
        <v>91851</v>
      </c>
      <c r="R151" s="49" t="s">
        <v>7329</v>
      </c>
      <c r="S151" s="49"/>
      <c r="T151" s="49"/>
      <c r="U151" s="49"/>
      <c r="V151" s="49" t="s">
        <v>7330</v>
      </c>
      <c r="W151" s="49" t="s">
        <v>7331</v>
      </c>
      <c r="X151" s="49" t="s">
        <v>7332</v>
      </c>
      <c r="Y151" s="49" t="s">
        <v>7333</v>
      </c>
      <c r="Z151" s="69" t="s">
        <v>7334</v>
      </c>
      <c r="AA151" s="66"/>
    </row>
    <row r="152" spans="1:27" ht="15.5" x14ac:dyDescent="0.35">
      <c r="A152" s="55" t="s">
        <v>7335</v>
      </c>
      <c r="B152" s="68">
        <v>11.280000000000001</v>
      </c>
      <c r="C152" s="69">
        <v>0.98410704024850193</v>
      </c>
      <c r="D152" s="69">
        <v>2.1866666666666665</v>
      </c>
      <c r="E152" s="70">
        <v>0.98347456612879602</v>
      </c>
      <c r="F152" s="68">
        <v>2.08275120148982</v>
      </c>
      <c r="G152" s="69">
        <v>3.6129641792377098</v>
      </c>
      <c r="H152" s="69">
        <v>1.12850717078435E-7</v>
      </c>
      <c r="I152" s="70">
        <v>2.6794473641913498E-6</v>
      </c>
      <c r="J152" s="68">
        <v>20.675000000000001</v>
      </c>
      <c r="K152" s="69">
        <v>17.876999999999999</v>
      </c>
      <c r="L152" s="69">
        <v>22.420999999999999</v>
      </c>
      <c r="M152" s="69">
        <v>4.6260000000000003</v>
      </c>
      <c r="N152" s="69">
        <v>6.0540000000000003</v>
      </c>
      <c r="O152" s="70">
        <v>3.7810000000000001</v>
      </c>
      <c r="P152" s="48" t="s">
        <v>7336</v>
      </c>
      <c r="Q152" s="49">
        <v>158927</v>
      </c>
      <c r="R152" s="49" t="s">
        <v>7337</v>
      </c>
      <c r="S152" s="49"/>
      <c r="T152" s="49"/>
      <c r="U152" s="49"/>
      <c r="V152" s="49" t="s">
        <v>2550</v>
      </c>
      <c r="W152" s="49" t="s">
        <v>2551</v>
      </c>
      <c r="X152" s="49"/>
      <c r="Y152" s="49" t="s">
        <v>2242</v>
      </c>
      <c r="Z152" s="69" t="s">
        <v>7338</v>
      </c>
      <c r="AA152" s="66"/>
    </row>
    <row r="153" spans="1:27" ht="15.5" x14ac:dyDescent="0.35">
      <c r="A153" s="54" t="s">
        <v>7339</v>
      </c>
      <c r="B153" s="65">
        <v>10.446666666666667</v>
      </c>
      <c r="C153" s="62">
        <v>0.83941778764940589</v>
      </c>
      <c r="D153" s="62">
        <v>23.423333333333332</v>
      </c>
      <c r="E153" s="66">
        <v>1.9796015311729329</v>
      </c>
      <c r="F153" s="65">
        <v>-2.0285097938150098</v>
      </c>
      <c r="G153" s="62">
        <v>3.59594288155116</v>
      </c>
      <c r="H153" s="62">
        <v>2.3769266276052002E-5</v>
      </c>
      <c r="I153" s="66">
        <v>2.7232940888801001E-4</v>
      </c>
      <c r="J153" s="65">
        <v>4.367</v>
      </c>
      <c r="K153" s="62">
        <v>3.6619999999999999</v>
      </c>
      <c r="L153" s="62">
        <v>2.4950000000000001</v>
      </c>
      <c r="M153" s="62">
        <v>15.449</v>
      </c>
      <c r="N153" s="62">
        <v>6.5910000000000002</v>
      </c>
      <c r="O153" s="66">
        <v>21.126999999999999</v>
      </c>
      <c r="P153" s="1"/>
      <c r="Q153" s="67"/>
      <c r="R153" s="67"/>
      <c r="S153" s="67"/>
      <c r="T153" s="67"/>
      <c r="U153" s="67"/>
      <c r="V153" s="67" t="s">
        <v>7340</v>
      </c>
      <c r="W153" s="67" t="s">
        <v>1662</v>
      </c>
      <c r="X153" s="67"/>
      <c r="Y153" s="67" t="s">
        <v>49</v>
      </c>
      <c r="Z153" s="62"/>
      <c r="AA153" s="66"/>
    </row>
    <row r="154" spans="1:27" ht="15.5" x14ac:dyDescent="0.35">
      <c r="A154" s="54" t="s">
        <v>7341</v>
      </c>
      <c r="B154" s="65">
        <v>16.143333333333334</v>
      </c>
      <c r="C154" s="62">
        <v>4.7166819787737344</v>
      </c>
      <c r="D154" s="62">
        <v>24.040000000000003</v>
      </c>
      <c r="E154" s="66">
        <v>3.8419352762203864</v>
      </c>
      <c r="F154" s="65">
        <v>-2.4980952319371199</v>
      </c>
      <c r="G154" s="62">
        <v>3.5542808636483598</v>
      </c>
      <c r="H154" s="62">
        <v>1.1386388833343E-9</v>
      </c>
      <c r="I154" s="66">
        <v>4.3550796988884197E-8</v>
      </c>
      <c r="J154" s="65">
        <v>8.6940000000000008</v>
      </c>
      <c r="K154" s="62">
        <v>10.188000000000001</v>
      </c>
      <c r="L154" s="62">
        <v>8.4830000000000005</v>
      </c>
      <c r="M154" s="62">
        <v>68.853999999999999</v>
      </c>
      <c r="N154" s="62">
        <v>39.079000000000001</v>
      </c>
      <c r="O154" s="66">
        <v>47.478999999999999</v>
      </c>
      <c r="P154" s="1"/>
      <c r="Q154" s="67"/>
      <c r="R154" s="67"/>
      <c r="S154" s="67"/>
      <c r="T154" s="67"/>
      <c r="U154" s="67"/>
      <c r="V154" s="67"/>
      <c r="W154" s="67"/>
      <c r="X154" s="67"/>
      <c r="Y154" s="67"/>
      <c r="Z154" s="62"/>
      <c r="AA154" s="66"/>
    </row>
    <row r="155" spans="1:27" ht="15.5" x14ac:dyDescent="0.35">
      <c r="A155" s="55" t="s">
        <v>7342</v>
      </c>
      <c r="B155" s="68">
        <v>19.923333333333332</v>
      </c>
      <c r="C155" s="69">
        <v>3.4307854623815959</v>
      </c>
      <c r="D155" s="69">
        <v>5.0466666666666669</v>
      </c>
      <c r="E155" s="70">
        <v>0.25746628689770018</v>
      </c>
      <c r="F155" s="68">
        <v>2.1033913679473799</v>
      </c>
      <c r="G155" s="69">
        <v>3.54175173621916</v>
      </c>
      <c r="H155" s="69">
        <v>5.8052093983063503E-8</v>
      </c>
      <c r="I155" s="70">
        <v>1.47655501045922E-6</v>
      </c>
      <c r="J155" s="68">
        <v>19.055</v>
      </c>
      <c r="K155" s="69">
        <v>20.838999999999999</v>
      </c>
      <c r="L155" s="69">
        <v>25.597999999999999</v>
      </c>
      <c r="M155" s="69">
        <v>5.25</v>
      </c>
      <c r="N155" s="69">
        <v>4.71</v>
      </c>
      <c r="O155" s="70">
        <v>5.367</v>
      </c>
      <c r="P155" s="48" t="s">
        <v>7343</v>
      </c>
      <c r="Q155" s="49">
        <v>231484</v>
      </c>
      <c r="R155" s="49" t="s">
        <v>7344</v>
      </c>
      <c r="S155" s="49"/>
      <c r="T155" s="49"/>
      <c r="U155" s="49"/>
      <c r="V155" s="49" t="s">
        <v>5424</v>
      </c>
      <c r="W155" s="49" t="s">
        <v>5425</v>
      </c>
      <c r="X155" s="49"/>
      <c r="Y155" s="49"/>
      <c r="Z155" s="69"/>
      <c r="AA155" s="66"/>
    </row>
    <row r="156" spans="1:27" ht="15.5" x14ac:dyDescent="0.35">
      <c r="A156" s="54" t="s">
        <v>7345</v>
      </c>
      <c r="B156" s="65">
        <v>3.1433333333333331</v>
      </c>
      <c r="C156" s="62">
        <v>0.39109532796436819</v>
      </c>
      <c r="D156" s="62">
        <v>6.4966666666666661</v>
      </c>
      <c r="E156" s="66">
        <v>1.3701175943043089</v>
      </c>
      <c r="F156" s="65">
        <v>-2.0486493684211999</v>
      </c>
      <c r="G156" s="62">
        <v>3.5191800900199302</v>
      </c>
      <c r="H156" s="62">
        <v>7.2369179234410497E-8</v>
      </c>
      <c r="I156" s="66">
        <v>1.80020545117578E-6</v>
      </c>
      <c r="J156" s="65">
        <v>3.1539999999999999</v>
      </c>
      <c r="K156" s="62">
        <v>2.972</v>
      </c>
      <c r="L156" s="62">
        <v>2.645</v>
      </c>
      <c r="M156" s="62">
        <v>12.07</v>
      </c>
      <c r="N156" s="62">
        <v>11.872999999999999</v>
      </c>
      <c r="O156" s="66">
        <v>12.542</v>
      </c>
      <c r="P156" s="1" t="s">
        <v>7346</v>
      </c>
      <c r="Q156" s="67">
        <v>167670</v>
      </c>
      <c r="R156" s="67" t="s">
        <v>7347</v>
      </c>
      <c r="S156" s="67"/>
      <c r="T156" s="67"/>
      <c r="U156" s="67"/>
      <c r="V156" s="67" t="s">
        <v>7348</v>
      </c>
      <c r="W156" s="67"/>
      <c r="X156" s="67"/>
      <c r="Y156" s="67"/>
      <c r="Z156" s="62"/>
      <c r="AA156" s="66"/>
    </row>
    <row r="157" spans="1:27" ht="15.5" x14ac:dyDescent="0.35">
      <c r="A157" s="55" t="s">
        <v>7349</v>
      </c>
      <c r="B157" s="68">
        <v>5.05</v>
      </c>
      <c r="C157" s="69">
        <v>1.1551911818684659</v>
      </c>
      <c r="D157" s="69">
        <v>1.39</v>
      </c>
      <c r="E157" s="70">
        <v>0.41697322056298347</v>
      </c>
      <c r="F157" s="68">
        <v>2.0299816124900198</v>
      </c>
      <c r="G157" s="69">
        <v>3.5163505828165902</v>
      </c>
      <c r="H157" s="69">
        <v>3.13189648754952E-7</v>
      </c>
      <c r="I157" s="70">
        <v>6.52280754643375E-6</v>
      </c>
      <c r="J157" s="68">
        <v>6.9180000000000001</v>
      </c>
      <c r="K157" s="69">
        <v>8.6150000000000002</v>
      </c>
      <c r="L157" s="69">
        <v>6.2119999999999997</v>
      </c>
      <c r="M157" s="69">
        <v>1.7050000000000001</v>
      </c>
      <c r="N157" s="69">
        <v>1.508</v>
      </c>
      <c r="O157" s="70">
        <v>2.1259999999999999</v>
      </c>
      <c r="P157" s="48"/>
      <c r="Q157" s="49"/>
      <c r="R157" s="49"/>
      <c r="S157" s="49"/>
      <c r="T157" s="49"/>
      <c r="U157" s="49"/>
      <c r="V157" s="49"/>
      <c r="W157" s="49" t="s">
        <v>7350</v>
      </c>
      <c r="X157" s="49"/>
      <c r="Y157" s="49"/>
      <c r="Z157" s="69"/>
      <c r="AA157" s="66"/>
    </row>
    <row r="158" spans="1:27" ht="15.5" x14ac:dyDescent="0.35">
      <c r="A158" s="54" t="s">
        <v>7351</v>
      </c>
      <c r="B158" s="65">
        <v>8.5900000000000016</v>
      </c>
      <c r="C158" s="62">
        <v>2.1867022354830659</v>
      </c>
      <c r="D158" s="62">
        <v>16.08666666666667</v>
      </c>
      <c r="E158" s="66">
        <v>3.0405299245727146</v>
      </c>
      <c r="F158" s="65">
        <v>-2.2378993966565601</v>
      </c>
      <c r="G158" s="62">
        <v>3.5023895281282802</v>
      </c>
      <c r="H158" s="62">
        <v>1.07744116203482E-8</v>
      </c>
      <c r="I158" s="66">
        <v>3.3067530565738201E-7</v>
      </c>
      <c r="J158" s="65">
        <v>6.4870000000000001</v>
      </c>
      <c r="K158" s="62">
        <v>5.9450000000000003</v>
      </c>
      <c r="L158" s="62">
        <v>6.1040000000000001</v>
      </c>
      <c r="M158" s="62">
        <v>32.030999999999999</v>
      </c>
      <c r="N158" s="62">
        <v>23.782</v>
      </c>
      <c r="O158" s="66">
        <v>32.247999999999998</v>
      </c>
      <c r="P158" s="1"/>
      <c r="Q158" s="67"/>
      <c r="R158" s="67"/>
      <c r="S158" s="67"/>
      <c r="T158" s="67"/>
      <c r="U158" s="67"/>
      <c r="V158" s="67"/>
      <c r="W158" s="67"/>
      <c r="X158" s="67"/>
      <c r="Y158" s="67"/>
      <c r="Z158" s="62"/>
      <c r="AA158" s="66"/>
    </row>
    <row r="159" spans="1:27" ht="15.5" x14ac:dyDescent="0.35">
      <c r="A159" s="54" t="s">
        <v>7352</v>
      </c>
      <c r="B159" s="65">
        <v>9.6933333333333334</v>
      </c>
      <c r="C159" s="62">
        <v>3.5877786380371317</v>
      </c>
      <c r="D159" s="62">
        <v>19.330000000000002</v>
      </c>
      <c r="E159" s="66">
        <v>4.9926612809869928</v>
      </c>
      <c r="F159" s="65">
        <v>-2.31121764882556</v>
      </c>
      <c r="G159" s="62">
        <v>3.4885684019661101</v>
      </c>
      <c r="H159" s="62">
        <v>2.7394376148443102E-9</v>
      </c>
      <c r="I159" s="66">
        <v>9.7255367936321801E-8</v>
      </c>
      <c r="J159" s="65">
        <v>5.7990000000000004</v>
      </c>
      <c r="K159" s="62">
        <v>4.5880000000000001</v>
      </c>
      <c r="L159" s="62">
        <v>5.7220000000000004</v>
      </c>
      <c r="M159" s="62">
        <v>28.091000000000001</v>
      </c>
      <c r="N159" s="62">
        <v>25.966999999999999</v>
      </c>
      <c r="O159" s="66">
        <v>26.294</v>
      </c>
      <c r="P159" s="1" t="s">
        <v>7353</v>
      </c>
      <c r="Q159" s="67">
        <v>83818</v>
      </c>
      <c r="R159" s="67" t="s">
        <v>7354</v>
      </c>
      <c r="S159" s="67"/>
      <c r="T159" s="67"/>
      <c r="U159" s="67"/>
      <c r="V159" s="67" t="s">
        <v>7355</v>
      </c>
      <c r="W159" s="67" t="s">
        <v>7356</v>
      </c>
      <c r="X159" s="67" t="s">
        <v>3015</v>
      </c>
      <c r="Y159" s="67" t="s">
        <v>3016</v>
      </c>
      <c r="Z159" s="62" t="s">
        <v>3017</v>
      </c>
      <c r="AA159" s="66"/>
    </row>
    <row r="160" spans="1:27" ht="15.5" x14ac:dyDescent="0.35">
      <c r="A160" s="54" t="s">
        <v>7357</v>
      </c>
      <c r="B160" s="65">
        <v>5.1566666666666672</v>
      </c>
      <c r="C160" s="62">
        <v>0.57702301128772648</v>
      </c>
      <c r="D160" s="62">
        <v>8.7900000000000009</v>
      </c>
      <c r="E160" s="66">
        <v>0.28390139133156761</v>
      </c>
      <c r="F160" s="65">
        <v>-2.0740632808066999</v>
      </c>
      <c r="G160" s="62">
        <v>3.46272419825848</v>
      </c>
      <c r="H160" s="62">
        <v>3.0722615917285801E-7</v>
      </c>
      <c r="I160" s="66">
        <v>6.4217077283517998E-6</v>
      </c>
      <c r="J160" s="65">
        <v>3.694</v>
      </c>
      <c r="K160" s="62">
        <v>3.9089999999999998</v>
      </c>
      <c r="L160" s="62">
        <v>2.5609999999999999</v>
      </c>
      <c r="M160" s="62">
        <v>11.332000000000001</v>
      </c>
      <c r="N160" s="62">
        <v>14.771000000000001</v>
      </c>
      <c r="O160" s="66">
        <v>16.876000000000001</v>
      </c>
      <c r="P160" s="1"/>
      <c r="Q160" s="67"/>
      <c r="R160" s="67"/>
      <c r="S160" s="67"/>
      <c r="T160" s="67"/>
      <c r="U160" s="67"/>
      <c r="V160" s="67"/>
      <c r="W160" s="67"/>
      <c r="X160" s="67"/>
      <c r="Y160" s="67"/>
      <c r="Z160" s="62"/>
      <c r="AA160" s="66"/>
    </row>
    <row r="161" spans="1:27" ht="15.5" x14ac:dyDescent="0.35">
      <c r="A161" s="54" t="s">
        <v>7358</v>
      </c>
      <c r="B161" s="65">
        <v>4.4433333333333334</v>
      </c>
      <c r="C161" s="62">
        <v>1.0224589097964885</v>
      </c>
      <c r="D161" s="62">
        <v>12.17</v>
      </c>
      <c r="E161" s="66">
        <v>3.1114733916051236</v>
      </c>
      <c r="F161" s="65">
        <v>-2.1251064980657199</v>
      </c>
      <c r="G161" s="62">
        <v>3.45692118742795</v>
      </c>
      <c r="H161" s="62">
        <v>4.2958126150635598E-6</v>
      </c>
      <c r="I161" s="66">
        <v>6.3067240325623007E-5</v>
      </c>
      <c r="J161" s="65">
        <v>6.1269999999999998</v>
      </c>
      <c r="K161" s="62">
        <v>2.3149999999999999</v>
      </c>
      <c r="L161" s="62">
        <v>3.851</v>
      </c>
      <c r="M161" s="62">
        <v>22.331</v>
      </c>
      <c r="N161" s="62">
        <v>12.481</v>
      </c>
      <c r="O161" s="66">
        <v>19.353000000000002</v>
      </c>
      <c r="P161" s="1" t="s">
        <v>7359</v>
      </c>
      <c r="Q161" s="67">
        <v>183953</v>
      </c>
      <c r="R161" s="67" t="s">
        <v>7360</v>
      </c>
      <c r="S161" s="67"/>
      <c r="T161" s="67"/>
      <c r="U161" s="67"/>
      <c r="V161" s="67" t="s">
        <v>7361</v>
      </c>
      <c r="W161" s="67" t="s">
        <v>7362</v>
      </c>
      <c r="X161" s="67" t="s">
        <v>7363</v>
      </c>
      <c r="Y161" s="67" t="s">
        <v>7364</v>
      </c>
      <c r="Z161" s="62" t="s">
        <v>2784</v>
      </c>
      <c r="AA161" s="66"/>
    </row>
    <row r="162" spans="1:27" ht="15.5" x14ac:dyDescent="0.35">
      <c r="A162" s="54" t="s">
        <v>7365</v>
      </c>
      <c r="B162" s="65">
        <v>3.5566666666666666</v>
      </c>
      <c r="C162" s="62">
        <v>1.0277915914987614</v>
      </c>
      <c r="D162" s="62">
        <v>8.1300000000000008</v>
      </c>
      <c r="E162" s="66">
        <v>0.62198606629623654</v>
      </c>
      <c r="F162" s="65">
        <v>-2.1765539186071199</v>
      </c>
      <c r="G162" s="62">
        <v>3.4352838072696299</v>
      </c>
      <c r="H162" s="62">
        <v>7.2862026709855402E-7</v>
      </c>
      <c r="I162" s="66">
        <v>1.36770896632116E-5</v>
      </c>
      <c r="J162" s="65">
        <v>2.512</v>
      </c>
      <c r="K162" s="62">
        <v>2.4550000000000001</v>
      </c>
      <c r="L162" s="62">
        <v>1.9039999999999999</v>
      </c>
      <c r="M162" s="62">
        <v>6.81</v>
      </c>
      <c r="N162" s="62">
        <v>9.0690000000000008</v>
      </c>
      <c r="O162" s="66">
        <v>15.324999999999999</v>
      </c>
      <c r="P162" s="1"/>
      <c r="Q162" s="67"/>
      <c r="R162" s="67"/>
      <c r="S162" s="67"/>
      <c r="T162" s="67"/>
      <c r="U162" s="67"/>
      <c r="V162" s="67" t="s">
        <v>7366</v>
      </c>
      <c r="W162" s="67" t="s">
        <v>7367</v>
      </c>
      <c r="X162" s="67"/>
      <c r="Y162" s="67" t="s">
        <v>7368</v>
      </c>
      <c r="Z162" s="62"/>
      <c r="AA162" s="66"/>
    </row>
    <row r="163" spans="1:27" ht="15.5" x14ac:dyDescent="0.35">
      <c r="A163" s="55" t="s">
        <v>7369</v>
      </c>
      <c r="B163" s="68">
        <v>6.5</v>
      </c>
      <c r="C163" s="69">
        <v>1.3859292911256347</v>
      </c>
      <c r="D163" s="69">
        <v>1.8033333333333335</v>
      </c>
      <c r="E163" s="70">
        <v>0.1887385022252272</v>
      </c>
      <c r="F163" s="68">
        <v>2.0826472700159302</v>
      </c>
      <c r="G163" s="69">
        <v>3.4088477770151702</v>
      </c>
      <c r="H163" s="69">
        <v>1.76357567876623E-6</v>
      </c>
      <c r="I163" s="70">
        <v>2.9438259156304599E-5</v>
      </c>
      <c r="J163" s="68">
        <v>6.2210000000000001</v>
      </c>
      <c r="K163" s="69">
        <v>5.8369999999999997</v>
      </c>
      <c r="L163" s="69">
        <v>5.9459999999999997</v>
      </c>
      <c r="M163" s="69">
        <v>1.4550000000000001</v>
      </c>
      <c r="N163" s="69">
        <v>0.80600000000000005</v>
      </c>
      <c r="O163" s="70">
        <v>2.02</v>
      </c>
      <c r="P163" s="48"/>
      <c r="Q163" s="49"/>
      <c r="R163" s="49"/>
      <c r="S163" s="49"/>
      <c r="T163" s="49"/>
      <c r="U163" s="49"/>
      <c r="V163" s="49"/>
      <c r="W163" s="49"/>
      <c r="X163" s="49"/>
      <c r="Y163" s="49"/>
      <c r="Z163" s="69"/>
      <c r="AA163" s="66"/>
    </row>
    <row r="164" spans="1:27" ht="15.5" x14ac:dyDescent="0.35">
      <c r="A164" s="54" t="s">
        <v>7370</v>
      </c>
      <c r="B164" s="65">
        <v>1.6966666666666665</v>
      </c>
      <c r="C164" s="62">
        <v>0.30180935851773877</v>
      </c>
      <c r="D164" s="62">
        <v>4.4066666666666663</v>
      </c>
      <c r="E164" s="66">
        <v>0.31584102892999105</v>
      </c>
      <c r="F164" s="65">
        <v>-2.2384798125052399</v>
      </c>
      <c r="G164" s="62">
        <v>3.3973696064937302</v>
      </c>
      <c r="H164" s="62">
        <v>1.6933736834072301E-8</v>
      </c>
      <c r="I164" s="66">
        <v>4.9083714686567497E-7</v>
      </c>
      <c r="J164" s="65">
        <v>1.5489999999999999</v>
      </c>
      <c r="K164" s="62">
        <v>1.7450000000000001</v>
      </c>
      <c r="L164" s="62">
        <v>1.1479999999999999</v>
      </c>
      <c r="M164" s="62">
        <v>7.35</v>
      </c>
      <c r="N164" s="62">
        <v>6.6849999999999996</v>
      </c>
      <c r="O164" s="66">
        <v>7.0229999999999997</v>
      </c>
      <c r="P164" s="1" t="s">
        <v>7371</v>
      </c>
      <c r="Q164" s="67">
        <v>101762</v>
      </c>
      <c r="R164" s="67" t="s">
        <v>7372</v>
      </c>
      <c r="S164" s="67"/>
      <c r="T164" s="67"/>
      <c r="U164" s="67"/>
      <c r="V164" s="67"/>
      <c r="W164" s="67" t="s">
        <v>7373</v>
      </c>
      <c r="X164" s="67"/>
      <c r="Y164" s="67"/>
      <c r="Z164" s="62"/>
      <c r="AA164" s="66"/>
    </row>
    <row r="165" spans="1:27" ht="15.5" x14ac:dyDescent="0.35">
      <c r="A165" s="54" t="s">
        <v>7374</v>
      </c>
      <c r="B165" s="65">
        <v>5.5100000000000007</v>
      </c>
      <c r="C165" s="62">
        <v>1.2361499369682749</v>
      </c>
      <c r="D165" s="62">
        <v>13.953333333333333</v>
      </c>
      <c r="E165" s="66">
        <v>2.6099084700851609</v>
      </c>
      <c r="F165" s="65">
        <v>-2.50250761616996</v>
      </c>
      <c r="G165" s="62">
        <v>3.3516116890809302</v>
      </c>
      <c r="H165" s="62">
        <v>2.2204609032572101E-10</v>
      </c>
      <c r="I165" s="66">
        <v>9.7625436946716098E-9</v>
      </c>
      <c r="J165" s="65">
        <v>3.67</v>
      </c>
      <c r="K165" s="62">
        <v>3.6080000000000001</v>
      </c>
      <c r="L165" s="62">
        <v>3.1850000000000001</v>
      </c>
      <c r="M165" s="62">
        <v>21.489000000000001</v>
      </c>
      <c r="N165" s="62">
        <v>18.067</v>
      </c>
      <c r="O165" s="66">
        <v>20.14</v>
      </c>
      <c r="P165" s="1" t="s">
        <v>7375</v>
      </c>
      <c r="Q165" s="67">
        <v>240291</v>
      </c>
      <c r="R165" s="67" t="s">
        <v>7376</v>
      </c>
      <c r="S165" s="67"/>
      <c r="T165" s="67"/>
      <c r="U165" s="67"/>
      <c r="V165" s="67"/>
      <c r="W165" s="67"/>
      <c r="X165" s="67"/>
      <c r="Y165" s="67"/>
      <c r="Z165" s="62"/>
      <c r="AA165" s="66"/>
    </row>
    <row r="166" spans="1:27" ht="15.5" x14ac:dyDescent="0.35">
      <c r="A166" s="54" t="s">
        <v>7377</v>
      </c>
      <c r="B166" s="65">
        <v>5.26</v>
      </c>
      <c r="C166" s="62">
        <v>2.9520953010813633</v>
      </c>
      <c r="D166" s="62">
        <v>12.979999999999999</v>
      </c>
      <c r="E166" s="66">
        <v>3.8689619624217944</v>
      </c>
      <c r="F166" s="65">
        <v>-2.97180542110637</v>
      </c>
      <c r="G166" s="62">
        <v>3.3415667667893501</v>
      </c>
      <c r="H166" s="62">
        <v>1.1976120932451401E-11</v>
      </c>
      <c r="I166" s="66">
        <v>6.7132261359096698E-10</v>
      </c>
      <c r="J166" s="65">
        <v>2.496</v>
      </c>
      <c r="K166" s="62">
        <v>2.0779999999999998</v>
      </c>
      <c r="L166" s="62">
        <v>1.264</v>
      </c>
      <c r="M166" s="62">
        <v>15.885</v>
      </c>
      <c r="N166" s="62">
        <v>12.375999999999999</v>
      </c>
      <c r="O166" s="66">
        <v>17.885999999999999</v>
      </c>
      <c r="P166" s="1"/>
      <c r="Q166" s="67"/>
      <c r="R166" s="67"/>
      <c r="S166" s="67"/>
      <c r="T166" s="67"/>
      <c r="U166" s="67"/>
      <c r="V166" s="67"/>
      <c r="W166" s="67"/>
      <c r="X166" s="67"/>
      <c r="Y166" s="67" t="s">
        <v>4762</v>
      </c>
      <c r="Z166" s="62"/>
      <c r="AA166" s="66"/>
    </row>
    <row r="167" spans="1:27" ht="15.5" x14ac:dyDescent="0.35">
      <c r="A167" s="54" t="s">
        <v>7378</v>
      </c>
      <c r="B167" s="65">
        <v>3.59</v>
      </c>
      <c r="C167" s="62">
        <v>0.89959250033927485</v>
      </c>
      <c r="D167" s="62">
        <v>7.3466666666666667</v>
      </c>
      <c r="E167" s="66">
        <v>1.9837730604974846</v>
      </c>
      <c r="F167" s="65">
        <v>-2.2955745343820801</v>
      </c>
      <c r="G167" s="62">
        <v>3.3312423814122201</v>
      </c>
      <c r="H167" s="62">
        <v>3.8497468829763601E-8</v>
      </c>
      <c r="I167" s="66">
        <v>1.0283985721341801E-6</v>
      </c>
      <c r="J167" s="65">
        <v>2.1989999999999998</v>
      </c>
      <c r="K167" s="62">
        <v>1.583</v>
      </c>
      <c r="L167" s="62">
        <v>1.8959999999999999</v>
      </c>
      <c r="M167" s="62">
        <v>10.781000000000001</v>
      </c>
      <c r="N167" s="62">
        <v>10.891999999999999</v>
      </c>
      <c r="O167" s="66">
        <v>6.5060000000000002</v>
      </c>
      <c r="P167" s="1"/>
      <c r="Q167" s="67"/>
      <c r="R167" s="67"/>
      <c r="S167" s="67"/>
      <c r="T167" s="67"/>
      <c r="U167" s="67"/>
      <c r="V167" s="67"/>
      <c r="W167" s="67"/>
      <c r="X167" s="67"/>
      <c r="Y167" s="67"/>
      <c r="Z167" s="62"/>
      <c r="AA167" s="66"/>
    </row>
    <row r="168" spans="1:27" ht="15.5" x14ac:dyDescent="0.35">
      <c r="A168" s="55" t="s">
        <v>7379</v>
      </c>
      <c r="B168" s="68">
        <v>5.2700000000000005</v>
      </c>
      <c r="C168" s="69">
        <v>1.7545559742187384</v>
      </c>
      <c r="D168" s="69">
        <v>1.2166666666666666</v>
      </c>
      <c r="E168" s="70">
        <v>0.14727148022916409</v>
      </c>
      <c r="F168" s="68">
        <v>2.0618749067211</v>
      </c>
      <c r="G168" s="69">
        <v>3.31055021510848</v>
      </c>
      <c r="H168" s="69">
        <v>1.1691606311661601E-6</v>
      </c>
      <c r="I168" s="70">
        <v>2.0704553888644701E-5</v>
      </c>
      <c r="J168" s="68">
        <v>4.4370000000000003</v>
      </c>
      <c r="K168" s="69">
        <v>3.726</v>
      </c>
      <c r="L168" s="69">
        <v>4.3250000000000002</v>
      </c>
      <c r="M168" s="69">
        <v>0.998</v>
      </c>
      <c r="N168" s="69">
        <v>0.65400000000000003</v>
      </c>
      <c r="O168" s="70">
        <v>1.3620000000000001</v>
      </c>
      <c r="P168" s="48" t="s">
        <v>7380</v>
      </c>
      <c r="Q168" s="49">
        <v>105967</v>
      </c>
      <c r="R168" s="49" t="s">
        <v>7381</v>
      </c>
      <c r="S168" s="49"/>
      <c r="T168" s="49"/>
      <c r="U168" s="49"/>
      <c r="V168" s="49" t="s">
        <v>7382</v>
      </c>
      <c r="W168" s="49" t="s">
        <v>7383</v>
      </c>
      <c r="X168" s="49" t="s">
        <v>7384</v>
      </c>
      <c r="Y168" s="49" t="s">
        <v>7385</v>
      </c>
      <c r="Z168" s="69" t="s">
        <v>7386</v>
      </c>
      <c r="AA168" s="66"/>
    </row>
    <row r="169" spans="1:27" ht="15.5" x14ac:dyDescent="0.35">
      <c r="A169" s="54" t="s">
        <v>7387</v>
      </c>
      <c r="B169" s="65">
        <v>5.9966666666666661</v>
      </c>
      <c r="C169" s="62">
        <v>1.0664687316351855</v>
      </c>
      <c r="D169" s="62">
        <v>14</v>
      </c>
      <c r="E169" s="66">
        <v>2.1413235782260203</v>
      </c>
      <c r="F169" s="65">
        <v>-2.02421239777326</v>
      </c>
      <c r="G169" s="62">
        <v>3.30769097436204</v>
      </c>
      <c r="H169" s="62">
        <v>1.6368459882761101E-7</v>
      </c>
      <c r="I169" s="66">
        <v>3.70072690771581E-6</v>
      </c>
      <c r="J169" s="65">
        <v>4.8600000000000003</v>
      </c>
      <c r="K169" s="62">
        <v>4.5339999999999998</v>
      </c>
      <c r="L169" s="62">
        <v>5.2140000000000004</v>
      </c>
      <c r="M169" s="62">
        <v>21.446999999999999</v>
      </c>
      <c r="N169" s="62">
        <v>19.084</v>
      </c>
      <c r="O169" s="66">
        <v>19.329999999999998</v>
      </c>
      <c r="P169" s="1" t="s">
        <v>7388</v>
      </c>
      <c r="Q169" s="67">
        <v>134883</v>
      </c>
      <c r="R169" s="67" t="s">
        <v>7389</v>
      </c>
      <c r="S169" s="67"/>
      <c r="T169" s="67"/>
      <c r="U169" s="67"/>
      <c r="V169" s="67" t="s">
        <v>7390</v>
      </c>
      <c r="W169" s="67" t="s">
        <v>7391</v>
      </c>
      <c r="X169" s="67"/>
      <c r="Y169" s="67"/>
      <c r="Z169" s="62"/>
      <c r="AA169" s="66"/>
    </row>
    <row r="170" spans="1:27" ht="15.5" x14ac:dyDescent="0.35">
      <c r="A170" s="55" t="s">
        <v>7392</v>
      </c>
      <c r="B170" s="68">
        <v>18.506666666666668</v>
      </c>
      <c r="C170" s="69">
        <v>3.4857838270450534</v>
      </c>
      <c r="D170" s="69">
        <v>4.203333333333334</v>
      </c>
      <c r="E170" s="70">
        <v>4.1899350299921596E-2</v>
      </c>
      <c r="F170" s="68">
        <v>2.1664743344550899</v>
      </c>
      <c r="G170" s="69">
        <v>3.29805870852578</v>
      </c>
      <c r="H170" s="69">
        <v>9.4867005362026001E-8</v>
      </c>
      <c r="I170" s="70">
        <v>2.3062769714534098E-6</v>
      </c>
      <c r="J170" s="68">
        <v>16.152000000000001</v>
      </c>
      <c r="K170" s="69">
        <v>20.213999999999999</v>
      </c>
      <c r="L170" s="69">
        <v>15.502000000000001</v>
      </c>
      <c r="M170" s="69">
        <v>3.077</v>
      </c>
      <c r="N170" s="69">
        <v>4.4290000000000003</v>
      </c>
      <c r="O170" s="70">
        <v>4.0990000000000002</v>
      </c>
      <c r="P170" s="48" t="s">
        <v>7393</v>
      </c>
      <c r="Q170" s="49">
        <v>239087</v>
      </c>
      <c r="R170" s="49" t="s">
        <v>7394</v>
      </c>
      <c r="S170" s="49"/>
      <c r="T170" s="49" t="s">
        <v>7395</v>
      </c>
      <c r="U170" s="49"/>
      <c r="V170" s="49" t="s">
        <v>7396</v>
      </c>
      <c r="W170" s="49" t="s">
        <v>7397</v>
      </c>
      <c r="X170" s="49"/>
      <c r="Y170" s="49" t="s">
        <v>7398</v>
      </c>
      <c r="Z170" s="69"/>
      <c r="AA170" s="66"/>
    </row>
    <row r="171" spans="1:27" ht="15.5" x14ac:dyDescent="0.35">
      <c r="A171" s="54" t="s">
        <v>7399</v>
      </c>
      <c r="B171" s="65">
        <v>8.2933333333333348</v>
      </c>
      <c r="C171" s="62">
        <v>1.8702109209628939</v>
      </c>
      <c r="D171" s="62">
        <v>17.146666666666665</v>
      </c>
      <c r="E171" s="66">
        <v>1.8843625506314459</v>
      </c>
      <c r="F171" s="65">
        <v>-2.0741462402294202</v>
      </c>
      <c r="G171" s="62">
        <v>3.2908975625579902</v>
      </c>
      <c r="H171" s="62">
        <v>2.8742561612568101E-6</v>
      </c>
      <c r="I171" s="66">
        <v>4.4713581322059301E-5</v>
      </c>
      <c r="J171" s="65">
        <v>5.8070000000000004</v>
      </c>
      <c r="K171" s="62">
        <v>2.972</v>
      </c>
      <c r="L171" s="62">
        <v>3.9169999999999998</v>
      </c>
      <c r="M171" s="62">
        <v>24.4</v>
      </c>
      <c r="N171" s="62">
        <v>13.263999999999999</v>
      </c>
      <c r="O171" s="66">
        <v>16.241</v>
      </c>
      <c r="P171" s="1" t="s">
        <v>7400</v>
      </c>
      <c r="Q171" s="67">
        <v>240570</v>
      </c>
      <c r="R171" s="67" t="s">
        <v>7401</v>
      </c>
      <c r="S171" s="67"/>
      <c r="T171" s="67"/>
      <c r="U171" s="67"/>
      <c r="V171" s="67" t="s">
        <v>7402</v>
      </c>
      <c r="W171" s="67" t="s">
        <v>7403</v>
      </c>
      <c r="X171" s="67" t="s">
        <v>7404</v>
      </c>
      <c r="Y171" s="67" t="s">
        <v>7405</v>
      </c>
      <c r="Z171" s="62" t="s">
        <v>7406</v>
      </c>
      <c r="AA171" s="66"/>
    </row>
    <row r="172" spans="1:27" ht="15.5" x14ac:dyDescent="0.35">
      <c r="A172" s="55" t="s">
        <v>7407</v>
      </c>
      <c r="B172" s="68">
        <v>15.910000000000002</v>
      </c>
      <c r="C172" s="69">
        <v>7.2185086178979256</v>
      </c>
      <c r="D172" s="69">
        <v>4.7666666666666666</v>
      </c>
      <c r="E172" s="70">
        <v>0.381779459315919</v>
      </c>
      <c r="F172" s="68">
        <v>2.2811141589858099</v>
      </c>
      <c r="G172" s="69">
        <v>3.2791805040220101</v>
      </c>
      <c r="H172" s="69">
        <v>1.04712753614647E-6</v>
      </c>
      <c r="I172" s="70">
        <v>1.8839037228566201E-5</v>
      </c>
      <c r="J172" s="68">
        <v>16.864000000000001</v>
      </c>
      <c r="K172" s="69">
        <v>7.032</v>
      </c>
      <c r="L172" s="69">
        <v>18.696000000000002</v>
      </c>
      <c r="M172" s="69">
        <v>3.1709999999999998</v>
      </c>
      <c r="N172" s="69">
        <v>2.548</v>
      </c>
      <c r="O172" s="70">
        <v>3.1120000000000001</v>
      </c>
      <c r="P172" s="48" t="s">
        <v>7408</v>
      </c>
      <c r="Q172" s="49">
        <v>179399</v>
      </c>
      <c r="R172" s="49" t="s">
        <v>7409</v>
      </c>
      <c r="S172" s="49"/>
      <c r="T172" s="49"/>
      <c r="U172" s="49"/>
      <c r="V172" s="49" t="s">
        <v>7410</v>
      </c>
      <c r="W172" s="49" t="s">
        <v>7411</v>
      </c>
      <c r="X172" s="49" t="s">
        <v>7412</v>
      </c>
      <c r="Y172" s="49" t="s">
        <v>7413</v>
      </c>
      <c r="Z172" s="69" t="s">
        <v>7414</v>
      </c>
      <c r="AA172" s="66"/>
    </row>
    <row r="173" spans="1:27" ht="15.5" x14ac:dyDescent="0.35">
      <c r="A173" s="55" t="s">
        <v>7415</v>
      </c>
      <c r="B173" s="68">
        <v>7.7833333333333341</v>
      </c>
      <c r="C173" s="69">
        <v>2.2965094285797205</v>
      </c>
      <c r="D173" s="69">
        <v>1.4733333333333334</v>
      </c>
      <c r="E173" s="70">
        <v>0.16779617264870933</v>
      </c>
      <c r="F173" s="68">
        <v>2.0799588748885398</v>
      </c>
      <c r="G173" s="69">
        <v>3.2767243646498598</v>
      </c>
      <c r="H173" s="69">
        <v>1.4805773557293899E-7</v>
      </c>
      <c r="I173" s="70">
        <v>3.3736604741748699E-6</v>
      </c>
      <c r="J173" s="68">
        <v>5.9870000000000001</v>
      </c>
      <c r="K173" s="69">
        <v>5.5030000000000001</v>
      </c>
      <c r="L173" s="69">
        <v>5.7720000000000002</v>
      </c>
      <c r="M173" s="69">
        <v>1.1639999999999999</v>
      </c>
      <c r="N173" s="69">
        <v>1.589</v>
      </c>
      <c r="O173" s="70">
        <v>1.3620000000000001</v>
      </c>
      <c r="P173" s="48" t="s">
        <v>7416</v>
      </c>
      <c r="Q173" s="49">
        <v>110663</v>
      </c>
      <c r="R173" s="49" t="s">
        <v>7417</v>
      </c>
      <c r="S173" s="49"/>
      <c r="T173" s="49"/>
      <c r="U173" s="49"/>
      <c r="V173" s="49" t="s">
        <v>7418</v>
      </c>
      <c r="W173" s="49" t="s">
        <v>7419</v>
      </c>
      <c r="X173" s="49"/>
      <c r="Y173" s="49" t="s">
        <v>7420</v>
      </c>
      <c r="Z173" s="69"/>
      <c r="AA173" s="66"/>
    </row>
    <row r="174" spans="1:27" ht="15.5" x14ac:dyDescent="0.35">
      <c r="A174" s="54" t="s">
        <v>7421</v>
      </c>
      <c r="B174" s="65">
        <v>5.8466666666666667</v>
      </c>
      <c r="C174" s="62">
        <v>1.2492753455059011</v>
      </c>
      <c r="D174" s="62">
        <v>11.839999999999998</v>
      </c>
      <c r="E174" s="66">
        <v>2.1268442977018118</v>
      </c>
      <c r="F174" s="65">
        <v>-2.0829844515933198</v>
      </c>
      <c r="G174" s="62">
        <v>3.2298440786293301</v>
      </c>
      <c r="H174" s="62">
        <v>1.8878496012457101E-7</v>
      </c>
      <c r="I174" s="66">
        <v>4.21205742172673E-6</v>
      </c>
      <c r="J174" s="65">
        <v>5.298</v>
      </c>
      <c r="K174" s="62">
        <v>4.4260000000000002</v>
      </c>
      <c r="L174" s="62">
        <v>5.0979999999999999</v>
      </c>
      <c r="M174" s="62">
        <v>20.74</v>
      </c>
      <c r="N174" s="62">
        <v>25.137</v>
      </c>
      <c r="O174" s="66">
        <v>17.404</v>
      </c>
      <c r="P174" s="1"/>
      <c r="Q174" s="67"/>
      <c r="R174" s="67"/>
      <c r="S174" s="67"/>
      <c r="T174" s="67"/>
      <c r="U174" s="67"/>
      <c r="V174" s="67" t="s">
        <v>7422</v>
      </c>
      <c r="W174" s="67" t="s">
        <v>7423</v>
      </c>
      <c r="X174" s="67" t="s">
        <v>7424</v>
      </c>
      <c r="Y174" s="67" t="s">
        <v>7425</v>
      </c>
      <c r="Z174" s="62" t="s">
        <v>7426</v>
      </c>
      <c r="AA174" s="66"/>
    </row>
    <row r="175" spans="1:27" ht="15.5" x14ac:dyDescent="0.35">
      <c r="A175" s="55" t="s">
        <v>7427</v>
      </c>
      <c r="B175" s="68">
        <v>12.073333333333332</v>
      </c>
      <c r="C175" s="69">
        <v>0.46778437577822307</v>
      </c>
      <c r="D175" s="69">
        <v>3.4599999999999995</v>
      </c>
      <c r="E175" s="70">
        <v>1.6329931618554536E-2</v>
      </c>
      <c r="F175" s="68">
        <v>2.1859916353820901</v>
      </c>
      <c r="G175" s="69">
        <v>3.2171111051258601</v>
      </c>
      <c r="H175" s="69">
        <v>1.4618920095624E-7</v>
      </c>
      <c r="I175" s="70">
        <v>3.33481822988517E-6</v>
      </c>
      <c r="J175" s="68">
        <v>6.7530000000000001</v>
      </c>
      <c r="K175" s="69">
        <v>7.4740000000000002</v>
      </c>
      <c r="L175" s="69">
        <v>7.4349999999999996</v>
      </c>
      <c r="M175" s="69">
        <v>1.258</v>
      </c>
      <c r="N175" s="69">
        <v>2.1269999999999998</v>
      </c>
      <c r="O175" s="70">
        <v>1.3859999999999999</v>
      </c>
      <c r="P175" s="48" t="s">
        <v>7428</v>
      </c>
      <c r="Q175" s="49">
        <v>206900</v>
      </c>
      <c r="R175" s="49" t="s">
        <v>7429</v>
      </c>
      <c r="S175" s="49"/>
      <c r="T175" s="49"/>
      <c r="U175" s="49"/>
      <c r="V175" s="49" t="s">
        <v>7430</v>
      </c>
      <c r="W175" s="49" t="s">
        <v>7431</v>
      </c>
      <c r="X175" s="49" t="s">
        <v>3745</v>
      </c>
      <c r="Y175" s="49" t="s">
        <v>3746</v>
      </c>
      <c r="Z175" s="69" t="s">
        <v>659</v>
      </c>
      <c r="AA175" s="66"/>
    </row>
    <row r="176" spans="1:27" ht="15.5" x14ac:dyDescent="0.35">
      <c r="A176" s="54" t="s">
        <v>7432</v>
      </c>
      <c r="B176" s="65">
        <v>6.4533333333333331</v>
      </c>
      <c r="C176" s="62">
        <v>1.1363782625321339</v>
      </c>
      <c r="D176" s="62">
        <v>15.950000000000001</v>
      </c>
      <c r="E176" s="66">
        <v>0.92534678184271446</v>
      </c>
      <c r="F176" s="65">
        <v>-2.4407273003278198</v>
      </c>
      <c r="G176" s="62">
        <v>3.1976738285645201</v>
      </c>
      <c r="H176" s="62">
        <v>6.5786454918631997E-9</v>
      </c>
      <c r="I176" s="66">
        <v>2.1349645688745199E-7</v>
      </c>
      <c r="J176" s="65">
        <v>2.3159999999999998</v>
      </c>
      <c r="K176" s="62">
        <v>2.585</v>
      </c>
      <c r="L176" s="62">
        <v>3.6179999999999999</v>
      </c>
      <c r="M176" s="62">
        <v>16.696000000000002</v>
      </c>
      <c r="N176" s="62">
        <v>12.563000000000001</v>
      </c>
      <c r="O176" s="66">
        <v>17.297999999999998</v>
      </c>
      <c r="P176" s="1"/>
      <c r="Q176" s="67"/>
      <c r="R176" s="67"/>
      <c r="S176" s="67"/>
      <c r="T176" s="67"/>
      <c r="U176" s="67"/>
      <c r="V176" s="67"/>
      <c r="W176" s="67"/>
      <c r="X176" s="67"/>
      <c r="Y176" s="67"/>
      <c r="Z176" s="62"/>
      <c r="AA176" s="66"/>
    </row>
    <row r="177" spans="1:27" ht="15.5" x14ac:dyDescent="0.35">
      <c r="A177" s="54" t="s">
        <v>7433</v>
      </c>
      <c r="B177" s="65">
        <v>6.8166666666666664</v>
      </c>
      <c r="C177" s="62">
        <v>1.9372202306971231</v>
      </c>
      <c r="D177" s="62">
        <v>9.5733333333333324</v>
      </c>
      <c r="E177" s="66">
        <v>3.7742136782234383</v>
      </c>
      <c r="F177" s="65">
        <v>-2.3033887340999701</v>
      </c>
      <c r="G177" s="62">
        <v>3.1576150862032999</v>
      </c>
      <c r="H177" s="62">
        <v>7.0746459311011203E-8</v>
      </c>
      <c r="I177" s="66">
        <v>1.7663177350435E-6</v>
      </c>
      <c r="J177" s="65">
        <v>2.7080000000000002</v>
      </c>
      <c r="K177" s="62">
        <v>1.4219999999999999</v>
      </c>
      <c r="L177" s="62">
        <v>2.395</v>
      </c>
      <c r="M177" s="62">
        <v>11.488</v>
      </c>
      <c r="N177" s="62">
        <v>10.564</v>
      </c>
      <c r="O177" s="66">
        <v>10.417</v>
      </c>
      <c r="P177" s="1" t="s">
        <v>7434</v>
      </c>
      <c r="Q177" s="67">
        <v>239575</v>
      </c>
      <c r="R177" s="67" t="s">
        <v>7435</v>
      </c>
      <c r="S177" s="67"/>
      <c r="T177" s="67"/>
      <c r="U177" s="67"/>
      <c r="V177" s="67"/>
      <c r="W177" s="67" t="s">
        <v>7436</v>
      </c>
      <c r="X177" s="67"/>
      <c r="Y177" s="67"/>
      <c r="Z177" s="62"/>
      <c r="AA177" s="66"/>
    </row>
    <row r="178" spans="1:27" ht="15.5" x14ac:dyDescent="0.35">
      <c r="A178" s="55" t="s">
        <v>7437</v>
      </c>
      <c r="B178" s="68">
        <v>9.0533333333333328</v>
      </c>
      <c r="C178" s="69">
        <v>1.0425076605100825</v>
      </c>
      <c r="D178" s="69">
        <v>1.8133333333333332</v>
      </c>
      <c r="E178" s="70">
        <v>9.3926685357369116E-2</v>
      </c>
      <c r="F178" s="68">
        <v>2.29114263847354</v>
      </c>
      <c r="G178" s="69">
        <v>3.1505219764549501</v>
      </c>
      <c r="H178" s="69">
        <v>1.1182557371481899E-6</v>
      </c>
      <c r="I178" s="70">
        <v>1.9959883982010001E-5</v>
      </c>
      <c r="J178" s="68">
        <v>8.5609999999999999</v>
      </c>
      <c r="K178" s="69">
        <v>12.007999999999999</v>
      </c>
      <c r="L178" s="69">
        <v>8.9570000000000007</v>
      </c>
      <c r="M178" s="69">
        <v>1.04</v>
      </c>
      <c r="N178" s="69">
        <v>2.9449999999999998</v>
      </c>
      <c r="O178" s="70">
        <v>2.0670000000000002</v>
      </c>
      <c r="P178" s="48" t="s">
        <v>7438</v>
      </c>
      <c r="Q178" s="49">
        <v>231029</v>
      </c>
      <c r="R178" s="49" t="s">
        <v>7439</v>
      </c>
      <c r="S178" s="49"/>
      <c r="T178" s="49"/>
      <c r="U178" s="49"/>
      <c r="V178" s="49" t="s">
        <v>7440</v>
      </c>
      <c r="W178" s="49" t="s">
        <v>7441</v>
      </c>
      <c r="X178" s="49"/>
      <c r="Y178" s="49"/>
      <c r="Z178" s="69"/>
      <c r="AA178" s="66"/>
    </row>
    <row r="179" spans="1:27" ht="15.5" x14ac:dyDescent="0.35">
      <c r="A179" s="55" t="s">
        <v>7442</v>
      </c>
      <c r="B179" s="68">
        <v>15.086666666666666</v>
      </c>
      <c r="C179" s="69">
        <v>2.5331973647722128</v>
      </c>
      <c r="D179" s="69">
        <v>3.5266666666666668</v>
      </c>
      <c r="E179" s="70">
        <v>1.1009490855116282</v>
      </c>
      <c r="F179" s="68">
        <v>2.2092712702273398</v>
      </c>
      <c r="G179" s="69">
        <v>3.1253414313385002</v>
      </c>
      <c r="H179" s="69">
        <v>1.3425050032285899E-6</v>
      </c>
      <c r="I179" s="70">
        <v>2.3288398811334402E-5</v>
      </c>
      <c r="J179" s="68">
        <v>5.4939999999999998</v>
      </c>
      <c r="K179" s="69">
        <v>6.6230000000000002</v>
      </c>
      <c r="L179" s="69">
        <v>12.525</v>
      </c>
      <c r="M179" s="69">
        <v>1.6739999999999999</v>
      </c>
      <c r="N179" s="69">
        <v>2.0099999999999998</v>
      </c>
      <c r="O179" s="70">
        <v>1.679</v>
      </c>
      <c r="P179" s="48" t="s">
        <v>7443</v>
      </c>
      <c r="Q179" s="49">
        <v>157950</v>
      </c>
      <c r="R179" s="49" t="s">
        <v>7444</v>
      </c>
      <c r="S179" s="49"/>
      <c r="T179" s="49"/>
      <c r="U179" s="49"/>
      <c r="V179" s="49" t="s">
        <v>7445</v>
      </c>
      <c r="W179" s="49" t="s">
        <v>7446</v>
      </c>
      <c r="X179" s="49" t="s">
        <v>7447</v>
      </c>
      <c r="Y179" s="49" t="s">
        <v>7448</v>
      </c>
      <c r="Z179" s="69" t="s">
        <v>6260</v>
      </c>
      <c r="AA179" s="66"/>
    </row>
    <row r="180" spans="1:27" ht="15.5" x14ac:dyDescent="0.35">
      <c r="A180" s="54" t="s">
        <v>7449</v>
      </c>
      <c r="B180" s="65">
        <v>18.216666666666669</v>
      </c>
      <c r="C180" s="62">
        <v>4.2103074577622985</v>
      </c>
      <c r="D180" s="62">
        <v>37.583333333333336</v>
      </c>
      <c r="E180" s="66">
        <v>7.6076511194688514</v>
      </c>
      <c r="F180" s="65">
        <v>-2.09333695644714</v>
      </c>
      <c r="G180" s="62">
        <v>3.1211530668440601</v>
      </c>
      <c r="H180" s="62">
        <v>7.5446214533817996E-7</v>
      </c>
      <c r="I180" s="66">
        <v>1.4097149433738599E-5</v>
      </c>
      <c r="J180" s="65">
        <v>11.401999999999999</v>
      </c>
      <c r="K180" s="62">
        <v>10.446</v>
      </c>
      <c r="L180" s="62">
        <v>11.676</v>
      </c>
      <c r="M180" s="62">
        <v>42.396000000000001</v>
      </c>
      <c r="N180" s="62">
        <v>36.787999999999997</v>
      </c>
      <c r="O180" s="66">
        <v>65.013000000000005</v>
      </c>
      <c r="P180" s="1"/>
      <c r="Q180" s="67"/>
      <c r="R180" s="67"/>
      <c r="S180" s="67"/>
      <c r="T180" s="67"/>
      <c r="U180" s="67"/>
      <c r="V180" s="67"/>
      <c r="W180" s="67"/>
      <c r="X180" s="67"/>
      <c r="Y180" s="67"/>
      <c r="Z180" s="62"/>
      <c r="AA180" s="66"/>
    </row>
    <row r="181" spans="1:27" ht="15.5" x14ac:dyDescent="0.35">
      <c r="A181" s="54" t="s">
        <v>7450</v>
      </c>
      <c r="B181" s="65">
        <v>7.8966666666666656</v>
      </c>
      <c r="C181" s="62">
        <v>0.73490740157443524</v>
      </c>
      <c r="D181" s="62">
        <v>15.706666666666669</v>
      </c>
      <c r="E181" s="66">
        <v>0.63289458486825045</v>
      </c>
      <c r="F181" s="65">
        <v>-2.3892608313945201</v>
      </c>
      <c r="G181" s="62">
        <v>3.1201873003295599</v>
      </c>
      <c r="H181" s="62">
        <v>5.0788753400435598E-9</v>
      </c>
      <c r="I181" s="66">
        <v>1.68864306240533E-7</v>
      </c>
      <c r="J181" s="65">
        <v>2.8490000000000002</v>
      </c>
      <c r="K181" s="62">
        <v>2.0350000000000001</v>
      </c>
      <c r="L181" s="62">
        <v>2.2789999999999999</v>
      </c>
      <c r="M181" s="62">
        <v>12.839</v>
      </c>
      <c r="N181" s="62">
        <v>12.563000000000001</v>
      </c>
      <c r="O181" s="66">
        <v>12.353999999999999</v>
      </c>
      <c r="P181" s="1" t="s">
        <v>7451</v>
      </c>
      <c r="Q181" s="67">
        <v>145533</v>
      </c>
      <c r="R181" s="67" t="s">
        <v>7452</v>
      </c>
      <c r="S181" s="67"/>
      <c r="T181" s="67"/>
      <c r="U181" s="67"/>
      <c r="V181" s="67"/>
      <c r="W181" s="67" t="s">
        <v>7004</v>
      </c>
      <c r="X181" s="67" t="s">
        <v>7005</v>
      </c>
      <c r="Y181" s="67" t="s">
        <v>7006</v>
      </c>
      <c r="Z181" s="62" t="s">
        <v>7007</v>
      </c>
      <c r="AA181" s="66"/>
    </row>
    <row r="182" spans="1:27" ht="15.5" x14ac:dyDescent="0.35">
      <c r="A182" s="54" t="s">
        <v>7453</v>
      </c>
      <c r="B182" s="65">
        <v>15.35</v>
      </c>
      <c r="C182" s="62">
        <v>1.1202083139606964</v>
      </c>
      <c r="D182" s="62">
        <v>36.086666666666673</v>
      </c>
      <c r="E182" s="66">
        <v>1.4563500800135785</v>
      </c>
      <c r="F182" s="65">
        <v>-2.24095377081332</v>
      </c>
      <c r="G182" s="62">
        <v>3.1094648930486901</v>
      </c>
      <c r="H182" s="62">
        <v>2.9330461736003799E-8</v>
      </c>
      <c r="I182" s="66">
        <v>8.0303763130661397E-7</v>
      </c>
      <c r="J182" s="65">
        <v>9.7349999999999994</v>
      </c>
      <c r="K182" s="62">
        <v>8.9920000000000009</v>
      </c>
      <c r="L182" s="62">
        <v>8.782</v>
      </c>
      <c r="M182" s="62">
        <v>38.840000000000003</v>
      </c>
      <c r="N182" s="62">
        <v>50.625</v>
      </c>
      <c r="O182" s="66">
        <v>41.42</v>
      </c>
      <c r="P182" s="1"/>
      <c r="Q182" s="67"/>
      <c r="R182" s="67"/>
      <c r="S182" s="67"/>
      <c r="T182" s="67"/>
      <c r="U182" s="67"/>
      <c r="V182" s="67"/>
      <c r="W182" s="67"/>
      <c r="X182" s="67"/>
      <c r="Y182" s="67"/>
      <c r="Z182" s="62"/>
      <c r="AA182" s="66"/>
    </row>
    <row r="183" spans="1:27" ht="15.5" x14ac:dyDescent="0.35">
      <c r="A183" s="54" t="s">
        <v>7454</v>
      </c>
      <c r="B183" s="65">
        <v>1.9533333333333334</v>
      </c>
      <c r="C183" s="62">
        <v>0.73295444757653472</v>
      </c>
      <c r="D183" s="62">
        <v>5.2399999999999993</v>
      </c>
      <c r="E183" s="66">
        <v>1.3880201727640733</v>
      </c>
      <c r="F183" s="65">
        <v>-2.3763640403593098</v>
      </c>
      <c r="G183" s="62">
        <v>3.1023037001184099</v>
      </c>
      <c r="H183" s="62">
        <v>1.0270419822233199E-6</v>
      </c>
      <c r="I183" s="66">
        <v>1.8543256658633699E-5</v>
      </c>
      <c r="J183" s="65">
        <v>0.50900000000000001</v>
      </c>
      <c r="K183" s="62">
        <v>1.034</v>
      </c>
      <c r="L183" s="62">
        <v>0.58199999999999996</v>
      </c>
      <c r="M183" s="62">
        <v>2.8279999999999998</v>
      </c>
      <c r="N183" s="62">
        <v>5.5979999999999999</v>
      </c>
      <c r="O183" s="66">
        <v>2.5840000000000001</v>
      </c>
      <c r="P183" s="1"/>
      <c r="Q183" s="67"/>
      <c r="R183" s="67"/>
      <c r="S183" s="67"/>
      <c r="T183" s="67"/>
      <c r="U183" s="67"/>
      <c r="V183" s="67" t="s">
        <v>7455</v>
      </c>
      <c r="W183" s="67" t="s">
        <v>915</v>
      </c>
      <c r="X183" s="67"/>
      <c r="Y183" s="67" t="s">
        <v>49</v>
      </c>
      <c r="Z183" s="62"/>
      <c r="AA183" s="66"/>
    </row>
    <row r="184" spans="1:27" ht="15.5" x14ac:dyDescent="0.35">
      <c r="A184" s="55" t="s">
        <v>7456</v>
      </c>
      <c r="B184" s="68">
        <v>3.7166666666666668</v>
      </c>
      <c r="C184" s="69">
        <v>0.52359865885576451</v>
      </c>
      <c r="D184" s="69">
        <v>0.68333333333333324</v>
      </c>
      <c r="E184" s="70">
        <v>8.3798700599843665E-2</v>
      </c>
      <c r="F184" s="68">
        <v>2.16921237901047</v>
      </c>
      <c r="G184" s="69">
        <v>3.0812382460734402</v>
      </c>
      <c r="H184" s="69">
        <v>5.8624365148292604E-7</v>
      </c>
      <c r="I184" s="70">
        <v>1.1360843638451999E-5</v>
      </c>
      <c r="J184" s="68">
        <v>2.7309999999999999</v>
      </c>
      <c r="K184" s="69">
        <v>2.3690000000000002</v>
      </c>
      <c r="L184" s="69">
        <v>2.9689999999999999</v>
      </c>
      <c r="M184" s="69">
        <v>0.71699999999999997</v>
      </c>
      <c r="N184" s="69">
        <v>0.374</v>
      </c>
      <c r="O184" s="70">
        <v>0.70499999999999996</v>
      </c>
      <c r="P184" s="48" t="s">
        <v>7457</v>
      </c>
      <c r="Q184" s="49">
        <v>89355</v>
      </c>
      <c r="R184" s="49" t="s">
        <v>7458</v>
      </c>
      <c r="S184" s="49"/>
      <c r="T184" s="49"/>
      <c r="U184" s="49"/>
      <c r="V184" s="49"/>
      <c r="W184" s="49" t="s">
        <v>7459</v>
      </c>
      <c r="X184" s="49" t="s">
        <v>7460</v>
      </c>
      <c r="Y184" s="49" t="s">
        <v>7461</v>
      </c>
      <c r="Z184" s="69" t="s">
        <v>7462</v>
      </c>
      <c r="AA184" s="66"/>
    </row>
    <row r="185" spans="1:27" ht="15.5" x14ac:dyDescent="0.35">
      <c r="A185" s="54" t="s">
        <v>7463</v>
      </c>
      <c r="B185" s="65">
        <v>2.9966666666666666</v>
      </c>
      <c r="C185" s="62">
        <v>0.29227080289043966</v>
      </c>
      <c r="D185" s="62">
        <v>8.1766666666666676</v>
      </c>
      <c r="E185" s="66">
        <v>1.594162963926699</v>
      </c>
      <c r="F185" s="65">
        <v>-2.0307727222733498</v>
      </c>
      <c r="G185" s="62">
        <v>3.0775299101920699</v>
      </c>
      <c r="H185" s="62">
        <v>9.6054945450322404E-6</v>
      </c>
      <c r="I185" s="66">
        <v>1.2667051393539601E-4</v>
      </c>
      <c r="J185" s="65">
        <v>5.7130000000000001</v>
      </c>
      <c r="K185" s="62">
        <v>2.1970000000000001</v>
      </c>
      <c r="L185" s="62">
        <v>3.468</v>
      </c>
      <c r="M185" s="62">
        <v>18.152000000000001</v>
      </c>
      <c r="N185" s="62">
        <v>15.858000000000001</v>
      </c>
      <c r="O185" s="66">
        <v>12.941000000000001</v>
      </c>
      <c r="P185" s="1"/>
      <c r="Q185" s="67"/>
      <c r="R185" s="67"/>
      <c r="S185" s="67"/>
      <c r="T185" s="67"/>
      <c r="U185" s="67"/>
      <c r="V185" s="67" t="s">
        <v>7464</v>
      </c>
      <c r="W185" s="67" t="s">
        <v>7465</v>
      </c>
      <c r="X185" s="67"/>
      <c r="Y185" s="67" t="s">
        <v>7466</v>
      </c>
      <c r="Z185" s="62"/>
      <c r="AA185" s="66"/>
    </row>
    <row r="186" spans="1:27" ht="15.5" x14ac:dyDescent="0.35">
      <c r="A186" s="54" t="s">
        <v>7467</v>
      </c>
      <c r="B186" s="65">
        <v>3.8066666666666671</v>
      </c>
      <c r="C186" s="62">
        <v>0.4054078878802822</v>
      </c>
      <c r="D186" s="62">
        <v>7.8766666666666678</v>
      </c>
      <c r="E186" s="66">
        <v>1.6298125318234853</v>
      </c>
      <c r="F186" s="65">
        <v>-2.0492567503285799</v>
      </c>
      <c r="G186" s="62">
        <v>3.0657428693908302</v>
      </c>
      <c r="H186" s="62">
        <v>4.9297448519111897E-7</v>
      </c>
      <c r="I186" s="66">
        <v>9.7673269957827595E-6</v>
      </c>
      <c r="J186" s="65">
        <v>2.7149999999999999</v>
      </c>
      <c r="K186" s="62">
        <v>3.4569999999999999</v>
      </c>
      <c r="L186" s="62">
        <v>2.2949999999999999</v>
      </c>
      <c r="M186" s="62">
        <v>11.935</v>
      </c>
      <c r="N186" s="62">
        <v>12.645</v>
      </c>
      <c r="O186" s="66">
        <v>10.581</v>
      </c>
      <c r="P186" s="1"/>
      <c r="Q186" s="67"/>
      <c r="R186" s="67"/>
      <c r="S186" s="67"/>
      <c r="T186" s="67"/>
      <c r="U186" s="67"/>
      <c r="V186" s="67" t="s">
        <v>7468</v>
      </c>
      <c r="W186" s="67" t="s">
        <v>7469</v>
      </c>
      <c r="X186" s="67" t="s">
        <v>7470</v>
      </c>
      <c r="Y186" s="67" t="s">
        <v>7471</v>
      </c>
      <c r="Z186" s="62" t="s">
        <v>7472</v>
      </c>
      <c r="AA186" s="66"/>
    </row>
    <row r="187" spans="1:27" ht="15.5" x14ac:dyDescent="0.35">
      <c r="A187" s="55" t="s">
        <v>7473</v>
      </c>
      <c r="B187" s="68">
        <v>14.733333333333334</v>
      </c>
      <c r="C187" s="69">
        <v>3.2727799939636721</v>
      </c>
      <c r="D187" s="69">
        <v>3.0866666666666664</v>
      </c>
      <c r="E187" s="70">
        <v>0.59230247527950053</v>
      </c>
      <c r="F187" s="68">
        <v>2.3619288666533498</v>
      </c>
      <c r="G187" s="69">
        <v>3.0609552068596599</v>
      </c>
      <c r="H187" s="69">
        <v>6.4462313064285005E-8</v>
      </c>
      <c r="I187" s="70">
        <v>1.6233652799901899E-6</v>
      </c>
      <c r="J187" s="68">
        <v>11.574</v>
      </c>
      <c r="K187" s="69">
        <v>16.983000000000001</v>
      </c>
      <c r="L187" s="69">
        <v>11.542999999999999</v>
      </c>
      <c r="M187" s="69">
        <v>1.819</v>
      </c>
      <c r="N187" s="69">
        <v>2.9449999999999998</v>
      </c>
      <c r="O187" s="70">
        <v>3.077</v>
      </c>
      <c r="P187" s="48" t="s">
        <v>7474</v>
      </c>
      <c r="Q187" s="49">
        <v>132216</v>
      </c>
      <c r="R187" s="49" t="s">
        <v>7475</v>
      </c>
      <c r="S187" s="49"/>
      <c r="T187" s="49"/>
      <c r="U187" s="49"/>
      <c r="V187" s="49" t="s">
        <v>7476</v>
      </c>
      <c r="W187" s="49" t="s">
        <v>7477</v>
      </c>
      <c r="X187" s="49" t="s">
        <v>2515</v>
      </c>
      <c r="Y187" s="49" t="s">
        <v>875</v>
      </c>
      <c r="Z187" s="69" t="s">
        <v>7478</v>
      </c>
      <c r="AA187" s="66"/>
    </row>
    <row r="188" spans="1:27" ht="15.5" x14ac:dyDescent="0.35">
      <c r="A188" s="54" t="s">
        <v>7479</v>
      </c>
      <c r="B188" s="65">
        <v>1.9233333333333331</v>
      </c>
      <c r="C188" s="62">
        <v>0.62023293115481148</v>
      </c>
      <c r="D188" s="62">
        <v>5.7033333333333331</v>
      </c>
      <c r="E188" s="66">
        <v>0.6426161805895948</v>
      </c>
      <c r="F188" s="65">
        <v>-2.1935194020234001</v>
      </c>
      <c r="G188" s="62">
        <v>3.0559301080744699</v>
      </c>
      <c r="H188" s="62">
        <v>3.0566030412001302E-7</v>
      </c>
      <c r="I188" s="66">
        <v>6.41193388477734E-6</v>
      </c>
      <c r="J188" s="65">
        <v>2.2069999999999999</v>
      </c>
      <c r="K188" s="62">
        <v>1.163</v>
      </c>
      <c r="L188" s="62">
        <v>1.3640000000000001</v>
      </c>
      <c r="M188" s="62">
        <v>6.6950000000000003</v>
      </c>
      <c r="N188" s="62">
        <v>7.3739999999999997</v>
      </c>
      <c r="O188" s="66">
        <v>7.8330000000000002</v>
      </c>
      <c r="P188" s="1" t="s">
        <v>7480</v>
      </c>
      <c r="Q188" s="67">
        <v>196611</v>
      </c>
      <c r="R188" s="67" t="s">
        <v>7481</v>
      </c>
      <c r="S188" s="67"/>
      <c r="T188" s="67"/>
      <c r="U188" s="67"/>
      <c r="V188" s="67"/>
      <c r="W188" s="67" t="s">
        <v>7482</v>
      </c>
      <c r="X188" s="67"/>
      <c r="Y188" s="67" t="s">
        <v>7483</v>
      </c>
      <c r="Z188" s="62"/>
      <c r="AA188" s="66"/>
    </row>
    <row r="189" spans="1:27" ht="15.5" x14ac:dyDescent="0.35">
      <c r="A189" s="55" t="s">
        <v>7484</v>
      </c>
      <c r="B189" s="68">
        <v>8.7566666666666659</v>
      </c>
      <c r="C189" s="69">
        <v>2.0015049893073527</v>
      </c>
      <c r="D189" s="69">
        <v>1.6833333333333336</v>
      </c>
      <c r="E189" s="70">
        <v>6.5489609014628303E-2</v>
      </c>
      <c r="F189" s="68">
        <v>2.1600827872592099</v>
      </c>
      <c r="G189" s="69">
        <v>3.0483011637479902</v>
      </c>
      <c r="H189" s="69">
        <v>1.9390985147142399E-6</v>
      </c>
      <c r="I189" s="70">
        <v>3.1845663097179498E-5</v>
      </c>
      <c r="J189" s="68">
        <v>10.15</v>
      </c>
      <c r="K189" s="69">
        <v>5.5350000000000001</v>
      </c>
      <c r="L189" s="69">
        <v>13.215</v>
      </c>
      <c r="M189" s="69">
        <v>2.173</v>
      </c>
      <c r="N189" s="69">
        <v>1.998</v>
      </c>
      <c r="O189" s="70">
        <v>2.3490000000000002</v>
      </c>
      <c r="P189" s="48" t="s">
        <v>7485</v>
      </c>
      <c r="Q189" s="49">
        <v>11424</v>
      </c>
      <c r="R189" s="49" t="s">
        <v>7486</v>
      </c>
      <c r="S189" s="49"/>
      <c r="T189" s="49"/>
      <c r="U189" s="49"/>
      <c r="V189" s="49" t="s">
        <v>7487</v>
      </c>
      <c r="W189" s="49" t="s">
        <v>7488</v>
      </c>
      <c r="X189" s="49" t="s">
        <v>7489</v>
      </c>
      <c r="Y189" s="49" t="s">
        <v>7490</v>
      </c>
      <c r="Z189" s="69" t="s">
        <v>7491</v>
      </c>
      <c r="AA189" s="66"/>
    </row>
    <row r="190" spans="1:27" ht="15.5" x14ac:dyDescent="0.35">
      <c r="A190" s="55" t="s">
        <v>7492</v>
      </c>
      <c r="B190" s="68">
        <v>12.153333333333334</v>
      </c>
      <c r="C190" s="69">
        <v>2.096732908333558</v>
      </c>
      <c r="D190" s="69">
        <v>3.063333333333333</v>
      </c>
      <c r="E190" s="70">
        <v>0.47302807057885682</v>
      </c>
      <c r="F190" s="68">
        <v>2.1111796059815902</v>
      </c>
      <c r="G190" s="69">
        <v>3.0358798170105099</v>
      </c>
      <c r="H190" s="69">
        <v>2.1134231979860901E-7</v>
      </c>
      <c r="I190" s="70">
        <v>4.6240790572710803E-6</v>
      </c>
      <c r="J190" s="68">
        <v>10.776</v>
      </c>
      <c r="K190" s="69">
        <v>9.6280000000000001</v>
      </c>
      <c r="L190" s="69">
        <v>11.086</v>
      </c>
      <c r="M190" s="69">
        <v>2.8279999999999998</v>
      </c>
      <c r="N190" s="69">
        <v>2.5009999999999999</v>
      </c>
      <c r="O190" s="70">
        <v>1.9730000000000001</v>
      </c>
      <c r="P190" s="48" t="s">
        <v>7493</v>
      </c>
      <c r="Q190" s="49">
        <v>243590</v>
      </c>
      <c r="R190" s="49" t="s">
        <v>7494</v>
      </c>
      <c r="S190" s="49"/>
      <c r="T190" s="49"/>
      <c r="U190" s="49"/>
      <c r="V190" s="49" t="s">
        <v>7495</v>
      </c>
      <c r="W190" s="49" t="s">
        <v>7496</v>
      </c>
      <c r="X190" s="49"/>
      <c r="Y190" s="49" t="s">
        <v>7497</v>
      </c>
      <c r="Z190" s="69"/>
      <c r="AA190" s="66"/>
    </row>
    <row r="191" spans="1:27" ht="15.5" x14ac:dyDescent="0.35">
      <c r="A191" s="55" t="s">
        <v>7498</v>
      </c>
      <c r="B191" s="68">
        <v>36.446666666666665</v>
      </c>
      <c r="C191" s="69">
        <v>6.2603851496710625</v>
      </c>
      <c r="D191" s="69">
        <v>14.086666666666666</v>
      </c>
      <c r="E191" s="70">
        <v>3.4647206076232031</v>
      </c>
      <c r="F191" s="68">
        <v>2.4322546749146499</v>
      </c>
      <c r="G191" s="69">
        <v>3.0282926299045698</v>
      </c>
      <c r="H191" s="69">
        <v>3.3220759347379801E-6</v>
      </c>
      <c r="I191" s="70">
        <v>5.0483645347310202E-5</v>
      </c>
      <c r="J191" s="68">
        <v>29.588000000000001</v>
      </c>
      <c r="K191" s="69">
        <v>24.123000000000001</v>
      </c>
      <c r="L191" s="69">
        <v>22.553999999999998</v>
      </c>
      <c r="M191" s="69">
        <v>3.0249999999999999</v>
      </c>
      <c r="N191" s="69">
        <v>8.7880000000000003</v>
      </c>
      <c r="O191" s="70">
        <v>2.29</v>
      </c>
      <c r="P191" s="48"/>
      <c r="Q191" s="49"/>
      <c r="R191" s="49"/>
      <c r="S191" s="49"/>
      <c r="T191" s="49" t="s">
        <v>7499</v>
      </c>
      <c r="U191" s="49"/>
      <c r="V191" s="49"/>
      <c r="W191" s="49"/>
      <c r="X191" s="49"/>
      <c r="Y191" s="49"/>
      <c r="Z191" s="69"/>
      <c r="AA191" s="66"/>
    </row>
    <row r="192" spans="1:27" ht="15.5" x14ac:dyDescent="0.35">
      <c r="A192" s="55" t="s">
        <v>7500</v>
      </c>
      <c r="B192" s="68">
        <v>2.7633333333333332</v>
      </c>
      <c r="C192" s="69">
        <v>0.81229441843596484</v>
      </c>
      <c r="D192" s="69">
        <v>0.60666666666666658</v>
      </c>
      <c r="E192" s="70">
        <v>0.15151090903151376</v>
      </c>
      <c r="F192" s="68">
        <v>2.39939583307918</v>
      </c>
      <c r="G192" s="69">
        <v>3.0192477500581498</v>
      </c>
      <c r="H192" s="69">
        <v>1.3748238556245201E-7</v>
      </c>
      <c r="I192" s="70">
        <v>3.1753593432744299E-6</v>
      </c>
      <c r="J192" s="68">
        <v>5.6660000000000004</v>
      </c>
      <c r="K192" s="69">
        <v>3.6829999999999998</v>
      </c>
      <c r="L192" s="69">
        <v>6.6619999999999999</v>
      </c>
      <c r="M192" s="69">
        <v>1.393</v>
      </c>
      <c r="N192" s="69">
        <v>0.71299999999999997</v>
      </c>
      <c r="O192" s="70">
        <v>0.93899999999999995</v>
      </c>
      <c r="P192" s="48"/>
      <c r="Q192" s="49"/>
      <c r="R192" s="49"/>
      <c r="S192" s="49"/>
      <c r="T192" s="49"/>
      <c r="U192" s="49"/>
      <c r="V192" s="49" t="s">
        <v>7501</v>
      </c>
      <c r="W192" s="49" t="s">
        <v>6475</v>
      </c>
      <c r="X192" s="49"/>
      <c r="Y192" s="49"/>
      <c r="Z192" s="69"/>
      <c r="AA192" s="66"/>
    </row>
    <row r="193" spans="1:27" ht="15.5" x14ac:dyDescent="0.35">
      <c r="A193" s="54" t="s">
        <v>7502</v>
      </c>
      <c r="B193" s="65">
        <v>4.2066666666666661</v>
      </c>
      <c r="C193" s="62">
        <v>0.40185680147148051</v>
      </c>
      <c r="D193" s="62">
        <v>10.853333333333333</v>
      </c>
      <c r="E193" s="66">
        <v>1.3124108435327035</v>
      </c>
      <c r="F193" s="65">
        <v>-2.1312343049296398</v>
      </c>
      <c r="G193" s="62">
        <v>3.0185690149934401</v>
      </c>
      <c r="H193" s="62">
        <v>2.7766364129025801E-7</v>
      </c>
      <c r="I193" s="66">
        <v>5.9161254167268803E-6</v>
      </c>
      <c r="J193" s="65">
        <v>2.5510000000000002</v>
      </c>
      <c r="K193" s="62">
        <v>2.1320000000000001</v>
      </c>
      <c r="L193" s="62">
        <v>2.004</v>
      </c>
      <c r="M193" s="62">
        <v>9.0660000000000007</v>
      </c>
      <c r="N193" s="62">
        <v>12.458</v>
      </c>
      <c r="O193" s="66">
        <v>7.9969999999999999</v>
      </c>
      <c r="P193" s="1"/>
      <c r="Q193" s="67"/>
      <c r="R193" s="67"/>
      <c r="S193" s="67"/>
      <c r="T193" s="67"/>
      <c r="U193" s="67"/>
      <c r="V193" s="67" t="s">
        <v>7503</v>
      </c>
      <c r="W193" s="67" t="s">
        <v>915</v>
      </c>
      <c r="X193" s="67"/>
      <c r="Y193" s="67" t="s">
        <v>49</v>
      </c>
      <c r="Z193" s="62"/>
      <c r="AA193" s="66"/>
    </row>
    <row r="194" spans="1:27" ht="15.5" x14ac:dyDescent="0.35">
      <c r="A194" s="54" t="s">
        <v>7504</v>
      </c>
      <c r="B194" s="65">
        <v>3.0499999999999994</v>
      </c>
      <c r="C194" s="62">
        <v>0.64518731130321427</v>
      </c>
      <c r="D194" s="62">
        <v>7.2233333333333336</v>
      </c>
      <c r="E194" s="66">
        <v>1.8936795458108051</v>
      </c>
      <c r="F194" s="65">
        <v>-2.30330846104625</v>
      </c>
      <c r="G194" s="62">
        <v>3.0136886779457801</v>
      </c>
      <c r="H194" s="62">
        <v>1.1531750539858501E-6</v>
      </c>
      <c r="I194" s="66">
        <v>2.0493280348038399E-5</v>
      </c>
      <c r="J194" s="65">
        <v>4.5</v>
      </c>
      <c r="K194" s="62">
        <v>1.508</v>
      </c>
      <c r="L194" s="62">
        <v>3.16</v>
      </c>
      <c r="M194" s="62">
        <v>18.234999999999999</v>
      </c>
      <c r="N194" s="62">
        <v>13.72</v>
      </c>
      <c r="O194" s="66">
        <v>13.821999999999999</v>
      </c>
      <c r="P194" s="1" t="s">
        <v>7505</v>
      </c>
      <c r="Q194" s="67">
        <v>163982</v>
      </c>
      <c r="R194" s="67" t="s">
        <v>7506</v>
      </c>
      <c r="S194" s="67"/>
      <c r="T194" s="67"/>
      <c r="U194" s="67"/>
      <c r="V194" s="67" t="s">
        <v>7507</v>
      </c>
      <c r="W194" s="67" t="s">
        <v>7508</v>
      </c>
      <c r="X194" s="67" t="s">
        <v>7509</v>
      </c>
      <c r="Y194" s="67" t="s">
        <v>7510</v>
      </c>
      <c r="Z194" s="62" t="s">
        <v>7511</v>
      </c>
      <c r="AA194" s="66"/>
    </row>
    <row r="195" spans="1:27" ht="15.5" x14ac:dyDescent="0.35">
      <c r="A195" s="55" t="s">
        <v>7512</v>
      </c>
      <c r="B195" s="68">
        <v>1.3633333333333333</v>
      </c>
      <c r="C195" s="69">
        <v>0.11785113019775792</v>
      </c>
      <c r="D195" s="69">
        <v>1.3933333333333333</v>
      </c>
      <c r="E195" s="70">
        <v>0.74001501486268684</v>
      </c>
      <c r="F195" s="68">
        <v>3.6530215230503198</v>
      </c>
      <c r="G195" s="69">
        <v>3.0116245930188499</v>
      </c>
      <c r="H195" s="69">
        <v>3.1961275683162301E-5</v>
      </c>
      <c r="I195" s="70">
        <v>3.4983756729477499E-4</v>
      </c>
      <c r="J195" s="68">
        <v>1.103</v>
      </c>
      <c r="K195" s="69">
        <v>35.399000000000001</v>
      </c>
      <c r="L195" s="69">
        <v>43.786000000000001</v>
      </c>
      <c r="M195" s="69">
        <v>1.8919999999999999</v>
      </c>
      <c r="N195" s="69">
        <v>2.6640000000000001</v>
      </c>
      <c r="O195" s="70">
        <v>1.82</v>
      </c>
      <c r="P195" s="48" t="s">
        <v>7513</v>
      </c>
      <c r="Q195" s="49">
        <v>242605</v>
      </c>
      <c r="R195" s="49" t="s">
        <v>7514</v>
      </c>
      <c r="S195" s="49"/>
      <c r="T195" s="49" t="s">
        <v>7515</v>
      </c>
      <c r="U195" s="49"/>
      <c r="V195" s="49" t="s">
        <v>7516</v>
      </c>
      <c r="W195" s="49" t="s">
        <v>7517</v>
      </c>
      <c r="X195" s="49" t="s">
        <v>7518</v>
      </c>
      <c r="Y195" s="49" t="s">
        <v>7519</v>
      </c>
      <c r="Z195" s="69" t="s">
        <v>7520</v>
      </c>
      <c r="AA195" s="66"/>
    </row>
    <row r="196" spans="1:27" ht="15.5" x14ac:dyDescent="0.35">
      <c r="A196" s="55" t="s">
        <v>7521</v>
      </c>
      <c r="B196" s="68">
        <v>11.266666666666666</v>
      </c>
      <c r="C196" s="69">
        <v>0.15923427883328273</v>
      </c>
      <c r="D196" s="69">
        <v>2.1033333333333335</v>
      </c>
      <c r="E196" s="70">
        <v>0.38055515004033491</v>
      </c>
      <c r="F196" s="68">
        <v>2.4224675102942501</v>
      </c>
      <c r="G196" s="69">
        <v>2.9932963351685098</v>
      </c>
      <c r="H196" s="69">
        <v>4.7178830512739297E-9</v>
      </c>
      <c r="I196" s="70">
        <v>1.5815401042392399E-7</v>
      </c>
      <c r="J196" s="68">
        <v>8.5220000000000002</v>
      </c>
      <c r="K196" s="69">
        <v>9.0250000000000004</v>
      </c>
      <c r="L196" s="69">
        <v>7.4269999999999996</v>
      </c>
      <c r="M196" s="69">
        <v>1.31</v>
      </c>
      <c r="N196" s="69">
        <v>1.5189999999999999</v>
      </c>
      <c r="O196" s="70">
        <v>1.855</v>
      </c>
      <c r="P196" s="48" t="s">
        <v>7522</v>
      </c>
      <c r="Q196" s="49">
        <v>241939</v>
      </c>
      <c r="R196" s="49" t="s">
        <v>7523</v>
      </c>
      <c r="S196" s="49"/>
      <c r="T196" s="49"/>
      <c r="U196" s="49"/>
      <c r="V196" s="49" t="s">
        <v>7524</v>
      </c>
      <c r="W196" s="49" t="s">
        <v>7525</v>
      </c>
      <c r="X196" s="49" t="s">
        <v>7526</v>
      </c>
      <c r="Y196" s="49" t="s">
        <v>7527</v>
      </c>
      <c r="Z196" s="69" t="s">
        <v>1653</v>
      </c>
      <c r="AA196" s="66"/>
    </row>
    <row r="197" spans="1:27" ht="15.5" x14ac:dyDescent="0.35">
      <c r="A197" s="55" t="s">
        <v>7528</v>
      </c>
      <c r="B197" s="68">
        <v>12.573333333333332</v>
      </c>
      <c r="C197" s="69">
        <v>5.9826768442079716</v>
      </c>
      <c r="D197" s="69">
        <v>5.5666666666666664</v>
      </c>
      <c r="E197" s="70">
        <v>3.6168709619719022</v>
      </c>
      <c r="F197" s="68">
        <v>2.2669752610971199</v>
      </c>
      <c r="G197" s="69">
        <v>2.9891617739551699</v>
      </c>
      <c r="H197" s="69">
        <v>2.3939226179729299E-5</v>
      </c>
      <c r="I197" s="70">
        <v>2.7412232656450901E-4</v>
      </c>
      <c r="J197" s="68">
        <v>14.986000000000001</v>
      </c>
      <c r="K197" s="69">
        <v>10.974</v>
      </c>
      <c r="L197" s="69">
        <v>16.666</v>
      </c>
      <c r="M197" s="69">
        <v>5.1050000000000004</v>
      </c>
      <c r="N197" s="69">
        <v>0.97</v>
      </c>
      <c r="O197" s="70">
        <v>2.8069999999999999</v>
      </c>
      <c r="P197" s="48" t="s">
        <v>7529</v>
      </c>
      <c r="Q197" s="49">
        <v>84751</v>
      </c>
      <c r="R197" s="49" t="s">
        <v>7530</v>
      </c>
      <c r="S197" s="49"/>
      <c r="T197" s="49"/>
      <c r="U197" s="49"/>
      <c r="V197" s="49" t="s">
        <v>7531</v>
      </c>
      <c r="W197" s="49" t="s">
        <v>6531</v>
      </c>
      <c r="X197" s="49" t="s">
        <v>6532</v>
      </c>
      <c r="Y197" s="49" t="s">
        <v>6533</v>
      </c>
      <c r="Z197" s="69" t="s">
        <v>6534</v>
      </c>
      <c r="AA197" s="66"/>
    </row>
    <row r="198" spans="1:27" ht="15.5" x14ac:dyDescent="0.35">
      <c r="A198" s="55" t="s">
        <v>7532</v>
      </c>
      <c r="B198" s="68">
        <v>8.7899999999999991</v>
      </c>
      <c r="C198" s="69">
        <v>1.1673045875006254</v>
      </c>
      <c r="D198" s="69">
        <v>4.8233333333333333</v>
      </c>
      <c r="E198" s="70">
        <v>1.283129853998503</v>
      </c>
      <c r="F198" s="68">
        <v>2.1738381405291798</v>
      </c>
      <c r="G198" s="69">
        <v>2.9593880386913001</v>
      </c>
      <c r="H198" s="69">
        <v>3.6629893955954298E-7</v>
      </c>
      <c r="I198" s="70">
        <v>7.5211410919854398E-6</v>
      </c>
      <c r="J198" s="68">
        <v>6.5730000000000004</v>
      </c>
      <c r="K198" s="69">
        <v>7.4630000000000001</v>
      </c>
      <c r="L198" s="69">
        <v>4.1079999999999997</v>
      </c>
      <c r="M198" s="69">
        <v>1.4970000000000001</v>
      </c>
      <c r="N198" s="69">
        <v>1.18</v>
      </c>
      <c r="O198" s="70">
        <v>1.3620000000000001</v>
      </c>
      <c r="P198" s="48" t="s">
        <v>7533</v>
      </c>
      <c r="Q198" s="49">
        <v>131151</v>
      </c>
      <c r="R198" s="49" t="s">
        <v>7534</v>
      </c>
      <c r="S198" s="49"/>
      <c r="T198" s="49"/>
      <c r="U198" s="49"/>
      <c r="V198" s="49" t="s">
        <v>7535</v>
      </c>
      <c r="W198" s="49" t="s">
        <v>1650</v>
      </c>
      <c r="X198" s="49"/>
      <c r="Y198" s="49" t="s">
        <v>7536</v>
      </c>
      <c r="Z198" s="69"/>
      <c r="AA198" s="66"/>
    </row>
    <row r="199" spans="1:27" ht="15.5" x14ac:dyDescent="0.35">
      <c r="A199" s="55" t="s">
        <v>7537</v>
      </c>
      <c r="B199" s="68">
        <v>29.296666666666667</v>
      </c>
      <c r="C199" s="69">
        <v>8.0359622254518399</v>
      </c>
      <c r="D199" s="69">
        <v>6.1866666666666665</v>
      </c>
      <c r="E199" s="70">
        <v>2.1313897396352055</v>
      </c>
      <c r="F199" s="68">
        <v>2.1680965317091698</v>
      </c>
      <c r="G199" s="69">
        <v>2.9556955720998701</v>
      </c>
      <c r="H199" s="69">
        <v>4.6567424283645001E-7</v>
      </c>
      <c r="I199" s="70">
        <v>9.3079955729234608E-6</v>
      </c>
      <c r="J199" s="68">
        <v>23.297000000000001</v>
      </c>
      <c r="K199" s="69">
        <v>15.734</v>
      </c>
      <c r="L199" s="69">
        <v>25.655999999999999</v>
      </c>
      <c r="M199" s="69">
        <v>5.1050000000000004</v>
      </c>
      <c r="N199" s="69">
        <v>3.6930000000000001</v>
      </c>
      <c r="O199" s="70">
        <v>5.6959999999999997</v>
      </c>
      <c r="P199" s="48" t="s">
        <v>7538</v>
      </c>
      <c r="Q199" s="49">
        <v>238606</v>
      </c>
      <c r="R199" s="49" t="s">
        <v>7539</v>
      </c>
      <c r="S199" s="49"/>
      <c r="T199" s="49"/>
      <c r="U199" s="49"/>
      <c r="V199" s="49"/>
      <c r="W199" s="49" t="s">
        <v>7540</v>
      </c>
      <c r="X199" s="49" t="s">
        <v>7541</v>
      </c>
      <c r="Y199" s="49" t="s">
        <v>7542</v>
      </c>
      <c r="Z199" s="69" t="s">
        <v>7543</v>
      </c>
      <c r="AA199" s="66"/>
    </row>
    <row r="200" spans="1:27" ht="15.5" x14ac:dyDescent="0.35">
      <c r="A200" s="55" t="s">
        <v>7544</v>
      </c>
      <c r="B200" s="68">
        <v>14.766666666666666</v>
      </c>
      <c r="C200" s="69">
        <v>3.9772799191854196</v>
      </c>
      <c r="D200" s="69">
        <v>3.75</v>
      </c>
      <c r="E200" s="70">
        <v>0.75157612167142873</v>
      </c>
      <c r="F200" s="68">
        <v>2.1988076869384399</v>
      </c>
      <c r="G200" s="69">
        <v>2.9531042331388302</v>
      </c>
      <c r="H200" s="69">
        <v>1.10547422120763E-7</v>
      </c>
      <c r="I200" s="70">
        <v>2.6323782054901098E-6</v>
      </c>
      <c r="J200" s="68">
        <v>18.625</v>
      </c>
      <c r="K200" s="69">
        <v>24.823</v>
      </c>
      <c r="L200" s="69">
        <v>16.201000000000001</v>
      </c>
      <c r="M200" s="69">
        <v>4.2830000000000004</v>
      </c>
      <c r="N200" s="69">
        <v>4.8029999999999999</v>
      </c>
      <c r="O200" s="70">
        <v>3.911</v>
      </c>
      <c r="P200" s="48" t="s">
        <v>7545</v>
      </c>
      <c r="Q200" s="49">
        <v>29214</v>
      </c>
      <c r="R200" s="49" t="s">
        <v>7546</v>
      </c>
      <c r="S200" s="49"/>
      <c r="T200" s="49"/>
      <c r="U200" s="49"/>
      <c r="V200" s="49"/>
      <c r="W200" s="49"/>
      <c r="X200" s="49"/>
      <c r="Y200" s="49"/>
      <c r="Z200" s="69"/>
      <c r="AA200" s="66"/>
    </row>
    <row r="201" spans="1:27" ht="15.5" x14ac:dyDescent="0.35">
      <c r="A201" s="54" t="s">
        <v>7547</v>
      </c>
      <c r="B201" s="65">
        <v>1.6600000000000001</v>
      </c>
      <c r="C201" s="62">
        <v>0.92804453916106111</v>
      </c>
      <c r="D201" s="62">
        <v>3.97</v>
      </c>
      <c r="E201" s="66">
        <v>0.60833105022402389</v>
      </c>
      <c r="F201" s="65">
        <v>-2.84670158998511</v>
      </c>
      <c r="G201" s="62">
        <v>2.9362008585621102</v>
      </c>
      <c r="H201" s="62">
        <v>6.78449450488944E-11</v>
      </c>
      <c r="I201" s="66">
        <v>3.28692605203549E-9</v>
      </c>
      <c r="J201" s="65">
        <v>1.972</v>
      </c>
      <c r="K201" s="62">
        <v>1.454</v>
      </c>
      <c r="L201" s="62">
        <v>1.605</v>
      </c>
      <c r="M201" s="62">
        <v>9.3770000000000007</v>
      </c>
      <c r="N201" s="62">
        <v>15.695</v>
      </c>
      <c r="O201" s="66">
        <v>11.438000000000001</v>
      </c>
      <c r="P201" s="1" t="s">
        <v>7548</v>
      </c>
      <c r="Q201" s="67">
        <v>248318</v>
      </c>
      <c r="R201" s="67" t="s">
        <v>7549</v>
      </c>
      <c r="S201" s="67"/>
      <c r="T201" s="67"/>
      <c r="U201" s="67"/>
      <c r="V201" s="67" t="s">
        <v>7550</v>
      </c>
      <c r="W201" s="67" t="s">
        <v>7551</v>
      </c>
      <c r="X201" s="67" t="s">
        <v>7552</v>
      </c>
      <c r="Y201" s="67" t="s">
        <v>7553</v>
      </c>
      <c r="Z201" s="62"/>
      <c r="AA201" s="66"/>
    </row>
    <row r="202" spans="1:27" ht="15.5" x14ac:dyDescent="0.35">
      <c r="A202" s="54" t="s">
        <v>7554</v>
      </c>
      <c r="B202" s="65">
        <v>6.9433333333333325</v>
      </c>
      <c r="C202" s="62">
        <v>2.2094091719029523</v>
      </c>
      <c r="D202" s="62">
        <v>18.453333333333333</v>
      </c>
      <c r="E202" s="66">
        <v>3.1437698530409124</v>
      </c>
      <c r="F202" s="65">
        <v>-2.1500347826913702</v>
      </c>
      <c r="G202" s="62">
        <v>2.88120486281215</v>
      </c>
      <c r="H202" s="62">
        <v>2.0571106966292699E-7</v>
      </c>
      <c r="I202" s="66">
        <v>4.5251987518932197E-6</v>
      </c>
      <c r="J202" s="65">
        <v>4.0609999999999999</v>
      </c>
      <c r="K202" s="62">
        <v>4.1459999999999999</v>
      </c>
      <c r="L202" s="62">
        <v>4.25</v>
      </c>
      <c r="M202" s="62">
        <v>17.600999999999999</v>
      </c>
      <c r="N202" s="62">
        <v>23.256</v>
      </c>
      <c r="O202" s="66">
        <v>14.797000000000001</v>
      </c>
      <c r="P202" s="1"/>
      <c r="Q202" s="67"/>
      <c r="R202" s="67"/>
      <c r="S202" s="67"/>
      <c r="T202" s="67"/>
      <c r="U202" s="67"/>
      <c r="V202" s="67" t="s">
        <v>1601</v>
      </c>
      <c r="W202" s="67" t="s">
        <v>7555</v>
      </c>
      <c r="X202" s="67" t="s">
        <v>1603</v>
      </c>
      <c r="Y202" s="67" t="s">
        <v>1604</v>
      </c>
      <c r="Z202" s="62" t="s">
        <v>1605</v>
      </c>
      <c r="AA202" s="66"/>
    </row>
    <row r="203" spans="1:27" ht="15.5" x14ac:dyDescent="0.35">
      <c r="A203" s="54" t="s">
        <v>7556</v>
      </c>
      <c r="B203" s="65">
        <v>0.81333333333333335</v>
      </c>
      <c r="C203" s="62">
        <v>0.24073960113690412</v>
      </c>
      <c r="D203" s="62">
        <v>2.0399999999999996</v>
      </c>
      <c r="E203" s="66">
        <v>0.33236526092037261</v>
      </c>
      <c r="F203" s="65">
        <v>-2.8439686539321398</v>
      </c>
      <c r="G203" s="62">
        <v>2.8738879605835201</v>
      </c>
      <c r="H203" s="62">
        <v>3.9098875521305898E-10</v>
      </c>
      <c r="I203" s="66">
        <v>1.6269609797699999E-8</v>
      </c>
      <c r="J203" s="65">
        <v>0.50900000000000001</v>
      </c>
      <c r="K203" s="62">
        <v>0.64600000000000002</v>
      </c>
      <c r="L203" s="62">
        <v>0.54900000000000004</v>
      </c>
      <c r="M203" s="62">
        <v>3.9609999999999999</v>
      </c>
      <c r="N203" s="62">
        <v>2.6760000000000002</v>
      </c>
      <c r="O203" s="66">
        <v>5.5430000000000001</v>
      </c>
      <c r="P203" s="1"/>
      <c r="Q203" s="67"/>
      <c r="R203" s="67"/>
      <c r="S203" s="67"/>
      <c r="T203" s="67"/>
      <c r="U203" s="67"/>
      <c r="V203" s="67" t="s">
        <v>7557</v>
      </c>
      <c r="W203" s="67" t="s">
        <v>7558</v>
      </c>
      <c r="X203" s="67"/>
      <c r="Y203" s="67"/>
      <c r="Z203" s="62"/>
      <c r="AA203" s="66"/>
    </row>
    <row r="204" spans="1:27" ht="15.5" x14ac:dyDescent="0.35">
      <c r="A204" s="54" t="s">
        <v>7559</v>
      </c>
      <c r="B204" s="65">
        <v>102.62666666666667</v>
      </c>
      <c r="C204" s="62">
        <v>53.301210951430456</v>
      </c>
      <c r="D204" s="62">
        <v>146.74333333333334</v>
      </c>
      <c r="E204" s="66">
        <v>43.280978372593282</v>
      </c>
      <c r="F204" s="65">
        <v>-2.1087735729366899</v>
      </c>
      <c r="G204" s="62">
        <v>2.8627968383922902</v>
      </c>
      <c r="H204" s="62">
        <v>6.2380445503207304E-7</v>
      </c>
      <c r="I204" s="66">
        <v>1.20200502376824E-5</v>
      </c>
      <c r="J204" s="65">
        <v>8.06</v>
      </c>
      <c r="K204" s="62">
        <v>11.414999999999999</v>
      </c>
      <c r="L204" s="62">
        <v>8.1170000000000009</v>
      </c>
      <c r="M204" s="62">
        <v>52.231000000000002</v>
      </c>
      <c r="N204" s="62">
        <v>33.866999999999997</v>
      </c>
      <c r="O204" s="66">
        <v>33.433999999999997</v>
      </c>
      <c r="P204" s="1"/>
      <c r="Q204" s="67"/>
      <c r="R204" s="67"/>
      <c r="S204" s="67"/>
      <c r="T204" s="67"/>
      <c r="U204" s="67"/>
      <c r="V204" s="67"/>
      <c r="W204" s="67"/>
      <c r="X204" s="67"/>
      <c r="Y204" s="67"/>
      <c r="Z204" s="62"/>
      <c r="AA204" s="66"/>
    </row>
    <row r="205" spans="1:27" ht="15.5" x14ac:dyDescent="0.35">
      <c r="A205" s="54" t="s">
        <v>7560</v>
      </c>
      <c r="B205" s="65">
        <v>2.3800000000000003</v>
      </c>
      <c r="C205" s="62">
        <v>0.82207055658258443</v>
      </c>
      <c r="D205" s="62">
        <v>4.753333333333333</v>
      </c>
      <c r="E205" s="66">
        <v>0.62109222789820751</v>
      </c>
      <c r="F205" s="65">
        <v>-2.2093552201926099</v>
      </c>
      <c r="G205" s="62">
        <v>2.8535562746318899</v>
      </c>
      <c r="H205" s="62">
        <v>4.0685390334484598E-8</v>
      </c>
      <c r="I205" s="66">
        <v>1.0765491840391301E-6</v>
      </c>
      <c r="J205" s="65">
        <v>1.5029999999999999</v>
      </c>
      <c r="K205" s="62">
        <v>1.4319999999999999</v>
      </c>
      <c r="L205" s="62">
        <v>1.8460000000000001</v>
      </c>
      <c r="M205" s="62">
        <v>7.2670000000000003</v>
      </c>
      <c r="N205" s="62">
        <v>7.6779999999999999</v>
      </c>
      <c r="O205" s="66">
        <v>7.3630000000000004</v>
      </c>
      <c r="P205" s="1" t="s">
        <v>7561</v>
      </c>
      <c r="Q205" s="67">
        <v>203108</v>
      </c>
      <c r="R205" s="67" t="s">
        <v>7562</v>
      </c>
      <c r="S205" s="67"/>
      <c r="T205" s="67"/>
      <c r="U205" s="67"/>
      <c r="V205" s="67"/>
      <c r="W205" s="67" t="s">
        <v>7563</v>
      </c>
      <c r="X205" s="67"/>
      <c r="Y205" s="67"/>
      <c r="Z205" s="62"/>
      <c r="AA205" s="66"/>
    </row>
    <row r="206" spans="1:27" ht="15.5" x14ac:dyDescent="0.35">
      <c r="A206" s="55" t="s">
        <v>7564</v>
      </c>
      <c r="B206" s="68">
        <v>5.4266666666666667</v>
      </c>
      <c r="C206" s="69">
        <v>0.69734416817586453</v>
      </c>
      <c r="D206" s="69">
        <v>1.7633333333333334</v>
      </c>
      <c r="E206" s="70">
        <v>0.35780193155183204</v>
      </c>
      <c r="F206" s="68">
        <v>2.0887865683639202</v>
      </c>
      <c r="G206" s="69">
        <v>2.8510338814342702</v>
      </c>
      <c r="H206" s="69">
        <v>3.49176290605579E-7</v>
      </c>
      <c r="I206" s="70">
        <v>7.2132377271495699E-6</v>
      </c>
      <c r="J206" s="68">
        <v>5.0709999999999997</v>
      </c>
      <c r="K206" s="69">
        <v>4.0709999999999997</v>
      </c>
      <c r="L206" s="69">
        <v>5.2389999999999999</v>
      </c>
      <c r="M206" s="69">
        <v>1.008</v>
      </c>
      <c r="N206" s="69">
        <v>1.075</v>
      </c>
      <c r="O206" s="70">
        <v>1.3149999999999999</v>
      </c>
      <c r="P206" s="48" t="s">
        <v>7565</v>
      </c>
      <c r="Q206" s="49">
        <v>242707</v>
      </c>
      <c r="R206" s="49" t="s">
        <v>7566</v>
      </c>
      <c r="S206" s="49"/>
      <c r="T206" s="49"/>
      <c r="U206" s="49"/>
      <c r="V206" s="49"/>
      <c r="W206" s="49" t="s">
        <v>7567</v>
      </c>
      <c r="X206" s="49" t="s">
        <v>7568</v>
      </c>
      <c r="Y206" s="49" t="s">
        <v>7569</v>
      </c>
      <c r="Z206" s="69" t="s">
        <v>7570</v>
      </c>
      <c r="AA206" s="66"/>
    </row>
    <row r="207" spans="1:27" ht="15.5" x14ac:dyDescent="0.35">
      <c r="A207" s="54" t="s">
        <v>7571</v>
      </c>
      <c r="B207" s="65">
        <v>2.9433333333333334</v>
      </c>
      <c r="C207" s="62">
        <v>0.61418419242294231</v>
      </c>
      <c r="D207" s="62">
        <v>5.5466666666666669</v>
      </c>
      <c r="E207" s="66">
        <v>0.92708623595051043</v>
      </c>
      <c r="F207" s="65">
        <v>-2.1050778364348801</v>
      </c>
      <c r="G207" s="62">
        <v>2.84852272768947</v>
      </c>
      <c r="H207" s="62">
        <v>7.4732077652409402E-7</v>
      </c>
      <c r="I207" s="66">
        <v>1.4002286519992899E-5</v>
      </c>
      <c r="J207" s="65">
        <v>2.1680000000000001</v>
      </c>
      <c r="K207" s="62">
        <v>1.228</v>
      </c>
      <c r="L207" s="62">
        <v>2.254</v>
      </c>
      <c r="M207" s="62">
        <v>8.9510000000000005</v>
      </c>
      <c r="N207" s="62">
        <v>7.21</v>
      </c>
      <c r="O207" s="66">
        <v>8.4079999999999995</v>
      </c>
      <c r="P207" s="1" t="s">
        <v>7572</v>
      </c>
      <c r="Q207" s="67">
        <v>241538</v>
      </c>
      <c r="R207" s="67" t="s">
        <v>7573</v>
      </c>
      <c r="S207" s="67" t="s">
        <v>43</v>
      </c>
      <c r="T207" s="67"/>
      <c r="U207" s="67"/>
      <c r="V207" s="67"/>
      <c r="W207" s="67"/>
      <c r="X207" s="67"/>
      <c r="Y207" s="67"/>
      <c r="Z207" s="62"/>
      <c r="AA207" s="66"/>
    </row>
    <row r="208" spans="1:27" ht="15.5" x14ac:dyDescent="0.35">
      <c r="A208" s="54" t="s">
        <v>7574</v>
      </c>
      <c r="B208" s="65">
        <v>7.11</v>
      </c>
      <c r="C208" s="62">
        <v>0.1023067283548187</v>
      </c>
      <c r="D208" s="62">
        <v>19.62</v>
      </c>
      <c r="E208" s="66">
        <v>4.3358736143942123</v>
      </c>
      <c r="F208" s="65">
        <v>-3.1102580566318099</v>
      </c>
      <c r="G208" s="62">
        <v>2.84752209565975</v>
      </c>
      <c r="H208" s="62">
        <v>9.6921204308298691E-13</v>
      </c>
      <c r="I208" s="66">
        <v>6.5087546708424499E-11</v>
      </c>
      <c r="J208" s="65">
        <v>2.4340000000000002</v>
      </c>
      <c r="K208" s="62">
        <v>2.5630000000000002</v>
      </c>
      <c r="L208" s="62">
        <v>2.3039999999999998</v>
      </c>
      <c r="M208" s="62">
        <v>18.193000000000001</v>
      </c>
      <c r="N208" s="62">
        <v>18.207000000000001</v>
      </c>
      <c r="O208" s="66">
        <v>27.257000000000001</v>
      </c>
      <c r="P208" s="1"/>
      <c r="Q208" s="67"/>
      <c r="R208" s="67"/>
      <c r="S208" s="67"/>
      <c r="T208" s="67"/>
      <c r="U208" s="67"/>
      <c r="V208" s="67" t="s">
        <v>2101</v>
      </c>
      <c r="W208" s="67"/>
      <c r="X208" s="67"/>
      <c r="Y208" s="67" t="s">
        <v>2102</v>
      </c>
      <c r="Z208" s="62"/>
      <c r="AA208" s="66"/>
    </row>
    <row r="209" spans="1:27" ht="15.5" x14ac:dyDescent="0.35">
      <c r="A209" s="55" t="s">
        <v>7575</v>
      </c>
      <c r="B209" s="68">
        <v>19.866666666666664</v>
      </c>
      <c r="C209" s="69">
        <v>7.3829548435719374</v>
      </c>
      <c r="D209" s="69">
        <v>5.5366666666666662</v>
      </c>
      <c r="E209" s="70">
        <v>0.66213459524648344</v>
      </c>
      <c r="F209" s="68">
        <v>2.2851979495876402</v>
      </c>
      <c r="G209" s="69">
        <v>2.8433023464648999</v>
      </c>
      <c r="H209" s="69">
        <v>4.1137307994514203E-8</v>
      </c>
      <c r="I209" s="70">
        <v>1.08427712833209E-6</v>
      </c>
      <c r="J209" s="68">
        <v>25.824000000000002</v>
      </c>
      <c r="K209" s="69">
        <v>21.84</v>
      </c>
      <c r="L209" s="69">
        <v>21.199000000000002</v>
      </c>
      <c r="M209" s="69">
        <v>3.867</v>
      </c>
      <c r="N209" s="69">
        <v>5.8780000000000001</v>
      </c>
      <c r="O209" s="70">
        <v>4.5209999999999999</v>
      </c>
      <c r="P209" s="48" t="s">
        <v>7576</v>
      </c>
      <c r="Q209" s="49">
        <v>228321</v>
      </c>
      <c r="R209" s="49" t="s">
        <v>7577</v>
      </c>
      <c r="S209" s="49"/>
      <c r="T209" s="49"/>
      <c r="U209" s="49"/>
      <c r="V209" s="49" t="s">
        <v>7578</v>
      </c>
      <c r="W209" s="49" t="s">
        <v>7579</v>
      </c>
      <c r="X209" s="49"/>
      <c r="Y209" s="49"/>
      <c r="Z209" s="69"/>
      <c r="AA209" s="66"/>
    </row>
    <row r="210" spans="1:27" ht="15.5" x14ac:dyDescent="0.35">
      <c r="A210" s="55" t="s">
        <v>7580</v>
      </c>
      <c r="B210" s="68">
        <v>12.103333333333333</v>
      </c>
      <c r="C210" s="69">
        <v>2.668886576000475</v>
      </c>
      <c r="D210" s="69">
        <v>2.5500000000000003</v>
      </c>
      <c r="E210" s="70">
        <v>0.32619012860599927</v>
      </c>
      <c r="F210" s="68">
        <v>2.2665628184973898</v>
      </c>
      <c r="G210" s="69">
        <v>2.8384424752453601</v>
      </c>
      <c r="H210" s="69">
        <v>8.3718495172266998E-8</v>
      </c>
      <c r="I210" s="70">
        <v>2.05985966114303E-6</v>
      </c>
      <c r="J210" s="68">
        <v>8.2170000000000005</v>
      </c>
      <c r="K210" s="69">
        <v>12.611000000000001</v>
      </c>
      <c r="L210" s="69">
        <v>11.053000000000001</v>
      </c>
      <c r="M210" s="69">
        <v>1.9339999999999999</v>
      </c>
      <c r="N210" s="69">
        <v>2.7229999999999999</v>
      </c>
      <c r="O210" s="70">
        <v>1.9850000000000001</v>
      </c>
      <c r="P210" s="48" t="s">
        <v>7581</v>
      </c>
      <c r="Q210" s="49">
        <v>85806</v>
      </c>
      <c r="R210" s="49" t="s">
        <v>7582</v>
      </c>
      <c r="S210" s="49"/>
      <c r="T210" s="49"/>
      <c r="U210" s="49"/>
      <c r="V210" s="49" t="s">
        <v>7583</v>
      </c>
      <c r="W210" s="49" t="s">
        <v>7584</v>
      </c>
      <c r="X210" s="49" t="s">
        <v>7585</v>
      </c>
      <c r="Y210" s="49" t="s">
        <v>7586</v>
      </c>
      <c r="Z210" s="69" t="s">
        <v>7587</v>
      </c>
      <c r="AA210" s="66"/>
    </row>
    <row r="211" spans="1:27" ht="15.5" x14ac:dyDescent="0.35">
      <c r="A211" s="54" t="s">
        <v>7588</v>
      </c>
      <c r="B211" s="65">
        <v>19.8</v>
      </c>
      <c r="C211" s="62">
        <v>10.111996176159611</v>
      </c>
      <c r="D211" s="62">
        <v>47.293333333333329</v>
      </c>
      <c r="E211" s="66">
        <v>14.114773190605028</v>
      </c>
      <c r="F211" s="65">
        <v>-2.30483465662694</v>
      </c>
      <c r="G211" s="62">
        <v>2.82945866032335</v>
      </c>
      <c r="H211" s="62">
        <v>5.0074416635885995E-7</v>
      </c>
      <c r="I211" s="66">
        <v>9.9019847396210692E-6</v>
      </c>
      <c r="J211" s="65">
        <v>4.2880000000000003</v>
      </c>
      <c r="K211" s="62">
        <v>2.0030000000000001</v>
      </c>
      <c r="L211" s="62">
        <v>5.4969999999999999</v>
      </c>
      <c r="M211" s="62">
        <v>21.177</v>
      </c>
      <c r="N211" s="62">
        <v>17.506</v>
      </c>
      <c r="O211" s="66">
        <v>20.704000000000001</v>
      </c>
      <c r="P211" s="1"/>
      <c r="Q211" s="67"/>
      <c r="R211" s="67"/>
      <c r="S211" s="67"/>
      <c r="T211" s="67"/>
      <c r="U211" s="67"/>
      <c r="V211" s="67"/>
      <c r="W211" s="67"/>
      <c r="X211" s="67"/>
      <c r="Y211" s="67"/>
      <c r="Z211" s="62"/>
      <c r="AA211" s="66"/>
    </row>
    <row r="212" spans="1:27" ht="15.5" x14ac:dyDescent="0.35">
      <c r="A212" s="55" t="s">
        <v>7589</v>
      </c>
      <c r="B212" s="68">
        <v>6.12</v>
      </c>
      <c r="C212" s="69">
        <v>1.6981754915202378</v>
      </c>
      <c r="D212" s="69">
        <v>1.2333333333333334</v>
      </c>
      <c r="E212" s="70">
        <v>0.18354533197248282</v>
      </c>
      <c r="F212" s="68">
        <v>2.11083696271265</v>
      </c>
      <c r="G212" s="69">
        <v>2.8196605891302302</v>
      </c>
      <c r="H212" s="69">
        <v>8.0950829010999299E-7</v>
      </c>
      <c r="I212" s="70">
        <v>1.49472547070401E-5</v>
      </c>
      <c r="J212" s="68">
        <v>4.5389999999999997</v>
      </c>
      <c r="K212" s="69">
        <v>4.2110000000000003</v>
      </c>
      <c r="L212" s="69">
        <v>4.907</v>
      </c>
      <c r="M212" s="69">
        <v>0.90400000000000003</v>
      </c>
      <c r="N212" s="69">
        <v>0.80600000000000005</v>
      </c>
      <c r="O212" s="70">
        <v>1.48</v>
      </c>
      <c r="P212" s="48" t="s">
        <v>7590</v>
      </c>
      <c r="Q212" s="49">
        <v>31537</v>
      </c>
      <c r="R212" s="49" t="s">
        <v>7591</v>
      </c>
      <c r="S212" s="49"/>
      <c r="T212" s="49"/>
      <c r="U212" s="49"/>
      <c r="V212" s="49" t="s">
        <v>7592</v>
      </c>
      <c r="W212" s="49" t="s">
        <v>7593</v>
      </c>
      <c r="X212" s="49" t="s">
        <v>3611</v>
      </c>
      <c r="Y212" s="49" t="s">
        <v>3612</v>
      </c>
      <c r="Z212" s="69" t="s">
        <v>3613</v>
      </c>
      <c r="AA212" s="66"/>
    </row>
    <row r="213" spans="1:27" ht="15.5" x14ac:dyDescent="0.35">
      <c r="A213" s="55" t="s">
        <v>7594</v>
      </c>
      <c r="B213" s="68">
        <v>10.72</v>
      </c>
      <c r="C213" s="69">
        <v>1.0123569857844943</v>
      </c>
      <c r="D213" s="69">
        <v>3.1266666666666669</v>
      </c>
      <c r="E213" s="70">
        <v>0.28639522032014125</v>
      </c>
      <c r="F213" s="68">
        <v>3.0488453694525002</v>
      </c>
      <c r="G213" s="69">
        <v>2.8191532744166401</v>
      </c>
      <c r="H213" s="69">
        <v>7.8414043180144898E-11</v>
      </c>
      <c r="I213" s="70">
        <v>3.7454670202572501E-9</v>
      </c>
      <c r="J213" s="68">
        <v>11.613</v>
      </c>
      <c r="K213" s="69">
        <v>5.5350000000000001</v>
      </c>
      <c r="L213" s="69">
        <v>7.9420000000000002</v>
      </c>
      <c r="M213" s="69">
        <v>0.82099999999999995</v>
      </c>
      <c r="N213" s="69">
        <v>1.157</v>
      </c>
      <c r="O213" s="70">
        <v>1.08</v>
      </c>
      <c r="P213" s="48"/>
      <c r="Q213" s="49"/>
      <c r="R213" s="49"/>
      <c r="S213" s="49"/>
      <c r="T213" s="49"/>
      <c r="U213" s="49"/>
      <c r="V213" s="49" t="s">
        <v>7595</v>
      </c>
      <c r="W213" s="49" t="s">
        <v>7596</v>
      </c>
      <c r="X213" s="49"/>
      <c r="Y213" s="49" t="s">
        <v>7597</v>
      </c>
      <c r="Z213" s="69"/>
      <c r="AA213" s="66"/>
    </row>
    <row r="214" spans="1:27" ht="15.5" x14ac:dyDescent="0.35">
      <c r="A214" s="55" t="s">
        <v>7598</v>
      </c>
      <c r="B214" s="68">
        <v>32.9</v>
      </c>
      <c r="C214" s="69">
        <v>8.473586411117024</v>
      </c>
      <c r="D214" s="69">
        <v>11.433333333333335</v>
      </c>
      <c r="E214" s="70">
        <v>2.636845758772314</v>
      </c>
      <c r="F214" s="68">
        <v>2.14462405310341</v>
      </c>
      <c r="G214" s="69">
        <v>2.8188811091500301</v>
      </c>
      <c r="H214" s="69">
        <v>9.6208752427619001E-5</v>
      </c>
      <c r="I214" s="70">
        <v>8.7669310093918095E-4</v>
      </c>
      <c r="J214" s="68">
        <v>26.27</v>
      </c>
      <c r="K214" s="69">
        <v>12.029</v>
      </c>
      <c r="L214" s="69">
        <v>28.484000000000002</v>
      </c>
      <c r="M214" s="69">
        <v>7.8280000000000003</v>
      </c>
      <c r="N214" s="69">
        <v>5.5979999999999999</v>
      </c>
      <c r="O214" s="70">
        <v>1.738</v>
      </c>
      <c r="P214" s="48" t="s">
        <v>7599</v>
      </c>
      <c r="Q214" s="49">
        <v>137575</v>
      </c>
      <c r="R214" s="49" t="s">
        <v>7600</v>
      </c>
      <c r="S214" s="49"/>
      <c r="T214" s="49"/>
      <c r="U214" s="49"/>
      <c r="V214" s="49" t="s">
        <v>7601</v>
      </c>
      <c r="W214" s="49" t="s">
        <v>7602</v>
      </c>
      <c r="X214" s="49" t="s">
        <v>7603</v>
      </c>
      <c r="Y214" s="49" t="s">
        <v>7604</v>
      </c>
      <c r="Z214" s="69" t="s">
        <v>7605</v>
      </c>
      <c r="AA214" s="66"/>
    </row>
    <row r="215" spans="1:27" ht="15.5" x14ac:dyDescent="0.35">
      <c r="A215" s="54" t="s">
        <v>7606</v>
      </c>
      <c r="B215" s="65">
        <v>1.8</v>
      </c>
      <c r="C215" s="62">
        <v>1.2241187306248797</v>
      </c>
      <c r="D215" s="62">
        <v>3.4166666666666665</v>
      </c>
      <c r="E215" s="66">
        <v>0.2151485275080656</v>
      </c>
      <c r="F215" s="65">
        <v>-2.1502655198064802</v>
      </c>
      <c r="G215" s="62">
        <v>2.8145693942659098</v>
      </c>
      <c r="H215" s="62">
        <v>1.55943260646564E-6</v>
      </c>
      <c r="I215" s="66">
        <v>2.6518952562297401E-5</v>
      </c>
      <c r="J215" s="65">
        <v>1.0249999999999999</v>
      </c>
      <c r="K215" s="62">
        <v>0.65700000000000003</v>
      </c>
      <c r="L215" s="62">
        <v>0.45700000000000002</v>
      </c>
      <c r="M215" s="62">
        <v>3.077</v>
      </c>
      <c r="N215" s="62">
        <v>2.6640000000000001</v>
      </c>
      <c r="O215" s="66">
        <v>3.7930000000000001</v>
      </c>
      <c r="P215" s="1"/>
      <c r="Q215" s="67"/>
      <c r="R215" s="67"/>
      <c r="S215" s="67"/>
      <c r="T215" s="67"/>
      <c r="U215" s="67"/>
      <c r="V215" s="67" t="s">
        <v>7607</v>
      </c>
      <c r="W215" s="67" t="s">
        <v>1662</v>
      </c>
      <c r="X215" s="67"/>
      <c r="Y215" s="67" t="s">
        <v>49</v>
      </c>
      <c r="Z215" s="62"/>
      <c r="AA215" s="66"/>
    </row>
    <row r="216" spans="1:27" ht="15.5" x14ac:dyDescent="0.35">
      <c r="A216" s="54" t="s">
        <v>7608</v>
      </c>
      <c r="B216" s="65">
        <v>0.32</v>
      </c>
      <c r="C216" s="62">
        <v>0.12328828005937954</v>
      </c>
      <c r="D216" s="62">
        <v>0.52</v>
      </c>
      <c r="E216" s="66">
        <v>0.18779421361337703</v>
      </c>
      <c r="F216" s="65">
        <v>-2.5194546925363999</v>
      </c>
      <c r="G216" s="62">
        <v>2.8020213752682199</v>
      </c>
      <c r="H216" s="62">
        <v>2.34627827493908E-8</v>
      </c>
      <c r="I216" s="66">
        <v>6.5760427463443996E-7</v>
      </c>
      <c r="J216" s="65">
        <v>0.74299999999999999</v>
      </c>
      <c r="K216" s="62">
        <v>0.92600000000000005</v>
      </c>
      <c r="L216" s="62">
        <v>0.38300000000000001</v>
      </c>
      <c r="M216" s="62">
        <v>4.0339999999999998</v>
      </c>
      <c r="N216" s="62">
        <v>4.3010000000000002</v>
      </c>
      <c r="O216" s="66">
        <v>3.4289999999999998</v>
      </c>
      <c r="P216" s="1" t="s">
        <v>7609</v>
      </c>
      <c r="Q216" s="67">
        <v>247996</v>
      </c>
      <c r="R216" s="67" t="s">
        <v>7610</v>
      </c>
      <c r="S216" s="67"/>
      <c r="T216" s="67"/>
      <c r="U216" s="67"/>
      <c r="V216" s="67"/>
      <c r="W216" s="67"/>
      <c r="X216" s="67"/>
      <c r="Y216" s="67"/>
      <c r="Z216" s="62"/>
      <c r="AA216" s="66"/>
    </row>
    <row r="217" spans="1:27" ht="15.5" x14ac:dyDescent="0.35">
      <c r="A217" s="54" t="s">
        <v>7611</v>
      </c>
      <c r="B217" s="65">
        <v>19.059999999999999</v>
      </c>
      <c r="C217" s="62">
        <v>4.061953552992291</v>
      </c>
      <c r="D217" s="62">
        <v>25.106666666666666</v>
      </c>
      <c r="E217" s="66">
        <v>10.026765292068147</v>
      </c>
      <c r="F217" s="65">
        <v>-2.4668612671405601</v>
      </c>
      <c r="G217" s="62">
        <v>2.8013653301855999</v>
      </c>
      <c r="H217" s="62">
        <v>1.48968078241907E-7</v>
      </c>
      <c r="I217" s="66">
        <v>3.3906067741234E-6</v>
      </c>
      <c r="J217" s="65">
        <v>8.8979999999999997</v>
      </c>
      <c r="K217" s="62">
        <v>7.14</v>
      </c>
      <c r="L217" s="62">
        <v>6.2210000000000001</v>
      </c>
      <c r="M217" s="62">
        <v>24.597000000000001</v>
      </c>
      <c r="N217" s="62">
        <v>37.792999999999999</v>
      </c>
      <c r="O217" s="66">
        <v>61.536999999999999</v>
      </c>
      <c r="P217" s="1"/>
      <c r="Q217" s="67"/>
      <c r="R217" s="67"/>
      <c r="S217" s="67"/>
      <c r="T217" s="67"/>
      <c r="U217" s="67"/>
      <c r="V217" s="67"/>
      <c r="W217" s="67"/>
      <c r="X217" s="67"/>
      <c r="Y217" s="67"/>
      <c r="Z217" s="62"/>
      <c r="AA217" s="66"/>
    </row>
    <row r="218" spans="1:27" ht="15.5" x14ac:dyDescent="0.35">
      <c r="A218" s="55" t="s">
        <v>7612</v>
      </c>
      <c r="B218" s="68">
        <v>9.42</v>
      </c>
      <c r="C218" s="69">
        <v>2.3972623274616129</v>
      </c>
      <c r="D218" s="69">
        <v>3.6466666666666669</v>
      </c>
      <c r="E218" s="70">
        <v>1.1341467669084482</v>
      </c>
      <c r="F218" s="68">
        <v>2.14274279272253</v>
      </c>
      <c r="G218" s="69">
        <v>2.7873729302597501</v>
      </c>
      <c r="H218" s="69">
        <v>1.4297414755931801E-7</v>
      </c>
      <c r="I218" s="70">
        <v>3.2798624064678802E-6</v>
      </c>
      <c r="J218" s="68">
        <v>8.8819999999999997</v>
      </c>
      <c r="K218" s="69">
        <v>11.502000000000001</v>
      </c>
      <c r="L218" s="69">
        <v>8.7159999999999993</v>
      </c>
      <c r="M218" s="69">
        <v>2.37</v>
      </c>
      <c r="N218" s="69">
        <v>2.3260000000000001</v>
      </c>
      <c r="O218" s="70">
        <v>1.9019999999999999</v>
      </c>
      <c r="P218" s="48"/>
      <c r="Q218" s="49"/>
      <c r="R218" s="49"/>
      <c r="S218" s="49"/>
      <c r="T218" s="49"/>
      <c r="U218" s="49"/>
      <c r="V218" s="49"/>
      <c r="W218" s="49"/>
      <c r="X218" s="49"/>
      <c r="Y218" s="49"/>
      <c r="Z218" s="69"/>
      <c r="AA218" s="66"/>
    </row>
    <row r="219" spans="1:27" ht="15.5" x14ac:dyDescent="0.35">
      <c r="A219" s="55" t="s">
        <v>7613</v>
      </c>
      <c r="B219" s="68">
        <v>11.92</v>
      </c>
      <c r="C219" s="69">
        <v>0.82571181413372063</v>
      </c>
      <c r="D219" s="69">
        <v>3.3733333333333335</v>
      </c>
      <c r="E219" s="70">
        <v>0.53897021150420377</v>
      </c>
      <c r="F219" s="68">
        <v>2.0122618536797301</v>
      </c>
      <c r="G219" s="69">
        <v>2.7677826300353501</v>
      </c>
      <c r="H219" s="69">
        <v>7.1255254771194399E-7</v>
      </c>
      <c r="I219" s="70">
        <v>1.3425017815595E-5</v>
      </c>
      <c r="J219" s="68">
        <v>11.629</v>
      </c>
      <c r="K219" s="69">
        <v>9.2289999999999992</v>
      </c>
      <c r="L219" s="69">
        <v>11.484999999999999</v>
      </c>
      <c r="M219" s="69">
        <v>2.6819999999999999</v>
      </c>
      <c r="N219" s="69">
        <v>3.0030000000000001</v>
      </c>
      <c r="O219" s="70">
        <v>2.3719999999999999</v>
      </c>
      <c r="P219" s="48" t="s">
        <v>7614</v>
      </c>
      <c r="Q219" s="49">
        <v>125169</v>
      </c>
      <c r="R219" s="49" t="s">
        <v>7615</v>
      </c>
      <c r="S219" s="49"/>
      <c r="T219" s="49"/>
      <c r="U219" s="49"/>
      <c r="V219" s="49" t="s">
        <v>7616</v>
      </c>
      <c r="W219" s="49" t="s">
        <v>7617</v>
      </c>
      <c r="X219" s="49" t="s">
        <v>7618</v>
      </c>
      <c r="Y219" s="49" t="s">
        <v>7619</v>
      </c>
      <c r="Z219" s="69" t="s">
        <v>7620</v>
      </c>
      <c r="AA219" s="66"/>
    </row>
    <row r="220" spans="1:27" ht="15.5" x14ac:dyDescent="0.35">
      <c r="A220" s="55" t="s">
        <v>7621</v>
      </c>
      <c r="B220" s="68">
        <v>18.746666666666666</v>
      </c>
      <c r="C220" s="69">
        <v>4.7008675322280276</v>
      </c>
      <c r="D220" s="69">
        <v>5.69</v>
      </c>
      <c r="E220" s="70">
        <v>0.60337937209243708</v>
      </c>
      <c r="F220" s="68">
        <v>2.05476544793328</v>
      </c>
      <c r="G220" s="69">
        <v>2.76101760804164</v>
      </c>
      <c r="H220" s="69">
        <v>3.1143184166603099E-6</v>
      </c>
      <c r="I220" s="70">
        <v>4.7718487305876498E-5</v>
      </c>
      <c r="J220" s="68">
        <v>15.409000000000001</v>
      </c>
      <c r="K220" s="69">
        <v>18.437000000000001</v>
      </c>
      <c r="L220" s="69">
        <v>19.469000000000001</v>
      </c>
      <c r="M220" s="69">
        <v>2.62</v>
      </c>
      <c r="N220" s="69">
        <v>5.8079999999999998</v>
      </c>
      <c r="O220" s="70">
        <v>4.4740000000000002</v>
      </c>
      <c r="P220" s="48" t="s">
        <v>7622</v>
      </c>
      <c r="Q220" s="49">
        <v>180659</v>
      </c>
      <c r="R220" s="49" t="s">
        <v>7623</v>
      </c>
      <c r="S220" s="49"/>
      <c r="T220" s="49"/>
      <c r="U220" s="49"/>
      <c r="V220" s="49" t="s">
        <v>7624</v>
      </c>
      <c r="W220" s="49" t="s">
        <v>7625</v>
      </c>
      <c r="X220" s="49" t="s">
        <v>7626</v>
      </c>
      <c r="Y220" s="49" t="s">
        <v>7627</v>
      </c>
      <c r="Z220" s="69" t="s">
        <v>7628</v>
      </c>
      <c r="AA220" s="66"/>
    </row>
    <row r="221" spans="1:27" ht="15.5" x14ac:dyDescent="0.35">
      <c r="A221" s="55" t="s">
        <v>7629</v>
      </c>
      <c r="B221" s="68">
        <v>5.246666666666667</v>
      </c>
      <c r="C221" s="69">
        <v>1.1965598838150786</v>
      </c>
      <c r="D221" s="69">
        <v>2.6766666666666663</v>
      </c>
      <c r="E221" s="70">
        <v>0.51860925132083446</v>
      </c>
      <c r="F221" s="68">
        <v>2.16218073356475</v>
      </c>
      <c r="G221" s="69">
        <v>2.7543323123077901</v>
      </c>
      <c r="H221" s="69">
        <v>2.1453283067686498E-6</v>
      </c>
      <c r="I221" s="70">
        <v>3.4755685020803003E-5</v>
      </c>
      <c r="J221" s="68">
        <v>3.2160000000000002</v>
      </c>
      <c r="K221" s="69">
        <v>5.5789999999999997</v>
      </c>
      <c r="L221" s="69">
        <v>2.645</v>
      </c>
      <c r="M221" s="69">
        <v>0.86299999999999999</v>
      </c>
      <c r="N221" s="69">
        <v>0.65400000000000003</v>
      </c>
      <c r="O221" s="70">
        <v>1.0449999999999999</v>
      </c>
      <c r="P221" s="48"/>
      <c r="Q221" s="49"/>
      <c r="R221" s="49"/>
      <c r="S221" s="49"/>
      <c r="T221" s="49"/>
      <c r="U221" s="49"/>
      <c r="V221" s="49" t="s">
        <v>4415</v>
      </c>
      <c r="W221" s="49" t="s">
        <v>7630</v>
      </c>
      <c r="X221" s="49"/>
      <c r="Y221" s="49"/>
      <c r="Z221" s="69"/>
      <c r="AA221" s="66"/>
    </row>
    <row r="222" spans="1:27" ht="15.5" x14ac:dyDescent="0.35">
      <c r="A222" s="55" t="s">
        <v>7631</v>
      </c>
      <c r="B222" s="68">
        <v>5.5133333333333328</v>
      </c>
      <c r="C222" s="69">
        <v>0.89421598186468765</v>
      </c>
      <c r="D222" s="69">
        <v>1</v>
      </c>
      <c r="E222" s="70">
        <v>0.1925270543759155</v>
      </c>
      <c r="F222" s="68">
        <v>2.42508429300953</v>
      </c>
      <c r="G222" s="69">
        <v>2.7174591518643298</v>
      </c>
      <c r="H222" s="69">
        <v>2.98441972676743E-6</v>
      </c>
      <c r="I222" s="70">
        <v>4.6093903574646299E-5</v>
      </c>
      <c r="J222" s="68">
        <v>6.5190000000000001</v>
      </c>
      <c r="K222" s="69">
        <v>3.5</v>
      </c>
      <c r="L222" s="69">
        <v>5.9050000000000002</v>
      </c>
      <c r="M222" s="69">
        <v>1.466</v>
      </c>
      <c r="N222" s="69">
        <v>0.39700000000000002</v>
      </c>
      <c r="O222" s="70">
        <v>1.127</v>
      </c>
      <c r="P222" s="48" t="s">
        <v>7632</v>
      </c>
      <c r="Q222" s="49">
        <v>201977</v>
      </c>
      <c r="R222" s="49" t="s">
        <v>7633</v>
      </c>
      <c r="S222" s="49"/>
      <c r="T222" s="49"/>
      <c r="U222" s="49"/>
      <c r="V222" s="49" t="s">
        <v>7634</v>
      </c>
      <c r="W222" s="49" t="s">
        <v>7635</v>
      </c>
      <c r="X222" s="49"/>
      <c r="Y222" s="49" t="s">
        <v>7636</v>
      </c>
      <c r="Z222" s="69"/>
      <c r="AA222" s="66"/>
    </row>
    <row r="223" spans="1:27" ht="15.5" x14ac:dyDescent="0.35">
      <c r="A223" s="55" t="s">
        <v>7637</v>
      </c>
      <c r="B223" s="68">
        <v>4.58</v>
      </c>
      <c r="C223" s="69">
        <v>0.82571181413372274</v>
      </c>
      <c r="D223" s="69">
        <v>1.3133333333333335</v>
      </c>
      <c r="E223" s="70">
        <v>0.3765043898224229</v>
      </c>
      <c r="F223" s="68">
        <v>2.16654220569901</v>
      </c>
      <c r="G223" s="69">
        <v>2.6960893593331399</v>
      </c>
      <c r="H223" s="69">
        <v>1.0794032094747701E-6</v>
      </c>
      <c r="I223" s="70">
        <v>1.9402558751230198E-5</v>
      </c>
      <c r="J223" s="68">
        <v>6.5419999999999998</v>
      </c>
      <c r="K223" s="69">
        <v>6.3860000000000001</v>
      </c>
      <c r="L223" s="69">
        <v>10.146000000000001</v>
      </c>
      <c r="M223" s="69">
        <v>1.8819999999999999</v>
      </c>
      <c r="N223" s="69">
        <v>2.1389999999999998</v>
      </c>
      <c r="O223" s="70">
        <v>1.127</v>
      </c>
      <c r="P223" s="48" t="s">
        <v>7638</v>
      </c>
      <c r="Q223" s="49">
        <v>79064</v>
      </c>
      <c r="R223" s="49" t="s">
        <v>7639</v>
      </c>
      <c r="S223" s="49"/>
      <c r="T223" s="49"/>
      <c r="U223" s="49"/>
      <c r="V223" s="49" t="s">
        <v>7640</v>
      </c>
      <c r="W223" s="49" t="s">
        <v>5340</v>
      </c>
      <c r="X223" s="49"/>
      <c r="Y223" s="49" t="s">
        <v>7641</v>
      </c>
      <c r="Z223" s="69"/>
      <c r="AA223" s="66"/>
    </row>
    <row r="224" spans="1:27" ht="15.5" x14ac:dyDescent="0.35">
      <c r="A224" s="54" t="s">
        <v>7642</v>
      </c>
      <c r="B224" s="65">
        <v>3.3966666666666665</v>
      </c>
      <c r="C224" s="62">
        <v>0.32866734279849324</v>
      </c>
      <c r="D224" s="62">
        <v>8.7833333333333332</v>
      </c>
      <c r="E224" s="66">
        <v>4.3391268963032452</v>
      </c>
      <c r="F224" s="65">
        <v>-2.1703873618374598</v>
      </c>
      <c r="G224" s="62">
        <v>2.67197577942061</v>
      </c>
      <c r="H224" s="62">
        <v>1.3154962604246099E-6</v>
      </c>
      <c r="I224" s="66">
        <v>2.2858853891648101E-5</v>
      </c>
      <c r="J224" s="65">
        <v>0.78300000000000003</v>
      </c>
      <c r="K224" s="62">
        <v>1.583</v>
      </c>
      <c r="L224" s="62">
        <v>0.91500000000000004</v>
      </c>
      <c r="M224" s="62">
        <v>4.585</v>
      </c>
      <c r="N224" s="62">
        <v>6.3220000000000001</v>
      </c>
      <c r="O224" s="66">
        <v>3.8639999999999999</v>
      </c>
      <c r="P224" s="1"/>
      <c r="Q224" s="67"/>
      <c r="R224" s="67"/>
      <c r="S224" s="67"/>
      <c r="T224" s="67"/>
      <c r="U224" s="67"/>
      <c r="V224" s="67"/>
      <c r="W224" s="67"/>
      <c r="X224" s="67"/>
      <c r="Y224" s="67"/>
      <c r="Z224" s="62"/>
      <c r="AA224" s="66"/>
    </row>
    <row r="225" spans="1:27" ht="15.5" x14ac:dyDescent="0.35">
      <c r="A225" s="54" t="s">
        <v>7643</v>
      </c>
      <c r="B225" s="65">
        <v>3.89</v>
      </c>
      <c r="C225" s="62">
        <v>1.4443683740652868</v>
      </c>
      <c r="D225" s="62">
        <v>8.6866666666666674</v>
      </c>
      <c r="E225" s="66">
        <v>3.1723422822191698</v>
      </c>
      <c r="F225" s="65">
        <v>-2.1466002432265099</v>
      </c>
      <c r="G225" s="62">
        <v>2.6699468103052699</v>
      </c>
      <c r="H225" s="62">
        <v>8.0644804811717699E-7</v>
      </c>
      <c r="I225" s="66">
        <v>1.49313966179148E-5</v>
      </c>
      <c r="J225" s="65">
        <v>2.238</v>
      </c>
      <c r="K225" s="62">
        <v>1.325</v>
      </c>
      <c r="L225" s="62">
        <v>1.921</v>
      </c>
      <c r="M225" s="62">
        <v>10.833</v>
      </c>
      <c r="N225" s="62">
        <v>6.6139999999999999</v>
      </c>
      <c r="O225" s="66">
        <v>7.1050000000000004</v>
      </c>
      <c r="P225" s="1" t="s">
        <v>7644</v>
      </c>
      <c r="Q225" s="67">
        <v>110116</v>
      </c>
      <c r="R225" s="67" t="s">
        <v>7645</v>
      </c>
      <c r="S225" s="67"/>
      <c r="T225" s="67"/>
      <c r="U225" s="67"/>
      <c r="V225" s="67" t="s">
        <v>7646</v>
      </c>
      <c r="W225" s="67" t="s">
        <v>7647</v>
      </c>
      <c r="X225" s="67" t="s">
        <v>7648</v>
      </c>
      <c r="Y225" s="67" t="s">
        <v>7649</v>
      </c>
      <c r="Z225" s="62"/>
      <c r="AA225" s="66"/>
    </row>
    <row r="226" spans="1:27" ht="15.5" x14ac:dyDescent="0.35">
      <c r="A226" s="54" t="s">
        <v>7650</v>
      </c>
      <c r="B226" s="65">
        <v>7.2266666666666666</v>
      </c>
      <c r="C226" s="62">
        <v>1.8506275211998284</v>
      </c>
      <c r="D226" s="62">
        <v>19.973333333333333</v>
      </c>
      <c r="E226" s="66">
        <v>3.548862102452301</v>
      </c>
      <c r="F226" s="65">
        <v>-2.4775076013023001</v>
      </c>
      <c r="G226" s="62">
        <v>2.6647042528835598</v>
      </c>
      <c r="H226" s="62">
        <v>1.5713093014699899E-9</v>
      </c>
      <c r="I226" s="66">
        <v>5.8141195391662202E-8</v>
      </c>
      <c r="J226" s="65">
        <v>5.1879999999999997</v>
      </c>
      <c r="K226" s="62">
        <v>4.8250000000000002</v>
      </c>
      <c r="L226" s="62">
        <v>5.1479999999999997</v>
      </c>
      <c r="M226" s="62">
        <v>24.722000000000001</v>
      </c>
      <c r="N226" s="62">
        <v>30.279</v>
      </c>
      <c r="O226" s="66">
        <v>30.134</v>
      </c>
      <c r="P226" s="1" t="s">
        <v>7651</v>
      </c>
      <c r="Q226" s="67">
        <v>67328</v>
      </c>
      <c r="R226" s="67" t="s">
        <v>7652</v>
      </c>
      <c r="S226" s="67" t="s">
        <v>43</v>
      </c>
      <c r="T226" s="67"/>
      <c r="U226" s="67" t="s">
        <v>7653</v>
      </c>
      <c r="V226" s="67" t="s">
        <v>7654</v>
      </c>
      <c r="W226" s="67" t="s">
        <v>7655</v>
      </c>
      <c r="X226" s="67"/>
      <c r="Y226" s="67" t="s">
        <v>1106</v>
      </c>
      <c r="Z226" s="62" t="s">
        <v>7656</v>
      </c>
      <c r="AA226" s="66"/>
    </row>
    <row r="227" spans="1:27" ht="15.5" x14ac:dyDescent="0.35">
      <c r="A227" s="54" t="s">
        <v>7657</v>
      </c>
      <c r="B227" s="65">
        <v>5.7266666666666666</v>
      </c>
      <c r="C227" s="62">
        <v>0.63897487344095827</v>
      </c>
      <c r="D227" s="62">
        <v>9.3966666666666665</v>
      </c>
      <c r="E227" s="66">
        <v>0.8269354401779031</v>
      </c>
      <c r="F227" s="65">
        <v>-2.27075548731416</v>
      </c>
      <c r="G227" s="62">
        <v>2.6482956175247301</v>
      </c>
      <c r="H227" s="62">
        <v>1.8915130717339298E-8</v>
      </c>
      <c r="I227" s="66">
        <v>5.4206261258750001E-7</v>
      </c>
      <c r="J227" s="65">
        <v>3.1539999999999999</v>
      </c>
      <c r="K227" s="62">
        <v>3.08</v>
      </c>
      <c r="L227" s="62">
        <v>3.0939999999999999</v>
      </c>
      <c r="M227" s="62">
        <v>16.114000000000001</v>
      </c>
      <c r="N227" s="62">
        <v>14.9</v>
      </c>
      <c r="O227" s="66">
        <v>14.304</v>
      </c>
      <c r="P227" s="1" t="s">
        <v>7001</v>
      </c>
      <c r="Q227" s="67">
        <v>95896</v>
      </c>
      <c r="R227" s="67" t="s">
        <v>7002</v>
      </c>
      <c r="S227" s="67"/>
      <c r="T227" s="67"/>
      <c r="U227" s="67"/>
      <c r="V227" s="67" t="s">
        <v>7658</v>
      </c>
      <c r="W227" s="67" t="s">
        <v>7659</v>
      </c>
      <c r="X227" s="67" t="s">
        <v>7005</v>
      </c>
      <c r="Y227" s="67" t="s">
        <v>7006</v>
      </c>
      <c r="Z227" s="62" t="s">
        <v>7007</v>
      </c>
      <c r="AA227" s="66"/>
    </row>
    <row r="228" spans="1:27" ht="15.5" x14ac:dyDescent="0.35">
      <c r="A228" s="54" t="s">
        <v>7660</v>
      </c>
      <c r="B228" s="65">
        <v>3.0333333333333337</v>
      </c>
      <c r="C228" s="62">
        <v>3.2130705286722581</v>
      </c>
      <c r="D228" s="62">
        <v>12.653333333333334</v>
      </c>
      <c r="E228" s="66">
        <v>5.6717389063868398</v>
      </c>
      <c r="F228" s="65">
        <v>-2.49869061982263</v>
      </c>
      <c r="G228" s="62">
        <v>2.6422699712328801</v>
      </c>
      <c r="H228" s="62">
        <v>4.74563794496873E-8</v>
      </c>
      <c r="I228" s="66">
        <v>1.23168674622734E-6</v>
      </c>
      <c r="J228" s="65">
        <v>3.4590000000000001</v>
      </c>
      <c r="K228" s="62">
        <v>1.9490000000000001</v>
      </c>
      <c r="L228" s="62">
        <v>3.726</v>
      </c>
      <c r="M228" s="62">
        <v>20.928000000000001</v>
      </c>
      <c r="N228" s="62">
        <v>19.341000000000001</v>
      </c>
      <c r="O228" s="66">
        <v>11.896000000000001</v>
      </c>
      <c r="P228" s="1"/>
      <c r="Q228" s="67"/>
      <c r="R228" s="67"/>
      <c r="S228" s="67"/>
      <c r="T228" s="67"/>
      <c r="U228" s="67"/>
      <c r="V228" s="67"/>
      <c r="W228" s="67"/>
      <c r="X228" s="67"/>
      <c r="Y228" s="67"/>
      <c r="Z228" s="62"/>
      <c r="AA228" s="66"/>
    </row>
    <row r="229" spans="1:27" ht="15.5" x14ac:dyDescent="0.35">
      <c r="A229" s="55" t="s">
        <v>7661</v>
      </c>
      <c r="B229" s="68">
        <v>15.65</v>
      </c>
      <c r="C229" s="69">
        <v>1.3737782450842155</v>
      </c>
      <c r="D229" s="69">
        <v>6.8500000000000005</v>
      </c>
      <c r="E229" s="70">
        <v>1.2358263092630244</v>
      </c>
      <c r="F229" s="68">
        <v>2.0204696910062898</v>
      </c>
      <c r="G229" s="69">
        <v>2.6401461454956801</v>
      </c>
      <c r="H229" s="69">
        <v>5.2290568812841103E-6</v>
      </c>
      <c r="I229" s="70">
        <v>7.4757667048239306E-5</v>
      </c>
      <c r="J229" s="68">
        <v>8.6319999999999997</v>
      </c>
      <c r="K229" s="69">
        <v>10.834</v>
      </c>
      <c r="L229" s="69">
        <v>11.718</v>
      </c>
      <c r="M229" s="69">
        <v>1.5589999999999999</v>
      </c>
      <c r="N229" s="69">
        <v>3.2719999999999998</v>
      </c>
      <c r="O229" s="70">
        <v>2.948</v>
      </c>
      <c r="P229" s="48" t="s">
        <v>7662</v>
      </c>
      <c r="Q229" s="49">
        <v>148411</v>
      </c>
      <c r="R229" s="49" t="s">
        <v>7663</v>
      </c>
      <c r="S229" s="49"/>
      <c r="T229" s="49"/>
      <c r="U229" s="49"/>
      <c r="V229" s="49" t="s">
        <v>7664</v>
      </c>
      <c r="W229" s="49" t="s">
        <v>7665</v>
      </c>
      <c r="X229" s="49"/>
      <c r="Y229" s="49"/>
      <c r="Z229" s="69"/>
      <c r="AA229" s="66"/>
    </row>
    <row r="230" spans="1:27" ht="15.5" x14ac:dyDescent="0.35">
      <c r="A230" s="55" t="s">
        <v>7666</v>
      </c>
      <c r="B230" s="68">
        <v>9.4533333333333331</v>
      </c>
      <c r="C230" s="69">
        <v>1.8820615174737441</v>
      </c>
      <c r="D230" s="69">
        <v>2.476666666666667</v>
      </c>
      <c r="E230" s="70">
        <v>0.31008959278820514</v>
      </c>
      <c r="F230" s="68">
        <v>2.0051391150994702</v>
      </c>
      <c r="G230" s="69">
        <v>2.6235174362381901</v>
      </c>
      <c r="H230" s="69">
        <v>3.89021420759433E-6</v>
      </c>
      <c r="I230" s="70">
        <v>5.7729192429626401E-5</v>
      </c>
      <c r="J230" s="68">
        <v>9.1170000000000009</v>
      </c>
      <c r="K230" s="69">
        <v>5.5350000000000001</v>
      </c>
      <c r="L230" s="69">
        <v>8.9149999999999991</v>
      </c>
      <c r="M230" s="69">
        <v>1.9339999999999999</v>
      </c>
      <c r="N230" s="69">
        <v>2.3839999999999999</v>
      </c>
      <c r="O230" s="70">
        <v>1.5740000000000001</v>
      </c>
      <c r="P230" s="48" t="s">
        <v>7667</v>
      </c>
      <c r="Q230" s="49">
        <v>240847</v>
      </c>
      <c r="R230" s="49" t="s">
        <v>7668</v>
      </c>
      <c r="S230" s="49"/>
      <c r="T230" s="49"/>
      <c r="U230" s="49"/>
      <c r="V230" s="49" t="s">
        <v>7669</v>
      </c>
      <c r="W230" s="49" t="s">
        <v>7670</v>
      </c>
      <c r="X230" s="49"/>
      <c r="Y230" s="49"/>
      <c r="Z230" s="69"/>
      <c r="AA230" s="66"/>
    </row>
    <row r="231" spans="1:27" ht="15.5" x14ac:dyDescent="0.35">
      <c r="A231" s="55" t="s">
        <v>7671</v>
      </c>
      <c r="B231" s="68">
        <v>2.5100000000000002</v>
      </c>
      <c r="C231" s="69">
        <v>0.22196095752782</v>
      </c>
      <c r="D231" s="69">
        <v>0.50666666666666671</v>
      </c>
      <c r="E231" s="70">
        <v>0.10338708279513885</v>
      </c>
      <c r="F231" s="68">
        <v>2.0749280761144799</v>
      </c>
      <c r="G231" s="69">
        <v>2.6100403363259299</v>
      </c>
      <c r="H231" s="69">
        <v>3.5526636531491702E-6</v>
      </c>
      <c r="I231" s="70">
        <v>5.3468639063816003E-5</v>
      </c>
      <c r="J231" s="68">
        <v>2.5750000000000002</v>
      </c>
      <c r="K231" s="69">
        <v>1.788</v>
      </c>
      <c r="L231" s="69">
        <v>2.4449999999999998</v>
      </c>
      <c r="M231" s="69">
        <v>0.36399999999999999</v>
      </c>
      <c r="N231" s="69">
        <v>0.52600000000000002</v>
      </c>
      <c r="O231" s="70">
        <v>0.752</v>
      </c>
      <c r="P231" s="48" t="s">
        <v>7672</v>
      </c>
      <c r="Q231" s="49">
        <v>92540</v>
      </c>
      <c r="R231" s="49" t="s">
        <v>7673</v>
      </c>
      <c r="S231" s="49"/>
      <c r="T231" s="49"/>
      <c r="U231" s="49"/>
      <c r="V231" s="49" t="s">
        <v>7674</v>
      </c>
      <c r="W231" s="49" t="s">
        <v>7675</v>
      </c>
      <c r="X231" s="49" t="s">
        <v>7676</v>
      </c>
      <c r="Y231" s="49" t="s">
        <v>7677</v>
      </c>
      <c r="Z231" s="69" t="s">
        <v>7678</v>
      </c>
      <c r="AA231" s="66"/>
    </row>
    <row r="232" spans="1:27" ht="15.5" x14ac:dyDescent="0.35">
      <c r="A232" s="54" t="s">
        <v>7679</v>
      </c>
      <c r="B232" s="65">
        <v>4.9300000000000006</v>
      </c>
      <c r="C232" s="62">
        <v>1.7435786952892798</v>
      </c>
      <c r="D232" s="62">
        <v>14.326666666666666</v>
      </c>
      <c r="E232" s="66">
        <v>1.7205490079881125</v>
      </c>
      <c r="F232" s="65">
        <v>-2.8969679713382201</v>
      </c>
      <c r="G232" s="62">
        <v>2.6024061144919299</v>
      </c>
      <c r="H232" s="62">
        <v>6.3524634595295002E-10</v>
      </c>
      <c r="I232" s="66">
        <v>2.5246079389552E-8</v>
      </c>
      <c r="J232" s="65">
        <v>3.1539999999999999</v>
      </c>
      <c r="K232" s="62">
        <v>5.5350000000000001</v>
      </c>
      <c r="L232" s="62">
        <v>2.4279999999999999</v>
      </c>
      <c r="M232" s="62">
        <v>30.283999999999999</v>
      </c>
      <c r="N232" s="62">
        <v>21.456</v>
      </c>
      <c r="O232" s="66">
        <v>30.803000000000001</v>
      </c>
      <c r="P232" s="1"/>
      <c r="Q232" s="67"/>
      <c r="R232" s="67"/>
      <c r="S232" s="67"/>
      <c r="T232" s="67"/>
      <c r="U232" s="67"/>
      <c r="V232" s="67"/>
      <c r="W232" s="67"/>
      <c r="X232" s="67" t="s">
        <v>7680</v>
      </c>
      <c r="Y232" s="67" t="s">
        <v>7681</v>
      </c>
      <c r="Z232" s="62" t="s">
        <v>7682</v>
      </c>
      <c r="AA232" s="66"/>
    </row>
    <row r="233" spans="1:27" ht="15.5" x14ac:dyDescent="0.35">
      <c r="A233" s="54" t="s">
        <v>7683</v>
      </c>
      <c r="B233" s="65">
        <v>8.9833333333333325</v>
      </c>
      <c r="C233" s="62">
        <v>2.3189269549130334</v>
      </c>
      <c r="D233" s="62">
        <v>17.906666666666666</v>
      </c>
      <c r="E233" s="66">
        <v>4.663048597454476</v>
      </c>
      <c r="F233" s="65">
        <v>-2.0049026294963102</v>
      </c>
      <c r="G233" s="62">
        <v>2.5945360090518101</v>
      </c>
      <c r="H233" s="62">
        <v>1.25069271575793E-5</v>
      </c>
      <c r="I233" s="66">
        <v>1.58561341932974E-4</v>
      </c>
      <c r="J233" s="65">
        <v>5.407</v>
      </c>
      <c r="K233" s="62">
        <v>5.1689999999999996</v>
      </c>
      <c r="L233" s="62">
        <v>2.6949999999999998</v>
      </c>
      <c r="M233" s="62">
        <v>24.753</v>
      </c>
      <c r="N233" s="62">
        <v>15.180999999999999</v>
      </c>
      <c r="O233" s="66">
        <v>13.54</v>
      </c>
      <c r="P233" s="1" t="s">
        <v>7684</v>
      </c>
      <c r="Q233" s="67">
        <v>216339</v>
      </c>
      <c r="R233" s="67" t="s">
        <v>7685</v>
      </c>
      <c r="S233" s="67"/>
      <c r="T233" s="67"/>
      <c r="U233" s="67"/>
      <c r="V233" s="67" t="s">
        <v>7607</v>
      </c>
      <c r="W233" s="67" t="s">
        <v>1662</v>
      </c>
      <c r="X233" s="67"/>
      <c r="Y233" s="67" t="s">
        <v>49</v>
      </c>
      <c r="Z233" s="62"/>
      <c r="AA233" s="66"/>
    </row>
    <row r="234" spans="1:27" ht="15.5" x14ac:dyDescent="0.35">
      <c r="A234" s="55" t="s">
        <v>7686</v>
      </c>
      <c r="B234" s="68">
        <v>1.7866666666666668</v>
      </c>
      <c r="C234" s="69">
        <v>0.45675181687895006</v>
      </c>
      <c r="D234" s="69">
        <v>0.65</v>
      </c>
      <c r="E234" s="70">
        <v>0.29063149634316415</v>
      </c>
      <c r="F234" s="68">
        <v>2.0976723231585801</v>
      </c>
      <c r="G234" s="69">
        <v>2.5713446629575998</v>
      </c>
      <c r="H234" s="69">
        <v>3.18358932363924E-5</v>
      </c>
      <c r="I234" s="70">
        <v>3.4865272097637899E-4</v>
      </c>
      <c r="J234" s="68">
        <v>1.847</v>
      </c>
      <c r="K234" s="69">
        <v>3.0049999999999999</v>
      </c>
      <c r="L234" s="69">
        <v>5.8049999999999997</v>
      </c>
      <c r="M234" s="69">
        <v>1.0289999999999999</v>
      </c>
      <c r="N234" s="69">
        <v>0.61899999999999999</v>
      </c>
      <c r="O234" s="70">
        <v>0.84599999999999997</v>
      </c>
      <c r="P234" s="48" t="s">
        <v>7687</v>
      </c>
      <c r="Q234" s="49">
        <v>112757</v>
      </c>
      <c r="R234" s="49" t="s">
        <v>7688</v>
      </c>
      <c r="S234" s="49" t="s">
        <v>43</v>
      </c>
      <c r="T234" s="49"/>
      <c r="U234" s="49" t="s">
        <v>7689</v>
      </c>
      <c r="V234" s="49"/>
      <c r="W234" s="49" t="s">
        <v>7690</v>
      </c>
      <c r="X234" s="49" t="s">
        <v>7691</v>
      </c>
      <c r="Y234" s="49" t="s">
        <v>7692</v>
      </c>
      <c r="Z234" s="69" t="s">
        <v>446</v>
      </c>
      <c r="AA234" s="66"/>
    </row>
    <row r="235" spans="1:27" ht="15.5" x14ac:dyDescent="0.35">
      <c r="A235" s="55" t="s">
        <v>7693</v>
      </c>
      <c r="B235" s="68">
        <v>11.106666666666664</v>
      </c>
      <c r="C235" s="69">
        <v>4.0839632167241149</v>
      </c>
      <c r="D235" s="69">
        <v>2.5833333333333335</v>
      </c>
      <c r="E235" s="70">
        <v>0.73694564853107636</v>
      </c>
      <c r="F235" s="68">
        <v>2.2719660737860399</v>
      </c>
      <c r="G235" s="69">
        <v>2.5682231443162</v>
      </c>
      <c r="H235" s="69">
        <v>6.0355951640152001E-8</v>
      </c>
      <c r="I235" s="70">
        <v>1.5332370836127499E-6</v>
      </c>
      <c r="J235" s="68">
        <v>9.2189999999999994</v>
      </c>
      <c r="K235" s="69">
        <v>8.9390000000000001</v>
      </c>
      <c r="L235" s="69">
        <v>10.013</v>
      </c>
      <c r="M235" s="69">
        <v>2.2770000000000001</v>
      </c>
      <c r="N235" s="69">
        <v>2.1269999999999998</v>
      </c>
      <c r="O235" s="70">
        <v>1.4330000000000001</v>
      </c>
      <c r="P235" s="48" t="s">
        <v>7694</v>
      </c>
      <c r="Q235" s="49">
        <v>237330</v>
      </c>
      <c r="R235" s="49" t="s">
        <v>7695</v>
      </c>
      <c r="S235" s="49"/>
      <c r="T235" s="49"/>
      <c r="U235" s="49"/>
      <c r="V235" s="49"/>
      <c r="W235" s="49"/>
      <c r="X235" s="49"/>
      <c r="Y235" s="49"/>
      <c r="Z235" s="69"/>
      <c r="AA235" s="66"/>
    </row>
    <row r="236" spans="1:27" ht="15.5" x14ac:dyDescent="0.35">
      <c r="A236" s="55" t="s">
        <v>7696</v>
      </c>
      <c r="B236" s="68">
        <v>15.653333333333334</v>
      </c>
      <c r="C236" s="69">
        <v>2.5680385943794182</v>
      </c>
      <c r="D236" s="69">
        <v>4.3566666666666665</v>
      </c>
      <c r="E236" s="70">
        <v>0.95907362711223731</v>
      </c>
      <c r="F236" s="68">
        <v>2.2757841636236602</v>
      </c>
      <c r="G236" s="69">
        <v>2.56789932901038</v>
      </c>
      <c r="H236" s="69">
        <v>4.1052899957419897E-8</v>
      </c>
      <c r="I236" s="70">
        <v>1.08345578253383E-6</v>
      </c>
      <c r="J236" s="68">
        <v>11.48</v>
      </c>
      <c r="K236" s="69">
        <v>11.888999999999999</v>
      </c>
      <c r="L236" s="69">
        <v>12.175000000000001</v>
      </c>
      <c r="M236" s="69">
        <v>3.0150000000000001</v>
      </c>
      <c r="N236" s="69">
        <v>2.1619999999999999</v>
      </c>
      <c r="O236" s="70">
        <v>2.173</v>
      </c>
      <c r="P236" s="48" t="s">
        <v>7697</v>
      </c>
      <c r="Q236" s="49">
        <v>160394</v>
      </c>
      <c r="R236" s="49" t="s">
        <v>7698</v>
      </c>
      <c r="S236" s="49"/>
      <c r="T236" s="49"/>
      <c r="U236" s="49"/>
      <c r="V236" s="49" t="s">
        <v>7699</v>
      </c>
      <c r="W236" s="49" t="s">
        <v>7700</v>
      </c>
      <c r="X236" s="49" t="s">
        <v>7701</v>
      </c>
      <c r="Y236" s="49" t="s">
        <v>7702</v>
      </c>
      <c r="Z236" s="69" t="s">
        <v>7703</v>
      </c>
      <c r="AA236" s="66"/>
    </row>
    <row r="237" spans="1:27" ht="15.5" x14ac:dyDescent="0.35">
      <c r="A237" s="54" t="s">
        <v>7704</v>
      </c>
      <c r="B237" s="65">
        <v>1.42</v>
      </c>
      <c r="C237" s="62">
        <v>0.64966658115272224</v>
      </c>
      <c r="D237" s="62">
        <v>2.7966666666666669</v>
      </c>
      <c r="E237" s="66">
        <v>0.18190351532856339</v>
      </c>
      <c r="F237" s="65">
        <v>-2.4879268549178999</v>
      </c>
      <c r="G237" s="62">
        <v>2.5647040901736302</v>
      </c>
      <c r="H237" s="62">
        <v>1.2314100359508499E-9</v>
      </c>
      <c r="I237" s="66">
        <v>4.6747633230462698E-8</v>
      </c>
      <c r="J237" s="65">
        <v>0.72</v>
      </c>
      <c r="K237" s="62">
        <v>0.77500000000000002</v>
      </c>
      <c r="L237" s="62">
        <v>0.64</v>
      </c>
      <c r="M237" s="62">
        <v>4.0549999999999997</v>
      </c>
      <c r="N237" s="62">
        <v>4.032</v>
      </c>
      <c r="O237" s="66">
        <v>3.9809999999999999</v>
      </c>
      <c r="P237" s="1"/>
      <c r="Q237" s="67"/>
      <c r="R237" s="67"/>
      <c r="S237" s="67"/>
      <c r="T237" s="67"/>
      <c r="U237" s="67"/>
      <c r="V237" s="67"/>
      <c r="W237" s="67" t="s">
        <v>7705</v>
      </c>
      <c r="X237" s="67"/>
      <c r="Y237" s="67"/>
      <c r="Z237" s="62"/>
      <c r="AA237" s="66"/>
    </row>
    <row r="238" spans="1:27" ht="15.5" x14ac:dyDescent="0.35">
      <c r="A238" s="54" t="s">
        <v>7706</v>
      </c>
      <c r="B238" s="65">
        <v>9.5066666666666677</v>
      </c>
      <c r="C238" s="62">
        <v>2.6471913837541488</v>
      </c>
      <c r="D238" s="62">
        <v>11.19</v>
      </c>
      <c r="E238" s="66">
        <v>1.0755773643335316</v>
      </c>
      <c r="F238" s="65">
        <v>-2.0851025504951699</v>
      </c>
      <c r="G238" s="62">
        <v>2.55316416340442</v>
      </c>
      <c r="H238" s="62">
        <v>3.3103535570298598E-5</v>
      </c>
      <c r="I238" s="66">
        <v>3.5905689860577601E-4</v>
      </c>
      <c r="J238" s="65">
        <v>6.8239999999999998</v>
      </c>
      <c r="K238" s="62">
        <v>1.96</v>
      </c>
      <c r="L238" s="62">
        <v>4.5739999999999998</v>
      </c>
      <c r="M238" s="62">
        <v>25.824000000000002</v>
      </c>
      <c r="N238" s="62">
        <v>15.59</v>
      </c>
      <c r="O238" s="66">
        <v>15.747999999999999</v>
      </c>
      <c r="P238" s="1"/>
      <c r="Q238" s="67"/>
      <c r="R238" s="67"/>
      <c r="S238" s="67"/>
      <c r="T238" s="67"/>
      <c r="U238" s="67"/>
      <c r="V238" s="67"/>
      <c r="W238" s="67"/>
      <c r="X238" s="67"/>
      <c r="Y238" s="67"/>
      <c r="Z238" s="62"/>
      <c r="AA238" s="66"/>
    </row>
    <row r="239" spans="1:27" ht="15.5" x14ac:dyDescent="0.35">
      <c r="A239" s="54" t="s">
        <v>7707</v>
      </c>
      <c r="B239" s="65">
        <v>2.563333333333333</v>
      </c>
      <c r="C239" s="62">
        <v>1.0219697755913444</v>
      </c>
      <c r="D239" s="62">
        <v>3.5433333333333334</v>
      </c>
      <c r="E239" s="66">
        <v>0.97030350349201921</v>
      </c>
      <c r="F239" s="65">
        <v>-2.0414301955718601</v>
      </c>
      <c r="G239" s="62">
        <v>2.52025870574598</v>
      </c>
      <c r="H239" s="62">
        <v>3.4686358661774802E-7</v>
      </c>
      <c r="I239" s="66">
        <v>7.1727441671726996E-6</v>
      </c>
      <c r="J239" s="65">
        <v>1.6120000000000001</v>
      </c>
      <c r="K239" s="62">
        <v>1.4750000000000001</v>
      </c>
      <c r="L239" s="62">
        <v>1.5549999999999999</v>
      </c>
      <c r="M239" s="62">
        <v>6.976</v>
      </c>
      <c r="N239" s="62">
        <v>5.867</v>
      </c>
      <c r="O239" s="66">
        <v>6.3890000000000002</v>
      </c>
      <c r="P239" s="1"/>
      <c r="Q239" s="67"/>
      <c r="R239" s="67"/>
      <c r="S239" s="67"/>
      <c r="T239" s="67"/>
      <c r="U239" s="67"/>
      <c r="V239" s="67"/>
      <c r="W239" s="67"/>
      <c r="X239" s="67"/>
      <c r="Y239" s="67"/>
      <c r="Z239" s="62"/>
      <c r="AA239" s="66"/>
    </row>
    <row r="240" spans="1:27" ht="15.5" x14ac:dyDescent="0.35">
      <c r="A240" s="55" t="s">
        <v>7708</v>
      </c>
      <c r="B240" s="68">
        <v>29.633333333333336</v>
      </c>
      <c r="C240" s="69">
        <v>18.091862504697762</v>
      </c>
      <c r="D240" s="69">
        <v>8.1333333333333346</v>
      </c>
      <c r="E240" s="70">
        <v>1.5688707899491092</v>
      </c>
      <c r="F240" s="68">
        <v>2.1184377019717502</v>
      </c>
      <c r="G240" s="69">
        <v>2.4832919906719702</v>
      </c>
      <c r="H240" s="69">
        <v>1.46482885446262E-6</v>
      </c>
      <c r="I240" s="70">
        <v>2.5238219754958E-5</v>
      </c>
      <c r="J240" s="68">
        <v>3.8029999999999999</v>
      </c>
      <c r="K240" s="69">
        <v>7.3019999999999996</v>
      </c>
      <c r="L240" s="69">
        <v>4.1079999999999997</v>
      </c>
      <c r="M240" s="69">
        <v>1.206</v>
      </c>
      <c r="N240" s="69">
        <v>1.1220000000000001</v>
      </c>
      <c r="O240" s="70">
        <v>1.151</v>
      </c>
      <c r="P240" s="48" t="s">
        <v>7709</v>
      </c>
      <c r="Q240" s="49">
        <v>1916</v>
      </c>
      <c r="R240" s="49" t="s">
        <v>7710</v>
      </c>
      <c r="S240" s="49"/>
      <c r="T240" s="49"/>
      <c r="U240" s="49"/>
      <c r="V240" s="49" t="s">
        <v>7711</v>
      </c>
      <c r="W240" s="49" t="s">
        <v>7712</v>
      </c>
      <c r="X240" s="49" t="s">
        <v>7713</v>
      </c>
      <c r="Y240" s="49" t="s">
        <v>7714</v>
      </c>
      <c r="Z240" s="69"/>
      <c r="AA240" s="66"/>
    </row>
    <row r="241" spans="1:27" ht="15.5" x14ac:dyDescent="0.35">
      <c r="A241" s="54" t="s">
        <v>7715</v>
      </c>
      <c r="B241" s="65">
        <v>3.0499999999999994</v>
      </c>
      <c r="C241" s="62">
        <v>0.36083237105337723</v>
      </c>
      <c r="D241" s="62">
        <v>4.59</v>
      </c>
      <c r="E241" s="66">
        <v>0.94088610717061438</v>
      </c>
      <c r="F241" s="65">
        <v>-2.0758220305585899</v>
      </c>
      <c r="G241" s="62">
        <v>2.4690215808111202</v>
      </c>
      <c r="H241" s="62">
        <v>2.45300322081896E-5</v>
      </c>
      <c r="I241" s="66">
        <v>2.7962862485839899E-4</v>
      </c>
      <c r="J241" s="65">
        <v>1.1970000000000001</v>
      </c>
      <c r="K241" s="62">
        <v>2.746</v>
      </c>
      <c r="L241" s="62">
        <v>0.84</v>
      </c>
      <c r="M241" s="62">
        <v>5.7489999999999997</v>
      </c>
      <c r="N241" s="62">
        <v>8.0399999999999991</v>
      </c>
      <c r="O241" s="66">
        <v>6.3179999999999996</v>
      </c>
      <c r="P241" s="1"/>
      <c r="Q241" s="67"/>
      <c r="R241" s="67"/>
      <c r="S241" s="67"/>
      <c r="T241" s="67"/>
      <c r="U241" s="67"/>
      <c r="V241" s="67"/>
      <c r="W241" s="67"/>
      <c r="X241" s="67"/>
      <c r="Y241" s="67"/>
      <c r="Z241" s="62"/>
      <c r="AA241" s="66"/>
    </row>
    <row r="242" spans="1:27" ht="15.5" x14ac:dyDescent="0.35">
      <c r="A242" s="54" t="s">
        <v>7716</v>
      </c>
      <c r="B242" s="65">
        <v>3.0233333333333334</v>
      </c>
      <c r="C242" s="62">
        <v>2.3940110461083681</v>
      </c>
      <c r="D242" s="62">
        <v>9.68</v>
      </c>
      <c r="E242" s="66">
        <v>0.48792075859371503</v>
      </c>
      <c r="F242" s="65">
        <v>-2.2971881089292601</v>
      </c>
      <c r="G242" s="62">
        <v>2.4685457076483099</v>
      </c>
      <c r="H242" s="62">
        <v>5.6656832989288003E-8</v>
      </c>
      <c r="I242" s="66">
        <v>1.44830808752014E-6</v>
      </c>
      <c r="J242" s="65">
        <v>1.5029999999999999</v>
      </c>
      <c r="K242" s="62">
        <v>1.734</v>
      </c>
      <c r="L242" s="62">
        <v>2.1539999999999999</v>
      </c>
      <c r="M242" s="62">
        <v>8.6080000000000005</v>
      </c>
      <c r="N242" s="62">
        <v>10.997</v>
      </c>
      <c r="O242" s="66">
        <v>7.14</v>
      </c>
      <c r="P242" s="1" t="s">
        <v>7717</v>
      </c>
      <c r="Q242" s="67">
        <v>161288</v>
      </c>
      <c r="R242" s="67" t="s">
        <v>7718</v>
      </c>
      <c r="S242" s="67"/>
      <c r="T242" s="67"/>
      <c r="U242" s="67"/>
      <c r="V242" s="67" t="s">
        <v>7719</v>
      </c>
      <c r="W242" s="67" t="s">
        <v>745</v>
      </c>
      <c r="X242" s="67"/>
      <c r="Y242" s="67" t="s">
        <v>746</v>
      </c>
      <c r="Z242" s="62"/>
      <c r="AA242" s="66"/>
    </row>
    <row r="243" spans="1:27" ht="15.5" x14ac:dyDescent="0.35">
      <c r="A243" s="55" t="s">
        <v>7720</v>
      </c>
      <c r="B243" s="68">
        <v>21.8</v>
      </c>
      <c r="C243" s="69">
        <v>6.498020211315648</v>
      </c>
      <c r="D243" s="69">
        <v>4.5166666666666666</v>
      </c>
      <c r="E243" s="70">
        <v>0.20072092289766119</v>
      </c>
      <c r="F243" s="68">
        <v>2.3317937002791198</v>
      </c>
      <c r="G243" s="69">
        <v>2.44940875837329</v>
      </c>
      <c r="H243" s="69">
        <v>1.3092172095821799E-7</v>
      </c>
      <c r="I243" s="70">
        <v>3.0480494028121502E-6</v>
      </c>
      <c r="J243" s="68">
        <v>16.942</v>
      </c>
      <c r="K243" s="69">
        <v>12.071999999999999</v>
      </c>
      <c r="L243" s="69">
        <v>15.286</v>
      </c>
      <c r="M243" s="69">
        <v>2.8279999999999998</v>
      </c>
      <c r="N243" s="69">
        <v>2.0449999999999999</v>
      </c>
      <c r="O243" s="70">
        <v>4.0049999999999999</v>
      </c>
      <c r="P243" s="48" t="s">
        <v>7721</v>
      </c>
      <c r="Q243" s="49">
        <v>27388</v>
      </c>
      <c r="R243" s="49" t="s">
        <v>7722</v>
      </c>
      <c r="S243" s="49"/>
      <c r="T243" s="49"/>
      <c r="U243" s="49"/>
      <c r="V243" s="49" t="s">
        <v>7723</v>
      </c>
      <c r="W243" s="49" t="s">
        <v>7724</v>
      </c>
      <c r="X243" s="49"/>
      <c r="Y243" s="49"/>
      <c r="Z243" s="69"/>
      <c r="AA243" s="66"/>
    </row>
    <row r="244" spans="1:27" ht="15.5" x14ac:dyDescent="0.35">
      <c r="A244" s="54" t="s">
        <v>7725</v>
      </c>
      <c r="B244" s="65">
        <v>1.4333333333333333</v>
      </c>
      <c r="C244" s="62">
        <v>0.40803049994931617</v>
      </c>
      <c r="D244" s="62">
        <v>2.2566666666666664</v>
      </c>
      <c r="E244" s="66">
        <v>0.59873941651513862</v>
      </c>
      <c r="F244" s="65">
        <v>-2.69572462090479</v>
      </c>
      <c r="G244" s="62">
        <v>2.4425507248949798</v>
      </c>
      <c r="H244" s="62">
        <v>1.1429524774087599E-9</v>
      </c>
      <c r="I244" s="66">
        <v>4.3633765497773801E-8</v>
      </c>
      <c r="J244" s="65">
        <v>0.80600000000000005</v>
      </c>
      <c r="K244" s="62">
        <v>0.53800000000000003</v>
      </c>
      <c r="L244" s="62">
        <v>0.45700000000000002</v>
      </c>
      <c r="M244" s="62">
        <v>4.0439999999999996</v>
      </c>
      <c r="N244" s="62">
        <v>3.12</v>
      </c>
      <c r="O244" s="66">
        <v>4.6150000000000002</v>
      </c>
      <c r="P244" s="1" t="s">
        <v>7726</v>
      </c>
      <c r="Q244" s="67">
        <v>233768</v>
      </c>
      <c r="R244" s="67" t="s">
        <v>7727</v>
      </c>
      <c r="S244" s="67"/>
      <c r="T244" s="67"/>
      <c r="U244" s="67"/>
      <c r="V244" s="67" t="s">
        <v>7728</v>
      </c>
      <c r="W244" s="67" t="s">
        <v>7729</v>
      </c>
      <c r="X244" s="67"/>
      <c r="Y244" s="67" t="s">
        <v>676</v>
      </c>
      <c r="Z244" s="62"/>
      <c r="AA244" s="66"/>
    </row>
    <row r="245" spans="1:27" ht="15.5" x14ac:dyDescent="0.35">
      <c r="A245" s="55" t="s">
        <v>7730</v>
      </c>
      <c r="B245" s="68">
        <v>6.3766666666666678</v>
      </c>
      <c r="C245" s="69">
        <v>2.3754625280610555</v>
      </c>
      <c r="D245" s="69">
        <v>1.2166666666666666</v>
      </c>
      <c r="E245" s="70">
        <v>0.33319997332266132</v>
      </c>
      <c r="F245" s="68">
        <v>3.0265564549434698</v>
      </c>
      <c r="G245" s="69">
        <v>2.44122511458878</v>
      </c>
      <c r="H245" s="69">
        <v>1.06959776196815E-10</v>
      </c>
      <c r="I245" s="70">
        <v>5.0147869263889199E-9</v>
      </c>
      <c r="J245" s="68">
        <v>5.7519999999999998</v>
      </c>
      <c r="K245" s="69">
        <v>6.58</v>
      </c>
      <c r="L245" s="69">
        <v>10.295999999999999</v>
      </c>
      <c r="M245" s="69">
        <v>1.06</v>
      </c>
      <c r="N245" s="69">
        <v>0.64300000000000002</v>
      </c>
      <c r="O245" s="70">
        <v>1.08</v>
      </c>
      <c r="P245" s="48" t="s">
        <v>7731</v>
      </c>
      <c r="Q245" s="49">
        <v>124360</v>
      </c>
      <c r="R245" s="49" t="s">
        <v>7732</v>
      </c>
      <c r="S245" s="49"/>
      <c r="T245" s="49" t="s">
        <v>7733</v>
      </c>
      <c r="U245" s="49" t="s">
        <v>7734</v>
      </c>
      <c r="V245" s="49" t="s">
        <v>7735</v>
      </c>
      <c r="W245" s="49" t="s">
        <v>7736</v>
      </c>
      <c r="X245" s="49"/>
      <c r="Y245" s="49" t="s">
        <v>7737</v>
      </c>
      <c r="Z245" s="69" t="s">
        <v>7738</v>
      </c>
      <c r="AA245" s="66"/>
    </row>
    <row r="246" spans="1:27" ht="15.5" x14ac:dyDescent="0.35">
      <c r="A246" s="55" t="s">
        <v>7739</v>
      </c>
      <c r="B246" s="68">
        <v>6.7166666666666659</v>
      </c>
      <c r="C246" s="69">
        <v>1.2603262364254104</v>
      </c>
      <c r="D246" s="69">
        <v>1.6366666666666667</v>
      </c>
      <c r="E246" s="70">
        <v>0.17326921891155891</v>
      </c>
      <c r="F246" s="68">
        <v>2.1121452822111202</v>
      </c>
      <c r="G246" s="69">
        <v>2.4395435836839301</v>
      </c>
      <c r="H246" s="69">
        <v>6.5370993163628502E-7</v>
      </c>
      <c r="I246" s="70">
        <v>1.2489849473178501E-5</v>
      </c>
      <c r="J246" s="68">
        <v>5.1879999999999997</v>
      </c>
      <c r="K246" s="69">
        <v>3.4350000000000001</v>
      </c>
      <c r="L246" s="69">
        <v>4.9649999999999999</v>
      </c>
      <c r="M246" s="69">
        <v>1.2270000000000001</v>
      </c>
      <c r="N246" s="69">
        <v>0.85299999999999998</v>
      </c>
      <c r="O246" s="70">
        <v>1.069</v>
      </c>
      <c r="P246" s="48" t="s">
        <v>7740</v>
      </c>
      <c r="Q246" s="49">
        <v>96025</v>
      </c>
      <c r="R246" s="49" t="s">
        <v>7741</v>
      </c>
      <c r="S246" s="49"/>
      <c r="T246" s="49"/>
      <c r="U246" s="49"/>
      <c r="V246" s="49" t="s">
        <v>7742</v>
      </c>
      <c r="W246" s="49" t="s">
        <v>7743</v>
      </c>
      <c r="X246" s="49" t="s">
        <v>7744</v>
      </c>
      <c r="Y246" s="49" t="s">
        <v>7745</v>
      </c>
      <c r="Z246" s="69" t="s">
        <v>7746</v>
      </c>
      <c r="AA246" s="66"/>
    </row>
    <row r="247" spans="1:27" ht="15.5" x14ac:dyDescent="0.35">
      <c r="A247" s="55" t="s">
        <v>7747</v>
      </c>
      <c r="B247" s="68">
        <v>10.186666666666666</v>
      </c>
      <c r="C247" s="69">
        <v>0.95660278532361009</v>
      </c>
      <c r="D247" s="69">
        <v>1.95</v>
      </c>
      <c r="E247" s="70">
        <v>0.43825411197918984</v>
      </c>
      <c r="F247" s="68">
        <v>2.27091445958323</v>
      </c>
      <c r="G247" s="69">
        <v>2.4349264293591402</v>
      </c>
      <c r="H247" s="69">
        <v>1.0340934814168799E-7</v>
      </c>
      <c r="I247" s="70">
        <v>2.4813365754564399E-6</v>
      </c>
      <c r="J247" s="68">
        <v>11.010999999999999</v>
      </c>
      <c r="K247" s="69">
        <v>8.2279999999999998</v>
      </c>
      <c r="L247" s="69">
        <v>11.535</v>
      </c>
      <c r="M247" s="69">
        <v>2.246</v>
      </c>
      <c r="N247" s="69">
        <v>2.5590000000000002</v>
      </c>
      <c r="O247" s="70">
        <v>1.585</v>
      </c>
      <c r="P247" s="48" t="s">
        <v>7748</v>
      </c>
      <c r="Q247" s="49">
        <v>81932</v>
      </c>
      <c r="R247" s="49" t="s">
        <v>7749</v>
      </c>
      <c r="S247" s="49"/>
      <c r="T247" s="49"/>
      <c r="U247" s="49"/>
      <c r="V247" s="49" t="s">
        <v>7750</v>
      </c>
      <c r="W247" s="49" t="s">
        <v>7751</v>
      </c>
      <c r="X247" s="49" t="s">
        <v>7752</v>
      </c>
      <c r="Y247" s="49" t="s">
        <v>7753</v>
      </c>
      <c r="Z247" s="69" t="s">
        <v>446</v>
      </c>
      <c r="AA247" s="66"/>
    </row>
    <row r="248" spans="1:27" ht="15.5" x14ac:dyDescent="0.35">
      <c r="A248" s="55" t="s">
        <v>7754</v>
      </c>
      <c r="B248" s="68">
        <v>3.8699999999999997</v>
      </c>
      <c r="C248" s="69">
        <v>1.4322941969674621</v>
      </c>
      <c r="D248" s="69">
        <v>1.0833333333333333</v>
      </c>
      <c r="E248" s="70">
        <v>0.55763389025018517</v>
      </c>
      <c r="F248" s="68">
        <v>3.25091570755652</v>
      </c>
      <c r="G248" s="69">
        <v>2.4339998934006899</v>
      </c>
      <c r="H248" s="69">
        <v>7.8886597343661795E-7</v>
      </c>
      <c r="I248" s="70">
        <v>1.46592190205373E-5</v>
      </c>
      <c r="J248" s="68">
        <v>16.872</v>
      </c>
      <c r="K248" s="69">
        <v>26.018999999999998</v>
      </c>
      <c r="L248" s="69">
        <v>3.4260000000000002</v>
      </c>
      <c r="M248" s="69">
        <v>1.04</v>
      </c>
      <c r="N248" s="69">
        <v>2.3959999999999999</v>
      </c>
      <c r="O248" s="70">
        <v>1.3859999999999999</v>
      </c>
      <c r="P248" s="48"/>
      <c r="Q248" s="49"/>
      <c r="R248" s="49"/>
      <c r="S248" s="49"/>
      <c r="T248" s="49"/>
      <c r="U248" s="49"/>
      <c r="V248" s="49"/>
      <c r="W248" s="49"/>
      <c r="X248" s="49"/>
      <c r="Y248" s="49"/>
      <c r="Z248" s="69"/>
      <c r="AA248" s="66"/>
    </row>
    <row r="249" spans="1:27" ht="15.5" x14ac:dyDescent="0.35">
      <c r="A249" s="55" t="s">
        <v>7755</v>
      </c>
      <c r="B249" s="68">
        <v>8.4</v>
      </c>
      <c r="C249" s="69">
        <v>1.0677390442737749</v>
      </c>
      <c r="D249" s="69">
        <v>2.4</v>
      </c>
      <c r="E249" s="70">
        <v>0.68687699044297668</v>
      </c>
      <c r="F249" s="68">
        <v>2.0533517200252098</v>
      </c>
      <c r="G249" s="69">
        <v>2.4315344150974001</v>
      </c>
      <c r="H249" s="69">
        <v>5.81344385000803E-7</v>
      </c>
      <c r="I249" s="70">
        <v>1.1308982357549099E-5</v>
      </c>
      <c r="J249" s="68">
        <v>10.291</v>
      </c>
      <c r="K249" s="69">
        <v>13.138999999999999</v>
      </c>
      <c r="L249" s="69">
        <v>10.637</v>
      </c>
      <c r="M249" s="69">
        <v>2.4430000000000001</v>
      </c>
      <c r="N249" s="69">
        <v>2.5939999999999999</v>
      </c>
      <c r="O249" s="70">
        <v>3.218</v>
      </c>
      <c r="P249" s="48"/>
      <c r="Q249" s="49"/>
      <c r="R249" s="49"/>
      <c r="S249" s="49"/>
      <c r="T249" s="49"/>
      <c r="U249" s="49"/>
      <c r="V249" s="49" t="s">
        <v>7756</v>
      </c>
      <c r="W249" s="49" t="s">
        <v>7757</v>
      </c>
      <c r="X249" s="49"/>
      <c r="Y249" s="49" t="s">
        <v>7758</v>
      </c>
      <c r="Z249" s="69"/>
      <c r="AA249" s="66"/>
    </row>
    <row r="250" spans="1:27" ht="15.5" x14ac:dyDescent="0.35">
      <c r="A250" s="55" t="s">
        <v>7759</v>
      </c>
      <c r="B250" s="68">
        <v>9.8733333333333331</v>
      </c>
      <c r="C250" s="69">
        <v>3.5718000441731852</v>
      </c>
      <c r="D250" s="69">
        <v>1.8666666666666665</v>
      </c>
      <c r="E250" s="70">
        <v>0.10338708279513882</v>
      </c>
      <c r="F250" s="68">
        <v>2.1992924544949299</v>
      </c>
      <c r="G250" s="69">
        <v>2.4256206630429702</v>
      </c>
      <c r="H250" s="69">
        <v>1.0894587745069999E-6</v>
      </c>
      <c r="I250" s="70">
        <v>1.9531548144201199E-5</v>
      </c>
      <c r="J250" s="68">
        <v>11.05</v>
      </c>
      <c r="K250" s="69">
        <v>5.8150000000000004</v>
      </c>
      <c r="L250" s="69">
        <v>7.3849999999999998</v>
      </c>
      <c r="M250" s="69">
        <v>1.871</v>
      </c>
      <c r="N250" s="69">
        <v>1.2849999999999999</v>
      </c>
      <c r="O250" s="70">
        <v>2.161</v>
      </c>
      <c r="P250" s="48" t="s">
        <v>7760</v>
      </c>
      <c r="Q250" s="49">
        <v>182461</v>
      </c>
      <c r="R250" s="49" t="s">
        <v>7761</v>
      </c>
      <c r="S250" s="49"/>
      <c r="T250" s="49"/>
      <c r="U250" s="49"/>
      <c r="V250" s="49" t="s">
        <v>7762</v>
      </c>
      <c r="W250" s="49" t="s">
        <v>7763</v>
      </c>
      <c r="X250" s="49" t="s">
        <v>7764</v>
      </c>
      <c r="Y250" s="49" t="s">
        <v>7765</v>
      </c>
      <c r="Z250" s="69"/>
      <c r="AA250" s="66"/>
    </row>
    <row r="251" spans="1:27" ht="15.5" x14ac:dyDescent="0.35">
      <c r="A251" s="55" t="s">
        <v>7766</v>
      </c>
      <c r="B251" s="68">
        <v>12.906666666666666</v>
      </c>
      <c r="C251" s="69">
        <v>3.262660809148811</v>
      </c>
      <c r="D251" s="69">
        <v>2.7033333333333331</v>
      </c>
      <c r="E251" s="70">
        <v>0.59021653277043618</v>
      </c>
      <c r="F251" s="68">
        <v>2.0413753482486201</v>
      </c>
      <c r="G251" s="69">
        <v>2.4195607217822399</v>
      </c>
      <c r="H251" s="69">
        <v>1.1457614869670799E-6</v>
      </c>
      <c r="I251" s="70">
        <v>2.0397160749611801E-5</v>
      </c>
      <c r="J251" s="68">
        <v>9.3979999999999997</v>
      </c>
      <c r="K251" s="69">
        <v>6.4290000000000003</v>
      </c>
      <c r="L251" s="69">
        <v>9.8879999999999999</v>
      </c>
      <c r="M251" s="69">
        <v>2.3290000000000002</v>
      </c>
      <c r="N251" s="69">
        <v>2.08</v>
      </c>
      <c r="O251" s="70">
        <v>1.855</v>
      </c>
      <c r="P251" s="48" t="s">
        <v>7767</v>
      </c>
      <c r="Q251" s="49">
        <v>236873</v>
      </c>
      <c r="R251" s="49" t="s">
        <v>7768</v>
      </c>
      <c r="S251" s="49"/>
      <c r="T251" s="49"/>
      <c r="U251" s="49"/>
      <c r="V251" s="49" t="s">
        <v>7769</v>
      </c>
      <c r="W251" s="49" t="s">
        <v>7770</v>
      </c>
      <c r="X251" s="49"/>
      <c r="Y251" s="49" t="s">
        <v>7771</v>
      </c>
      <c r="Z251" s="69"/>
      <c r="AA251" s="66"/>
    </row>
    <row r="252" spans="1:27" ht="15.5" x14ac:dyDescent="0.35">
      <c r="A252" s="55" t="s">
        <v>7772</v>
      </c>
      <c r="B252" s="68">
        <v>10.44</v>
      </c>
      <c r="C252" s="69">
        <v>3.8796219747117977</v>
      </c>
      <c r="D252" s="69">
        <v>2.25</v>
      </c>
      <c r="E252" s="70">
        <v>0.52990565197967154</v>
      </c>
      <c r="F252" s="68">
        <v>2.2423645228548699</v>
      </c>
      <c r="G252" s="69">
        <v>2.4026686760286098</v>
      </c>
      <c r="H252" s="69">
        <v>2.9836237069392899E-7</v>
      </c>
      <c r="I252" s="70">
        <v>6.2835406121289197E-6</v>
      </c>
      <c r="J252" s="68">
        <v>8.859</v>
      </c>
      <c r="K252" s="69">
        <v>4.9000000000000004</v>
      </c>
      <c r="L252" s="69">
        <v>8.3409999999999993</v>
      </c>
      <c r="M252" s="69">
        <v>1.4450000000000001</v>
      </c>
      <c r="N252" s="69">
        <v>1.6830000000000001</v>
      </c>
      <c r="O252" s="70">
        <v>1.5740000000000001</v>
      </c>
      <c r="P252" s="48" t="s">
        <v>7773</v>
      </c>
      <c r="Q252" s="49">
        <v>174800</v>
      </c>
      <c r="R252" s="49" t="s">
        <v>7774</v>
      </c>
      <c r="S252" s="49"/>
      <c r="T252" s="49"/>
      <c r="U252" s="49"/>
      <c r="V252" s="49" t="s">
        <v>7775</v>
      </c>
      <c r="W252" s="49" t="s">
        <v>7776</v>
      </c>
      <c r="X252" s="49" t="s">
        <v>7777</v>
      </c>
      <c r="Y252" s="49" t="s">
        <v>7778</v>
      </c>
      <c r="Z252" s="69" t="s">
        <v>7779</v>
      </c>
      <c r="AA252" s="66"/>
    </row>
    <row r="253" spans="1:27" ht="15.5" x14ac:dyDescent="0.35">
      <c r="A253" s="55" t="s">
        <v>7780</v>
      </c>
      <c r="B253" s="68">
        <v>20.33666666666667</v>
      </c>
      <c r="C253" s="69">
        <v>5.7099756761497842</v>
      </c>
      <c r="D253" s="69">
        <v>5.1466666666666674</v>
      </c>
      <c r="E253" s="70">
        <v>1.0191608748813332</v>
      </c>
      <c r="F253" s="68">
        <v>2.1137404202551302</v>
      </c>
      <c r="G253" s="69">
        <v>2.4017774902583602</v>
      </c>
      <c r="H253" s="69">
        <v>3.4648342135246498E-6</v>
      </c>
      <c r="I253" s="70">
        <v>5.23015182320472E-5</v>
      </c>
      <c r="J253" s="68">
        <v>13.670999999999999</v>
      </c>
      <c r="K253" s="69">
        <v>15.324999999999999</v>
      </c>
      <c r="L253" s="69">
        <v>16.516999999999999</v>
      </c>
      <c r="M253" s="69">
        <v>4.5019999999999998</v>
      </c>
      <c r="N253" s="69">
        <v>4.2770000000000001</v>
      </c>
      <c r="O253" s="70">
        <v>1.7030000000000001</v>
      </c>
      <c r="P253" s="48"/>
      <c r="Q253" s="49"/>
      <c r="R253" s="49"/>
      <c r="S253" s="49"/>
      <c r="T253" s="49"/>
      <c r="U253" s="49"/>
      <c r="V253" s="49"/>
      <c r="W253" s="49"/>
      <c r="X253" s="49"/>
      <c r="Y253" s="49"/>
      <c r="Z253" s="69"/>
      <c r="AA253" s="66"/>
    </row>
    <row r="254" spans="1:27" ht="15.5" x14ac:dyDescent="0.35">
      <c r="A254" s="54" t="s">
        <v>7781</v>
      </c>
      <c r="B254" s="65">
        <v>3.3699999999999997</v>
      </c>
      <c r="C254" s="62">
        <v>1.1739108427247222</v>
      </c>
      <c r="D254" s="62">
        <v>8.1600000000000019</v>
      </c>
      <c r="E254" s="66">
        <v>2.6961577599737452</v>
      </c>
      <c r="F254" s="65">
        <v>-2.5143204782530599</v>
      </c>
      <c r="G254" s="62">
        <v>2.4001488364097998</v>
      </c>
      <c r="H254" s="62">
        <v>1.4835434193722301E-9</v>
      </c>
      <c r="I254" s="66">
        <v>5.5389250453919597E-8</v>
      </c>
      <c r="J254" s="65">
        <v>1.98</v>
      </c>
      <c r="K254" s="62">
        <v>2.0569999999999999</v>
      </c>
      <c r="L254" s="62">
        <v>2.3540000000000001</v>
      </c>
      <c r="M254" s="62">
        <v>14.451000000000001</v>
      </c>
      <c r="N254" s="62">
        <v>11.406000000000001</v>
      </c>
      <c r="O254" s="66">
        <v>10.945</v>
      </c>
      <c r="P254" s="1" t="s">
        <v>7782</v>
      </c>
      <c r="Q254" s="67">
        <v>170518</v>
      </c>
      <c r="R254" s="67" t="s">
        <v>7783</v>
      </c>
      <c r="S254" s="67"/>
      <c r="T254" s="67"/>
      <c r="U254" s="67"/>
      <c r="V254" s="67" t="s">
        <v>7784</v>
      </c>
      <c r="W254" s="67" t="s">
        <v>7785</v>
      </c>
      <c r="X254" s="67"/>
      <c r="Y254" s="67"/>
      <c r="Z254" s="62"/>
      <c r="AA254" s="66"/>
    </row>
    <row r="255" spans="1:27" ht="15.5" x14ac:dyDescent="0.35">
      <c r="A255" s="54" t="s">
        <v>7786</v>
      </c>
      <c r="B255" s="65">
        <v>5.4799999999999995</v>
      </c>
      <c r="C255" s="62">
        <v>3.716378165185382</v>
      </c>
      <c r="D255" s="62">
        <v>9.6666666666666661</v>
      </c>
      <c r="E255" s="66">
        <v>1.6096445432316842</v>
      </c>
      <c r="F255" s="65">
        <v>-2.7530905017883902</v>
      </c>
      <c r="G255" s="62">
        <v>2.3967925059426598</v>
      </c>
      <c r="H255" s="62">
        <v>2.7434922938592799E-9</v>
      </c>
      <c r="I255" s="66">
        <v>9.7255367936321801E-8</v>
      </c>
      <c r="J255" s="65">
        <v>0.97</v>
      </c>
      <c r="K255" s="62">
        <v>1.895</v>
      </c>
      <c r="L255" s="62">
        <v>1.04</v>
      </c>
      <c r="M255" s="62">
        <v>7.0590000000000002</v>
      </c>
      <c r="N255" s="62">
        <v>11.499000000000001</v>
      </c>
      <c r="O255" s="66">
        <v>7.7510000000000003</v>
      </c>
      <c r="P255" s="1" t="s">
        <v>7787</v>
      </c>
      <c r="Q255" s="67">
        <v>225176</v>
      </c>
      <c r="R255" s="67" t="s">
        <v>7788</v>
      </c>
      <c r="S255" s="67"/>
      <c r="T255" s="67"/>
      <c r="U255" s="67"/>
      <c r="V255" s="67" t="s">
        <v>7789</v>
      </c>
      <c r="W255" s="67" t="s">
        <v>1662</v>
      </c>
      <c r="X255" s="67"/>
      <c r="Y255" s="67"/>
      <c r="Z255" s="62"/>
      <c r="AA255" s="66"/>
    </row>
    <row r="256" spans="1:27" ht="15.5" x14ac:dyDescent="0.35">
      <c r="A256" s="55" t="s">
        <v>7790</v>
      </c>
      <c r="B256" s="68">
        <v>8.4633333333333329</v>
      </c>
      <c r="C256" s="69">
        <v>2.3360555548949518</v>
      </c>
      <c r="D256" s="69">
        <v>1.7333333333333334</v>
      </c>
      <c r="E256" s="70">
        <v>0.28429249413627045</v>
      </c>
      <c r="F256" s="68">
        <v>2.0002217391126602</v>
      </c>
      <c r="G256" s="69">
        <v>2.3763745770500799</v>
      </c>
      <c r="H256" s="69">
        <v>8.6477415322713899E-6</v>
      </c>
      <c r="I256" s="70">
        <v>1.1584216240859699E-4</v>
      </c>
      <c r="J256" s="68">
        <v>6.9489999999999998</v>
      </c>
      <c r="K256" s="69">
        <v>5.2770000000000001</v>
      </c>
      <c r="L256" s="69">
        <v>7.7930000000000001</v>
      </c>
      <c r="M256" s="69">
        <v>1.851</v>
      </c>
      <c r="N256" s="69">
        <v>1.0169999999999999</v>
      </c>
      <c r="O256" s="70">
        <v>2.1840000000000002</v>
      </c>
      <c r="P256" s="48" t="s">
        <v>7791</v>
      </c>
      <c r="Q256" s="49">
        <v>107550</v>
      </c>
      <c r="R256" s="49" t="s">
        <v>7792</v>
      </c>
      <c r="S256" s="49"/>
      <c r="T256" s="49"/>
      <c r="U256" s="49"/>
      <c r="V256" s="49" t="s">
        <v>7793</v>
      </c>
      <c r="W256" s="49" t="s">
        <v>7794</v>
      </c>
      <c r="X256" s="49" t="s">
        <v>7795</v>
      </c>
      <c r="Y256" s="49" t="s">
        <v>7796</v>
      </c>
      <c r="Z256" s="69" t="s">
        <v>7797</v>
      </c>
      <c r="AA256" s="66"/>
    </row>
    <row r="257" spans="1:27" ht="15.5" x14ac:dyDescent="0.35">
      <c r="A257" s="54" t="s">
        <v>7798</v>
      </c>
      <c r="B257" s="65">
        <v>3.0166666666666671</v>
      </c>
      <c r="C257" s="62">
        <v>0.89208868517777962</v>
      </c>
      <c r="D257" s="62">
        <v>5.72</v>
      </c>
      <c r="E257" s="66">
        <v>0.76262703859750847</v>
      </c>
      <c r="F257" s="65">
        <v>-2.02543080150076</v>
      </c>
      <c r="G257" s="62">
        <v>2.3648610926215801</v>
      </c>
      <c r="H257" s="62">
        <v>6.7411878795043195E-7</v>
      </c>
      <c r="I257" s="66">
        <v>1.28076275417511E-5</v>
      </c>
      <c r="J257" s="65">
        <v>1.33</v>
      </c>
      <c r="K257" s="62">
        <v>1.7230000000000001</v>
      </c>
      <c r="L257" s="62">
        <v>1.738</v>
      </c>
      <c r="M257" s="62">
        <v>6.7370000000000001</v>
      </c>
      <c r="N257" s="62">
        <v>5.7960000000000003</v>
      </c>
      <c r="O257" s="66">
        <v>7.1870000000000003</v>
      </c>
      <c r="P257" s="1"/>
      <c r="Q257" s="67"/>
      <c r="R257" s="67"/>
      <c r="S257" s="67"/>
      <c r="T257" s="67"/>
      <c r="U257" s="67"/>
      <c r="V257" s="67"/>
      <c r="W257" s="67"/>
      <c r="X257" s="67"/>
      <c r="Y257" s="67" t="s">
        <v>4762</v>
      </c>
      <c r="Z257" s="62"/>
      <c r="AA257" s="66"/>
    </row>
    <row r="258" spans="1:27" ht="15.5" x14ac:dyDescent="0.35">
      <c r="A258" s="54" t="s">
        <v>7799</v>
      </c>
      <c r="B258" s="65">
        <v>1.9766666666666666</v>
      </c>
      <c r="C258" s="62">
        <v>1.3886284200205932</v>
      </c>
      <c r="D258" s="62">
        <v>3.0033333333333334</v>
      </c>
      <c r="E258" s="66">
        <v>0.288251433455046</v>
      </c>
      <c r="F258" s="65">
        <v>-2.0952465715671398</v>
      </c>
      <c r="G258" s="62">
        <v>2.3560837480402701</v>
      </c>
      <c r="H258" s="62">
        <v>9.06503976360397E-7</v>
      </c>
      <c r="I258" s="66">
        <v>1.6572814834664301E-5</v>
      </c>
      <c r="J258" s="65">
        <v>1.6819999999999999</v>
      </c>
      <c r="K258" s="62">
        <v>1.163</v>
      </c>
      <c r="L258" s="62">
        <v>0.97299999999999998</v>
      </c>
      <c r="M258" s="62">
        <v>6.2270000000000003</v>
      </c>
      <c r="N258" s="62">
        <v>4.6280000000000001</v>
      </c>
      <c r="O258" s="66">
        <v>5.5549999999999997</v>
      </c>
      <c r="P258" s="1" t="s">
        <v>7800</v>
      </c>
      <c r="Q258" s="67">
        <v>245597</v>
      </c>
      <c r="R258" s="67" t="s">
        <v>7801</v>
      </c>
      <c r="S258" s="67"/>
      <c r="T258" s="67"/>
      <c r="U258" s="67"/>
      <c r="V258" s="67"/>
      <c r="W258" s="67"/>
      <c r="X258" s="67"/>
      <c r="Y258" s="67"/>
      <c r="Z258" s="62"/>
      <c r="AA258" s="66"/>
    </row>
    <row r="259" spans="1:27" ht="15.5" x14ac:dyDescent="0.35">
      <c r="A259" s="55" t="s">
        <v>7802</v>
      </c>
      <c r="B259" s="68">
        <v>9.2633333333333336</v>
      </c>
      <c r="C259" s="69">
        <v>1.4306253488907843</v>
      </c>
      <c r="D259" s="69">
        <v>1.7533333333333332</v>
      </c>
      <c r="E259" s="70">
        <v>0.63067864682067376</v>
      </c>
      <c r="F259" s="68">
        <v>2.2635331303566599</v>
      </c>
      <c r="G259" s="69">
        <v>2.35589804530639</v>
      </c>
      <c r="H259" s="69">
        <v>1.6983848632790401E-7</v>
      </c>
      <c r="I259" s="70">
        <v>3.8060281055068199E-6</v>
      </c>
      <c r="J259" s="68">
        <v>5.6189999999999998</v>
      </c>
      <c r="K259" s="69">
        <v>6.0519999999999996</v>
      </c>
      <c r="L259" s="69">
        <v>6.1040000000000001</v>
      </c>
      <c r="M259" s="69">
        <v>0.93600000000000005</v>
      </c>
      <c r="N259" s="69">
        <v>1.6950000000000001</v>
      </c>
      <c r="O259" s="70">
        <v>1.08</v>
      </c>
      <c r="P259" s="48" t="s">
        <v>7803</v>
      </c>
      <c r="Q259" s="49">
        <v>238903</v>
      </c>
      <c r="R259" s="49" t="s">
        <v>7804</v>
      </c>
      <c r="S259" s="49"/>
      <c r="T259" s="49"/>
      <c r="U259" s="49" t="s">
        <v>7805</v>
      </c>
      <c r="V259" s="49" t="s">
        <v>7806</v>
      </c>
      <c r="W259" s="49" t="s">
        <v>7807</v>
      </c>
      <c r="X259" s="49"/>
      <c r="Y259" s="49"/>
      <c r="Z259" s="69"/>
      <c r="AA259" s="66"/>
    </row>
    <row r="260" spans="1:27" ht="15.5" x14ac:dyDescent="0.35">
      <c r="A260" s="55" t="s">
        <v>7808</v>
      </c>
      <c r="B260" s="68">
        <v>11.246666666666668</v>
      </c>
      <c r="C260" s="69">
        <v>4.2256071227168688</v>
      </c>
      <c r="D260" s="69">
        <v>2.3766666666666665</v>
      </c>
      <c r="E260" s="70">
        <v>0.67731496038073402</v>
      </c>
      <c r="F260" s="68">
        <v>2.2484329539817001</v>
      </c>
      <c r="G260" s="69">
        <v>2.3458000096585598</v>
      </c>
      <c r="H260" s="69">
        <v>4.7586200275178799E-7</v>
      </c>
      <c r="I260" s="70">
        <v>9.4836826953901899E-6</v>
      </c>
      <c r="J260" s="68">
        <v>10.430999999999999</v>
      </c>
      <c r="K260" s="69">
        <v>6.4619999999999997</v>
      </c>
      <c r="L260" s="69">
        <v>12.840999999999999</v>
      </c>
      <c r="M260" s="69">
        <v>1.986</v>
      </c>
      <c r="N260" s="69">
        <v>2.1269999999999998</v>
      </c>
      <c r="O260" s="70">
        <v>2.1840000000000002</v>
      </c>
      <c r="P260" s="48" t="s">
        <v>7809</v>
      </c>
      <c r="Q260" s="49">
        <v>4369</v>
      </c>
      <c r="R260" s="49" t="s">
        <v>7810</v>
      </c>
      <c r="S260" s="49"/>
      <c r="T260" s="49"/>
      <c r="U260" s="49"/>
      <c r="V260" s="49" t="s">
        <v>7811</v>
      </c>
      <c r="W260" s="49" t="s">
        <v>7812</v>
      </c>
      <c r="X260" s="49" t="s">
        <v>7813</v>
      </c>
      <c r="Y260" s="49" t="s">
        <v>7814</v>
      </c>
      <c r="Z260" s="69" t="s">
        <v>7815</v>
      </c>
      <c r="AA260" s="66"/>
    </row>
    <row r="261" spans="1:27" ht="15.5" x14ac:dyDescent="0.35">
      <c r="A261" s="54" t="s">
        <v>7816</v>
      </c>
      <c r="B261" s="65">
        <v>8.0066666666666659</v>
      </c>
      <c r="C261" s="62">
        <v>4.8061511512736352</v>
      </c>
      <c r="D261" s="62">
        <v>15.503333333333336</v>
      </c>
      <c r="E261" s="66">
        <v>4.1356364551165381</v>
      </c>
      <c r="F261" s="65">
        <v>-2.41664329739596</v>
      </c>
      <c r="G261" s="62">
        <v>2.3399884912400299</v>
      </c>
      <c r="H261" s="62">
        <v>2.6794718564555702E-7</v>
      </c>
      <c r="I261" s="66">
        <v>5.7451942397426696E-6</v>
      </c>
      <c r="J261" s="65">
        <v>10.58</v>
      </c>
      <c r="K261" s="62">
        <v>7.194</v>
      </c>
      <c r="L261" s="62">
        <v>4.5990000000000002</v>
      </c>
      <c r="M261" s="62">
        <v>46.908000000000001</v>
      </c>
      <c r="N261" s="62">
        <v>46.36</v>
      </c>
      <c r="O261" s="66">
        <v>27.338999999999999</v>
      </c>
      <c r="P261" s="1"/>
      <c r="Q261" s="67"/>
      <c r="R261" s="67"/>
      <c r="S261" s="67"/>
      <c r="T261" s="67"/>
      <c r="U261" s="67"/>
      <c r="V261" s="67"/>
      <c r="W261" s="67"/>
      <c r="X261" s="67"/>
      <c r="Y261" s="67"/>
      <c r="Z261" s="62"/>
      <c r="AA261" s="66"/>
    </row>
    <row r="262" spans="1:27" ht="15.5" x14ac:dyDescent="0.35">
      <c r="A262" s="54" t="s">
        <v>7817</v>
      </c>
      <c r="B262" s="65">
        <v>1.1433333333333333</v>
      </c>
      <c r="C262" s="62">
        <v>0.45094961531811523</v>
      </c>
      <c r="D262" s="62">
        <v>2.7666666666666671</v>
      </c>
      <c r="E262" s="66">
        <v>0.61320650862676063</v>
      </c>
      <c r="F262" s="65">
        <v>-3.7978893291837701</v>
      </c>
      <c r="G262" s="62">
        <v>2.3381084080594201</v>
      </c>
      <c r="H262" s="62">
        <v>4.5383073516765601E-14</v>
      </c>
      <c r="I262" s="66">
        <v>3.8477282496631101E-12</v>
      </c>
      <c r="J262" s="65">
        <v>0.83</v>
      </c>
      <c r="K262" s="62">
        <v>0.51700000000000002</v>
      </c>
      <c r="L262" s="62">
        <v>0.69899999999999995</v>
      </c>
      <c r="M262" s="62">
        <v>13.952</v>
      </c>
      <c r="N262" s="62">
        <v>6.3109999999999999</v>
      </c>
      <c r="O262" s="66">
        <v>8.5850000000000009</v>
      </c>
      <c r="P262" s="1" t="s">
        <v>7818</v>
      </c>
      <c r="Q262" s="67">
        <v>244281</v>
      </c>
      <c r="R262" s="67" t="s">
        <v>7819</v>
      </c>
      <c r="S262" s="67"/>
      <c r="T262" s="67"/>
      <c r="U262" s="67"/>
      <c r="V262" s="67"/>
      <c r="W262" s="67" t="s">
        <v>7820</v>
      </c>
      <c r="X262" s="67" t="s">
        <v>126</v>
      </c>
      <c r="Y262" s="67" t="s">
        <v>127</v>
      </c>
      <c r="Z262" s="62" t="s">
        <v>128</v>
      </c>
      <c r="AA262" s="66"/>
    </row>
    <row r="263" spans="1:27" ht="15.5" x14ac:dyDescent="0.35">
      <c r="A263" s="54" t="s">
        <v>7821</v>
      </c>
      <c r="B263" s="65">
        <v>2.2666666666666666</v>
      </c>
      <c r="C263" s="62">
        <v>1.6137396182642214</v>
      </c>
      <c r="D263" s="62">
        <v>5.81</v>
      </c>
      <c r="E263" s="66">
        <v>0.27067816067549066</v>
      </c>
      <c r="F263" s="65">
        <v>-2.2609564572668699</v>
      </c>
      <c r="G263" s="62">
        <v>2.3304899861008299</v>
      </c>
      <c r="H263" s="62">
        <v>3.6881002823822402E-7</v>
      </c>
      <c r="I263" s="66">
        <v>7.5574485947546697E-6</v>
      </c>
      <c r="J263" s="65">
        <v>1.87</v>
      </c>
      <c r="K263" s="62">
        <v>1.238</v>
      </c>
      <c r="L263" s="62">
        <v>0.93100000000000005</v>
      </c>
      <c r="M263" s="62">
        <v>6.976</v>
      </c>
      <c r="N263" s="62">
        <v>7.468</v>
      </c>
      <c r="O263" s="66">
        <v>5.085</v>
      </c>
      <c r="P263" s="1"/>
      <c r="Q263" s="67"/>
      <c r="R263" s="67"/>
      <c r="S263" s="67"/>
      <c r="T263" s="67"/>
      <c r="U263" s="67"/>
      <c r="V263" s="67"/>
      <c r="W263" s="67"/>
      <c r="X263" s="67"/>
      <c r="Y263" s="67" t="s">
        <v>7822</v>
      </c>
      <c r="Z263" s="62"/>
      <c r="AA263" s="66"/>
    </row>
    <row r="264" spans="1:27" ht="15.5" x14ac:dyDescent="0.35">
      <c r="A264" s="55" t="s">
        <v>7823</v>
      </c>
      <c r="B264" s="68">
        <v>4.0633333333333335</v>
      </c>
      <c r="C264" s="69">
        <v>0.58976454812257606</v>
      </c>
      <c r="D264" s="69">
        <v>0.91</v>
      </c>
      <c r="E264" s="70">
        <v>9.201449161228123E-2</v>
      </c>
      <c r="F264" s="68">
        <v>2.0660438372107199</v>
      </c>
      <c r="G264" s="69">
        <v>2.3225888988824401</v>
      </c>
      <c r="H264" s="69">
        <v>2.5607305157720902E-6</v>
      </c>
      <c r="I264" s="70">
        <v>4.06758349218818E-5</v>
      </c>
      <c r="J264" s="68">
        <v>4.6559999999999997</v>
      </c>
      <c r="K264" s="69">
        <v>3.0369999999999999</v>
      </c>
      <c r="L264" s="69">
        <v>4.4580000000000002</v>
      </c>
      <c r="M264" s="69">
        <v>0.83199999999999996</v>
      </c>
      <c r="N264" s="69">
        <v>1.2969999999999999</v>
      </c>
      <c r="O264" s="70">
        <v>0.78700000000000003</v>
      </c>
      <c r="P264" s="48" t="s">
        <v>7824</v>
      </c>
      <c r="Q264" s="49">
        <v>184407</v>
      </c>
      <c r="R264" s="49" t="s">
        <v>7825</v>
      </c>
      <c r="S264" s="49"/>
      <c r="T264" s="49"/>
      <c r="U264" s="49"/>
      <c r="V264" s="49" t="s">
        <v>7826</v>
      </c>
      <c r="W264" s="49" t="s">
        <v>7827</v>
      </c>
      <c r="X264" s="49" t="s">
        <v>7828</v>
      </c>
      <c r="Y264" s="49" t="s">
        <v>7829</v>
      </c>
      <c r="Z264" s="69" t="s">
        <v>7830</v>
      </c>
      <c r="AA264" s="66"/>
    </row>
    <row r="265" spans="1:27" ht="15.5" x14ac:dyDescent="0.35">
      <c r="A265" s="54" t="s">
        <v>7831</v>
      </c>
      <c r="B265" s="65">
        <v>4.1800000000000006</v>
      </c>
      <c r="C265" s="62">
        <v>0.73034238546040664</v>
      </c>
      <c r="D265" s="62">
        <v>10.806666666666667</v>
      </c>
      <c r="E265" s="66">
        <v>1.1121850365633952</v>
      </c>
      <c r="F265" s="65">
        <v>-2.74606050709881</v>
      </c>
      <c r="G265" s="62">
        <v>2.3221170761152599</v>
      </c>
      <c r="H265" s="62">
        <v>8.2391460673393695E-9</v>
      </c>
      <c r="I265" s="66">
        <v>2.5911923366031102E-7</v>
      </c>
      <c r="J265" s="65">
        <v>1.534</v>
      </c>
      <c r="K265" s="62">
        <v>4.2320000000000002</v>
      </c>
      <c r="L265" s="62">
        <v>2.1619999999999999</v>
      </c>
      <c r="M265" s="62">
        <v>17.797999999999998</v>
      </c>
      <c r="N265" s="62">
        <v>16.594999999999999</v>
      </c>
      <c r="O265" s="66">
        <v>18.696000000000002</v>
      </c>
      <c r="P265" s="1" t="s">
        <v>7832</v>
      </c>
      <c r="Q265" s="67">
        <v>240732</v>
      </c>
      <c r="R265" s="67" t="s">
        <v>7833</v>
      </c>
      <c r="S265" s="67"/>
      <c r="T265" s="67"/>
      <c r="U265" s="67"/>
      <c r="V265" s="67"/>
      <c r="W265" s="67"/>
      <c r="X265" s="67"/>
      <c r="Y265" s="67"/>
      <c r="Z265" s="62"/>
      <c r="AA265" s="66"/>
    </row>
    <row r="266" spans="1:27" ht="15.5" x14ac:dyDescent="0.35">
      <c r="A266" s="55" t="s">
        <v>7834</v>
      </c>
      <c r="B266" s="68">
        <v>6.5566666666666675</v>
      </c>
      <c r="C266" s="69">
        <v>1.5227679475948421</v>
      </c>
      <c r="D266" s="69">
        <v>1.6600000000000001</v>
      </c>
      <c r="E266" s="70">
        <v>9.4162979278836892E-2</v>
      </c>
      <c r="F266" s="68">
        <v>2.1758037183006702</v>
      </c>
      <c r="G266" s="69">
        <v>2.2922012555559701</v>
      </c>
      <c r="H266" s="69">
        <v>3.3812669683432698E-7</v>
      </c>
      <c r="I266" s="70">
        <v>7.0063157099642397E-6</v>
      </c>
      <c r="J266" s="68">
        <v>7.9980000000000002</v>
      </c>
      <c r="K266" s="69">
        <v>7.226</v>
      </c>
      <c r="L266" s="69">
        <v>10.246</v>
      </c>
      <c r="M266" s="69">
        <v>2.2559999999999998</v>
      </c>
      <c r="N266" s="69">
        <v>1.8460000000000001</v>
      </c>
      <c r="O266" s="70">
        <v>1.5269999999999999</v>
      </c>
      <c r="P266" s="48" t="s">
        <v>7835</v>
      </c>
      <c r="Q266" s="49">
        <v>199622</v>
      </c>
      <c r="R266" s="49" t="s">
        <v>7836</v>
      </c>
      <c r="S266" s="49"/>
      <c r="T266" s="49" t="s">
        <v>7837</v>
      </c>
      <c r="U266" s="49"/>
      <c r="V266" s="49"/>
      <c r="W266" s="49"/>
      <c r="X266" s="49"/>
      <c r="Y266" s="49"/>
      <c r="Z266" s="69"/>
      <c r="AA266" s="66"/>
    </row>
    <row r="267" spans="1:27" ht="15.5" x14ac:dyDescent="0.35">
      <c r="A267" s="55" t="s">
        <v>7838</v>
      </c>
      <c r="B267" s="68">
        <v>0.59333333333333338</v>
      </c>
      <c r="C267" s="69">
        <v>7.7172246018601731E-2</v>
      </c>
      <c r="D267" s="69">
        <v>0.19666666666666666</v>
      </c>
      <c r="E267" s="70">
        <v>3.8586123009300782E-2</v>
      </c>
      <c r="F267" s="68">
        <v>3.4437500226434801</v>
      </c>
      <c r="G267" s="69">
        <v>2.2812197745759799</v>
      </c>
      <c r="H267" s="69">
        <v>3.27225209890937E-5</v>
      </c>
      <c r="I267" s="70">
        <v>3.5603383650392099E-4</v>
      </c>
      <c r="J267" s="68">
        <v>0.71199999999999997</v>
      </c>
      <c r="K267" s="69">
        <v>0.59199999999999997</v>
      </c>
      <c r="L267" s="69">
        <v>5.9960000000000004</v>
      </c>
      <c r="M267" s="69">
        <v>0.218</v>
      </c>
      <c r="N267" s="69">
        <v>0.35099999999999998</v>
      </c>
      <c r="O267" s="70">
        <v>9.4E-2</v>
      </c>
      <c r="P267" s="48" t="s">
        <v>7839</v>
      </c>
      <c r="Q267" s="49">
        <v>84633</v>
      </c>
      <c r="R267" s="49" t="s">
        <v>7840</v>
      </c>
      <c r="S267" s="49"/>
      <c r="T267" s="49"/>
      <c r="U267" s="49"/>
      <c r="V267" s="49" t="s">
        <v>7841</v>
      </c>
      <c r="W267" s="49" t="s">
        <v>7842</v>
      </c>
      <c r="X267" s="49"/>
      <c r="Y267" s="49"/>
      <c r="Z267" s="69"/>
      <c r="AA267" s="66"/>
    </row>
    <row r="268" spans="1:27" ht="15.5" x14ac:dyDescent="0.35">
      <c r="A268" s="54" t="s">
        <v>7843</v>
      </c>
      <c r="B268" s="65">
        <v>3.6733333333333333</v>
      </c>
      <c r="C268" s="62">
        <v>0.72582520087292612</v>
      </c>
      <c r="D268" s="62">
        <v>8.5366666666666671</v>
      </c>
      <c r="E268" s="66">
        <v>3.1138008214327981</v>
      </c>
      <c r="F268" s="65">
        <v>-2.46662039087578</v>
      </c>
      <c r="G268" s="62">
        <v>2.2786007769548502</v>
      </c>
      <c r="H268" s="62">
        <v>2.1704614894524098E-6</v>
      </c>
      <c r="I268" s="66">
        <v>3.5134884954158801E-5</v>
      </c>
      <c r="J268" s="65">
        <v>1.456</v>
      </c>
      <c r="K268" s="62">
        <v>2.7570000000000001</v>
      </c>
      <c r="L268" s="62">
        <v>1.139</v>
      </c>
      <c r="M268" s="62">
        <v>7.7969999999999997</v>
      </c>
      <c r="N268" s="62">
        <v>6.3689999999999998</v>
      </c>
      <c r="O268" s="66">
        <v>15.407999999999999</v>
      </c>
      <c r="P268" s="1"/>
      <c r="Q268" s="67"/>
      <c r="R268" s="67"/>
      <c r="S268" s="67"/>
      <c r="T268" s="67"/>
      <c r="U268" s="67"/>
      <c r="V268" s="67"/>
      <c r="W268" s="67"/>
      <c r="X268" s="67"/>
      <c r="Y268" s="67"/>
      <c r="Z268" s="62"/>
      <c r="AA268" s="66"/>
    </row>
    <row r="269" spans="1:27" ht="15.5" x14ac:dyDescent="0.35">
      <c r="A269" s="54" t="s">
        <v>7844</v>
      </c>
      <c r="B269" s="65">
        <v>3.39</v>
      </c>
      <c r="C269" s="62">
        <v>1.7143123013811303</v>
      </c>
      <c r="D269" s="62">
        <v>3.56</v>
      </c>
      <c r="E269" s="66">
        <v>2.5983969417059183</v>
      </c>
      <c r="F269" s="65">
        <v>-2.0887494586007498</v>
      </c>
      <c r="G269" s="62">
        <v>2.25609463011671</v>
      </c>
      <c r="H269" s="62">
        <v>1.43165760273707E-5</v>
      </c>
      <c r="I269" s="66">
        <v>1.77305958006658E-4</v>
      </c>
      <c r="J269" s="65">
        <v>2.4020000000000001</v>
      </c>
      <c r="K269" s="62">
        <v>3.145</v>
      </c>
      <c r="L269" s="62">
        <v>1.5389999999999999</v>
      </c>
      <c r="M269" s="62">
        <v>7.4329999999999998</v>
      </c>
      <c r="N269" s="62">
        <v>7.7480000000000002</v>
      </c>
      <c r="O269" s="66">
        <v>15.079000000000001</v>
      </c>
      <c r="P269" s="1"/>
      <c r="Q269" s="67"/>
      <c r="R269" s="67"/>
      <c r="S269" s="67"/>
      <c r="T269" s="67"/>
      <c r="U269" s="67"/>
      <c r="V269" s="67"/>
      <c r="W269" s="67"/>
      <c r="X269" s="67"/>
      <c r="Y269" s="67"/>
      <c r="Z269" s="62"/>
      <c r="AA269" s="66"/>
    </row>
    <row r="270" spans="1:27" ht="15.5" x14ac:dyDescent="0.35">
      <c r="A270" s="55" t="s">
        <v>7845</v>
      </c>
      <c r="B270" s="68">
        <v>15.166666666666666</v>
      </c>
      <c r="C270" s="69">
        <v>6.6781151698830579</v>
      </c>
      <c r="D270" s="69">
        <v>6.2566666666666668</v>
      </c>
      <c r="E270" s="70">
        <v>3.1473304384650964</v>
      </c>
      <c r="F270" s="68">
        <v>2.8059981261493898</v>
      </c>
      <c r="G270" s="69">
        <v>2.2532590110334998</v>
      </c>
      <c r="H270" s="69">
        <v>3.3185899352550797E-8</v>
      </c>
      <c r="I270" s="70">
        <v>8.9796101067247898E-7</v>
      </c>
      <c r="J270" s="68">
        <v>12.004</v>
      </c>
      <c r="K270" s="69">
        <v>14.7</v>
      </c>
      <c r="L270" s="69">
        <v>31.045999999999999</v>
      </c>
      <c r="M270" s="69">
        <v>3.254</v>
      </c>
      <c r="N270" s="69">
        <v>2.3610000000000002</v>
      </c>
      <c r="O270" s="70">
        <v>2.6539999999999999</v>
      </c>
      <c r="P270" s="48" t="s">
        <v>7846</v>
      </c>
      <c r="Q270" s="49">
        <v>248693</v>
      </c>
      <c r="R270" s="49" t="s">
        <v>7847</v>
      </c>
      <c r="S270" s="49"/>
      <c r="T270" s="49"/>
      <c r="U270" s="49"/>
      <c r="V270" s="49"/>
      <c r="W270" s="49"/>
      <c r="X270" s="49"/>
      <c r="Y270" s="49"/>
      <c r="Z270" s="69"/>
      <c r="AA270" s="66"/>
    </row>
    <row r="271" spans="1:27" ht="15.5" x14ac:dyDescent="0.35">
      <c r="A271" s="55" t="s">
        <v>7848</v>
      </c>
      <c r="B271" s="68">
        <v>10.94</v>
      </c>
      <c r="C271" s="69">
        <v>1.3566380013351551</v>
      </c>
      <c r="D271" s="69">
        <v>2.9266666666666672</v>
      </c>
      <c r="E271" s="70">
        <v>0.25090945688745081</v>
      </c>
      <c r="F271" s="68">
        <v>2.0955967206037398</v>
      </c>
      <c r="G271" s="69">
        <v>2.24844381378586</v>
      </c>
      <c r="H271" s="69">
        <v>2.2681777349669699E-6</v>
      </c>
      <c r="I271" s="70">
        <v>3.6542264886071102E-5</v>
      </c>
      <c r="J271" s="68">
        <v>8.9049999999999994</v>
      </c>
      <c r="K271" s="69">
        <v>7.3339999999999996</v>
      </c>
      <c r="L271" s="69">
        <v>13.506</v>
      </c>
      <c r="M271" s="69">
        <v>2.641</v>
      </c>
      <c r="N271" s="69">
        <v>2.3140000000000001</v>
      </c>
      <c r="O271" s="70">
        <v>2.02</v>
      </c>
      <c r="P271" s="48" t="s">
        <v>7849</v>
      </c>
      <c r="Q271" s="49">
        <v>242274</v>
      </c>
      <c r="R271" s="49" t="s">
        <v>7850</v>
      </c>
      <c r="S271" s="49"/>
      <c r="T271" s="49"/>
      <c r="U271" s="49"/>
      <c r="V271" s="49"/>
      <c r="W271" s="49"/>
      <c r="X271" s="49"/>
      <c r="Y271" s="49" t="s">
        <v>7851</v>
      </c>
      <c r="Z271" s="69"/>
      <c r="AA271" s="66"/>
    </row>
    <row r="272" spans="1:27" ht="15.5" x14ac:dyDescent="0.35">
      <c r="A272" s="55" t="s">
        <v>7852</v>
      </c>
      <c r="B272" s="68">
        <v>12.299999999999999</v>
      </c>
      <c r="C272" s="69">
        <v>2.258893534454427</v>
      </c>
      <c r="D272" s="69">
        <v>6.9233333333333329</v>
      </c>
      <c r="E272" s="70">
        <v>4.6615900959031364</v>
      </c>
      <c r="F272" s="68">
        <v>2.0652102574929501</v>
      </c>
      <c r="G272" s="69">
        <v>2.23082616103521</v>
      </c>
      <c r="H272" s="69">
        <v>2.6023500710979299E-5</v>
      </c>
      <c r="I272" s="70">
        <v>2.9401787477346302E-4</v>
      </c>
      <c r="J272" s="68">
        <v>6.1120000000000001</v>
      </c>
      <c r="K272" s="69">
        <v>5.74</v>
      </c>
      <c r="L272" s="69">
        <v>3.11</v>
      </c>
      <c r="M272" s="69">
        <v>1.8819999999999999</v>
      </c>
      <c r="N272" s="69">
        <v>0.88800000000000001</v>
      </c>
      <c r="O272" s="70">
        <v>0.78700000000000003</v>
      </c>
      <c r="P272" s="48" t="s">
        <v>7853</v>
      </c>
      <c r="Q272" s="49">
        <v>24362</v>
      </c>
      <c r="R272" s="49" t="s">
        <v>7854</v>
      </c>
      <c r="S272" s="49"/>
      <c r="T272" s="49"/>
      <c r="U272" s="49"/>
      <c r="V272" s="49" t="s">
        <v>7855</v>
      </c>
      <c r="W272" s="49" t="s">
        <v>7856</v>
      </c>
      <c r="X272" s="49"/>
      <c r="Y272" s="49" t="s">
        <v>7857</v>
      </c>
      <c r="Z272" s="69"/>
      <c r="AA272" s="66"/>
    </row>
    <row r="273" spans="1:27" ht="15.5" x14ac:dyDescent="0.35">
      <c r="A273" s="55" t="s">
        <v>7858</v>
      </c>
      <c r="B273" s="68">
        <v>7.4466666666666663</v>
      </c>
      <c r="C273" s="69">
        <v>5.3008573730000403</v>
      </c>
      <c r="D273" s="69">
        <v>1.6533333333333333</v>
      </c>
      <c r="E273" s="70">
        <v>0.41699986677322698</v>
      </c>
      <c r="F273" s="68">
        <v>2.7726744432230599</v>
      </c>
      <c r="G273" s="69">
        <v>2.2177087426339201</v>
      </c>
      <c r="H273" s="69">
        <v>4.9692767791527898E-9</v>
      </c>
      <c r="I273" s="70">
        <v>1.6576203918393599E-7</v>
      </c>
      <c r="J273" s="68">
        <v>9.68</v>
      </c>
      <c r="K273" s="69">
        <v>8.5719999999999992</v>
      </c>
      <c r="L273" s="69">
        <v>14.321</v>
      </c>
      <c r="M273" s="69">
        <v>1.1639999999999999</v>
      </c>
      <c r="N273" s="69">
        <v>1.554</v>
      </c>
      <c r="O273" s="70">
        <v>2.137</v>
      </c>
      <c r="P273" s="48" t="s">
        <v>7859</v>
      </c>
      <c r="Q273" s="49">
        <v>223766</v>
      </c>
      <c r="R273" s="49" t="s">
        <v>7860</v>
      </c>
      <c r="S273" s="49"/>
      <c r="T273" s="49"/>
      <c r="U273" s="49"/>
      <c r="V273" s="49" t="s">
        <v>3694</v>
      </c>
      <c r="W273" s="49" t="s">
        <v>3695</v>
      </c>
      <c r="X273" s="49"/>
      <c r="Y273" s="49"/>
      <c r="Z273" s="69"/>
      <c r="AA273" s="66"/>
    </row>
    <row r="274" spans="1:27" ht="15.5" x14ac:dyDescent="0.35">
      <c r="A274" s="54" t="s">
        <v>7861</v>
      </c>
      <c r="B274" s="65">
        <v>4.12</v>
      </c>
      <c r="C274" s="62">
        <v>9.9331096171675598E-2</v>
      </c>
      <c r="D274" s="62">
        <v>6.580000000000001</v>
      </c>
      <c r="E274" s="66">
        <v>1.5707959765672916</v>
      </c>
      <c r="F274" s="65">
        <v>-2.0012818465931699</v>
      </c>
      <c r="G274" s="62">
        <v>2.21176487250872</v>
      </c>
      <c r="H274" s="62">
        <v>2.01749229653929E-6</v>
      </c>
      <c r="I274" s="66">
        <v>3.2999946342428798E-5</v>
      </c>
      <c r="J274" s="65">
        <v>3.4510000000000001</v>
      </c>
      <c r="K274" s="62">
        <v>2.2719999999999998</v>
      </c>
      <c r="L274" s="62">
        <v>2.5609999999999999</v>
      </c>
      <c r="M274" s="62">
        <v>11.882999999999999</v>
      </c>
      <c r="N274" s="62">
        <v>11.815</v>
      </c>
      <c r="O274" s="66">
        <v>9.782</v>
      </c>
      <c r="P274" s="1" t="s">
        <v>7862</v>
      </c>
      <c r="Q274" s="67">
        <v>122648</v>
      </c>
      <c r="R274" s="67" t="s">
        <v>7863</v>
      </c>
      <c r="S274" s="67"/>
      <c r="T274" s="67"/>
      <c r="U274" s="67"/>
      <c r="V274" s="67" t="s">
        <v>7864</v>
      </c>
      <c r="W274" s="67" t="s">
        <v>7865</v>
      </c>
      <c r="X274" s="67"/>
      <c r="Y274" s="67" t="s">
        <v>7866</v>
      </c>
      <c r="Z274" s="62"/>
      <c r="AA274" s="66"/>
    </row>
    <row r="275" spans="1:27" ht="15.5" x14ac:dyDescent="0.35">
      <c r="A275" s="55" t="s">
        <v>7867</v>
      </c>
      <c r="B275" s="68">
        <v>4.5866666666666669</v>
      </c>
      <c r="C275" s="69">
        <v>1.5011181018013051</v>
      </c>
      <c r="D275" s="69">
        <v>1.2266666666666666</v>
      </c>
      <c r="E275" s="70">
        <v>0.20885933597094097</v>
      </c>
      <c r="F275" s="68">
        <v>2.2120476572974099</v>
      </c>
      <c r="G275" s="69">
        <v>2.2067617355507898</v>
      </c>
      <c r="H275" s="69">
        <v>1.7417173884143299E-6</v>
      </c>
      <c r="I275" s="70">
        <v>2.9097262249141802E-5</v>
      </c>
      <c r="J275" s="68">
        <v>5.5720000000000001</v>
      </c>
      <c r="K275" s="69">
        <v>4.0389999999999997</v>
      </c>
      <c r="L275" s="69">
        <v>8.4749999999999996</v>
      </c>
      <c r="M275" s="69">
        <v>1.5589999999999999</v>
      </c>
      <c r="N275" s="69">
        <v>1.204</v>
      </c>
      <c r="O275" s="70">
        <v>1.151</v>
      </c>
      <c r="P275" s="48" t="s">
        <v>7868</v>
      </c>
      <c r="Q275" s="49">
        <v>181769</v>
      </c>
      <c r="R275" s="49" t="s">
        <v>7869</v>
      </c>
      <c r="S275" s="49"/>
      <c r="T275" s="49"/>
      <c r="U275" s="49"/>
      <c r="V275" s="49" t="s">
        <v>7870</v>
      </c>
      <c r="W275" s="49" t="s">
        <v>7871</v>
      </c>
      <c r="X275" s="49" t="s">
        <v>7872</v>
      </c>
      <c r="Y275" s="49" t="s">
        <v>7873</v>
      </c>
      <c r="Z275" s="69" t="s">
        <v>7874</v>
      </c>
      <c r="AA275" s="66"/>
    </row>
    <row r="276" spans="1:27" ht="15.5" x14ac:dyDescent="0.35">
      <c r="A276" s="54" t="s">
        <v>7875</v>
      </c>
      <c r="B276" s="65">
        <v>6.7033333333333331</v>
      </c>
      <c r="C276" s="62">
        <v>0.14055445761538693</v>
      </c>
      <c r="D276" s="62">
        <v>14.093333333333334</v>
      </c>
      <c r="E276" s="66">
        <v>3.1337127429864329</v>
      </c>
      <c r="F276" s="65">
        <v>-2.12194789557361</v>
      </c>
      <c r="G276" s="62">
        <v>2.1852794332947898</v>
      </c>
      <c r="H276" s="62">
        <v>1.76980604041205E-5</v>
      </c>
      <c r="I276" s="66">
        <v>2.1317679446395299E-4</v>
      </c>
      <c r="J276" s="65">
        <v>2.5430000000000001</v>
      </c>
      <c r="K276" s="62">
        <v>2.488</v>
      </c>
      <c r="L276" s="62">
        <v>1.43</v>
      </c>
      <c r="M276" s="62">
        <v>14.555</v>
      </c>
      <c r="N276" s="62">
        <v>5.5739999999999998</v>
      </c>
      <c r="O276" s="66">
        <v>7.9859999999999998</v>
      </c>
      <c r="P276" s="1"/>
      <c r="Q276" s="67"/>
      <c r="R276" s="67"/>
      <c r="S276" s="67"/>
      <c r="T276" s="67"/>
      <c r="U276" s="67"/>
      <c r="V276" s="67"/>
      <c r="W276" s="67"/>
      <c r="X276" s="67"/>
      <c r="Y276" s="67"/>
      <c r="Z276" s="62"/>
      <c r="AA276" s="66"/>
    </row>
    <row r="277" spans="1:27" ht="15.5" x14ac:dyDescent="0.35">
      <c r="A277" s="55" t="s">
        <v>7876</v>
      </c>
      <c r="B277" s="68">
        <v>3.7966666666666669</v>
      </c>
      <c r="C277" s="69">
        <v>1.1394248061583037</v>
      </c>
      <c r="D277" s="69">
        <v>0.85333333333333339</v>
      </c>
      <c r="E277" s="70">
        <v>0.38378234572331354</v>
      </c>
      <c r="F277" s="68">
        <v>2.95963143727323</v>
      </c>
      <c r="G277" s="69">
        <v>2.1760259707595702</v>
      </c>
      <c r="H277" s="69">
        <v>1.4893249796522799E-10</v>
      </c>
      <c r="I277" s="70">
        <v>6.7951920138594498E-9</v>
      </c>
      <c r="J277" s="68">
        <v>5.6970000000000001</v>
      </c>
      <c r="K277" s="69">
        <v>5.6859999999999999</v>
      </c>
      <c r="L277" s="69">
        <v>6.7359999999999998</v>
      </c>
      <c r="M277" s="69">
        <v>0.93600000000000005</v>
      </c>
      <c r="N277" s="69">
        <v>0.92300000000000004</v>
      </c>
      <c r="O277" s="70">
        <v>0.47</v>
      </c>
      <c r="P277" s="48" t="s">
        <v>7877</v>
      </c>
      <c r="Q277" s="49">
        <v>244424</v>
      </c>
      <c r="R277" s="49" t="s">
        <v>7878</v>
      </c>
      <c r="S277" s="49"/>
      <c r="T277" s="49"/>
      <c r="U277" s="49"/>
      <c r="V277" s="49" t="s">
        <v>7879</v>
      </c>
      <c r="W277" s="49" t="s">
        <v>7880</v>
      </c>
      <c r="X277" s="49"/>
      <c r="Y277" s="49" t="s">
        <v>7881</v>
      </c>
      <c r="Z277" s="69"/>
      <c r="AA277" s="66"/>
    </row>
    <row r="278" spans="1:27" ht="15.5" x14ac:dyDescent="0.35">
      <c r="A278" s="55" t="s">
        <v>7882</v>
      </c>
      <c r="B278" s="68">
        <v>6.3566666666666665</v>
      </c>
      <c r="C278" s="69">
        <v>1.1309681201912316</v>
      </c>
      <c r="D278" s="69">
        <v>3.7366666666666664</v>
      </c>
      <c r="E278" s="70">
        <v>0.34653843782312066</v>
      </c>
      <c r="F278" s="68">
        <v>2.3475093279810602</v>
      </c>
      <c r="G278" s="69">
        <v>2.1563568849587802</v>
      </c>
      <c r="H278" s="69">
        <v>4.4175134932611101E-8</v>
      </c>
      <c r="I278" s="70">
        <v>1.15536715373878E-6</v>
      </c>
      <c r="J278" s="68">
        <v>5.9080000000000004</v>
      </c>
      <c r="K278" s="69">
        <v>6.806</v>
      </c>
      <c r="L278" s="69">
        <v>6.9610000000000003</v>
      </c>
      <c r="M278" s="69">
        <v>1.206</v>
      </c>
      <c r="N278" s="69">
        <v>1.5189999999999999</v>
      </c>
      <c r="O278" s="70">
        <v>1.1739999999999999</v>
      </c>
      <c r="P278" s="48" t="s">
        <v>7883</v>
      </c>
      <c r="Q278" s="49">
        <v>198560</v>
      </c>
      <c r="R278" s="49" t="s">
        <v>7884</v>
      </c>
      <c r="S278" s="49"/>
      <c r="T278" s="49"/>
      <c r="U278" s="49"/>
      <c r="V278" s="49" t="s">
        <v>7885</v>
      </c>
      <c r="W278" s="49" t="s">
        <v>7886</v>
      </c>
      <c r="X278" s="49"/>
      <c r="Y278" s="49" t="s">
        <v>7887</v>
      </c>
      <c r="Z278" s="69"/>
      <c r="AA278" s="66"/>
    </row>
    <row r="279" spans="1:27" ht="15.5" x14ac:dyDescent="0.35">
      <c r="A279" s="55" t="s">
        <v>7888</v>
      </c>
      <c r="B279" s="68">
        <v>10.753333333333336</v>
      </c>
      <c r="C279" s="69">
        <v>3.4014245381735067</v>
      </c>
      <c r="D279" s="69">
        <v>2.5433333333333334</v>
      </c>
      <c r="E279" s="70">
        <v>0.46949145063805203</v>
      </c>
      <c r="F279" s="68">
        <v>2.10512649013718</v>
      </c>
      <c r="G279" s="69">
        <v>2.1485281869940902</v>
      </c>
      <c r="H279" s="69">
        <v>2.8176821127686202E-6</v>
      </c>
      <c r="I279" s="70">
        <v>4.4001685058032201E-5</v>
      </c>
      <c r="J279" s="68">
        <v>13.836</v>
      </c>
      <c r="K279" s="69">
        <v>8.1739999999999995</v>
      </c>
      <c r="L279" s="69">
        <v>14.579000000000001</v>
      </c>
      <c r="M279" s="69">
        <v>2.5259999999999998</v>
      </c>
      <c r="N279" s="69">
        <v>3.1789999999999998</v>
      </c>
      <c r="O279" s="70">
        <v>2.8889999999999998</v>
      </c>
      <c r="P279" s="48" t="s">
        <v>7889</v>
      </c>
      <c r="Q279" s="49">
        <v>13439</v>
      </c>
      <c r="R279" s="49" t="s">
        <v>7890</v>
      </c>
      <c r="S279" s="49"/>
      <c r="T279" s="49"/>
      <c r="U279" s="49"/>
      <c r="V279" s="49" t="s">
        <v>7891</v>
      </c>
      <c r="W279" s="49" t="s">
        <v>7892</v>
      </c>
      <c r="X279" s="49" t="s">
        <v>7893</v>
      </c>
      <c r="Y279" s="49" t="s">
        <v>7894</v>
      </c>
      <c r="Z279" s="69" t="s">
        <v>7895</v>
      </c>
      <c r="AA279" s="66"/>
    </row>
    <row r="280" spans="1:27" ht="15.5" x14ac:dyDescent="0.35">
      <c r="A280" s="55" t="s">
        <v>7896</v>
      </c>
      <c r="B280" s="68">
        <v>11.863333333333332</v>
      </c>
      <c r="C280" s="69">
        <v>1.3474255287605312</v>
      </c>
      <c r="D280" s="69">
        <v>2.1966666666666668</v>
      </c>
      <c r="E280" s="70">
        <v>0.32417416443771196</v>
      </c>
      <c r="F280" s="68">
        <v>2.0074626672479798</v>
      </c>
      <c r="G280" s="69">
        <v>2.14358081177933</v>
      </c>
      <c r="H280" s="69">
        <v>1.6244707969337101E-6</v>
      </c>
      <c r="I280" s="70">
        <v>2.7408566978447E-5</v>
      </c>
      <c r="J280" s="68">
        <v>5.83</v>
      </c>
      <c r="K280" s="69">
        <v>6.6449999999999996</v>
      </c>
      <c r="L280" s="69">
        <v>7.21</v>
      </c>
      <c r="M280" s="69">
        <v>1.58</v>
      </c>
      <c r="N280" s="69">
        <v>1.7649999999999999</v>
      </c>
      <c r="O280" s="70">
        <v>1.5740000000000001</v>
      </c>
      <c r="P280" s="48" t="s">
        <v>7897</v>
      </c>
      <c r="Q280" s="49">
        <v>30416</v>
      </c>
      <c r="R280" s="49" t="s">
        <v>7898</v>
      </c>
      <c r="S280" s="49"/>
      <c r="T280" s="49"/>
      <c r="U280" s="49"/>
      <c r="V280" s="49" t="s">
        <v>7899</v>
      </c>
      <c r="W280" s="49" t="s">
        <v>7900</v>
      </c>
      <c r="X280" s="49"/>
      <c r="Y280" s="49" t="s">
        <v>7901</v>
      </c>
      <c r="Z280" s="69"/>
      <c r="AA280" s="66"/>
    </row>
    <row r="281" spans="1:27" ht="15.5" x14ac:dyDescent="0.35">
      <c r="A281" s="55" t="s">
        <v>7902</v>
      </c>
      <c r="B281" s="68">
        <v>5.4733333333333327</v>
      </c>
      <c r="C281" s="69">
        <v>0.74450580178323489</v>
      </c>
      <c r="D281" s="69">
        <v>1.1500000000000001</v>
      </c>
      <c r="E281" s="70">
        <v>0.24179881444429416</v>
      </c>
      <c r="F281" s="68">
        <v>2.2038194734112699</v>
      </c>
      <c r="G281" s="69">
        <v>2.1342338883616399</v>
      </c>
      <c r="H281" s="69">
        <v>3.8661439562718698E-7</v>
      </c>
      <c r="I281" s="70">
        <v>7.8984234158855505E-6</v>
      </c>
      <c r="J281" s="68">
        <v>5.4859999999999998</v>
      </c>
      <c r="K281" s="69">
        <v>3.7370000000000001</v>
      </c>
      <c r="L281" s="69">
        <v>4.4080000000000004</v>
      </c>
      <c r="M281" s="69">
        <v>0.94599999999999995</v>
      </c>
      <c r="N281" s="69">
        <v>1.075</v>
      </c>
      <c r="O281" s="70">
        <v>0.95099999999999996</v>
      </c>
      <c r="P281" s="48" t="s">
        <v>7903</v>
      </c>
      <c r="Q281" s="49">
        <v>10591</v>
      </c>
      <c r="R281" s="49" t="s">
        <v>7904</v>
      </c>
      <c r="S281" s="49"/>
      <c r="T281" s="49"/>
      <c r="U281" s="49"/>
      <c r="V281" s="49" t="s">
        <v>7905</v>
      </c>
      <c r="W281" s="49" t="s">
        <v>7906</v>
      </c>
      <c r="X281" s="49" t="s">
        <v>7907</v>
      </c>
      <c r="Y281" s="49" t="s">
        <v>7908</v>
      </c>
      <c r="Z281" s="69" t="s">
        <v>7909</v>
      </c>
      <c r="AA281" s="66"/>
    </row>
    <row r="282" spans="1:27" ht="15.5" x14ac:dyDescent="0.35">
      <c r="A282" s="54" t="s">
        <v>7910</v>
      </c>
      <c r="B282" s="65">
        <v>4.2866666666666662</v>
      </c>
      <c r="C282" s="62">
        <v>1.3421955479321519</v>
      </c>
      <c r="D282" s="62">
        <v>11.893333333333333</v>
      </c>
      <c r="E282" s="66">
        <v>1.4697240859728988</v>
      </c>
      <c r="F282" s="65">
        <v>-2.28188606557383</v>
      </c>
      <c r="G282" s="62">
        <v>2.1288531135614899</v>
      </c>
      <c r="H282" s="62">
        <v>8.7858751177033197E-8</v>
      </c>
      <c r="I282" s="66">
        <v>2.14358497476052E-6</v>
      </c>
      <c r="J282" s="65">
        <v>2.254</v>
      </c>
      <c r="K282" s="62">
        <v>1.8089999999999999</v>
      </c>
      <c r="L282" s="62">
        <v>2.4620000000000002</v>
      </c>
      <c r="M282" s="62">
        <v>10.260999999999999</v>
      </c>
      <c r="N282" s="62">
        <v>12.177</v>
      </c>
      <c r="O282" s="66">
        <v>9.8179999999999996</v>
      </c>
      <c r="P282" s="1" t="s">
        <v>7911</v>
      </c>
      <c r="Q282" s="67">
        <v>236839</v>
      </c>
      <c r="R282" s="67" t="s">
        <v>7912</v>
      </c>
      <c r="S282" s="67"/>
      <c r="T282" s="67"/>
      <c r="U282" s="67"/>
      <c r="V282" s="67" t="s">
        <v>7913</v>
      </c>
      <c r="W282" s="67" t="s">
        <v>7914</v>
      </c>
      <c r="X282" s="67" t="s">
        <v>4768</v>
      </c>
      <c r="Y282" s="67" t="s">
        <v>4769</v>
      </c>
      <c r="Z282" s="62" t="s">
        <v>4770</v>
      </c>
      <c r="AA282" s="66"/>
    </row>
    <row r="283" spans="1:27" ht="15.5" x14ac:dyDescent="0.35">
      <c r="A283" s="55" t="s">
        <v>7915</v>
      </c>
      <c r="B283" s="68">
        <v>9.0733333333333324</v>
      </c>
      <c r="C283" s="69">
        <v>0.25104227178350275</v>
      </c>
      <c r="D283" s="69">
        <v>2.0533333333333332</v>
      </c>
      <c r="E283" s="70">
        <v>0.53017816711827082</v>
      </c>
      <c r="F283" s="68">
        <v>2.7532264788943102</v>
      </c>
      <c r="G283" s="69">
        <v>2.1108169119637199</v>
      </c>
      <c r="H283" s="69">
        <v>5.79940975325531E-9</v>
      </c>
      <c r="I283" s="70">
        <v>1.9002639236592501E-7</v>
      </c>
      <c r="J283" s="68">
        <v>9.7270000000000003</v>
      </c>
      <c r="K283" s="69">
        <v>8.5510000000000002</v>
      </c>
      <c r="L283" s="69">
        <v>11.917999999999999</v>
      </c>
      <c r="M283" s="69">
        <v>1.4350000000000001</v>
      </c>
      <c r="N283" s="69">
        <v>0.98199999999999998</v>
      </c>
      <c r="O283" s="70">
        <v>2.1139999999999999</v>
      </c>
      <c r="P283" s="48" t="s">
        <v>7916</v>
      </c>
      <c r="Q283" s="49">
        <v>87790</v>
      </c>
      <c r="R283" s="49" t="s">
        <v>7917</v>
      </c>
      <c r="S283" s="49"/>
      <c r="T283" s="49"/>
      <c r="U283" s="49"/>
      <c r="V283" s="49" t="s">
        <v>7918</v>
      </c>
      <c r="W283" s="49" t="s">
        <v>7919</v>
      </c>
      <c r="X283" s="49"/>
      <c r="Y283" s="49" t="s">
        <v>7920</v>
      </c>
      <c r="Z283" s="69"/>
      <c r="AA283" s="66"/>
    </row>
    <row r="284" spans="1:27" ht="15.5" x14ac:dyDescent="0.35">
      <c r="A284" s="54" t="s">
        <v>7921</v>
      </c>
      <c r="B284" s="65">
        <v>2.5500000000000003</v>
      </c>
      <c r="C284" s="62">
        <v>0.28083209693100475</v>
      </c>
      <c r="D284" s="62">
        <v>5.2866666666666662</v>
      </c>
      <c r="E284" s="66">
        <v>0.600795768589926</v>
      </c>
      <c r="F284" s="65">
        <v>-2.1618589269061101</v>
      </c>
      <c r="G284" s="62">
        <v>2.11080211794421</v>
      </c>
      <c r="H284" s="62">
        <v>5.4102714918582601E-7</v>
      </c>
      <c r="I284" s="66">
        <v>1.06058000304751E-5</v>
      </c>
      <c r="J284" s="65">
        <v>3.028</v>
      </c>
      <c r="K284" s="62">
        <v>2.9180000000000001</v>
      </c>
      <c r="L284" s="62">
        <v>2.0710000000000002</v>
      </c>
      <c r="M284" s="62">
        <v>10.209</v>
      </c>
      <c r="N284" s="62">
        <v>12.68</v>
      </c>
      <c r="O284" s="66">
        <v>13.329000000000001</v>
      </c>
      <c r="P284" s="1" t="s">
        <v>7922</v>
      </c>
      <c r="Q284" s="67">
        <v>202402</v>
      </c>
      <c r="R284" s="67" t="s">
        <v>7923</v>
      </c>
      <c r="S284" s="67"/>
      <c r="T284" s="67"/>
      <c r="U284" s="67"/>
      <c r="V284" s="67" t="s">
        <v>7924</v>
      </c>
      <c r="W284" s="67" t="s">
        <v>7925</v>
      </c>
      <c r="X284" s="67"/>
      <c r="Y284" s="67"/>
      <c r="Z284" s="62"/>
      <c r="AA284" s="66"/>
    </row>
    <row r="285" spans="1:27" ht="15.5" x14ac:dyDescent="0.35">
      <c r="A285" s="55" t="s">
        <v>7926</v>
      </c>
      <c r="B285" s="68">
        <v>8.0766666666666662</v>
      </c>
      <c r="C285" s="69">
        <v>0.29227080289044005</v>
      </c>
      <c r="D285" s="69">
        <v>2.2033333333333331</v>
      </c>
      <c r="E285" s="70">
        <v>0.14197026292697904</v>
      </c>
      <c r="F285" s="68">
        <v>2.2488248407546698</v>
      </c>
      <c r="G285" s="69">
        <v>2.1107351347404699</v>
      </c>
      <c r="H285" s="69">
        <v>2.7444840003965802E-7</v>
      </c>
      <c r="I285" s="70">
        <v>5.8598909171111997E-6</v>
      </c>
      <c r="J285" s="68">
        <v>9.3279999999999994</v>
      </c>
      <c r="K285" s="69">
        <v>6.2140000000000004</v>
      </c>
      <c r="L285" s="69">
        <v>8.3409999999999993</v>
      </c>
      <c r="M285" s="69">
        <v>1.7669999999999999</v>
      </c>
      <c r="N285" s="69">
        <v>1.5189999999999999</v>
      </c>
      <c r="O285" s="70">
        <v>1.762</v>
      </c>
      <c r="P285" s="48" t="s">
        <v>7927</v>
      </c>
      <c r="Q285" s="49">
        <v>203264</v>
      </c>
      <c r="R285" s="49" t="s">
        <v>7928</v>
      </c>
      <c r="S285" s="49"/>
      <c r="T285" s="49"/>
      <c r="U285" s="49"/>
      <c r="V285" s="49" t="s">
        <v>7929</v>
      </c>
      <c r="W285" s="49" t="s">
        <v>7930</v>
      </c>
      <c r="X285" s="49"/>
      <c r="Y285" s="49" t="s">
        <v>7931</v>
      </c>
      <c r="Z285" s="69"/>
      <c r="AA285" s="66"/>
    </row>
    <row r="286" spans="1:27" ht="15.5" x14ac:dyDescent="0.35">
      <c r="A286" s="55" t="s">
        <v>7932</v>
      </c>
      <c r="B286" s="68">
        <v>4.68</v>
      </c>
      <c r="C286" s="69">
        <v>2.367375480709951</v>
      </c>
      <c r="D286" s="69">
        <v>0.95666666666666667</v>
      </c>
      <c r="E286" s="70">
        <v>7.0395706939809607E-2</v>
      </c>
      <c r="F286" s="68">
        <v>2.24823043316225</v>
      </c>
      <c r="G286" s="69">
        <v>2.0938813719061802</v>
      </c>
      <c r="H286" s="69">
        <v>1.5587081609346601E-7</v>
      </c>
      <c r="I286" s="70">
        <v>3.5358521358638101E-6</v>
      </c>
      <c r="J286" s="68">
        <v>4.2409999999999997</v>
      </c>
      <c r="K286" s="69">
        <v>4.5229999999999997</v>
      </c>
      <c r="L286" s="69">
        <v>3.6259999999999999</v>
      </c>
      <c r="M286" s="69">
        <v>0.80100000000000005</v>
      </c>
      <c r="N286" s="69">
        <v>0.99299999999999999</v>
      </c>
      <c r="O286" s="70">
        <v>0.81</v>
      </c>
      <c r="P286" s="48"/>
      <c r="Q286" s="49"/>
      <c r="R286" s="49"/>
      <c r="S286" s="49"/>
      <c r="T286" s="49"/>
      <c r="U286" s="49"/>
      <c r="V286" s="49"/>
      <c r="W286" s="49"/>
      <c r="X286" s="49"/>
      <c r="Y286" s="49"/>
      <c r="Z286" s="69"/>
      <c r="AA286" s="66"/>
    </row>
    <row r="287" spans="1:27" ht="15.5" x14ac:dyDescent="0.35">
      <c r="A287" s="55" t="s">
        <v>7933</v>
      </c>
      <c r="B287" s="68">
        <v>5.4733333333333327</v>
      </c>
      <c r="C287" s="69">
        <v>1.2739527289328922</v>
      </c>
      <c r="D287" s="69">
        <v>1.2466666666666668</v>
      </c>
      <c r="E287" s="70">
        <v>0.36261396675926422</v>
      </c>
      <c r="F287" s="68">
        <v>2.0132387821093101</v>
      </c>
      <c r="G287" s="69">
        <v>2.08413450641368</v>
      </c>
      <c r="H287" s="69">
        <v>2.9724704553357999E-6</v>
      </c>
      <c r="I287" s="70">
        <v>4.6030311130268499E-5</v>
      </c>
      <c r="J287" s="68">
        <v>3.9830000000000001</v>
      </c>
      <c r="K287" s="69">
        <v>3.726</v>
      </c>
      <c r="L287" s="69">
        <v>4.8899999999999997</v>
      </c>
      <c r="M287" s="69">
        <v>1.2270000000000001</v>
      </c>
      <c r="N287" s="69">
        <v>1.087</v>
      </c>
      <c r="O287" s="70">
        <v>0.83399999999999996</v>
      </c>
      <c r="P287" s="48" t="s">
        <v>7934</v>
      </c>
      <c r="Q287" s="49">
        <v>95934</v>
      </c>
      <c r="R287" s="49" t="s">
        <v>7935</v>
      </c>
      <c r="S287" s="49"/>
      <c r="T287" s="49"/>
      <c r="U287" s="49"/>
      <c r="V287" s="49" t="s">
        <v>7936</v>
      </c>
      <c r="W287" s="49" t="s">
        <v>7937</v>
      </c>
      <c r="X287" s="49" t="s">
        <v>7744</v>
      </c>
      <c r="Y287" s="49" t="s">
        <v>7745</v>
      </c>
      <c r="Z287" s="69" t="s">
        <v>7746</v>
      </c>
      <c r="AA287" s="66"/>
    </row>
    <row r="288" spans="1:27" ht="15.5" x14ac:dyDescent="0.35">
      <c r="A288" s="55" t="s">
        <v>7938</v>
      </c>
      <c r="B288" s="68">
        <v>10.200000000000001</v>
      </c>
      <c r="C288" s="69">
        <v>2.8623882802070453</v>
      </c>
      <c r="D288" s="69">
        <v>1.96</v>
      </c>
      <c r="E288" s="70">
        <v>0.57602083295658713</v>
      </c>
      <c r="F288" s="68">
        <v>2.3455468504036001</v>
      </c>
      <c r="G288" s="69">
        <v>2.0827471624693601</v>
      </c>
      <c r="H288" s="69">
        <v>2.2264617308962901E-6</v>
      </c>
      <c r="I288" s="70">
        <v>3.5927076368182201E-5</v>
      </c>
      <c r="J288" s="68">
        <v>6.3929999999999998</v>
      </c>
      <c r="K288" s="69">
        <v>4.5990000000000002</v>
      </c>
      <c r="L288" s="69">
        <v>7.9340000000000002</v>
      </c>
      <c r="M288" s="69">
        <v>1.341</v>
      </c>
      <c r="N288" s="69">
        <v>1.776</v>
      </c>
      <c r="O288" s="70">
        <v>0.56399999999999995</v>
      </c>
      <c r="P288" s="48" t="s">
        <v>7939</v>
      </c>
      <c r="Q288" s="49">
        <v>227966</v>
      </c>
      <c r="R288" s="49" t="s">
        <v>7940</v>
      </c>
      <c r="S288" s="49"/>
      <c r="T288" s="49"/>
      <c r="U288" s="49"/>
      <c r="V288" s="49" t="s">
        <v>7941</v>
      </c>
      <c r="W288" s="49" t="s">
        <v>7942</v>
      </c>
      <c r="X288" s="49" t="s">
        <v>7943</v>
      </c>
      <c r="Y288" s="49" t="s">
        <v>7944</v>
      </c>
      <c r="Z288" s="69" t="s">
        <v>7945</v>
      </c>
      <c r="AA288" s="66"/>
    </row>
    <row r="289" spans="1:27" ht="15.5" x14ac:dyDescent="0.35">
      <c r="A289" s="54" t="s">
        <v>7946</v>
      </c>
      <c r="B289" s="65">
        <v>1.5999999999999999</v>
      </c>
      <c r="C289" s="62">
        <v>0.53109948848277622</v>
      </c>
      <c r="D289" s="62">
        <v>3.5</v>
      </c>
      <c r="E289" s="66">
        <v>0.15895492023421826</v>
      </c>
      <c r="F289" s="65">
        <v>-5.7921657298717699</v>
      </c>
      <c r="G289" s="62">
        <v>2.0817665089925299</v>
      </c>
      <c r="H289" s="62">
        <v>2.27712801451569E-23</v>
      </c>
      <c r="I289" s="66">
        <v>6.43541678324518E-21</v>
      </c>
      <c r="J289" s="65">
        <v>0.10199999999999999</v>
      </c>
      <c r="K289" s="62">
        <v>0.108</v>
      </c>
      <c r="L289" s="62">
        <v>0.05</v>
      </c>
      <c r="M289" s="62">
        <v>5.843</v>
      </c>
      <c r="N289" s="62">
        <v>4.99</v>
      </c>
      <c r="O289" s="66">
        <v>3.5230000000000001</v>
      </c>
      <c r="P289" s="1"/>
      <c r="Q289" s="67"/>
      <c r="R289" s="67"/>
      <c r="S289" s="67"/>
      <c r="T289" s="67"/>
      <c r="U289" s="67"/>
      <c r="V289" s="67"/>
      <c r="W289" s="67"/>
      <c r="X289" s="67"/>
      <c r="Y289" s="67"/>
      <c r="Z289" s="62"/>
      <c r="AA289" s="66"/>
    </row>
    <row r="290" spans="1:27" ht="15.5" x14ac:dyDescent="0.35">
      <c r="A290" s="54" t="s">
        <v>7947</v>
      </c>
      <c r="B290" s="65">
        <v>1.55</v>
      </c>
      <c r="C290" s="62">
        <v>0.67882250993908488</v>
      </c>
      <c r="D290" s="62">
        <v>3.206666666666667</v>
      </c>
      <c r="E290" s="66">
        <v>0.11264496832477207</v>
      </c>
      <c r="F290" s="65">
        <v>-2.2931564379779501</v>
      </c>
      <c r="G290" s="62">
        <v>2.0747347804924599</v>
      </c>
      <c r="H290" s="62">
        <v>2.3612441128458601E-6</v>
      </c>
      <c r="I290" s="66">
        <v>3.7772480509581299E-5</v>
      </c>
      <c r="J290" s="65">
        <v>1.792</v>
      </c>
      <c r="K290" s="62">
        <v>0.59199999999999997</v>
      </c>
      <c r="L290" s="62">
        <v>1.081</v>
      </c>
      <c r="M290" s="62">
        <v>6.55</v>
      </c>
      <c r="N290" s="62">
        <v>5.609</v>
      </c>
      <c r="O290" s="66">
        <v>5.1669999999999998</v>
      </c>
      <c r="P290" s="1" t="s">
        <v>7948</v>
      </c>
      <c r="Q290" s="67">
        <v>180478</v>
      </c>
      <c r="R290" s="67" t="s">
        <v>7949</v>
      </c>
      <c r="S290" s="67"/>
      <c r="T290" s="67"/>
      <c r="U290" s="67"/>
      <c r="V290" s="67" t="s">
        <v>7950</v>
      </c>
      <c r="W290" s="67" t="s">
        <v>7951</v>
      </c>
      <c r="X290" s="67" t="s">
        <v>7952</v>
      </c>
      <c r="Y290" s="67" t="s">
        <v>1399</v>
      </c>
      <c r="Z290" s="62" t="s">
        <v>7953</v>
      </c>
      <c r="AA290" s="66"/>
    </row>
    <row r="291" spans="1:27" ht="15.5" x14ac:dyDescent="0.35">
      <c r="A291" s="55" t="s">
        <v>7954</v>
      </c>
      <c r="B291" s="68">
        <v>10.756666666666666</v>
      </c>
      <c r="C291" s="69">
        <v>4.0929315763751717</v>
      </c>
      <c r="D291" s="69">
        <v>2.52</v>
      </c>
      <c r="E291" s="70">
        <v>0.2070426687102605</v>
      </c>
      <c r="F291" s="68">
        <v>2.2154008241376499</v>
      </c>
      <c r="G291" s="69">
        <v>2.0607524817862601</v>
      </c>
      <c r="H291" s="69">
        <v>7.4796628722289502E-6</v>
      </c>
      <c r="I291" s="70">
        <v>1.02213687121635E-4</v>
      </c>
      <c r="J291" s="68">
        <v>7.1289999999999996</v>
      </c>
      <c r="K291" s="69">
        <v>10.554</v>
      </c>
      <c r="L291" s="69">
        <v>4.84</v>
      </c>
      <c r="M291" s="69">
        <v>0.98799999999999999</v>
      </c>
      <c r="N291" s="69">
        <v>1.893</v>
      </c>
      <c r="O291" s="70">
        <v>2.008</v>
      </c>
      <c r="P291" s="48" t="s">
        <v>7955</v>
      </c>
      <c r="Q291" s="49">
        <v>83542</v>
      </c>
      <c r="R291" s="49" t="s">
        <v>7956</v>
      </c>
      <c r="S291" s="49"/>
      <c r="T291" s="49"/>
      <c r="U291" s="49"/>
      <c r="V291" s="49" t="s">
        <v>7957</v>
      </c>
      <c r="W291" s="49" t="s">
        <v>7958</v>
      </c>
      <c r="X291" s="49" t="s">
        <v>7959</v>
      </c>
      <c r="Y291" s="49" t="s">
        <v>7960</v>
      </c>
      <c r="Z291" s="69" t="s">
        <v>7961</v>
      </c>
      <c r="AA291" s="66"/>
    </row>
    <row r="292" spans="1:27" ht="15.5" x14ac:dyDescent="0.35">
      <c r="A292" s="55" t="s">
        <v>7962</v>
      </c>
      <c r="B292" s="68">
        <v>3.1833333333333336</v>
      </c>
      <c r="C292" s="69">
        <v>0.55415601493522204</v>
      </c>
      <c r="D292" s="69">
        <v>0.61</v>
      </c>
      <c r="E292" s="70">
        <v>5.6568542494923803E-2</v>
      </c>
      <c r="F292" s="68">
        <v>2.1877113473349499</v>
      </c>
      <c r="G292" s="69">
        <v>2.05797170156149</v>
      </c>
      <c r="H292" s="69">
        <v>6.5177714056789899E-7</v>
      </c>
      <c r="I292" s="70">
        <v>1.2464625240860499E-5</v>
      </c>
      <c r="J292" s="68">
        <v>2.1440000000000001</v>
      </c>
      <c r="K292" s="69">
        <v>2.38</v>
      </c>
      <c r="L292" s="69">
        <v>2.27</v>
      </c>
      <c r="M292" s="69">
        <v>0.66500000000000004</v>
      </c>
      <c r="N292" s="69">
        <v>0.42099999999999999</v>
      </c>
      <c r="O292" s="70">
        <v>0.39900000000000002</v>
      </c>
      <c r="P292" s="48"/>
      <c r="Q292" s="49"/>
      <c r="R292" s="49"/>
      <c r="S292" s="49"/>
      <c r="T292" s="49"/>
      <c r="U292" s="49"/>
      <c r="V292" s="49"/>
      <c r="W292" s="49"/>
      <c r="X292" s="49"/>
      <c r="Y292" s="49" t="s">
        <v>7963</v>
      </c>
      <c r="Z292" s="69"/>
      <c r="AA292" s="66"/>
    </row>
    <row r="293" spans="1:27" ht="15.5" x14ac:dyDescent="0.35">
      <c r="A293" s="55" t="s">
        <v>7964</v>
      </c>
      <c r="B293" s="68">
        <v>1.4233333333333336</v>
      </c>
      <c r="C293" s="69">
        <v>0.57748496853934561</v>
      </c>
      <c r="D293" s="69">
        <v>0.30333333333333329</v>
      </c>
      <c r="E293" s="70">
        <v>0.12498888839501786</v>
      </c>
      <c r="F293" s="68">
        <v>2.34106995282426</v>
      </c>
      <c r="G293" s="69">
        <v>2.05419997570579</v>
      </c>
      <c r="H293" s="69">
        <v>1.1527481013083E-6</v>
      </c>
      <c r="I293" s="70">
        <v>2.0493280348038399E-5</v>
      </c>
      <c r="J293" s="68">
        <v>10.125999999999999</v>
      </c>
      <c r="K293" s="69">
        <v>7.6029999999999998</v>
      </c>
      <c r="L293" s="69">
        <v>7.6349999999999998</v>
      </c>
      <c r="M293" s="69">
        <v>0.98799999999999999</v>
      </c>
      <c r="N293" s="69">
        <v>2.5590000000000002</v>
      </c>
      <c r="O293" s="70">
        <v>1.48</v>
      </c>
      <c r="P293" s="48" t="s">
        <v>7965</v>
      </c>
      <c r="Q293" s="49">
        <v>207033</v>
      </c>
      <c r="R293" s="49" t="s">
        <v>7966</v>
      </c>
      <c r="S293" s="49"/>
      <c r="T293" s="49"/>
      <c r="U293" s="49"/>
      <c r="V293" s="49" t="s">
        <v>7967</v>
      </c>
      <c r="W293" s="49" t="s">
        <v>7968</v>
      </c>
      <c r="X293" s="49"/>
      <c r="Y293" s="49"/>
      <c r="Z293" s="69"/>
      <c r="AA293" s="66"/>
    </row>
    <row r="294" spans="1:27" ht="15.5" x14ac:dyDescent="0.35">
      <c r="A294" s="55" t="s">
        <v>7969</v>
      </c>
      <c r="B294" s="68">
        <v>3.8599999999999994</v>
      </c>
      <c r="C294" s="69">
        <v>0.51270524345540947</v>
      </c>
      <c r="D294" s="69">
        <v>0.85</v>
      </c>
      <c r="E294" s="70">
        <v>9.8994949366117427E-2</v>
      </c>
      <c r="F294" s="68">
        <v>2.28715551178807</v>
      </c>
      <c r="G294" s="69">
        <v>2.0489997763438601</v>
      </c>
      <c r="H294" s="69">
        <v>1.93644616066709E-7</v>
      </c>
      <c r="I294" s="70">
        <v>4.2782634611567804E-6</v>
      </c>
      <c r="J294" s="68">
        <v>4.75</v>
      </c>
      <c r="K294" s="69">
        <v>3.6619999999999999</v>
      </c>
      <c r="L294" s="69">
        <v>4.6319999999999997</v>
      </c>
      <c r="M294" s="69">
        <v>0.96699999999999997</v>
      </c>
      <c r="N294" s="69">
        <v>0.70099999999999996</v>
      </c>
      <c r="O294" s="70">
        <v>0.998</v>
      </c>
      <c r="P294" s="48" t="s">
        <v>7970</v>
      </c>
      <c r="Q294" s="49">
        <v>12337</v>
      </c>
      <c r="R294" s="49" t="s">
        <v>7971</v>
      </c>
      <c r="S294" s="49"/>
      <c r="T294" s="49"/>
      <c r="U294" s="49"/>
      <c r="V294" s="49" t="s">
        <v>7972</v>
      </c>
      <c r="W294" s="49" t="s">
        <v>7973</v>
      </c>
      <c r="X294" s="49" t="s">
        <v>7974</v>
      </c>
      <c r="Y294" s="49" t="s">
        <v>7975</v>
      </c>
      <c r="Z294" s="69" t="s">
        <v>7976</v>
      </c>
      <c r="AA294" s="66"/>
    </row>
    <row r="295" spans="1:27" ht="15.5" x14ac:dyDescent="0.35">
      <c r="A295" s="54" t="s">
        <v>7977</v>
      </c>
      <c r="B295" s="65">
        <v>0.77666666666666673</v>
      </c>
      <c r="C295" s="62">
        <v>0.24444949489732135</v>
      </c>
      <c r="D295" s="62">
        <v>0.95000000000000007</v>
      </c>
      <c r="E295" s="66">
        <v>0.13928388277184114</v>
      </c>
      <c r="F295" s="65">
        <v>-2.1857379616596502</v>
      </c>
      <c r="G295" s="62">
        <v>2.0464295979149298</v>
      </c>
      <c r="H295" s="62">
        <v>2.4648430805753201E-5</v>
      </c>
      <c r="I295" s="66">
        <v>2.80506862435943E-4</v>
      </c>
      <c r="J295" s="65">
        <v>0.57099999999999995</v>
      </c>
      <c r="K295" s="62">
        <v>0.47399999999999998</v>
      </c>
      <c r="L295" s="62">
        <v>0.51600000000000001</v>
      </c>
      <c r="M295" s="62">
        <v>1.31</v>
      </c>
      <c r="N295" s="62">
        <v>4.0789999999999997</v>
      </c>
      <c r="O295" s="66">
        <v>1.6910000000000001</v>
      </c>
      <c r="P295" s="1"/>
      <c r="Q295" s="67"/>
      <c r="R295" s="67"/>
      <c r="S295" s="67"/>
      <c r="T295" s="67"/>
      <c r="U295" s="67"/>
      <c r="V295" s="67" t="s">
        <v>7978</v>
      </c>
      <c r="W295" s="67"/>
      <c r="X295" s="67"/>
      <c r="Y295" s="67"/>
      <c r="Z295" s="62"/>
      <c r="AA295" s="66"/>
    </row>
    <row r="296" spans="1:27" ht="15.5" x14ac:dyDescent="0.35">
      <c r="A296" s="55" t="s">
        <v>7979</v>
      </c>
      <c r="B296" s="68">
        <v>17.573333333333334</v>
      </c>
      <c r="C296" s="69">
        <v>5.059488336010098</v>
      </c>
      <c r="D296" s="69">
        <v>4.0066666666666668</v>
      </c>
      <c r="E296" s="70">
        <v>0.85985786939211983</v>
      </c>
      <c r="F296" s="68">
        <v>2.4831761926285498</v>
      </c>
      <c r="G296" s="69">
        <v>2.0419838057845401</v>
      </c>
      <c r="H296" s="69">
        <v>2.10560613415093E-7</v>
      </c>
      <c r="I296" s="70">
        <v>4.6119347274169097E-6</v>
      </c>
      <c r="J296" s="68">
        <v>19.384</v>
      </c>
      <c r="K296" s="69">
        <v>20.870999999999999</v>
      </c>
      <c r="L296" s="69">
        <v>15.693</v>
      </c>
      <c r="M296" s="69">
        <v>1.83</v>
      </c>
      <c r="N296" s="69">
        <v>3.903</v>
      </c>
      <c r="O296" s="70">
        <v>4.3689999999999998</v>
      </c>
      <c r="P296" s="48" t="s">
        <v>7980</v>
      </c>
      <c r="Q296" s="49">
        <v>207264</v>
      </c>
      <c r="R296" s="49" t="s">
        <v>7981</v>
      </c>
      <c r="S296" s="49"/>
      <c r="T296" s="49"/>
      <c r="U296" s="49"/>
      <c r="V296" s="49" t="s">
        <v>7982</v>
      </c>
      <c r="W296" s="49" t="s">
        <v>7477</v>
      </c>
      <c r="X296" s="49"/>
      <c r="Y296" s="49"/>
      <c r="Z296" s="69"/>
      <c r="AA296" s="66"/>
    </row>
    <row r="297" spans="1:27" ht="15.5" x14ac:dyDescent="0.35">
      <c r="A297" s="55" t="s">
        <v>7983</v>
      </c>
      <c r="B297" s="68">
        <v>8.2633333333333336</v>
      </c>
      <c r="C297" s="69">
        <v>1.072111105353466</v>
      </c>
      <c r="D297" s="69">
        <v>1.6466666666666667</v>
      </c>
      <c r="E297" s="70">
        <v>0.27632509034750219</v>
      </c>
      <c r="F297" s="68">
        <v>2.3913512362429001</v>
      </c>
      <c r="G297" s="69">
        <v>2.0282716726828398</v>
      </c>
      <c r="H297" s="69">
        <v>3.26462757676946E-7</v>
      </c>
      <c r="I297" s="70">
        <v>6.7853566835653801E-6</v>
      </c>
      <c r="J297" s="68">
        <v>10.032</v>
      </c>
      <c r="K297" s="69">
        <v>7.1079999999999997</v>
      </c>
      <c r="L297" s="69">
        <v>8.3829999999999991</v>
      </c>
      <c r="M297" s="69">
        <v>1.071</v>
      </c>
      <c r="N297" s="69">
        <v>2.2440000000000002</v>
      </c>
      <c r="O297" s="70">
        <v>1.585</v>
      </c>
      <c r="P297" s="48" t="s">
        <v>7984</v>
      </c>
      <c r="Q297" s="49">
        <v>172658</v>
      </c>
      <c r="R297" s="49" t="s">
        <v>7985</v>
      </c>
      <c r="S297" s="49"/>
      <c r="T297" s="49"/>
      <c r="U297" s="49"/>
      <c r="V297" s="49" t="s">
        <v>7986</v>
      </c>
      <c r="W297" s="49" t="s">
        <v>7987</v>
      </c>
      <c r="X297" s="49" t="s">
        <v>7988</v>
      </c>
      <c r="Y297" s="49" t="s">
        <v>7989</v>
      </c>
      <c r="Z297" s="69" t="s">
        <v>7990</v>
      </c>
      <c r="AA297" s="66"/>
    </row>
    <row r="298" spans="1:27" ht="15.5" x14ac:dyDescent="0.35">
      <c r="A298" s="55" t="s">
        <v>7991</v>
      </c>
      <c r="B298" s="68">
        <v>4.3833333333333329</v>
      </c>
      <c r="C298" s="69">
        <v>1.0224589097964885</v>
      </c>
      <c r="D298" s="69">
        <v>0.96666666666666645</v>
      </c>
      <c r="E298" s="70">
        <v>0.18061622912192188</v>
      </c>
      <c r="F298" s="68">
        <v>2.2883864486648702</v>
      </c>
      <c r="G298" s="69">
        <v>2.0098231432901499</v>
      </c>
      <c r="H298" s="69">
        <v>7.2771002368793699E-6</v>
      </c>
      <c r="I298" s="70">
        <v>9.9713424659947098E-5</v>
      </c>
      <c r="J298" s="68">
        <v>3.8420000000000001</v>
      </c>
      <c r="K298" s="69">
        <v>3.6619999999999999</v>
      </c>
      <c r="L298" s="69">
        <v>4.6159999999999997</v>
      </c>
      <c r="M298" s="69">
        <v>0.52</v>
      </c>
      <c r="N298" s="69">
        <v>0.53800000000000003</v>
      </c>
      <c r="O298" s="70">
        <v>1.468</v>
      </c>
      <c r="P298" s="48"/>
      <c r="Q298" s="49"/>
      <c r="R298" s="49"/>
      <c r="S298" s="49"/>
      <c r="T298" s="49"/>
      <c r="U298" s="49"/>
      <c r="V298" s="49" t="s">
        <v>7992</v>
      </c>
      <c r="W298" s="49" t="s">
        <v>3061</v>
      </c>
      <c r="X298" s="49" t="s">
        <v>3062</v>
      </c>
      <c r="Y298" s="49" t="s">
        <v>3063</v>
      </c>
      <c r="Z298" s="69" t="s">
        <v>7993</v>
      </c>
      <c r="AA298" s="66"/>
    </row>
    <row r="299" spans="1:27" ht="15.5" x14ac:dyDescent="0.35">
      <c r="A299" s="55" t="s">
        <v>7994</v>
      </c>
      <c r="B299" s="68">
        <v>5.28</v>
      </c>
      <c r="C299" s="69">
        <v>0.10801234497346436</v>
      </c>
      <c r="D299" s="69">
        <v>1.3133333333333332</v>
      </c>
      <c r="E299" s="70">
        <v>0.23328570942563603</v>
      </c>
      <c r="F299" s="68">
        <v>2.04062202888342</v>
      </c>
      <c r="G299" s="69">
        <v>2.0096626835490898</v>
      </c>
      <c r="H299" s="69">
        <v>3.3714337106857402E-6</v>
      </c>
      <c r="I299" s="70">
        <v>5.1129554093414798E-5</v>
      </c>
      <c r="J299" s="68">
        <v>3.24</v>
      </c>
      <c r="K299" s="69">
        <v>3.5649999999999999</v>
      </c>
      <c r="L299" s="69">
        <v>3.468</v>
      </c>
      <c r="M299" s="69">
        <v>0.65500000000000003</v>
      </c>
      <c r="N299" s="69">
        <v>0.77100000000000002</v>
      </c>
      <c r="O299" s="70">
        <v>1.0920000000000001</v>
      </c>
      <c r="P299" s="48" t="s">
        <v>7995</v>
      </c>
      <c r="Q299" s="49">
        <v>240765</v>
      </c>
      <c r="R299" s="49" t="s">
        <v>7996</v>
      </c>
      <c r="S299" s="49" t="s">
        <v>43</v>
      </c>
      <c r="T299" s="49"/>
      <c r="U299" s="49"/>
      <c r="V299" s="49"/>
      <c r="W299" s="49" t="s">
        <v>7997</v>
      </c>
      <c r="X299" s="49"/>
      <c r="Y299" s="49" t="s">
        <v>1113</v>
      </c>
      <c r="Z299" s="69"/>
      <c r="AA299" s="66"/>
    </row>
    <row r="300" spans="1:27" ht="15.5" x14ac:dyDescent="0.35">
      <c r="A300" s="54" t="s">
        <v>7998</v>
      </c>
      <c r="B300" s="65">
        <v>4.8866666666666667</v>
      </c>
      <c r="C300" s="62">
        <v>6.9107902747965246</v>
      </c>
      <c r="D300" s="62">
        <v>2.1433333333333331</v>
      </c>
      <c r="E300" s="66">
        <v>3.0311310686863338</v>
      </c>
      <c r="F300" s="65">
        <v>-10.738109500860499</v>
      </c>
      <c r="G300" s="62">
        <v>2.0091168706998799</v>
      </c>
      <c r="H300" s="62">
        <v>3.2424966631875097E-29</v>
      </c>
      <c r="I300" s="66">
        <v>1.5709124310128499E-26</v>
      </c>
      <c r="J300" s="65">
        <v>0</v>
      </c>
      <c r="K300" s="62">
        <v>0</v>
      </c>
      <c r="L300" s="62">
        <v>0</v>
      </c>
      <c r="M300" s="62">
        <v>52.387</v>
      </c>
      <c r="N300" s="62">
        <v>81.792000000000002</v>
      </c>
      <c r="O300" s="66">
        <v>47.808</v>
      </c>
      <c r="P300" s="1"/>
      <c r="Q300" s="67"/>
      <c r="R300" s="67"/>
      <c r="S300" s="67"/>
      <c r="T300" s="67"/>
      <c r="U300" s="67"/>
      <c r="V300" s="67"/>
      <c r="W300" s="67" t="s">
        <v>7999</v>
      </c>
      <c r="X300" s="67" t="s">
        <v>8000</v>
      </c>
      <c r="Y300" s="67" t="s">
        <v>8001</v>
      </c>
      <c r="Z300" s="62" t="s">
        <v>8002</v>
      </c>
      <c r="AA300" s="66"/>
    </row>
    <row r="301" spans="1:27" ht="15.5" x14ac:dyDescent="0.35">
      <c r="A301" s="55" t="s">
        <v>8003</v>
      </c>
      <c r="B301" s="68">
        <v>8.2066666666666652</v>
      </c>
      <c r="C301" s="69">
        <v>1.7679806434335064</v>
      </c>
      <c r="D301" s="69">
        <v>2.69</v>
      </c>
      <c r="E301" s="70">
        <v>0.40422765862815535</v>
      </c>
      <c r="F301" s="68">
        <v>2.4888727306379099</v>
      </c>
      <c r="G301" s="69">
        <v>2.0045936158566899</v>
      </c>
      <c r="H301" s="69">
        <v>7.2569143591383695E-8</v>
      </c>
      <c r="I301" s="70">
        <v>1.8029754991422199E-6</v>
      </c>
      <c r="J301" s="68">
        <v>5.032</v>
      </c>
      <c r="K301" s="69">
        <v>3.802</v>
      </c>
      <c r="L301" s="69">
        <v>5.3479999999999999</v>
      </c>
      <c r="M301" s="69">
        <v>0.56100000000000005</v>
      </c>
      <c r="N301" s="69">
        <v>1.052</v>
      </c>
      <c r="O301" s="70">
        <v>0.92800000000000005</v>
      </c>
      <c r="P301" s="48" t="s">
        <v>8004</v>
      </c>
      <c r="Q301" s="49">
        <v>205193</v>
      </c>
      <c r="R301" s="49" t="s">
        <v>8005</v>
      </c>
      <c r="S301" s="49"/>
      <c r="T301" s="49"/>
      <c r="U301" s="49"/>
      <c r="V301" s="49" t="s">
        <v>8006</v>
      </c>
      <c r="W301" s="49" t="s">
        <v>8007</v>
      </c>
      <c r="X301" s="49" t="s">
        <v>8008</v>
      </c>
      <c r="Y301" s="49" t="s">
        <v>8009</v>
      </c>
      <c r="Z301" s="69" t="s">
        <v>8010</v>
      </c>
      <c r="AA301" s="66"/>
    </row>
    <row r="302" spans="1:27" ht="15.5" x14ac:dyDescent="0.35">
      <c r="A302" s="55" t="s">
        <v>8011</v>
      </c>
      <c r="B302" s="68">
        <v>4.6333333333333337</v>
      </c>
      <c r="C302" s="69">
        <v>0.86341698436438619</v>
      </c>
      <c r="D302" s="69">
        <v>1.3033333333333335</v>
      </c>
      <c r="E302" s="70">
        <v>0.25037749277618515</v>
      </c>
      <c r="F302" s="68">
        <v>2.46272777272068</v>
      </c>
      <c r="G302" s="69">
        <v>1.99139513179311</v>
      </c>
      <c r="H302" s="69">
        <v>5.2089579839967998E-8</v>
      </c>
      <c r="I302" s="70">
        <v>1.3416693298527401E-6</v>
      </c>
      <c r="J302" s="68">
        <v>4.7110000000000003</v>
      </c>
      <c r="K302" s="69">
        <v>3.3170000000000002</v>
      </c>
      <c r="L302" s="69">
        <v>4.8239999999999998</v>
      </c>
      <c r="M302" s="69">
        <v>0.95599999999999996</v>
      </c>
      <c r="N302" s="69">
        <v>0.71299999999999997</v>
      </c>
      <c r="O302" s="70">
        <v>0.65800000000000003</v>
      </c>
      <c r="P302" s="48" t="s">
        <v>8012</v>
      </c>
      <c r="Q302" s="49">
        <v>238277</v>
      </c>
      <c r="R302" s="49" t="s">
        <v>8013</v>
      </c>
      <c r="S302" s="49"/>
      <c r="T302" s="49"/>
      <c r="U302" s="49"/>
      <c r="V302" s="49" t="s">
        <v>8014</v>
      </c>
      <c r="W302" s="49" t="s">
        <v>8015</v>
      </c>
      <c r="X302" s="49" t="s">
        <v>8016</v>
      </c>
      <c r="Y302" s="49" t="s">
        <v>8017</v>
      </c>
      <c r="Z302" s="69" t="s">
        <v>8018</v>
      </c>
      <c r="AA302" s="66"/>
    </row>
    <row r="303" spans="1:27" ht="15.5" x14ac:dyDescent="0.35">
      <c r="A303" s="55" t="s">
        <v>8019</v>
      </c>
      <c r="B303" s="68">
        <v>5.38</v>
      </c>
      <c r="C303" s="69">
        <v>1.4991553177261716</v>
      </c>
      <c r="D303" s="69">
        <v>1.1700000000000002</v>
      </c>
      <c r="E303" s="70">
        <v>0.16673332000532992</v>
      </c>
      <c r="F303" s="68">
        <v>2.1954985604321999</v>
      </c>
      <c r="G303" s="69">
        <v>1.9698971351086101</v>
      </c>
      <c r="H303" s="69">
        <v>3.0853144575569699E-7</v>
      </c>
      <c r="I303" s="70">
        <v>6.4387068808848202E-6</v>
      </c>
      <c r="J303" s="68">
        <v>3.9129999999999998</v>
      </c>
      <c r="K303" s="69">
        <v>3.7909999999999999</v>
      </c>
      <c r="L303" s="69">
        <v>4.1420000000000003</v>
      </c>
      <c r="M303" s="69">
        <v>0.83199999999999996</v>
      </c>
      <c r="N303" s="69">
        <v>0.78300000000000003</v>
      </c>
      <c r="O303" s="70">
        <v>1.01</v>
      </c>
      <c r="P303" s="48" t="s">
        <v>8020</v>
      </c>
      <c r="Q303" s="49">
        <v>217217</v>
      </c>
      <c r="R303" s="49" t="s">
        <v>8021</v>
      </c>
      <c r="S303" s="49"/>
      <c r="T303" s="49"/>
      <c r="U303" s="49"/>
      <c r="V303" s="49" t="s">
        <v>8022</v>
      </c>
      <c r="W303" s="49" t="s">
        <v>8023</v>
      </c>
      <c r="X303" s="49"/>
      <c r="Y303" s="49" t="s">
        <v>6429</v>
      </c>
      <c r="Z303" s="69"/>
      <c r="AA303" s="66"/>
    </row>
    <row r="304" spans="1:27" ht="15.5" x14ac:dyDescent="0.35">
      <c r="A304" s="55" t="s">
        <v>8024</v>
      </c>
      <c r="B304" s="68">
        <v>1.9733333333333334</v>
      </c>
      <c r="C304" s="69">
        <v>0.64194149958457214</v>
      </c>
      <c r="D304" s="69">
        <v>1.0533333333333335</v>
      </c>
      <c r="E304" s="70">
        <v>0.28569603116288167</v>
      </c>
      <c r="F304" s="68">
        <v>2.1544728785351301</v>
      </c>
      <c r="G304" s="69">
        <v>1.9691231570282199</v>
      </c>
      <c r="H304" s="69">
        <v>2.2048365366299301E-5</v>
      </c>
      <c r="I304" s="70">
        <v>2.5653398705432503E-4</v>
      </c>
      <c r="J304" s="68">
        <v>1.0960000000000001</v>
      </c>
      <c r="K304" s="69">
        <v>3.4569999999999999</v>
      </c>
      <c r="L304" s="69">
        <v>2.0870000000000002</v>
      </c>
      <c r="M304" s="69">
        <v>0.45700000000000002</v>
      </c>
      <c r="N304" s="69">
        <v>0.56100000000000005</v>
      </c>
      <c r="O304" s="70">
        <v>0.45800000000000002</v>
      </c>
      <c r="P304" s="48" t="s">
        <v>8025</v>
      </c>
      <c r="Q304" s="49">
        <v>21978</v>
      </c>
      <c r="R304" s="49" t="s">
        <v>8026</v>
      </c>
      <c r="S304" s="49"/>
      <c r="T304" s="49"/>
      <c r="U304" s="49"/>
      <c r="V304" s="49" t="s">
        <v>8027</v>
      </c>
      <c r="W304" s="49" t="s">
        <v>8028</v>
      </c>
      <c r="X304" s="49" t="s">
        <v>314</v>
      </c>
      <c r="Y304" s="49" t="s">
        <v>315</v>
      </c>
      <c r="Z304" s="69" t="s">
        <v>316</v>
      </c>
      <c r="AA304" s="66"/>
    </row>
    <row r="305" spans="1:27" ht="15.5" x14ac:dyDescent="0.35">
      <c r="A305" s="55" t="s">
        <v>8029</v>
      </c>
      <c r="B305" s="68">
        <v>4.753333333333333</v>
      </c>
      <c r="C305" s="69">
        <v>0.76080366864404003</v>
      </c>
      <c r="D305" s="69">
        <v>1.31</v>
      </c>
      <c r="E305" s="70">
        <v>0.49281504306044344</v>
      </c>
      <c r="F305" s="68">
        <v>2.1713792586725198</v>
      </c>
      <c r="G305" s="69">
        <v>1.96723332171771</v>
      </c>
      <c r="H305" s="69">
        <v>3.22283597668906E-6</v>
      </c>
      <c r="I305" s="70">
        <v>4.91899259272228E-5</v>
      </c>
      <c r="J305" s="68">
        <v>4.5309999999999997</v>
      </c>
      <c r="K305" s="69">
        <v>4.2649999999999997</v>
      </c>
      <c r="L305" s="69">
        <v>7.9669999999999996</v>
      </c>
      <c r="M305" s="69">
        <v>1.383</v>
      </c>
      <c r="N305" s="69">
        <v>1.028</v>
      </c>
      <c r="O305" s="70">
        <v>1.327</v>
      </c>
      <c r="P305" s="48" t="s">
        <v>8030</v>
      </c>
      <c r="Q305" s="49">
        <v>244347</v>
      </c>
      <c r="R305" s="49" t="s">
        <v>8031</v>
      </c>
      <c r="S305" s="49"/>
      <c r="T305" s="49"/>
      <c r="U305" s="49"/>
      <c r="V305" s="49" t="s">
        <v>8032</v>
      </c>
      <c r="W305" s="49"/>
      <c r="X305" s="49"/>
      <c r="Y305" s="49"/>
      <c r="Z305" s="69"/>
      <c r="AA305" s="66"/>
    </row>
    <row r="306" spans="1:27" ht="15.5" x14ac:dyDescent="0.35">
      <c r="A306" s="55" t="s">
        <v>8033</v>
      </c>
      <c r="B306" s="68">
        <v>7.6400000000000006</v>
      </c>
      <c r="C306" s="69">
        <v>1.5639906223077757</v>
      </c>
      <c r="D306" s="69">
        <v>1.5066666666666666</v>
      </c>
      <c r="E306" s="70">
        <v>0.17133463034528723</v>
      </c>
      <c r="F306" s="68">
        <v>2.0645381670876</v>
      </c>
      <c r="G306" s="69">
        <v>1.9438981711824701</v>
      </c>
      <c r="H306" s="69">
        <v>3.4285504562854399E-6</v>
      </c>
      <c r="I306" s="70">
        <v>5.1907845747392898E-5</v>
      </c>
      <c r="J306" s="68">
        <v>7.5279999999999996</v>
      </c>
      <c r="K306" s="69">
        <v>8.5830000000000002</v>
      </c>
      <c r="L306" s="69">
        <v>10.612</v>
      </c>
      <c r="M306" s="69">
        <v>1.601</v>
      </c>
      <c r="N306" s="69">
        <v>2.3140000000000001</v>
      </c>
      <c r="O306" s="70">
        <v>2.5249999999999999</v>
      </c>
      <c r="P306" s="48" t="s">
        <v>8034</v>
      </c>
      <c r="Q306" s="49">
        <v>187611</v>
      </c>
      <c r="R306" s="49" t="s">
        <v>8035</v>
      </c>
      <c r="S306" s="49"/>
      <c r="T306" s="49"/>
      <c r="U306" s="49"/>
      <c r="V306" s="49" t="s">
        <v>8036</v>
      </c>
      <c r="W306" s="49" t="s">
        <v>8037</v>
      </c>
      <c r="X306" s="49" t="s">
        <v>8038</v>
      </c>
      <c r="Y306" s="49" t="s">
        <v>8039</v>
      </c>
      <c r="Z306" s="69" t="s">
        <v>8040</v>
      </c>
      <c r="AA306" s="66"/>
    </row>
    <row r="307" spans="1:27" ht="15.5" x14ac:dyDescent="0.35">
      <c r="A307" s="55" t="s">
        <v>8041</v>
      </c>
      <c r="B307" s="68">
        <v>13.496666666666668</v>
      </c>
      <c r="C307" s="69">
        <v>4.1767318430668796</v>
      </c>
      <c r="D307" s="69">
        <v>4.7</v>
      </c>
      <c r="E307" s="70">
        <v>0.49719211578624078</v>
      </c>
      <c r="F307" s="68">
        <v>2.2012932209596698</v>
      </c>
      <c r="G307" s="69">
        <v>1.94128108505054</v>
      </c>
      <c r="H307" s="69">
        <v>5.8663241556125697E-6</v>
      </c>
      <c r="I307" s="70">
        <v>8.2894419387780996E-5</v>
      </c>
      <c r="J307" s="68">
        <v>13.319000000000001</v>
      </c>
      <c r="K307" s="69">
        <v>10.5</v>
      </c>
      <c r="L307" s="69">
        <v>18.829000000000001</v>
      </c>
      <c r="M307" s="69">
        <v>4.5540000000000003</v>
      </c>
      <c r="N307" s="69">
        <v>1.9870000000000001</v>
      </c>
      <c r="O307" s="70">
        <v>2.7360000000000002</v>
      </c>
      <c r="P307" s="48" t="s">
        <v>8042</v>
      </c>
      <c r="Q307" s="49">
        <v>246523</v>
      </c>
      <c r="R307" s="49" t="s">
        <v>8043</v>
      </c>
      <c r="S307" s="49"/>
      <c r="T307" s="49"/>
      <c r="U307" s="49"/>
      <c r="V307" s="49" t="s">
        <v>8044</v>
      </c>
      <c r="W307" s="49" t="s">
        <v>8045</v>
      </c>
      <c r="X307" s="49" t="s">
        <v>8046</v>
      </c>
      <c r="Y307" s="49" t="s">
        <v>8047</v>
      </c>
      <c r="Z307" s="69"/>
      <c r="AA307" s="66"/>
    </row>
    <row r="308" spans="1:27" ht="15.5" x14ac:dyDescent="0.35">
      <c r="A308" s="55" t="s">
        <v>8048</v>
      </c>
      <c r="B308" s="68">
        <v>4.1933333333333334</v>
      </c>
      <c r="C308" s="69">
        <v>1.2055519713208362</v>
      </c>
      <c r="D308" s="69">
        <v>0.79</v>
      </c>
      <c r="E308" s="70">
        <v>8.5244745683629705E-2</v>
      </c>
      <c r="F308" s="68">
        <v>2.2842230898225302</v>
      </c>
      <c r="G308" s="69">
        <v>1.9366007950283799</v>
      </c>
      <c r="H308" s="69">
        <v>1.5394546611263401E-6</v>
      </c>
      <c r="I308" s="70">
        <v>2.6301279130645401E-5</v>
      </c>
      <c r="J308" s="68">
        <v>3.0750000000000002</v>
      </c>
      <c r="K308" s="69">
        <v>4.2539999999999996</v>
      </c>
      <c r="L308" s="69">
        <v>3.601</v>
      </c>
      <c r="M308" s="69">
        <v>0.61299999999999999</v>
      </c>
      <c r="N308" s="69">
        <v>0.503</v>
      </c>
      <c r="O308" s="70">
        <v>1.151</v>
      </c>
      <c r="P308" s="48" t="s">
        <v>8049</v>
      </c>
      <c r="Q308" s="50">
        <v>168786188006</v>
      </c>
      <c r="R308" s="49" t="s">
        <v>8050</v>
      </c>
      <c r="S308" s="49"/>
      <c r="T308" s="49"/>
      <c r="U308" s="49"/>
      <c r="V308" s="49" t="s">
        <v>8051</v>
      </c>
      <c r="W308" s="49" t="s">
        <v>8052</v>
      </c>
      <c r="X308" s="49" t="s">
        <v>8053</v>
      </c>
      <c r="Y308" s="49" t="s">
        <v>8054</v>
      </c>
      <c r="Z308" s="69" t="s">
        <v>8055</v>
      </c>
      <c r="AA308" s="66"/>
    </row>
    <row r="309" spans="1:27" ht="15.5" x14ac:dyDescent="0.35">
      <c r="A309" s="54" t="s">
        <v>8056</v>
      </c>
      <c r="B309" s="65">
        <v>52.913333333333334</v>
      </c>
      <c r="C309" s="62">
        <v>26.049931968347945</v>
      </c>
      <c r="D309" s="62">
        <v>38.513333333333328</v>
      </c>
      <c r="E309" s="66">
        <v>16.759636697202673</v>
      </c>
      <c r="F309" s="65">
        <v>-3.4145043137686102</v>
      </c>
      <c r="G309" s="62">
        <v>1.9358556520635599</v>
      </c>
      <c r="H309" s="62">
        <v>6.2027345646967697E-6</v>
      </c>
      <c r="I309" s="66">
        <v>8.6968498253338204E-5</v>
      </c>
      <c r="J309" s="65">
        <v>1.3540000000000001</v>
      </c>
      <c r="K309" s="62">
        <v>3.2000000000000001E-2</v>
      </c>
      <c r="L309" s="62">
        <v>0.55700000000000005</v>
      </c>
      <c r="M309" s="62">
        <v>11.321</v>
      </c>
      <c r="N309" s="62">
        <v>5.4340000000000002</v>
      </c>
      <c r="O309" s="66">
        <v>4.7089999999999996</v>
      </c>
      <c r="P309" s="1"/>
      <c r="Q309" s="67"/>
      <c r="R309" s="67"/>
      <c r="S309" s="67"/>
      <c r="T309" s="67"/>
      <c r="U309" s="67"/>
      <c r="V309" s="67"/>
      <c r="W309" s="67"/>
      <c r="X309" s="67"/>
      <c r="Y309" s="67"/>
      <c r="Z309" s="62"/>
      <c r="AA309" s="66"/>
    </row>
    <row r="310" spans="1:27" ht="15.5" x14ac:dyDescent="0.35">
      <c r="A310" s="55" t="s">
        <v>8057</v>
      </c>
      <c r="B310" s="68">
        <v>4.6100000000000003</v>
      </c>
      <c r="C310" s="69">
        <v>0.72013887549555444</v>
      </c>
      <c r="D310" s="69">
        <v>1.1033333333333333</v>
      </c>
      <c r="E310" s="70">
        <v>0.20531818125912718</v>
      </c>
      <c r="F310" s="68">
        <v>2.1620946737880802</v>
      </c>
      <c r="G310" s="69">
        <v>1.9217441670695199</v>
      </c>
      <c r="H310" s="69">
        <v>1.03251073866896E-6</v>
      </c>
      <c r="I310" s="70">
        <v>1.8625468537620501E-5</v>
      </c>
      <c r="J310" s="68">
        <v>3.8580000000000001</v>
      </c>
      <c r="K310" s="69">
        <v>2.6059999999999999</v>
      </c>
      <c r="L310" s="69">
        <v>3.6680000000000001</v>
      </c>
      <c r="M310" s="69">
        <v>0.72799999999999998</v>
      </c>
      <c r="N310" s="69">
        <v>0.876</v>
      </c>
      <c r="O310" s="70">
        <v>0.66900000000000004</v>
      </c>
      <c r="P310" s="48" t="s">
        <v>8058</v>
      </c>
      <c r="Q310" s="49">
        <v>117247</v>
      </c>
      <c r="R310" s="49" t="s">
        <v>8059</v>
      </c>
      <c r="S310" s="49"/>
      <c r="T310" s="49"/>
      <c r="U310" s="49"/>
      <c r="V310" s="49" t="s">
        <v>8060</v>
      </c>
      <c r="W310" s="49" t="s">
        <v>8061</v>
      </c>
      <c r="X310" s="49" t="s">
        <v>8062</v>
      </c>
      <c r="Y310" s="49" t="s">
        <v>8063</v>
      </c>
      <c r="Z310" s="69" t="s">
        <v>8064</v>
      </c>
      <c r="AA310" s="66"/>
    </row>
    <row r="311" spans="1:27" ht="15.5" x14ac:dyDescent="0.35">
      <c r="A311" s="54" t="s">
        <v>8065</v>
      </c>
      <c r="B311" s="65">
        <v>2.0500000000000003</v>
      </c>
      <c r="C311" s="62">
        <v>0.30243456592569884</v>
      </c>
      <c r="D311" s="62">
        <v>5.3233333333333333</v>
      </c>
      <c r="E311" s="66">
        <v>1.6139874706934851</v>
      </c>
      <c r="F311" s="65">
        <v>-2.88368773315515</v>
      </c>
      <c r="G311" s="62">
        <v>1.89156916255721</v>
      </c>
      <c r="H311" s="62">
        <v>1.6812056274592101E-10</v>
      </c>
      <c r="I311" s="66">
        <v>7.6020382461199793E-9</v>
      </c>
      <c r="J311" s="65">
        <v>1.111</v>
      </c>
      <c r="K311" s="62">
        <v>0.71099999999999997</v>
      </c>
      <c r="L311" s="62">
        <v>0.90700000000000003</v>
      </c>
      <c r="M311" s="62">
        <v>5.9569999999999999</v>
      </c>
      <c r="N311" s="62">
        <v>7.3739999999999997</v>
      </c>
      <c r="O311" s="66">
        <v>6.9640000000000004</v>
      </c>
      <c r="P311" s="1"/>
      <c r="Q311" s="67"/>
      <c r="R311" s="67"/>
      <c r="S311" s="67"/>
      <c r="T311" s="67"/>
      <c r="U311" s="67"/>
      <c r="V311" s="67" t="s">
        <v>8066</v>
      </c>
      <c r="W311" s="67" t="s">
        <v>8067</v>
      </c>
      <c r="X311" s="67"/>
      <c r="Y311" s="67"/>
      <c r="Z311" s="62"/>
      <c r="AA311" s="66"/>
    </row>
    <row r="312" spans="1:27" ht="15.5" x14ac:dyDescent="0.35">
      <c r="A312" s="55" t="s">
        <v>8068</v>
      </c>
      <c r="B312" s="68">
        <v>13.990000000000002</v>
      </c>
      <c r="C312" s="69">
        <v>3.0743237738837172</v>
      </c>
      <c r="D312" s="69">
        <v>2.7066666666666666</v>
      </c>
      <c r="E312" s="70">
        <v>4.6427960923947034E-2</v>
      </c>
      <c r="F312" s="68">
        <v>2.3115875744714298</v>
      </c>
      <c r="G312" s="69">
        <v>1.8878539331737101</v>
      </c>
      <c r="H312" s="69">
        <v>1.8904739629763599E-7</v>
      </c>
      <c r="I312" s="70">
        <v>4.2132929023705403E-6</v>
      </c>
      <c r="J312" s="68">
        <v>12.169</v>
      </c>
      <c r="K312" s="69">
        <v>10.177</v>
      </c>
      <c r="L312" s="69">
        <v>8.6489999999999991</v>
      </c>
      <c r="M312" s="69">
        <v>1.7989999999999999</v>
      </c>
      <c r="N312" s="69">
        <v>2.1389999999999998</v>
      </c>
      <c r="O312" s="70">
        <v>2.3490000000000002</v>
      </c>
      <c r="P312" s="48"/>
      <c r="Q312" s="49"/>
      <c r="R312" s="49"/>
      <c r="S312" s="49"/>
      <c r="T312" s="49"/>
      <c r="U312" s="49"/>
      <c r="V312" s="49" t="s">
        <v>8069</v>
      </c>
      <c r="W312" s="49" t="s">
        <v>8070</v>
      </c>
      <c r="X312" s="49" t="s">
        <v>8071</v>
      </c>
      <c r="Y312" s="49" t="s">
        <v>8072</v>
      </c>
      <c r="Z312" s="69"/>
      <c r="AA312" s="66"/>
    </row>
    <row r="313" spans="1:27" ht="15.5" x14ac:dyDescent="0.35">
      <c r="A313" s="54" t="s">
        <v>8073</v>
      </c>
      <c r="B313" s="65">
        <v>10.046666666666667</v>
      </c>
      <c r="C313" s="62">
        <v>3.0756282104456139</v>
      </c>
      <c r="D313" s="62">
        <v>18.903333333333332</v>
      </c>
      <c r="E313" s="66">
        <v>2.4556103563518104</v>
      </c>
      <c r="F313" s="65">
        <v>-2.0694767075795801</v>
      </c>
      <c r="G313" s="62">
        <v>1.8525814485716501</v>
      </c>
      <c r="H313" s="62">
        <v>1.03746009588477E-6</v>
      </c>
      <c r="I313" s="66">
        <v>1.86981736324741E-5</v>
      </c>
      <c r="J313" s="65">
        <v>3.7559999999999998</v>
      </c>
      <c r="K313" s="62">
        <v>4.76</v>
      </c>
      <c r="L313" s="62">
        <v>4.84</v>
      </c>
      <c r="M313" s="62">
        <v>18.495000000000001</v>
      </c>
      <c r="N313" s="62">
        <v>18.300999999999998</v>
      </c>
      <c r="O313" s="66">
        <v>19.670999999999999</v>
      </c>
      <c r="P313" s="1"/>
      <c r="Q313" s="67"/>
      <c r="R313" s="67"/>
      <c r="S313" s="67"/>
      <c r="T313" s="67"/>
      <c r="U313" s="67"/>
      <c r="V313" s="67"/>
      <c r="W313" s="67"/>
      <c r="X313" s="67"/>
      <c r="Y313" s="67"/>
      <c r="Z313" s="62"/>
      <c r="AA313" s="66"/>
    </row>
    <row r="314" spans="1:27" ht="15.5" x14ac:dyDescent="0.35">
      <c r="A314" s="55" t="s">
        <v>8074</v>
      </c>
      <c r="B314" s="68">
        <v>6.2833333333333341</v>
      </c>
      <c r="C314" s="69">
        <v>2.1033042787216711</v>
      </c>
      <c r="D314" s="69">
        <v>1.6533333333333333</v>
      </c>
      <c r="E314" s="70">
        <v>0.46132658954608546</v>
      </c>
      <c r="F314" s="68">
        <v>2.7799246013818402</v>
      </c>
      <c r="G314" s="69">
        <v>1.8132249621820899</v>
      </c>
      <c r="H314" s="69">
        <v>3.0738860464982501E-7</v>
      </c>
      <c r="I314" s="70">
        <v>6.4217077283517998E-6</v>
      </c>
      <c r="J314" s="68">
        <v>2.4569999999999999</v>
      </c>
      <c r="K314" s="69">
        <v>6.2569999999999997</v>
      </c>
      <c r="L314" s="69">
        <v>3.859</v>
      </c>
      <c r="M314" s="69">
        <v>0.81100000000000005</v>
      </c>
      <c r="N314" s="69">
        <v>0.29199999999999998</v>
      </c>
      <c r="O314" s="70">
        <v>0.71599999999999997</v>
      </c>
      <c r="P314" s="48" t="s">
        <v>8075</v>
      </c>
      <c r="Q314" s="49">
        <v>212634</v>
      </c>
      <c r="R314" s="49" t="s">
        <v>8076</v>
      </c>
      <c r="S314" s="49"/>
      <c r="T314" s="49"/>
      <c r="U314" s="49"/>
      <c r="V314" s="49" t="s">
        <v>8077</v>
      </c>
      <c r="W314" s="49" t="s">
        <v>8078</v>
      </c>
      <c r="X314" s="49" t="s">
        <v>8079</v>
      </c>
      <c r="Y314" s="49" t="s">
        <v>8080</v>
      </c>
      <c r="Z314" s="69"/>
      <c r="AA314" s="66"/>
    </row>
    <row r="315" spans="1:27" ht="15.5" x14ac:dyDescent="0.35">
      <c r="A315" s="54" t="s">
        <v>8081</v>
      </c>
      <c r="B315" s="65">
        <v>1.36</v>
      </c>
      <c r="C315" s="62">
        <v>0.36083237105337446</v>
      </c>
      <c r="D315" s="62">
        <v>2.0466666666666669</v>
      </c>
      <c r="E315" s="66">
        <v>0.93667259784598988</v>
      </c>
      <c r="F315" s="65">
        <v>-2.4431144694918001</v>
      </c>
      <c r="G315" s="62">
        <v>1.81171175934596</v>
      </c>
      <c r="H315" s="62">
        <v>2.2645173246769799E-8</v>
      </c>
      <c r="I315" s="66">
        <v>6.3909013207388599E-7</v>
      </c>
      <c r="J315" s="65">
        <v>0.71199999999999997</v>
      </c>
      <c r="K315" s="62">
        <v>0.754</v>
      </c>
      <c r="L315" s="62">
        <v>0.54900000000000004</v>
      </c>
      <c r="M315" s="62">
        <v>3.9710000000000001</v>
      </c>
      <c r="N315" s="62">
        <v>3.3069999999999999</v>
      </c>
      <c r="O315" s="66">
        <v>3.84</v>
      </c>
      <c r="P315" s="1" t="s">
        <v>8082</v>
      </c>
      <c r="Q315" s="67">
        <v>248786</v>
      </c>
      <c r="R315" s="67" t="s">
        <v>8083</v>
      </c>
      <c r="S315" s="67"/>
      <c r="T315" s="67"/>
      <c r="U315" s="67"/>
      <c r="V315" s="67"/>
      <c r="W315" s="67"/>
      <c r="X315" s="67"/>
      <c r="Y315" s="67"/>
      <c r="Z315" s="62"/>
      <c r="AA315" s="66"/>
    </row>
    <row r="316" spans="1:27" ht="15.5" x14ac:dyDescent="0.35">
      <c r="A316" s="54" t="s">
        <v>8084</v>
      </c>
      <c r="B316" s="65">
        <v>1.8233333333333335</v>
      </c>
      <c r="C316" s="62">
        <v>0.40433759272282366</v>
      </c>
      <c r="D316" s="62">
        <v>4.2166666666666668</v>
      </c>
      <c r="E316" s="66">
        <v>0.61537702986777809</v>
      </c>
      <c r="F316" s="65">
        <v>-3.0540471455981701</v>
      </c>
      <c r="G316" s="62">
        <v>1.80996102469918</v>
      </c>
      <c r="H316" s="62">
        <v>1.15623273065951E-7</v>
      </c>
      <c r="I316" s="66">
        <v>2.73570041900694E-6</v>
      </c>
      <c r="J316" s="65">
        <v>1.002</v>
      </c>
      <c r="K316" s="62">
        <v>0.84</v>
      </c>
      <c r="L316" s="62">
        <v>0.432</v>
      </c>
      <c r="M316" s="62">
        <v>6.9969999999999999</v>
      </c>
      <c r="N316" s="62">
        <v>2.6640000000000001</v>
      </c>
      <c r="O316" s="66">
        <v>9.3710000000000004</v>
      </c>
      <c r="P316" s="1" t="s">
        <v>8085</v>
      </c>
      <c r="Q316" s="67">
        <v>221966</v>
      </c>
      <c r="R316" s="67" t="s">
        <v>8086</v>
      </c>
      <c r="S316" s="67"/>
      <c r="T316" s="67"/>
      <c r="U316" s="67"/>
      <c r="V316" s="67" t="s">
        <v>2079</v>
      </c>
      <c r="W316" s="67" t="s">
        <v>915</v>
      </c>
      <c r="X316" s="67"/>
      <c r="Y316" s="67" t="s">
        <v>49</v>
      </c>
      <c r="Z316" s="62"/>
      <c r="AA316" s="66"/>
    </row>
    <row r="317" spans="1:27" ht="15.5" x14ac:dyDescent="0.35">
      <c r="A317" s="55" t="s">
        <v>8087</v>
      </c>
      <c r="B317" s="68">
        <v>2.09</v>
      </c>
      <c r="C317" s="69">
        <v>0.40133111848779818</v>
      </c>
      <c r="D317" s="69">
        <v>0.40333333333333332</v>
      </c>
      <c r="E317" s="70">
        <v>3.6817870057290876E-2</v>
      </c>
      <c r="F317" s="68">
        <v>2.7097136935848001</v>
      </c>
      <c r="G317" s="69">
        <v>1.80884683014982</v>
      </c>
      <c r="H317" s="69">
        <v>1.41076805878643E-8</v>
      </c>
      <c r="I317" s="70">
        <v>4.1845930699980002E-7</v>
      </c>
      <c r="J317" s="68">
        <v>2.16</v>
      </c>
      <c r="K317" s="69">
        <v>1.5620000000000001</v>
      </c>
      <c r="L317" s="69">
        <v>2.7280000000000002</v>
      </c>
      <c r="M317" s="69">
        <v>0.312</v>
      </c>
      <c r="N317" s="69">
        <v>0.28000000000000003</v>
      </c>
      <c r="O317" s="70">
        <v>0.41099999999999998</v>
      </c>
      <c r="P317" s="48"/>
      <c r="Q317" s="49"/>
      <c r="R317" s="49"/>
      <c r="S317" s="49"/>
      <c r="T317" s="49"/>
      <c r="U317" s="49"/>
      <c r="V317" s="49"/>
      <c r="W317" s="49"/>
      <c r="X317" s="49"/>
      <c r="Y317" s="49"/>
      <c r="Z317" s="69"/>
      <c r="AA317" s="66"/>
    </row>
    <row r="318" spans="1:27" ht="15.5" x14ac:dyDescent="0.35">
      <c r="A318" s="55" t="s">
        <v>8088</v>
      </c>
      <c r="B318" s="68">
        <v>6.6133333333333333</v>
      </c>
      <c r="C318" s="69">
        <v>1.4370417143871932</v>
      </c>
      <c r="D318" s="69">
        <v>1.3800000000000001</v>
      </c>
      <c r="E318" s="70">
        <v>0.21924111536540392</v>
      </c>
      <c r="F318" s="68">
        <v>2.4546536325481698</v>
      </c>
      <c r="G318" s="69">
        <v>1.7997213338961999</v>
      </c>
      <c r="H318" s="69">
        <v>2.8892588427145798E-8</v>
      </c>
      <c r="I318" s="70">
        <v>7.92326670236607E-7</v>
      </c>
      <c r="J318" s="68">
        <v>6.44</v>
      </c>
      <c r="K318" s="69">
        <v>7.3230000000000004</v>
      </c>
      <c r="L318" s="69">
        <v>7.0190000000000001</v>
      </c>
      <c r="M318" s="69">
        <v>1.06</v>
      </c>
      <c r="N318" s="69">
        <v>1.379</v>
      </c>
      <c r="O318" s="70">
        <v>1.3620000000000001</v>
      </c>
      <c r="P318" s="48" t="s">
        <v>8089</v>
      </c>
      <c r="Q318" s="49">
        <v>204749</v>
      </c>
      <c r="R318" s="49" t="s">
        <v>8090</v>
      </c>
      <c r="S318" s="49"/>
      <c r="T318" s="49"/>
      <c r="U318" s="49"/>
      <c r="V318" s="49" t="s">
        <v>8091</v>
      </c>
      <c r="W318" s="49"/>
      <c r="X318" s="49"/>
      <c r="Y318" s="49"/>
      <c r="Z318" s="69"/>
      <c r="AA318" s="66"/>
    </row>
    <row r="319" spans="1:27" ht="15.5" x14ac:dyDescent="0.35">
      <c r="A319" s="55" t="s">
        <v>8092</v>
      </c>
      <c r="B319" s="68">
        <v>10.313333333333333</v>
      </c>
      <c r="C319" s="69">
        <v>2.306300548979304</v>
      </c>
      <c r="D319" s="69">
        <v>2.42</v>
      </c>
      <c r="E319" s="70">
        <v>0.48110982807116637</v>
      </c>
      <c r="F319" s="68">
        <v>2.1162457866225401</v>
      </c>
      <c r="G319" s="69">
        <v>1.7792359549707899</v>
      </c>
      <c r="H319" s="69">
        <v>2.5611797038551799E-5</v>
      </c>
      <c r="I319" s="70">
        <v>2.9033361901975E-4</v>
      </c>
      <c r="J319" s="68">
        <v>9.1639999999999997</v>
      </c>
      <c r="K319" s="69">
        <v>6.9139999999999997</v>
      </c>
      <c r="L319" s="69">
        <v>7.7430000000000003</v>
      </c>
      <c r="M319" s="69">
        <v>2.3290000000000002</v>
      </c>
      <c r="N319" s="69">
        <v>0.77100000000000002</v>
      </c>
      <c r="O319" s="70">
        <v>2.431</v>
      </c>
      <c r="P319" s="48"/>
      <c r="Q319" s="49"/>
      <c r="R319" s="49"/>
      <c r="S319" s="49"/>
      <c r="T319" s="49"/>
      <c r="U319" s="49"/>
      <c r="V319" s="49"/>
      <c r="W319" s="49"/>
      <c r="X319" s="49"/>
      <c r="Y319" s="49"/>
      <c r="Z319" s="69"/>
      <c r="AA319" s="66"/>
    </row>
    <row r="320" spans="1:27" ht="15.5" x14ac:dyDescent="0.35">
      <c r="A320" s="55" t="s">
        <v>8093</v>
      </c>
      <c r="B320" s="68">
        <v>7.163333333333334</v>
      </c>
      <c r="C320" s="69">
        <v>0.82471543913979728</v>
      </c>
      <c r="D320" s="69">
        <v>1.6433333333333333</v>
      </c>
      <c r="E320" s="70">
        <v>0.46685710400030972</v>
      </c>
      <c r="F320" s="68">
        <v>2.0103388553963102</v>
      </c>
      <c r="G320" s="69">
        <v>1.77153142408408</v>
      </c>
      <c r="H320" s="69">
        <v>7.2278491360141798E-5</v>
      </c>
      <c r="I320" s="70">
        <v>6.9439222955437502E-4</v>
      </c>
      <c r="J320" s="68">
        <v>8.4670000000000005</v>
      </c>
      <c r="K320" s="69">
        <v>2.9289999999999998</v>
      </c>
      <c r="L320" s="69">
        <v>6.8689999999999998</v>
      </c>
      <c r="M320" s="69">
        <v>1.6839999999999999</v>
      </c>
      <c r="N320" s="69">
        <v>1.321</v>
      </c>
      <c r="O320" s="70">
        <v>1.585</v>
      </c>
      <c r="P320" s="48" t="s">
        <v>8094</v>
      </c>
      <c r="Q320" s="49">
        <v>247149</v>
      </c>
      <c r="R320" s="49" t="s">
        <v>8095</v>
      </c>
      <c r="S320" s="49"/>
      <c r="T320" s="49"/>
      <c r="U320" s="49"/>
      <c r="V320" s="49" t="s">
        <v>8096</v>
      </c>
      <c r="W320" s="49" t="s">
        <v>8097</v>
      </c>
      <c r="X320" s="49" t="s">
        <v>8098</v>
      </c>
      <c r="Y320" s="49" t="s">
        <v>8099</v>
      </c>
      <c r="Z320" s="69" t="s">
        <v>8100</v>
      </c>
      <c r="AA320" s="66"/>
    </row>
    <row r="321" spans="1:27" ht="15.5" x14ac:dyDescent="0.35">
      <c r="A321" s="55" t="s">
        <v>8101</v>
      </c>
      <c r="B321" s="68">
        <v>36.6</v>
      </c>
      <c r="C321" s="69">
        <v>10.455591805345115</v>
      </c>
      <c r="D321" s="69">
        <v>12.823333333333332</v>
      </c>
      <c r="E321" s="70">
        <v>1.0293147666719302</v>
      </c>
      <c r="F321" s="68">
        <v>2.3166980083612798</v>
      </c>
      <c r="G321" s="69">
        <v>1.76418263216144</v>
      </c>
      <c r="H321" s="69">
        <v>1.7919103069638201E-5</v>
      </c>
      <c r="I321" s="70">
        <v>2.14986974800117E-4</v>
      </c>
      <c r="J321" s="68">
        <v>39.268999999999998</v>
      </c>
      <c r="K321" s="69">
        <v>17.338999999999999</v>
      </c>
      <c r="L321" s="69">
        <v>28.376000000000001</v>
      </c>
      <c r="M321" s="69">
        <v>6.4980000000000002</v>
      </c>
      <c r="N321" s="69">
        <v>2.4660000000000002</v>
      </c>
      <c r="O321" s="70">
        <v>8.2680000000000007</v>
      </c>
      <c r="P321" s="48"/>
      <c r="Q321" s="49"/>
      <c r="R321" s="49"/>
      <c r="S321" s="49"/>
      <c r="T321" s="49"/>
      <c r="U321" s="49"/>
      <c r="V321" s="49"/>
      <c r="W321" s="49"/>
      <c r="X321" s="49"/>
      <c r="Y321" s="49"/>
      <c r="Z321" s="69"/>
      <c r="AA321" s="66"/>
    </row>
    <row r="322" spans="1:27" ht="15.5" x14ac:dyDescent="0.35">
      <c r="A322" s="54" t="s">
        <v>8102</v>
      </c>
      <c r="B322" s="65">
        <v>0.97000000000000008</v>
      </c>
      <c r="C322" s="62">
        <v>0.48833048918398153</v>
      </c>
      <c r="D322" s="62">
        <v>2.08</v>
      </c>
      <c r="E322" s="66">
        <v>0.58486465670842691</v>
      </c>
      <c r="F322" s="65">
        <v>-2.4040471172737701</v>
      </c>
      <c r="G322" s="62">
        <v>1.7501629354831201</v>
      </c>
      <c r="H322" s="62">
        <v>1.30480095403765E-7</v>
      </c>
      <c r="I322" s="66">
        <v>3.04368064946649E-6</v>
      </c>
      <c r="J322" s="65">
        <v>0.73599999999999999</v>
      </c>
      <c r="K322" s="62">
        <v>0.51700000000000002</v>
      </c>
      <c r="L322" s="62">
        <v>0.80700000000000005</v>
      </c>
      <c r="M322" s="62">
        <v>3.67</v>
      </c>
      <c r="N322" s="62">
        <v>2.875</v>
      </c>
      <c r="O322" s="66">
        <v>4.4980000000000002</v>
      </c>
      <c r="P322" s="1" t="s">
        <v>8103</v>
      </c>
      <c r="Q322" s="67">
        <v>99846</v>
      </c>
      <c r="R322" s="67" t="s">
        <v>8104</v>
      </c>
      <c r="S322" s="67"/>
      <c r="T322" s="67"/>
      <c r="U322" s="67"/>
      <c r="V322" s="67" t="s">
        <v>8105</v>
      </c>
      <c r="W322" s="67" t="s">
        <v>8106</v>
      </c>
      <c r="X322" s="67"/>
      <c r="Y322" s="67" t="s">
        <v>8107</v>
      </c>
      <c r="Z322" s="62" t="s">
        <v>8108</v>
      </c>
      <c r="AA322" s="66"/>
    </row>
    <row r="323" spans="1:27" ht="15.5" x14ac:dyDescent="0.35">
      <c r="A323" s="55" t="s">
        <v>8109</v>
      </c>
      <c r="B323" s="68">
        <v>4</v>
      </c>
      <c r="C323" s="69">
        <v>1.9190796405221604</v>
      </c>
      <c r="D323" s="69">
        <v>0.73333333333333328</v>
      </c>
      <c r="E323" s="70">
        <v>0.2644911256650318</v>
      </c>
      <c r="F323" s="68">
        <v>2.2428873055024798</v>
      </c>
      <c r="G323" s="69">
        <v>1.7453137788189801</v>
      </c>
      <c r="H323" s="69">
        <v>9.6384021956934705E-6</v>
      </c>
      <c r="I323" s="70">
        <v>1.2702215536138E-4</v>
      </c>
      <c r="J323" s="68">
        <v>5.4539999999999997</v>
      </c>
      <c r="K323" s="69">
        <v>5.0720000000000001</v>
      </c>
      <c r="L323" s="69">
        <v>9.3309999999999995</v>
      </c>
      <c r="M323" s="69">
        <v>1.4970000000000001</v>
      </c>
      <c r="N323" s="69">
        <v>0.76</v>
      </c>
      <c r="O323" s="70">
        <v>1.9730000000000001</v>
      </c>
      <c r="P323" s="48" t="s">
        <v>8110</v>
      </c>
      <c r="Q323" s="50">
        <v>137923137961</v>
      </c>
      <c r="R323" s="49" t="s">
        <v>8111</v>
      </c>
      <c r="S323" s="49"/>
      <c r="T323" s="49"/>
      <c r="U323" s="49"/>
      <c r="V323" s="49" t="s">
        <v>8112</v>
      </c>
      <c r="W323" s="49" t="s">
        <v>8113</v>
      </c>
      <c r="X323" s="49"/>
      <c r="Y323" s="49"/>
      <c r="Z323" s="69"/>
      <c r="AA323" s="66"/>
    </row>
    <row r="324" spans="1:27" ht="15.5" x14ac:dyDescent="0.35">
      <c r="A324" s="55" t="s">
        <v>8114</v>
      </c>
      <c r="B324" s="68">
        <v>24.293333333333333</v>
      </c>
      <c r="C324" s="69">
        <v>2.2339252946824844</v>
      </c>
      <c r="D324" s="69">
        <v>4.9933333333333332</v>
      </c>
      <c r="E324" s="70">
        <v>0.8400925874899513</v>
      </c>
      <c r="F324" s="68">
        <v>2.6941386371574301</v>
      </c>
      <c r="G324" s="69">
        <v>1.7447801615095799</v>
      </c>
      <c r="H324" s="69">
        <v>4.3163675952626498E-6</v>
      </c>
      <c r="I324" s="70">
        <v>6.3323322154581403E-5</v>
      </c>
      <c r="J324" s="68">
        <v>8.9600000000000009</v>
      </c>
      <c r="K324" s="69">
        <v>26.847999999999999</v>
      </c>
      <c r="L324" s="69">
        <v>7.2190000000000003</v>
      </c>
      <c r="M324" s="69">
        <v>2.11</v>
      </c>
      <c r="N324" s="69">
        <v>1.6830000000000001</v>
      </c>
      <c r="O324" s="70">
        <v>2.8420000000000001</v>
      </c>
      <c r="P324" s="48"/>
      <c r="Q324" s="49"/>
      <c r="R324" s="49"/>
      <c r="S324" s="49"/>
      <c r="T324" s="49" t="s">
        <v>8115</v>
      </c>
      <c r="U324" s="49"/>
      <c r="V324" s="49"/>
      <c r="W324" s="49"/>
      <c r="X324" s="49"/>
      <c r="Y324" s="49"/>
      <c r="Z324" s="69"/>
      <c r="AA324" s="66"/>
    </row>
    <row r="325" spans="1:27" ht="15.5" x14ac:dyDescent="0.35">
      <c r="A325" s="54" t="s">
        <v>8116</v>
      </c>
      <c r="B325" s="65">
        <v>1.2866666666666668</v>
      </c>
      <c r="C325" s="62">
        <v>6.8475461947247185E-2</v>
      </c>
      <c r="D325" s="62">
        <v>1.83</v>
      </c>
      <c r="E325" s="66">
        <v>0.27580186124583322</v>
      </c>
      <c r="F325" s="65">
        <v>-2.1687268291652999</v>
      </c>
      <c r="G325" s="62">
        <v>1.7418460790577199</v>
      </c>
      <c r="H325" s="62">
        <v>1.3985817164256701E-6</v>
      </c>
      <c r="I325" s="66">
        <v>2.41376936096943E-5</v>
      </c>
      <c r="J325" s="65">
        <v>0.46200000000000002</v>
      </c>
      <c r="K325" s="62">
        <v>0.67800000000000005</v>
      </c>
      <c r="L325" s="62">
        <v>0.45700000000000002</v>
      </c>
      <c r="M325" s="62">
        <v>2.1309999999999998</v>
      </c>
      <c r="N325" s="62">
        <v>3.0150000000000001</v>
      </c>
      <c r="O325" s="66">
        <v>2.0550000000000002</v>
      </c>
      <c r="P325" s="1" t="s">
        <v>8117</v>
      </c>
      <c r="Q325" s="67">
        <v>240045</v>
      </c>
      <c r="R325" s="67" t="s">
        <v>8118</v>
      </c>
      <c r="S325" s="67"/>
      <c r="T325" s="67" t="s">
        <v>8119</v>
      </c>
      <c r="U325" s="67"/>
      <c r="V325" s="67"/>
      <c r="W325" s="67"/>
      <c r="X325" s="67"/>
      <c r="Y325" s="67"/>
      <c r="Z325" s="62"/>
      <c r="AA325" s="66"/>
    </row>
    <row r="326" spans="1:27" ht="15.5" x14ac:dyDescent="0.35">
      <c r="A326" s="55" t="s">
        <v>8120</v>
      </c>
      <c r="B326" s="68">
        <v>19.206666666666667</v>
      </c>
      <c r="C326" s="69">
        <v>6.8386857086886321</v>
      </c>
      <c r="D326" s="69">
        <v>4.623333333333334</v>
      </c>
      <c r="E326" s="70">
        <v>1.0387920335124272</v>
      </c>
      <c r="F326" s="68">
        <v>2.1797119440072898</v>
      </c>
      <c r="G326" s="69">
        <v>1.6994441887251299</v>
      </c>
      <c r="H326" s="69">
        <v>2.3052610553219001E-6</v>
      </c>
      <c r="I326" s="70">
        <v>3.7051699805442403E-5</v>
      </c>
      <c r="J326" s="68">
        <v>13.545999999999999</v>
      </c>
      <c r="K326" s="69">
        <v>10.672000000000001</v>
      </c>
      <c r="L326" s="69">
        <v>14.912000000000001</v>
      </c>
      <c r="M326" s="69">
        <v>2.5470000000000002</v>
      </c>
      <c r="N326" s="69">
        <v>2.2909999999999999</v>
      </c>
      <c r="O326" s="70">
        <v>3.899</v>
      </c>
      <c r="P326" s="48" t="s">
        <v>8121</v>
      </c>
      <c r="Q326" s="49">
        <v>245003</v>
      </c>
      <c r="R326" s="49" t="s">
        <v>8122</v>
      </c>
      <c r="S326" s="49"/>
      <c r="T326" s="49"/>
      <c r="U326" s="49"/>
      <c r="V326" s="49" t="s">
        <v>8123</v>
      </c>
      <c r="W326" s="49" t="s">
        <v>8124</v>
      </c>
      <c r="X326" s="49" t="s">
        <v>8125</v>
      </c>
      <c r="Y326" s="49" t="s">
        <v>8126</v>
      </c>
      <c r="Z326" s="69" t="s">
        <v>8127</v>
      </c>
      <c r="AA326" s="66"/>
    </row>
    <row r="327" spans="1:27" ht="15.5" x14ac:dyDescent="0.35">
      <c r="A327" s="55" t="s">
        <v>8128</v>
      </c>
      <c r="B327" s="68">
        <v>5.919999999999999</v>
      </c>
      <c r="C327" s="69">
        <v>0.78540859854388823</v>
      </c>
      <c r="D327" s="69">
        <v>1.2233333333333334</v>
      </c>
      <c r="E327" s="70">
        <v>0.32724438710066361</v>
      </c>
      <c r="F327" s="68">
        <v>2.3747962649079901</v>
      </c>
      <c r="G327" s="69">
        <v>1.6889850202807</v>
      </c>
      <c r="H327" s="69">
        <v>1.6431416155426501E-7</v>
      </c>
      <c r="I327" s="70">
        <v>3.7067234582108398E-6</v>
      </c>
      <c r="J327" s="68">
        <v>4.1079999999999997</v>
      </c>
      <c r="K327" s="69">
        <v>2.7570000000000001</v>
      </c>
      <c r="L327" s="69">
        <v>4.0579999999999998</v>
      </c>
      <c r="M327" s="69">
        <v>0.79</v>
      </c>
      <c r="N327" s="69">
        <v>0.66600000000000004</v>
      </c>
      <c r="O327" s="70">
        <v>0.65800000000000003</v>
      </c>
      <c r="P327" s="48" t="s">
        <v>8129</v>
      </c>
      <c r="Q327" s="49">
        <v>171857</v>
      </c>
      <c r="R327" s="49" t="s">
        <v>8130</v>
      </c>
      <c r="S327" s="49"/>
      <c r="T327" s="49"/>
      <c r="U327" s="49"/>
      <c r="V327" s="49" t="s">
        <v>8131</v>
      </c>
      <c r="W327" s="49" t="s">
        <v>8132</v>
      </c>
      <c r="X327" s="49" t="s">
        <v>8133</v>
      </c>
      <c r="Y327" s="49" t="s">
        <v>8134</v>
      </c>
      <c r="Z327" s="69" t="s">
        <v>8135</v>
      </c>
      <c r="AA327" s="66"/>
    </row>
    <row r="328" spans="1:27" ht="15.5" x14ac:dyDescent="0.35">
      <c r="A328" s="55" t="s">
        <v>8136</v>
      </c>
      <c r="B328" s="68">
        <v>3.15</v>
      </c>
      <c r="C328" s="69">
        <v>8.524474568362965E-2</v>
      </c>
      <c r="D328" s="69">
        <v>0.93666666666666665</v>
      </c>
      <c r="E328" s="70">
        <v>0.26549743668986492</v>
      </c>
      <c r="F328" s="68">
        <v>2.2182595648300101</v>
      </c>
      <c r="G328" s="69">
        <v>1.6860730979754299</v>
      </c>
      <c r="H328" s="69">
        <v>9.4208123721358997E-6</v>
      </c>
      <c r="I328" s="70">
        <v>1.24638940278427E-4</v>
      </c>
      <c r="J328" s="68">
        <v>1.393</v>
      </c>
      <c r="K328" s="69">
        <v>3.1019999999999999</v>
      </c>
      <c r="L328" s="69">
        <v>3.31</v>
      </c>
      <c r="M328" s="69">
        <v>0.437</v>
      </c>
      <c r="N328" s="69">
        <v>0.56100000000000005</v>
      </c>
      <c r="O328" s="70">
        <v>0.69299999999999995</v>
      </c>
      <c r="P328" s="48" t="s">
        <v>8137</v>
      </c>
      <c r="Q328" s="49">
        <v>219903</v>
      </c>
      <c r="R328" s="49" t="s">
        <v>8138</v>
      </c>
      <c r="S328" s="49"/>
      <c r="T328" s="49"/>
      <c r="U328" s="49"/>
      <c r="V328" s="49"/>
      <c r="W328" s="49"/>
      <c r="X328" s="49"/>
      <c r="Y328" s="49"/>
      <c r="Z328" s="69"/>
      <c r="AA328" s="66"/>
    </row>
    <row r="329" spans="1:27" ht="15.5" x14ac:dyDescent="0.35">
      <c r="A329" s="55" t="s">
        <v>8139</v>
      </c>
      <c r="B329" s="68">
        <v>3.7666666666666662</v>
      </c>
      <c r="C329" s="69">
        <v>0.33875589375766657</v>
      </c>
      <c r="D329" s="69">
        <v>0.72333333333333327</v>
      </c>
      <c r="E329" s="70">
        <v>7.3181661333667519E-2</v>
      </c>
      <c r="F329" s="68">
        <v>2.5458714518334098</v>
      </c>
      <c r="G329" s="69">
        <v>1.6839760126960699</v>
      </c>
      <c r="H329" s="69">
        <v>4.4334874843283597E-7</v>
      </c>
      <c r="I329" s="70">
        <v>8.9060067697050298E-6</v>
      </c>
      <c r="J329" s="68">
        <v>4.234</v>
      </c>
      <c r="K329" s="69">
        <v>2.5950000000000002</v>
      </c>
      <c r="L329" s="69">
        <v>5.6550000000000002</v>
      </c>
      <c r="M329" s="69">
        <v>0.63400000000000001</v>
      </c>
      <c r="N329" s="69">
        <v>0.56100000000000005</v>
      </c>
      <c r="O329" s="70">
        <v>0.998</v>
      </c>
      <c r="P329" s="48" t="s">
        <v>8140</v>
      </c>
      <c r="Q329" s="49">
        <v>145936</v>
      </c>
      <c r="R329" s="49" t="s">
        <v>8141</v>
      </c>
      <c r="S329" s="49"/>
      <c r="T329" s="49"/>
      <c r="U329" s="49"/>
      <c r="V329" s="49" t="s">
        <v>8142</v>
      </c>
      <c r="W329" s="49" t="s">
        <v>8143</v>
      </c>
      <c r="X329" s="49" t="s">
        <v>8144</v>
      </c>
      <c r="Y329" s="49" t="s">
        <v>1723</v>
      </c>
      <c r="Z329" s="69" t="s">
        <v>8145</v>
      </c>
      <c r="AA329" s="66"/>
    </row>
    <row r="330" spans="1:27" ht="15.5" x14ac:dyDescent="0.35">
      <c r="A330" s="54" t="s">
        <v>8146</v>
      </c>
      <c r="B330" s="65">
        <v>2.7833333333333332</v>
      </c>
      <c r="C330" s="62">
        <v>0.6102640594220029</v>
      </c>
      <c r="D330" s="62">
        <v>4.1366666666666667</v>
      </c>
      <c r="E330" s="66">
        <v>0.97263673703095221</v>
      </c>
      <c r="F330" s="65">
        <v>-3.2269101394658302</v>
      </c>
      <c r="G330" s="62">
        <v>1.67533219374461</v>
      </c>
      <c r="H330" s="62">
        <v>2.7620696452521401E-9</v>
      </c>
      <c r="I330" s="66">
        <v>9.7743640246244306E-8</v>
      </c>
      <c r="J330" s="65">
        <v>0.79800000000000004</v>
      </c>
      <c r="K330" s="62">
        <v>0.30199999999999999</v>
      </c>
      <c r="L330" s="62">
        <v>1.4139999999999999</v>
      </c>
      <c r="M330" s="62">
        <v>6.4870000000000001</v>
      </c>
      <c r="N330" s="62">
        <v>9.1270000000000007</v>
      </c>
      <c r="O330" s="66">
        <v>8.5380000000000003</v>
      </c>
      <c r="P330" s="1" t="s">
        <v>8147</v>
      </c>
      <c r="Q330" s="67">
        <v>223820</v>
      </c>
      <c r="R330" s="67" t="s">
        <v>8148</v>
      </c>
      <c r="S330" s="67"/>
      <c r="T330" s="67"/>
      <c r="U330" s="67"/>
      <c r="V330" s="67"/>
      <c r="W330" s="67"/>
      <c r="X330" s="67"/>
      <c r="Y330" s="67"/>
      <c r="Z330" s="62"/>
      <c r="AA330" s="66"/>
    </row>
    <row r="331" spans="1:27" ht="15.5" x14ac:dyDescent="0.35">
      <c r="A331" s="55" t="s">
        <v>8149</v>
      </c>
      <c r="B331" s="68">
        <v>2.7733333333333334</v>
      </c>
      <c r="C331" s="69">
        <v>0.40532565782206204</v>
      </c>
      <c r="D331" s="69">
        <v>0.86333333333333329</v>
      </c>
      <c r="E331" s="70">
        <v>6.6499791144200016E-2</v>
      </c>
      <c r="F331" s="68">
        <v>2.1160107131212298</v>
      </c>
      <c r="G331" s="69">
        <v>1.66668430246692</v>
      </c>
      <c r="H331" s="69">
        <v>1.88687325535061E-6</v>
      </c>
      <c r="I331" s="70">
        <v>3.1138764801195701E-5</v>
      </c>
      <c r="J331" s="68">
        <v>2.2069999999999999</v>
      </c>
      <c r="K331" s="69">
        <v>1.508</v>
      </c>
      <c r="L331" s="69">
        <v>1.655</v>
      </c>
      <c r="M331" s="69">
        <v>0.44700000000000001</v>
      </c>
      <c r="N331" s="69">
        <v>0.40899999999999997</v>
      </c>
      <c r="O331" s="70">
        <v>0.376</v>
      </c>
      <c r="P331" s="48" t="s">
        <v>8150</v>
      </c>
      <c r="Q331" s="49">
        <v>119928</v>
      </c>
      <c r="R331" s="49" t="s">
        <v>8151</v>
      </c>
      <c r="S331" s="49"/>
      <c r="T331" s="49"/>
      <c r="U331" s="49"/>
      <c r="V331" s="49" t="s">
        <v>8152</v>
      </c>
      <c r="W331" s="49" t="s">
        <v>8153</v>
      </c>
      <c r="X331" s="49"/>
      <c r="Y331" s="49"/>
      <c r="Z331" s="69"/>
      <c r="AA331" s="66"/>
    </row>
    <row r="332" spans="1:27" ht="15.5" x14ac:dyDescent="0.35">
      <c r="A332" s="54" t="s">
        <v>8154</v>
      </c>
      <c r="B332" s="65">
        <v>0.21</v>
      </c>
      <c r="C332" s="62">
        <v>7.7888809636986175E-2</v>
      </c>
      <c r="D332" s="62">
        <v>0.38666666666666671</v>
      </c>
      <c r="E332" s="66">
        <v>4.6427960923946902E-2</v>
      </c>
      <c r="F332" s="65">
        <v>-5.5854346209035697</v>
      </c>
      <c r="G332" s="62">
        <v>1.6624296645991501</v>
      </c>
      <c r="H332" s="62">
        <v>1.12592484531758E-21</v>
      </c>
      <c r="I332" s="66">
        <v>2.63336997155426E-19</v>
      </c>
      <c r="J332" s="65">
        <v>9.4E-2</v>
      </c>
      <c r="K332" s="62">
        <v>9.7000000000000003E-2</v>
      </c>
      <c r="L332" s="62">
        <v>5.8000000000000003E-2</v>
      </c>
      <c r="M332" s="62">
        <v>4.8860000000000001</v>
      </c>
      <c r="N332" s="62">
        <v>3.097</v>
      </c>
      <c r="O332" s="66">
        <v>3.8050000000000002</v>
      </c>
      <c r="P332" s="1" t="s">
        <v>8155</v>
      </c>
      <c r="Q332" s="67">
        <v>58468</v>
      </c>
      <c r="R332" s="67" t="s">
        <v>8156</v>
      </c>
      <c r="S332" s="67"/>
      <c r="T332" s="67"/>
      <c r="U332" s="67"/>
      <c r="V332" s="67"/>
      <c r="W332" s="67" t="s">
        <v>8157</v>
      </c>
      <c r="X332" s="67"/>
      <c r="Y332" s="67"/>
      <c r="Z332" s="62"/>
      <c r="AA332" s="66"/>
    </row>
    <row r="333" spans="1:27" ht="15.5" x14ac:dyDescent="0.35">
      <c r="A333" s="55" t="s">
        <v>8158</v>
      </c>
      <c r="B333" s="68">
        <v>5.7</v>
      </c>
      <c r="C333" s="69">
        <v>1.2264854938671974</v>
      </c>
      <c r="D333" s="69">
        <v>1.2233333333333334</v>
      </c>
      <c r="E333" s="70">
        <v>0.15456030825826231</v>
      </c>
      <c r="F333" s="68">
        <v>2.6736891494490198</v>
      </c>
      <c r="G333" s="69">
        <v>1.6543711081510499</v>
      </c>
      <c r="H333" s="69">
        <v>5.4288789334378997E-7</v>
      </c>
      <c r="I333" s="70">
        <v>1.0621810436307199E-5</v>
      </c>
      <c r="J333" s="68">
        <v>6.0650000000000004</v>
      </c>
      <c r="K333" s="69">
        <v>16.972000000000001</v>
      </c>
      <c r="L333" s="69">
        <v>8.5489999999999995</v>
      </c>
      <c r="M333" s="69">
        <v>1.331</v>
      </c>
      <c r="N333" s="69">
        <v>1.5189999999999999</v>
      </c>
      <c r="O333" s="70">
        <v>2.1139999999999999</v>
      </c>
      <c r="P333" s="48"/>
      <c r="Q333" s="49"/>
      <c r="R333" s="49"/>
      <c r="S333" s="49"/>
      <c r="T333" s="49"/>
      <c r="U333" s="49"/>
      <c r="V333" s="49"/>
      <c r="W333" s="49"/>
      <c r="X333" s="49"/>
      <c r="Y333" s="49"/>
      <c r="Z333" s="69"/>
      <c r="AA333" s="66"/>
    </row>
    <row r="334" spans="1:27" ht="15.5" x14ac:dyDescent="0.35">
      <c r="A334" s="55" t="s">
        <v>8159</v>
      </c>
      <c r="B334" s="68">
        <v>9.9133333333333322</v>
      </c>
      <c r="C334" s="69">
        <v>1.9823611062456727</v>
      </c>
      <c r="D334" s="69">
        <v>2.0266666666666668</v>
      </c>
      <c r="E334" s="70">
        <v>0.40941692957451281</v>
      </c>
      <c r="F334" s="68">
        <v>2.0196304545418</v>
      </c>
      <c r="G334" s="69">
        <v>1.6440879317533801</v>
      </c>
      <c r="H334" s="69">
        <v>1.7908125122407602E-5</v>
      </c>
      <c r="I334" s="70">
        <v>2.14982023593363E-4</v>
      </c>
      <c r="J334" s="68">
        <v>9.532</v>
      </c>
      <c r="K334" s="69">
        <v>5.18</v>
      </c>
      <c r="L334" s="69">
        <v>8.0169999999999995</v>
      </c>
      <c r="M334" s="69">
        <v>2.2250000000000001</v>
      </c>
      <c r="N334" s="69">
        <v>2.08</v>
      </c>
      <c r="O334" s="70">
        <v>1.292</v>
      </c>
      <c r="P334" s="48" t="s">
        <v>8160</v>
      </c>
      <c r="Q334" s="49">
        <v>209170</v>
      </c>
      <c r="R334" s="49" t="s">
        <v>8161</v>
      </c>
      <c r="S334" s="49"/>
      <c r="T334" s="49"/>
      <c r="U334" s="49"/>
      <c r="V334" s="49" t="s">
        <v>8162</v>
      </c>
      <c r="W334" s="49" t="s">
        <v>8163</v>
      </c>
      <c r="X334" s="49" t="s">
        <v>8164</v>
      </c>
      <c r="Y334" s="49" t="s">
        <v>8165</v>
      </c>
      <c r="Z334" s="69" t="s">
        <v>8166</v>
      </c>
      <c r="AA334" s="66"/>
    </row>
    <row r="335" spans="1:27" ht="15.5" x14ac:dyDescent="0.35">
      <c r="A335" s="55" t="s">
        <v>8167</v>
      </c>
      <c r="B335" s="68">
        <v>5.1233333333333331</v>
      </c>
      <c r="C335" s="69">
        <v>2.4859248223190953</v>
      </c>
      <c r="D335" s="69">
        <v>1.3866666666666667</v>
      </c>
      <c r="E335" s="70">
        <v>0.33229839334884281</v>
      </c>
      <c r="F335" s="68">
        <v>2.64720471076732</v>
      </c>
      <c r="G335" s="69">
        <v>1.64004843424437</v>
      </c>
      <c r="H335" s="69">
        <v>2.1802535711515899E-7</v>
      </c>
      <c r="I335" s="70">
        <v>4.7549624507816303E-6</v>
      </c>
      <c r="J335" s="68">
        <v>5.556</v>
      </c>
      <c r="K335" s="69">
        <v>3.145</v>
      </c>
      <c r="L335" s="69">
        <v>6.2370000000000001</v>
      </c>
      <c r="M335" s="69">
        <v>0.72799999999999998</v>
      </c>
      <c r="N335" s="69">
        <v>1.145</v>
      </c>
      <c r="O335" s="70">
        <v>0.51700000000000002</v>
      </c>
      <c r="P335" s="48" t="s">
        <v>8168</v>
      </c>
      <c r="Q335" s="49">
        <v>121041</v>
      </c>
      <c r="R335" s="49" t="s">
        <v>8169</v>
      </c>
      <c r="S335" s="49"/>
      <c r="T335" s="49"/>
      <c r="U335" s="49"/>
      <c r="V335" s="49"/>
      <c r="W335" s="49" t="s">
        <v>8170</v>
      </c>
      <c r="X335" s="49"/>
      <c r="Y335" s="49"/>
      <c r="Z335" s="69"/>
      <c r="AA335" s="66"/>
    </row>
    <row r="336" spans="1:27" ht="15.5" x14ac:dyDescent="0.35">
      <c r="A336" s="55" t="s">
        <v>8171</v>
      </c>
      <c r="B336" s="68">
        <v>1.7533333333333332</v>
      </c>
      <c r="C336" s="69">
        <v>1.2617800477456003</v>
      </c>
      <c r="D336" s="69">
        <v>0.6</v>
      </c>
      <c r="E336" s="70">
        <v>0.1395229969097091</v>
      </c>
      <c r="F336" s="68">
        <v>2.13408556863501</v>
      </c>
      <c r="G336" s="69">
        <v>1.6339288411559201</v>
      </c>
      <c r="H336" s="69">
        <v>4.68305975195527E-5</v>
      </c>
      <c r="I336" s="70">
        <v>4.7957171531346599E-4</v>
      </c>
      <c r="J336" s="68">
        <v>1.2829999999999999</v>
      </c>
      <c r="K336" s="69">
        <v>3.5430000000000001</v>
      </c>
      <c r="L336" s="69">
        <v>2.8860000000000001</v>
      </c>
      <c r="M336" s="69">
        <v>0.42599999999999999</v>
      </c>
      <c r="N336" s="69">
        <v>0.81799999999999995</v>
      </c>
      <c r="O336" s="70">
        <v>0.505</v>
      </c>
      <c r="P336" s="48" t="s">
        <v>8172</v>
      </c>
      <c r="Q336" s="49">
        <v>55324</v>
      </c>
      <c r="R336" s="49" t="s">
        <v>8173</v>
      </c>
      <c r="S336" s="49"/>
      <c r="T336" s="49"/>
      <c r="U336" s="49"/>
      <c r="V336" s="49"/>
      <c r="W336" s="49"/>
      <c r="X336" s="49"/>
      <c r="Y336" s="49"/>
      <c r="Z336" s="69"/>
      <c r="AA336" s="66"/>
    </row>
    <row r="337" spans="1:27" ht="15.5" x14ac:dyDescent="0.35">
      <c r="A337" s="54" t="s">
        <v>8174</v>
      </c>
      <c r="B337" s="65">
        <v>1.2833333333333332</v>
      </c>
      <c r="C337" s="62">
        <v>0.3809053542402483</v>
      </c>
      <c r="D337" s="62">
        <v>2.313333333333333</v>
      </c>
      <c r="E337" s="66">
        <v>0.44731296525910036</v>
      </c>
      <c r="F337" s="65">
        <v>-2.2901237215675998</v>
      </c>
      <c r="G337" s="62">
        <v>1.6320659583539301</v>
      </c>
      <c r="H337" s="62">
        <v>5.3914088725963302E-5</v>
      </c>
      <c r="I337" s="66">
        <v>5.3988379793105305E-4</v>
      </c>
      <c r="J337" s="65">
        <v>1.4239999999999999</v>
      </c>
      <c r="K337" s="62">
        <v>2.165</v>
      </c>
      <c r="L337" s="62">
        <v>0.63200000000000001</v>
      </c>
      <c r="M337" s="62">
        <v>4.8129999999999997</v>
      </c>
      <c r="N337" s="62">
        <v>4.71</v>
      </c>
      <c r="O337" s="66">
        <v>11.145</v>
      </c>
      <c r="P337" s="1" t="s">
        <v>8175</v>
      </c>
      <c r="Q337" s="67">
        <v>157613</v>
      </c>
      <c r="R337" s="67" t="s">
        <v>8176</v>
      </c>
      <c r="S337" s="67"/>
      <c r="T337" s="67"/>
      <c r="U337" s="67"/>
      <c r="V337" s="67"/>
      <c r="W337" s="67" t="s">
        <v>8177</v>
      </c>
      <c r="X337" s="67"/>
      <c r="Y337" s="67"/>
      <c r="Z337" s="62"/>
      <c r="AA337" s="66"/>
    </row>
    <row r="338" spans="1:27" ht="15.5" x14ac:dyDescent="0.35">
      <c r="A338" s="54" t="s">
        <v>8178</v>
      </c>
      <c r="B338" s="65">
        <v>0.6166666666666667</v>
      </c>
      <c r="C338" s="62">
        <v>0.19905331502444815</v>
      </c>
      <c r="D338" s="62">
        <v>0.80666666666666664</v>
      </c>
      <c r="E338" s="66">
        <v>0.18838494867926414</v>
      </c>
      <c r="F338" s="65">
        <v>-3.3886112482596902</v>
      </c>
      <c r="G338" s="62">
        <v>1.6038027947846001</v>
      </c>
      <c r="H338" s="62">
        <v>3.28611217703079E-10</v>
      </c>
      <c r="I338" s="66">
        <v>1.3872574808759799E-8</v>
      </c>
      <c r="J338" s="65">
        <v>0.47</v>
      </c>
      <c r="K338" s="62">
        <v>0.17199999999999999</v>
      </c>
      <c r="L338" s="62">
        <v>0.59899999999999998</v>
      </c>
      <c r="M338" s="62">
        <v>5.6760000000000002</v>
      </c>
      <c r="N338" s="62">
        <v>4.5110000000000001</v>
      </c>
      <c r="O338" s="66">
        <v>3.1829999999999998</v>
      </c>
      <c r="P338" s="1" t="s">
        <v>8179</v>
      </c>
      <c r="Q338" s="67">
        <v>126337</v>
      </c>
      <c r="R338" s="67" t="s">
        <v>8180</v>
      </c>
      <c r="S338" s="67"/>
      <c r="T338" s="67"/>
      <c r="U338" s="67"/>
      <c r="V338" s="67" t="s">
        <v>8181</v>
      </c>
      <c r="W338" s="67" t="s">
        <v>8182</v>
      </c>
      <c r="X338" s="67" t="s">
        <v>8183</v>
      </c>
      <c r="Y338" s="67" t="s">
        <v>8184</v>
      </c>
      <c r="Z338" s="62" t="s">
        <v>8185</v>
      </c>
      <c r="AA338" s="66"/>
    </row>
    <row r="339" spans="1:27" ht="15.5" x14ac:dyDescent="0.35">
      <c r="A339" s="55" t="s">
        <v>8186</v>
      </c>
      <c r="B339" s="68">
        <v>5.17</v>
      </c>
      <c r="C339" s="69">
        <v>1.6263660924486425</v>
      </c>
      <c r="D339" s="69">
        <v>1.0899999999999999</v>
      </c>
      <c r="E339" s="70">
        <v>0.20510160083886844</v>
      </c>
      <c r="F339" s="68">
        <v>2.45059934949336</v>
      </c>
      <c r="G339" s="69">
        <v>1.6006821311939099</v>
      </c>
      <c r="H339" s="69">
        <v>2.8426540284569801E-7</v>
      </c>
      <c r="I339" s="70">
        <v>6.0297460603660697E-6</v>
      </c>
      <c r="J339" s="68">
        <v>5.3209999999999997</v>
      </c>
      <c r="K339" s="69">
        <v>4.1139999999999999</v>
      </c>
      <c r="L339" s="69">
        <v>6.2539999999999996</v>
      </c>
      <c r="M339" s="69">
        <v>0.66500000000000004</v>
      </c>
      <c r="N339" s="69">
        <v>1.1100000000000001</v>
      </c>
      <c r="O339" s="70">
        <v>1.127</v>
      </c>
      <c r="P339" s="48" t="s">
        <v>8187</v>
      </c>
      <c r="Q339" s="49">
        <v>190533</v>
      </c>
      <c r="R339" s="49" t="s">
        <v>8188</v>
      </c>
      <c r="S339" s="49"/>
      <c r="T339" s="49" t="s">
        <v>8189</v>
      </c>
      <c r="U339" s="49"/>
      <c r="V339" s="49" t="s">
        <v>8190</v>
      </c>
      <c r="W339" s="49" t="s">
        <v>8191</v>
      </c>
      <c r="X339" s="49" t="s">
        <v>8192</v>
      </c>
      <c r="Y339" s="49" t="s">
        <v>2463</v>
      </c>
      <c r="Z339" s="69" t="s">
        <v>8193</v>
      </c>
      <c r="AA339" s="66"/>
    </row>
    <row r="340" spans="1:27" ht="15.5" x14ac:dyDescent="0.35">
      <c r="A340" s="55" t="s">
        <v>8194</v>
      </c>
      <c r="B340" s="68">
        <v>6.1866666666666665</v>
      </c>
      <c r="C340" s="69">
        <v>1.1685984007443391</v>
      </c>
      <c r="D340" s="69">
        <v>1.2699999999999998</v>
      </c>
      <c r="E340" s="70">
        <v>0.1496662954709593</v>
      </c>
      <c r="F340" s="68">
        <v>2.7173237034606599</v>
      </c>
      <c r="G340" s="69">
        <v>1.5916245696209801</v>
      </c>
      <c r="H340" s="69">
        <v>3.1502647311153203E-8</v>
      </c>
      <c r="I340" s="70">
        <v>8.5697308487613001E-7</v>
      </c>
      <c r="J340" s="68">
        <v>7.1369999999999996</v>
      </c>
      <c r="K340" s="69">
        <v>4.1680000000000001</v>
      </c>
      <c r="L340" s="69">
        <v>7.51</v>
      </c>
      <c r="M340" s="69">
        <v>0.78</v>
      </c>
      <c r="N340" s="69">
        <v>1.0629999999999999</v>
      </c>
      <c r="O340" s="70">
        <v>1.0329999999999999</v>
      </c>
      <c r="P340" s="48"/>
      <c r="Q340" s="49"/>
      <c r="R340" s="49"/>
      <c r="S340" s="49"/>
      <c r="T340" s="49"/>
      <c r="U340" s="49"/>
      <c r="V340" s="49"/>
      <c r="W340" s="49"/>
      <c r="X340" s="49"/>
      <c r="Y340" s="49" t="s">
        <v>5129</v>
      </c>
      <c r="Z340" s="69"/>
      <c r="AA340" s="66"/>
    </row>
    <row r="341" spans="1:27" ht="15.5" x14ac:dyDescent="0.35">
      <c r="A341" s="54" t="s">
        <v>8195</v>
      </c>
      <c r="B341" s="65">
        <v>2.39</v>
      </c>
      <c r="C341" s="62">
        <v>1.1764636274303879</v>
      </c>
      <c r="D341" s="62">
        <v>3.3033333333333332</v>
      </c>
      <c r="E341" s="66">
        <v>6.7986926847903847E-2</v>
      </c>
      <c r="F341" s="65">
        <v>-2.1220609342730201</v>
      </c>
      <c r="G341" s="62">
        <v>1.56537469079183</v>
      </c>
      <c r="H341" s="62">
        <v>1.22920127805768E-6</v>
      </c>
      <c r="I341" s="66">
        <v>2.1636494468786999E-5</v>
      </c>
      <c r="J341" s="65">
        <v>1.0329999999999999</v>
      </c>
      <c r="K341" s="62">
        <v>1.1850000000000001</v>
      </c>
      <c r="L341" s="62">
        <v>1.347</v>
      </c>
      <c r="M341" s="62">
        <v>4.6369999999999996</v>
      </c>
      <c r="N341" s="62">
        <v>5.0129999999999999</v>
      </c>
      <c r="O341" s="66">
        <v>6.1769999999999996</v>
      </c>
      <c r="P341" s="1"/>
      <c r="Q341" s="67"/>
      <c r="R341" s="67"/>
      <c r="S341" s="67"/>
      <c r="T341" s="67" t="s">
        <v>8196</v>
      </c>
      <c r="U341" s="67"/>
      <c r="V341" s="67" t="s">
        <v>8197</v>
      </c>
      <c r="W341" s="67" t="s">
        <v>8198</v>
      </c>
      <c r="X341" s="67"/>
      <c r="Y341" s="67"/>
      <c r="Z341" s="62"/>
      <c r="AA341" s="66"/>
    </row>
    <row r="342" spans="1:27" ht="15.5" x14ac:dyDescent="0.35">
      <c r="A342" s="54" t="s">
        <v>8199</v>
      </c>
      <c r="B342" s="65">
        <v>1.64</v>
      </c>
      <c r="C342" s="62">
        <v>0.81392055304351851</v>
      </c>
      <c r="D342" s="62">
        <v>3.5366666666666666</v>
      </c>
      <c r="E342" s="66">
        <v>0.28241026106633527</v>
      </c>
      <c r="F342" s="65">
        <v>-2.1168537956379399</v>
      </c>
      <c r="G342" s="62">
        <v>1.5498399107790499</v>
      </c>
      <c r="H342" s="62">
        <v>1.4277275499804701E-5</v>
      </c>
      <c r="I342" s="66">
        <v>1.76926919531075E-4</v>
      </c>
      <c r="J342" s="65">
        <v>0.84499999999999997</v>
      </c>
      <c r="K342" s="62">
        <v>1.26</v>
      </c>
      <c r="L342" s="62">
        <v>0.69</v>
      </c>
      <c r="M342" s="62">
        <v>2.786</v>
      </c>
      <c r="N342" s="62">
        <v>5.7850000000000001</v>
      </c>
      <c r="O342" s="66">
        <v>3.5939999999999999</v>
      </c>
      <c r="P342" s="1"/>
      <c r="Q342" s="67"/>
      <c r="R342" s="67"/>
      <c r="S342" s="67"/>
      <c r="T342" s="67"/>
      <c r="U342" s="67"/>
      <c r="V342" s="67"/>
      <c r="W342" s="67"/>
      <c r="X342" s="67"/>
      <c r="Y342" s="67"/>
      <c r="Z342" s="62"/>
      <c r="AA342" s="66"/>
    </row>
    <row r="343" spans="1:27" ht="15.5" x14ac:dyDescent="0.35">
      <c r="A343" s="55" t="s">
        <v>8200</v>
      </c>
      <c r="B343" s="68">
        <v>6.5233333333333334</v>
      </c>
      <c r="C343" s="69">
        <v>1.2323509601119658</v>
      </c>
      <c r="D343" s="69">
        <v>1.3833333333333331</v>
      </c>
      <c r="E343" s="70">
        <v>0.51441444596961161</v>
      </c>
      <c r="F343" s="68">
        <v>2.0415298553358499</v>
      </c>
      <c r="G343" s="69">
        <v>1.5497482825631199</v>
      </c>
      <c r="H343" s="69">
        <v>1.34715112694285E-5</v>
      </c>
      <c r="I343" s="70">
        <v>1.68377341099713E-4</v>
      </c>
      <c r="J343" s="68">
        <v>6.0259999999999998</v>
      </c>
      <c r="K343" s="69">
        <v>3.9950000000000001</v>
      </c>
      <c r="L343" s="69">
        <v>6.2210000000000001</v>
      </c>
      <c r="M343" s="69">
        <v>1.4450000000000001</v>
      </c>
      <c r="N343" s="69">
        <v>0.91200000000000003</v>
      </c>
      <c r="O343" s="70">
        <v>1.621</v>
      </c>
      <c r="P343" s="48"/>
      <c r="Q343" s="49"/>
      <c r="R343" s="49"/>
      <c r="S343" s="49"/>
      <c r="T343" s="49"/>
      <c r="U343" s="49"/>
      <c r="V343" s="49" t="s">
        <v>8201</v>
      </c>
      <c r="W343" s="49" t="s">
        <v>8202</v>
      </c>
      <c r="X343" s="49" t="s">
        <v>8203</v>
      </c>
      <c r="Y343" s="49" t="s">
        <v>8204</v>
      </c>
      <c r="Z343" s="69" t="s">
        <v>8205</v>
      </c>
      <c r="AA343" s="66"/>
    </row>
    <row r="344" spans="1:27" ht="15.5" x14ac:dyDescent="0.35">
      <c r="A344" s="54" t="s">
        <v>8206</v>
      </c>
      <c r="B344" s="65">
        <v>2.0766666666666667</v>
      </c>
      <c r="C344" s="62">
        <v>0.11469767022723504</v>
      </c>
      <c r="D344" s="62">
        <v>5.2166666666666659</v>
      </c>
      <c r="E344" s="66">
        <v>1.0343865600226816</v>
      </c>
      <c r="F344" s="65">
        <v>-2.3425312404379999</v>
      </c>
      <c r="G344" s="62">
        <v>1.53733225839581</v>
      </c>
      <c r="H344" s="62">
        <v>4.61221018128E-7</v>
      </c>
      <c r="I344" s="66">
        <v>9.2371311780202198E-6</v>
      </c>
      <c r="J344" s="65">
        <v>0.74299999999999999</v>
      </c>
      <c r="K344" s="62">
        <v>1.1850000000000001</v>
      </c>
      <c r="L344" s="62">
        <v>0.76500000000000001</v>
      </c>
      <c r="M344" s="62">
        <v>3.7530000000000001</v>
      </c>
      <c r="N344" s="62">
        <v>5.7610000000000001</v>
      </c>
      <c r="O344" s="66">
        <v>4.1920000000000002</v>
      </c>
      <c r="P344" s="1" t="s">
        <v>8207</v>
      </c>
      <c r="Q344" s="67">
        <v>52632</v>
      </c>
      <c r="R344" s="67" t="s">
        <v>8208</v>
      </c>
      <c r="S344" s="67"/>
      <c r="T344" s="67"/>
      <c r="U344" s="67"/>
      <c r="V344" s="67" t="s">
        <v>8209</v>
      </c>
      <c r="W344" s="67" t="s">
        <v>8210</v>
      </c>
      <c r="X344" s="67"/>
      <c r="Y344" s="67"/>
      <c r="Z344" s="62"/>
      <c r="AA344" s="66"/>
    </row>
    <row r="345" spans="1:27" ht="15.5" x14ac:dyDescent="0.35">
      <c r="A345" s="55" t="s">
        <v>8211</v>
      </c>
      <c r="B345" s="68">
        <v>9.8966666666666665</v>
      </c>
      <c r="C345" s="69">
        <v>2.8610759436889412</v>
      </c>
      <c r="D345" s="69">
        <v>2.8933333333333331</v>
      </c>
      <c r="E345" s="70">
        <v>0.78741489839996315</v>
      </c>
      <c r="F345" s="68">
        <v>2.0797144641191201</v>
      </c>
      <c r="G345" s="69">
        <v>1.53725474459474</v>
      </c>
      <c r="H345" s="69">
        <v>2.5925524318804401E-5</v>
      </c>
      <c r="I345" s="70">
        <v>2.93236558554214E-4</v>
      </c>
      <c r="J345" s="68">
        <v>2.4420000000000002</v>
      </c>
      <c r="K345" s="69">
        <v>3.7050000000000001</v>
      </c>
      <c r="L345" s="69">
        <v>5.7629999999999999</v>
      </c>
      <c r="M345" s="69">
        <v>1.133</v>
      </c>
      <c r="N345" s="69">
        <v>1.0049999999999999</v>
      </c>
      <c r="O345" s="70">
        <v>0.66900000000000004</v>
      </c>
      <c r="P345" s="48" t="s">
        <v>8212</v>
      </c>
      <c r="Q345" s="49">
        <v>13935</v>
      </c>
      <c r="R345" s="49" t="s">
        <v>8213</v>
      </c>
      <c r="S345" s="49"/>
      <c r="T345" s="49"/>
      <c r="U345" s="49"/>
      <c r="V345" s="49" t="s">
        <v>8214</v>
      </c>
      <c r="W345" s="49" t="s">
        <v>8215</v>
      </c>
      <c r="X345" s="49" t="s">
        <v>8216</v>
      </c>
      <c r="Y345" s="49" t="s">
        <v>8217</v>
      </c>
      <c r="Z345" s="69" t="s">
        <v>8218</v>
      </c>
      <c r="AA345" s="66"/>
    </row>
    <row r="346" spans="1:27" ht="15.5" x14ac:dyDescent="0.35">
      <c r="A346" s="54" t="s">
        <v>8219</v>
      </c>
      <c r="B346" s="65">
        <v>8.15</v>
      </c>
      <c r="C346" s="62">
        <v>0.82060952955713951</v>
      </c>
      <c r="D346" s="62">
        <v>10.383333333333333</v>
      </c>
      <c r="E346" s="66">
        <v>2.2848680973356497</v>
      </c>
      <c r="F346" s="65">
        <v>-2.2685005688668798</v>
      </c>
      <c r="G346" s="62">
        <v>1.5129818509471</v>
      </c>
      <c r="H346" s="62">
        <v>1.4602580942355801E-5</v>
      </c>
      <c r="I346" s="66">
        <v>1.8022041660704799E-4</v>
      </c>
      <c r="J346" s="65">
        <v>1.8779999999999999</v>
      </c>
      <c r="K346" s="62">
        <v>4.2969999999999997</v>
      </c>
      <c r="L346" s="62">
        <v>1.1479999999999999</v>
      </c>
      <c r="M346" s="62">
        <v>10.199</v>
      </c>
      <c r="N346" s="62">
        <v>12.317</v>
      </c>
      <c r="O346" s="66">
        <v>12.648</v>
      </c>
      <c r="P346" s="1"/>
      <c r="Q346" s="67"/>
      <c r="R346" s="67"/>
      <c r="S346" s="67"/>
      <c r="T346" s="67"/>
      <c r="U346" s="67"/>
      <c r="V346" s="67"/>
      <c r="W346" s="67"/>
      <c r="X346" s="67"/>
      <c r="Y346" s="67"/>
      <c r="Z346" s="62"/>
      <c r="AA346" s="66"/>
    </row>
    <row r="347" spans="1:27" ht="15.5" x14ac:dyDescent="0.35">
      <c r="A347" s="54" t="s">
        <v>8220</v>
      </c>
      <c r="B347" s="65">
        <v>2.5866666666666664</v>
      </c>
      <c r="C347" s="62">
        <v>0.57702301128772571</v>
      </c>
      <c r="D347" s="62">
        <v>6.3</v>
      </c>
      <c r="E347" s="66">
        <v>0.89431538061246107</v>
      </c>
      <c r="F347" s="65">
        <v>-2.02956938463314</v>
      </c>
      <c r="G347" s="62">
        <v>1.48443357530437</v>
      </c>
      <c r="H347" s="62">
        <v>2.36117321192E-6</v>
      </c>
      <c r="I347" s="66">
        <v>3.7772480509581299E-5</v>
      </c>
      <c r="J347" s="65">
        <v>1.1890000000000001</v>
      </c>
      <c r="K347" s="62">
        <v>1.389</v>
      </c>
      <c r="L347" s="62">
        <v>1.3560000000000001</v>
      </c>
      <c r="M347" s="62">
        <v>4.7300000000000004</v>
      </c>
      <c r="N347" s="62">
        <v>5.68</v>
      </c>
      <c r="O347" s="66">
        <v>5.766</v>
      </c>
      <c r="P347" s="1"/>
      <c r="Q347" s="67"/>
      <c r="R347" s="67"/>
      <c r="S347" s="67"/>
      <c r="T347" s="67"/>
      <c r="U347" s="67"/>
      <c r="V347" s="67"/>
      <c r="W347" s="67"/>
      <c r="X347" s="67"/>
      <c r="Y347" s="67"/>
      <c r="Z347" s="62"/>
      <c r="AA347" s="66"/>
    </row>
    <row r="348" spans="1:27" ht="15.5" x14ac:dyDescent="0.35">
      <c r="A348" s="55" t="s">
        <v>8221</v>
      </c>
      <c r="B348" s="68">
        <v>3.9866666666666668</v>
      </c>
      <c r="C348" s="69">
        <v>1.2416476508610994</v>
      </c>
      <c r="D348" s="69">
        <v>1.1766666666666665</v>
      </c>
      <c r="E348" s="70">
        <v>0.68665048524623395</v>
      </c>
      <c r="F348" s="68">
        <v>2.07468832987397</v>
      </c>
      <c r="G348" s="69">
        <v>1.48202111359821</v>
      </c>
      <c r="H348" s="69">
        <v>8.1393702958177899E-5</v>
      </c>
      <c r="I348" s="70">
        <v>7.6569536190152702E-4</v>
      </c>
      <c r="J348" s="68">
        <v>4.8209999999999997</v>
      </c>
      <c r="K348" s="69">
        <v>2.7679999999999998</v>
      </c>
      <c r="L348" s="69">
        <v>6.9029999999999996</v>
      </c>
      <c r="M348" s="69">
        <v>1.4450000000000001</v>
      </c>
      <c r="N348" s="69">
        <v>0.63100000000000001</v>
      </c>
      <c r="O348" s="70">
        <v>1.3859999999999999</v>
      </c>
      <c r="P348" s="48" t="s">
        <v>8222</v>
      </c>
      <c r="Q348" s="49">
        <v>239804</v>
      </c>
      <c r="R348" s="49" t="s">
        <v>8223</v>
      </c>
      <c r="S348" s="49"/>
      <c r="T348" s="49"/>
      <c r="U348" s="49"/>
      <c r="V348" s="49" t="s">
        <v>8224</v>
      </c>
      <c r="W348" s="49" t="s">
        <v>8225</v>
      </c>
      <c r="X348" s="49"/>
      <c r="Y348" s="49" t="s">
        <v>8226</v>
      </c>
      <c r="Z348" s="69" t="s">
        <v>8227</v>
      </c>
      <c r="AA348" s="66"/>
    </row>
    <row r="349" spans="1:27" ht="15.5" x14ac:dyDescent="0.35">
      <c r="A349" s="55" t="s">
        <v>8228</v>
      </c>
      <c r="B349" s="68">
        <v>7.2633333333333328</v>
      </c>
      <c r="C349" s="69">
        <v>0.37915109858149626</v>
      </c>
      <c r="D349" s="69">
        <v>1.8899999999999997</v>
      </c>
      <c r="E349" s="70">
        <v>0.68707107832208092</v>
      </c>
      <c r="F349" s="68">
        <v>2.32831735746035</v>
      </c>
      <c r="G349" s="69">
        <v>1.4685875626403999</v>
      </c>
      <c r="H349" s="69">
        <v>3.07739805309102E-6</v>
      </c>
      <c r="I349" s="70">
        <v>4.7259543837204602E-5</v>
      </c>
      <c r="J349" s="68">
        <v>5.415</v>
      </c>
      <c r="K349" s="69">
        <v>3.3919999999999999</v>
      </c>
      <c r="L349" s="69">
        <v>4.84</v>
      </c>
      <c r="M349" s="69">
        <v>1.248</v>
      </c>
      <c r="N349" s="69">
        <v>1.028</v>
      </c>
      <c r="O349" s="70">
        <v>0.41099999999999998</v>
      </c>
      <c r="P349" s="48" t="s">
        <v>8229</v>
      </c>
      <c r="Q349" s="49">
        <v>212816</v>
      </c>
      <c r="R349" s="49" t="s">
        <v>8230</v>
      </c>
      <c r="S349" s="49"/>
      <c r="T349" s="49"/>
      <c r="U349" s="49"/>
      <c r="V349" s="49" t="s">
        <v>8231</v>
      </c>
      <c r="W349" s="49" t="s">
        <v>8232</v>
      </c>
      <c r="X349" s="49"/>
      <c r="Y349" s="49"/>
      <c r="Z349" s="69"/>
      <c r="AA349" s="66"/>
    </row>
    <row r="350" spans="1:27" ht="15.5" x14ac:dyDescent="0.35">
      <c r="A350" s="54" t="s">
        <v>8233</v>
      </c>
      <c r="B350" s="65">
        <v>1.9733333333333334</v>
      </c>
      <c r="C350" s="62">
        <v>1.0172621207054862</v>
      </c>
      <c r="D350" s="62">
        <v>3.9233333333333333</v>
      </c>
      <c r="E350" s="66">
        <v>0.71285030374935987</v>
      </c>
      <c r="F350" s="65">
        <v>-3.8112563569392299</v>
      </c>
      <c r="G350" s="62">
        <v>1.4505401533190001</v>
      </c>
      <c r="H350" s="62">
        <v>3.2753961700734103E-11</v>
      </c>
      <c r="I350" s="66">
        <v>1.6947687638057E-9</v>
      </c>
      <c r="J350" s="65">
        <v>0.65</v>
      </c>
      <c r="K350" s="62">
        <v>0.84</v>
      </c>
      <c r="L350" s="62">
        <v>0.374</v>
      </c>
      <c r="M350" s="62">
        <v>12.933</v>
      </c>
      <c r="N350" s="62">
        <v>5.0129999999999999</v>
      </c>
      <c r="O350" s="66">
        <v>8.4440000000000008</v>
      </c>
      <c r="P350" s="1" t="s">
        <v>8234</v>
      </c>
      <c r="Q350" s="67">
        <v>199886</v>
      </c>
      <c r="R350" s="67" t="s">
        <v>8235</v>
      </c>
      <c r="S350" s="67"/>
      <c r="T350" s="67"/>
      <c r="U350" s="67"/>
      <c r="V350" s="67" t="s">
        <v>8236</v>
      </c>
      <c r="W350" s="67" t="s">
        <v>3601</v>
      </c>
      <c r="X350" s="67" t="s">
        <v>3602</v>
      </c>
      <c r="Y350" s="67" t="s">
        <v>3603</v>
      </c>
      <c r="Z350" s="62" t="s">
        <v>3604</v>
      </c>
      <c r="AA350" s="66"/>
    </row>
    <row r="351" spans="1:27" ht="15.5" x14ac:dyDescent="0.35">
      <c r="A351" s="55" t="s">
        <v>8237</v>
      </c>
      <c r="B351" s="68">
        <v>14.016666666666666</v>
      </c>
      <c r="C351" s="69">
        <v>3.2813039413555618</v>
      </c>
      <c r="D351" s="69">
        <v>2.8466666666666671</v>
      </c>
      <c r="E351" s="70">
        <v>0.48251655124173759</v>
      </c>
      <c r="F351" s="68">
        <v>2.0772713607634499</v>
      </c>
      <c r="G351" s="69">
        <v>1.44439057473703</v>
      </c>
      <c r="H351" s="69">
        <v>7.4076312012523599E-6</v>
      </c>
      <c r="I351" s="70">
        <v>1.01433700998037E-4</v>
      </c>
      <c r="J351" s="68">
        <v>9.14</v>
      </c>
      <c r="K351" s="69">
        <v>10.102</v>
      </c>
      <c r="L351" s="69">
        <v>11.585000000000001</v>
      </c>
      <c r="M351" s="69">
        <v>2.9319999999999999</v>
      </c>
      <c r="N351" s="69">
        <v>2.887</v>
      </c>
      <c r="O351" s="70">
        <v>1.4330000000000001</v>
      </c>
      <c r="P351" s="48" t="s">
        <v>8238</v>
      </c>
      <c r="Q351" s="49">
        <v>93650</v>
      </c>
      <c r="R351" s="49" t="s">
        <v>8239</v>
      </c>
      <c r="S351" s="49"/>
      <c r="T351" s="49"/>
      <c r="U351" s="49"/>
      <c r="V351" s="49" t="s">
        <v>8240</v>
      </c>
      <c r="W351" s="49" t="s">
        <v>8241</v>
      </c>
      <c r="X351" s="49" t="s">
        <v>8242</v>
      </c>
      <c r="Y351" s="49" t="s">
        <v>8243</v>
      </c>
      <c r="Z351" s="69" t="s">
        <v>8244</v>
      </c>
      <c r="AA351" s="66"/>
    </row>
    <row r="352" spans="1:27" ht="15.5" x14ac:dyDescent="0.35">
      <c r="A352" s="55" t="s">
        <v>8245</v>
      </c>
      <c r="B352" s="68">
        <v>2.4633333333333334</v>
      </c>
      <c r="C352" s="69">
        <v>0.5563172556095024</v>
      </c>
      <c r="D352" s="69">
        <v>1.1566666666666665</v>
      </c>
      <c r="E352" s="70">
        <v>6.5996632910744396E-2</v>
      </c>
      <c r="F352" s="68">
        <v>2.2958920253680901</v>
      </c>
      <c r="G352" s="69">
        <v>1.4353271412409401</v>
      </c>
      <c r="H352" s="69">
        <v>1.00692663284052E-6</v>
      </c>
      <c r="I352" s="70">
        <v>1.8228597086333601E-5</v>
      </c>
      <c r="J352" s="68">
        <v>2.129</v>
      </c>
      <c r="K352" s="69">
        <v>2.0350000000000001</v>
      </c>
      <c r="L352" s="69">
        <v>2.0459999999999998</v>
      </c>
      <c r="M352" s="69">
        <v>0.28100000000000003</v>
      </c>
      <c r="N352" s="69">
        <v>0.432</v>
      </c>
      <c r="O352" s="70">
        <v>0.56399999999999995</v>
      </c>
      <c r="P352" s="48" t="s">
        <v>8246</v>
      </c>
      <c r="Q352" s="49">
        <v>90494</v>
      </c>
      <c r="R352" s="49" t="s">
        <v>8247</v>
      </c>
      <c r="S352" s="49"/>
      <c r="T352" s="49"/>
      <c r="U352" s="49"/>
      <c r="V352" s="49" t="s">
        <v>8248</v>
      </c>
      <c r="W352" s="49" t="s">
        <v>8249</v>
      </c>
      <c r="X352" s="49" t="s">
        <v>8250</v>
      </c>
      <c r="Y352" s="49" t="s">
        <v>8251</v>
      </c>
      <c r="Z352" s="69"/>
      <c r="AA352" s="66"/>
    </row>
    <row r="353" spans="1:27" ht="15.5" x14ac:dyDescent="0.35">
      <c r="A353" s="55" t="s">
        <v>8252</v>
      </c>
      <c r="B353" s="68">
        <v>3.1799999999999997</v>
      </c>
      <c r="C353" s="69">
        <v>0.30506829836393473</v>
      </c>
      <c r="D353" s="69">
        <v>1.2033333333333334</v>
      </c>
      <c r="E353" s="70">
        <v>0.15456030825826103</v>
      </c>
      <c r="F353" s="68">
        <v>2.11710137610272</v>
      </c>
      <c r="G353" s="69">
        <v>1.4280596851676199</v>
      </c>
      <c r="H353" s="69">
        <v>1.6983596775562001E-5</v>
      </c>
      <c r="I353" s="70">
        <v>2.0607169182417201E-4</v>
      </c>
      <c r="J353" s="68">
        <v>2.34</v>
      </c>
      <c r="K353" s="69">
        <v>3.0369999999999999</v>
      </c>
      <c r="L353" s="69">
        <v>2.8279999999999998</v>
      </c>
      <c r="M353" s="69">
        <v>0.52</v>
      </c>
      <c r="N353" s="69">
        <v>0.39700000000000002</v>
      </c>
      <c r="O353" s="70">
        <v>0.998</v>
      </c>
      <c r="P353" s="48" t="s">
        <v>8253</v>
      </c>
      <c r="Q353" s="49">
        <v>247546</v>
      </c>
      <c r="R353" s="49" t="s">
        <v>8254</v>
      </c>
      <c r="S353" s="49"/>
      <c r="T353" s="49"/>
      <c r="U353" s="49"/>
      <c r="V353" s="49"/>
      <c r="W353" s="49" t="s">
        <v>8255</v>
      </c>
      <c r="X353" s="49"/>
      <c r="Y353" s="49" t="s">
        <v>8256</v>
      </c>
      <c r="Z353" s="69"/>
      <c r="AA353" s="66"/>
    </row>
    <row r="354" spans="1:27" ht="15.5" x14ac:dyDescent="0.35">
      <c r="A354" s="54" t="s">
        <v>8257</v>
      </c>
      <c r="B354" s="65">
        <v>1.5833333333333333</v>
      </c>
      <c r="C354" s="62">
        <v>1.1235163055732167</v>
      </c>
      <c r="D354" s="62">
        <v>4.9933333333333332</v>
      </c>
      <c r="E354" s="66">
        <v>2.8904594021635308</v>
      </c>
      <c r="F354" s="65">
        <v>-2.2752901128525602</v>
      </c>
      <c r="G354" s="62">
        <v>1.4273458215039601</v>
      </c>
      <c r="H354" s="62">
        <v>5.4397935968211104E-6</v>
      </c>
      <c r="I354" s="66">
        <v>7.7302877239877595E-5</v>
      </c>
      <c r="J354" s="65">
        <v>2.6840000000000002</v>
      </c>
      <c r="K354" s="62">
        <v>1.6259999999999999</v>
      </c>
      <c r="L354" s="62">
        <v>1.78</v>
      </c>
      <c r="M354" s="62">
        <v>5.9569999999999999</v>
      </c>
      <c r="N354" s="62">
        <v>14.117000000000001</v>
      </c>
      <c r="O354" s="66">
        <v>9.7590000000000003</v>
      </c>
      <c r="P354" s="1"/>
      <c r="Q354" s="67"/>
      <c r="R354" s="67"/>
      <c r="S354" s="67"/>
      <c r="T354" s="67"/>
      <c r="U354" s="67"/>
      <c r="V354" s="67"/>
      <c r="W354" s="67"/>
      <c r="X354" s="67"/>
      <c r="Y354" s="67"/>
      <c r="Z354" s="62"/>
      <c r="AA354" s="66"/>
    </row>
    <row r="355" spans="1:27" ht="15.5" x14ac:dyDescent="0.35">
      <c r="A355" s="55" t="s">
        <v>8258</v>
      </c>
      <c r="B355" s="68">
        <v>9.9766666666666666</v>
      </c>
      <c r="C355" s="69">
        <v>0.94595043327979</v>
      </c>
      <c r="D355" s="69">
        <v>2.11</v>
      </c>
      <c r="E355" s="70">
        <v>0.62944419927424888</v>
      </c>
      <c r="F355" s="68">
        <v>2.0485157336216102</v>
      </c>
      <c r="G355" s="69">
        <v>1.4257117542179301</v>
      </c>
      <c r="H355" s="69">
        <v>1.76218535760842E-5</v>
      </c>
      <c r="I355" s="70">
        <v>2.1267465988502999E-4</v>
      </c>
      <c r="J355" s="68">
        <v>8.9450000000000003</v>
      </c>
      <c r="K355" s="69">
        <v>10.349</v>
      </c>
      <c r="L355" s="69">
        <v>9.7390000000000008</v>
      </c>
      <c r="M355" s="69">
        <v>3.3479999999999999</v>
      </c>
      <c r="N355" s="69">
        <v>2.2669999999999999</v>
      </c>
      <c r="O355" s="70">
        <v>1.304</v>
      </c>
      <c r="P355" s="48"/>
      <c r="Q355" s="49"/>
      <c r="R355" s="49"/>
      <c r="S355" s="49"/>
      <c r="T355" s="49"/>
      <c r="U355" s="49"/>
      <c r="V355" s="49" t="s">
        <v>8259</v>
      </c>
      <c r="W355" s="49" t="s">
        <v>8260</v>
      </c>
      <c r="X355" s="49"/>
      <c r="Y355" s="49"/>
      <c r="Z355" s="69"/>
      <c r="AA355" s="66"/>
    </row>
    <row r="356" spans="1:27" ht="15.5" x14ac:dyDescent="0.35">
      <c r="A356" s="55" t="s">
        <v>8261</v>
      </c>
      <c r="B356" s="68">
        <v>2.5</v>
      </c>
      <c r="C356" s="69">
        <v>0.32782108941717841</v>
      </c>
      <c r="D356" s="69">
        <v>0.48666666666666664</v>
      </c>
      <c r="E356" s="70">
        <v>0.43706089074890053</v>
      </c>
      <c r="F356" s="68">
        <v>2.97208377361682</v>
      </c>
      <c r="G356" s="69">
        <v>1.4153399433042</v>
      </c>
      <c r="H356" s="69">
        <v>8.3982729568710403E-7</v>
      </c>
      <c r="I356" s="70">
        <v>1.54509998305978E-5</v>
      </c>
      <c r="J356" s="68">
        <v>2.089</v>
      </c>
      <c r="K356" s="69">
        <v>6.6660000000000004</v>
      </c>
      <c r="L356" s="69">
        <v>4.5819999999999999</v>
      </c>
      <c r="M356" s="69">
        <v>0.61299999999999999</v>
      </c>
      <c r="N356" s="69">
        <v>0.25700000000000001</v>
      </c>
      <c r="O356" s="70">
        <v>0.84599999999999997</v>
      </c>
      <c r="P356" s="48"/>
      <c r="Q356" s="49"/>
      <c r="R356" s="49"/>
      <c r="S356" s="49"/>
      <c r="T356" s="49"/>
      <c r="U356" s="49"/>
      <c r="V356" s="49" t="s">
        <v>8262</v>
      </c>
      <c r="W356" s="49" t="s">
        <v>8263</v>
      </c>
      <c r="X356" s="49"/>
      <c r="Y356" s="49" t="s">
        <v>8264</v>
      </c>
      <c r="Z356" s="69"/>
      <c r="AA356" s="66"/>
    </row>
    <row r="357" spans="1:27" ht="15.5" x14ac:dyDescent="0.35">
      <c r="A357" s="55" t="s">
        <v>8265</v>
      </c>
      <c r="B357" s="68">
        <v>2.0166666666666666</v>
      </c>
      <c r="C357" s="69">
        <v>0.32427697352040896</v>
      </c>
      <c r="D357" s="69">
        <v>0.76666666666666672</v>
      </c>
      <c r="E357" s="70">
        <v>0.15173075568988034</v>
      </c>
      <c r="F357" s="68">
        <v>2.3479730526252198</v>
      </c>
      <c r="G357" s="69">
        <v>1.40122958551708</v>
      </c>
      <c r="H357" s="69">
        <v>3.7400164853289501E-6</v>
      </c>
      <c r="I357" s="70">
        <v>5.5875077418115602E-5</v>
      </c>
      <c r="J357" s="68">
        <v>3.0049999999999999</v>
      </c>
      <c r="K357" s="69">
        <v>1.6579999999999999</v>
      </c>
      <c r="L357" s="69">
        <v>2.3199999999999998</v>
      </c>
      <c r="M357" s="69">
        <v>0.29099999999999998</v>
      </c>
      <c r="N357" s="69">
        <v>0.67800000000000005</v>
      </c>
      <c r="O357" s="70">
        <v>0.42299999999999999</v>
      </c>
      <c r="P357" s="48" t="s">
        <v>8266</v>
      </c>
      <c r="Q357" s="49">
        <v>501</v>
      </c>
      <c r="R357" s="49" t="s">
        <v>8267</v>
      </c>
      <c r="S357" s="49"/>
      <c r="T357" s="49"/>
      <c r="U357" s="49"/>
      <c r="V357" s="49" t="s">
        <v>8268</v>
      </c>
      <c r="W357" s="49" t="s">
        <v>8269</v>
      </c>
      <c r="X357" s="49" t="s">
        <v>3234</v>
      </c>
      <c r="Y357" s="49" t="s">
        <v>3235</v>
      </c>
      <c r="Z357" s="69" t="s">
        <v>3236</v>
      </c>
      <c r="AA357" s="66"/>
    </row>
    <row r="358" spans="1:27" ht="15.5" x14ac:dyDescent="0.35">
      <c r="A358" s="55" t="s">
        <v>8270</v>
      </c>
      <c r="B358" s="68">
        <v>3.313333333333333</v>
      </c>
      <c r="C358" s="69">
        <v>1.5365401249416024</v>
      </c>
      <c r="D358" s="69">
        <v>3.99</v>
      </c>
      <c r="E358" s="70">
        <v>0.77386475993332815</v>
      </c>
      <c r="F358" s="68">
        <v>2.0013295578218502</v>
      </c>
      <c r="G358" s="69">
        <v>1.3990392243960701</v>
      </c>
      <c r="H358" s="69">
        <v>8.5971276037731702E-5</v>
      </c>
      <c r="I358" s="70">
        <v>7.99871096081649E-4</v>
      </c>
      <c r="J358" s="68">
        <v>4.5780000000000003</v>
      </c>
      <c r="K358" s="69">
        <v>2.4020000000000001</v>
      </c>
      <c r="L358" s="69">
        <v>2.4620000000000002</v>
      </c>
      <c r="M358" s="69">
        <v>0.58199999999999996</v>
      </c>
      <c r="N358" s="69">
        <v>1.18</v>
      </c>
      <c r="O358" s="70">
        <v>0.59899999999999998</v>
      </c>
      <c r="P358" s="48" t="s">
        <v>8271</v>
      </c>
      <c r="Q358" s="49">
        <v>217770</v>
      </c>
      <c r="R358" s="49" t="s">
        <v>8272</v>
      </c>
      <c r="S358" s="49"/>
      <c r="T358" s="49"/>
      <c r="U358" s="49"/>
      <c r="V358" s="49" t="s">
        <v>8273</v>
      </c>
      <c r="W358" s="49" t="s">
        <v>5824</v>
      </c>
      <c r="X358" s="49" t="s">
        <v>8274</v>
      </c>
      <c r="Y358" s="49" t="s">
        <v>8275</v>
      </c>
      <c r="Z358" s="69" t="s">
        <v>8276</v>
      </c>
      <c r="AA358" s="66"/>
    </row>
    <row r="359" spans="1:27" ht="15.5" x14ac:dyDescent="0.35">
      <c r="A359" s="54" t="s">
        <v>8277</v>
      </c>
      <c r="B359" s="65">
        <v>2.0299999999999998</v>
      </c>
      <c r="C359" s="62">
        <v>0.29439202887759514</v>
      </c>
      <c r="D359" s="62">
        <v>4.253333333333333</v>
      </c>
      <c r="E359" s="66">
        <v>0.67019068596598008</v>
      </c>
      <c r="F359" s="65">
        <v>-2.5238622378217999</v>
      </c>
      <c r="G359" s="62">
        <v>1.38382282244861</v>
      </c>
      <c r="H359" s="62">
        <v>1.4358306342313601E-7</v>
      </c>
      <c r="I359" s="66">
        <v>3.29012181816888E-6</v>
      </c>
      <c r="J359" s="65">
        <v>0.80600000000000005</v>
      </c>
      <c r="K359" s="62">
        <v>1.292</v>
      </c>
      <c r="L359" s="62">
        <v>0.95599999999999996</v>
      </c>
      <c r="M359" s="62">
        <v>4.7089999999999996</v>
      </c>
      <c r="N359" s="62">
        <v>5.1070000000000002</v>
      </c>
      <c r="O359" s="66">
        <v>7.8330000000000002</v>
      </c>
      <c r="P359" s="1" t="s">
        <v>8278</v>
      </c>
      <c r="Q359" s="67">
        <v>242618</v>
      </c>
      <c r="R359" s="67" t="s">
        <v>8279</v>
      </c>
      <c r="S359" s="67"/>
      <c r="T359" s="67" t="s">
        <v>8280</v>
      </c>
      <c r="U359" s="67"/>
      <c r="V359" s="67"/>
      <c r="W359" s="67"/>
      <c r="X359" s="67"/>
      <c r="Y359" s="67"/>
      <c r="Z359" s="62"/>
      <c r="AA359" s="66"/>
    </row>
    <row r="360" spans="1:27" ht="15.5" x14ac:dyDescent="0.35">
      <c r="A360" s="55" t="s">
        <v>8281</v>
      </c>
      <c r="B360" s="68">
        <v>12.336666666666668</v>
      </c>
      <c r="C360" s="69">
        <v>2.7312675120211498</v>
      </c>
      <c r="D360" s="69">
        <v>3.4766666666666666</v>
      </c>
      <c r="E360" s="70">
        <v>0.83491849236251092</v>
      </c>
      <c r="F360" s="68">
        <v>2.0494848393095002</v>
      </c>
      <c r="G360" s="69">
        <v>1.3733392490488401</v>
      </c>
      <c r="H360" s="69">
        <v>1.03882585703925E-5</v>
      </c>
      <c r="I360" s="70">
        <v>1.3558709774877899E-4</v>
      </c>
      <c r="J360" s="68">
        <v>10.423999999999999</v>
      </c>
      <c r="K360" s="69">
        <v>7.2149999999999999</v>
      </c>
      <c r="L360" s="69">
        <v>9.1229999999999993</v>
      </c>
      <c r="M360" s="69">
        <v>1.58</v>
      </c>
      <c r="N360" s="69">
        <v>2.4420000000000002</v>
      </c>
      <c r="O360" s="70">
        <v>2.5009999999999999</v>
      </c>
      <c r="P360" s="48" t="s">
        <v>8282</v>
      </c>
      <c r="Q360" s="49">
        <v>214369</v>
      </c>
      <c r="R360" s="49" t="s">
        <v>8283</v>
      </c>
      <c r="S360" s="49"/>
      <c r="T360" s="49"/>
      <c r="U360" s="49"/>
      <c r="V360" s="49"/>
      <c r="W360" s="49"/>
      <c r="X360" s="49"/>
      <c r="Y360" s="49"/>
      <c r="Z360" s="69"/>
      <c r="AA360" s="66"/>
    </row>
    <row r="361" spans="1:27" ht="15.5" x14ac:dyDescent="0.35">
      <c r="A361" s="55" t="s">
        <v>8284</v>
      </c>
      <c r="B361" s="68">
        <v>0.6333333333333333</v>
      </c>
      <c r="C361" s="69">
        <v>0.13572848714334884</v>
      </c>
      <c r="D361" s="69">
        <v>0.43333333333333335</v>
      </c>
      <c r="E361" s="70">
        <v>2.0548046676563275E-2</v>
      </c>
      <c r="F361" s="68">
        <v>2.7218742345251399</v>
      </c>
      <c r="G361" s="69">
        <v>1.3645215643584401</v>
      </c>
      <c r="H361" s="69">
        <v>4.2666388381682301E-8</v>
      </c>
      <c r="I361" s="70">
        <v>1.11878308091556E-6</v>
      </c>
      <c r="J361" s="68">
        <v>2.1520000000000001</v>
      </c>
      <c r="K361" s="69">
        <v>1.96</v>
      </c>
      <c r="L361" s="69">
        <v>1.58</v>
      </c>
      <c r="M361" s="69">
        <v>0.20799999999999999</v>
      </c>
      <c r="N361" s="69">
        <v>0.25700000000000001</v>
      </c>
      <c r="O361" s="70">
        <v>0.42299999999999999</v>
      </c>
      <c r="P361" s="48" t="s">
        <v>8285</v>
      </c>
      <c r="Q361" s="49">
        <v>198147</v>
      </c>
      <c r="R361" s="49" t="s">
        <v>8286</v>
      </c>
      <c r="S361" s="49"/>
      <c r="T361" s="49"/>
      <c r="U361" s="49"/>
      <c r="V361" s="49" t="s">
        <v>8287</v>
      </c>
      <c r="W361" s="49" t="s">
        <v>8288</v>
      </c>
      <c r="X361" s="49" t="s">
        <v>8289</v>
      </c>
      <c r="Y361" s="49" t="s">
        <v>8290</v>
      </c>
      <c r="Z361" s="69" t="s">
        <v>8291</v>
      </c>
      <c r="AA361" s="66"/>
    </row>
    <row r="362" spans="1:27" ht="15.5" x14ac:dyDescent="0.35">
      <c r="A362" s="55" t="s">
        <v>8292</v>
      </c>
      <c r="B362" s="68">
        <v>4.8499999999999996</v>
      </c>
      <c r="C362" s="69">
        <v>1.3148383931114882</v>
      </c>
      <c r="D362" s="69">
        <v>0.93666666666666654</v>
      </c>
      <c r="E362" s="70">
        <v>0.24253293018108368</v>
      </c>
      <c r="F362" s="68">
        <v>3.1463286138454198</v>
      </c>
      <c r="G362" s="69">
        <v>1.3630268783147299</v>
      </c>
      <c r="H362" s="69">
        <v>2.4306688887193298E-10</v>
      </c>
      <c r="I362" s="70">
        <v>1.0613573078897199E-8</v>
      </c>
      <c r="J362" s="68">
        <v>4.8129999999999997</v>
      </c>
      <c r="K362" s="69">
        <v>4.1139999999999999</v>
      </c>
      <c r="L362" s="69">
        <v>3.9420000000000002</v>
      </c>
      <c r="M362" s="69">
        <v>0.60299999999999998</v>
      </c>
      <c r="N362" s="69">
        <v>0.32700000000000001</v>
      </c>
      <c r="O362" s="70">
        <v>0.51700000000000002</v>
      </c>
      <c r="P362" s="48"/>
      <c r="Q362" s="49"/>
      <c r="R362" s="49"/>
      <c r="S362" s="49"/>
      <c r="T362" s="49"/>
      <c r="U362" s="49"/>
      <c r="V362" s="49" t="s">
        <v>8293</v>
      </c>
      <c r="W362" s="49"/>
      <c r="X362" s="49"/>
      <c r="Y362" s="49"/>
      <c r="Z362" s="69"/>
      <c r="AA362" s="66"/>
    </row>
    <row r="363" spans="1:27" ht="15.5" x14ac:dyDescent="0.35">
      <c r="A363" s="54" t="s">
        <v>8294</v>
      </c>
      <c r="B363" s="65">
        <v>0.47666666666666674</v>
      </c>
      <c r="C363" s="62">
        <v>0.19770910168449207</v>
      </c>
      <c r="D363" s="62">
        <v>0.73</v>
      </c>
      <c r="E363" s="66">
        <v>0.16083117442419761</v>
      </c>
      <c r="F363" s="65">
        <v>-2.1532509920812402</v>
      </c>
      <c r="G363" s="62">
        <v>1.3477798819264299</v>
      </c>
      <c r="H363" s="62">
        <v>9.1761263778652208E-6</v>
      </c>
      <c r="I363" s="66">
        <v>1.21718265669362E-4</v>
      </c>
      <c r="J363" s="65">
        <v>0.26600000000000001</v>
      </c>
      <c r="K363" s="62">
        <v>0.20499999999999999</v>
      </c>
      <c r="L363" s="62">
        <v>0.499</v>
      </c>
      <c r="M363" s="62">
        <v>1.518</v>
      </c>
      <c r="N363" s="62">
        <v>1.367</v>
      </c>
      <c r="O363" s="66">
        <v>1.48</v>
      </c>
      <c r="P363" s="1" t="s">
        <v>8295</v>
      </c>
      <c r="Q363" s="47">
        <v>16728870416</v>
      </c>
      <c r="R363" s="67" t="s">
        <v>8296</v>
      </c>
      <c r="S363" s="67"/>
      <c r="T363" s="67"/>
      <c r="U363" s="67"/>
      <c r="V363" s="67" t="s">
        <v>8297</v>
      </c>
      <c r="W363" s="67" t="s">
        <v>8298</v>
      </c>
      <c r="X363" s="67"/>
      <c r="Y363" s="67" t="s">
        <v>8299</v>
      </c>
      <c r="Z363" s="62"/>
      <c r="AA363" s="66"/>
    </row>
    <row r="364" spans="1:27" ht="15.5" x14ac:dyDescent="0.35">
      <c r="A364" s="55" t="s">
        <v>8300</v>
      </c>
      <c r="B364" s="68">
        <v>3.4533333333333331</v>
      </c>
      <c r="C364" s="69">
        <v>0.80508108632333131</v>
      </c>
      <c r="D364" s="69">
        <v>0.81333333333333335</v>
      </c>
      <c r="E364" s="70">
        <v>0.4007770230717102</v>
      </c>
      <c r="F364" s="68">
        <v>2.0277682707726798</v>
      </c>
      <c r="G364" s="69">
        <v>1.3404075413160701</v>
      </c>
      <c r="H364" s="69">
        <v>1.8084947595792999E-5</v>
      </c>
      <c r="I364" s="70">
        <v>2.1684885897418801E-4</v>
      </c>
      <c r="J364" s="68">
        <v>3.028</v>
      </c>
      <c r="K364" s="69">
        <v>2.488</v>
      </c>
      <c r="L364" s="69">
        <v>3.8839999999999999</v>
      </c>
      <c r="M364" s="69">
        <v>1.008</v>
      </c>
      <c r="N364" s="69">
        <v>0.76</v>
      </c>
      <c r="O364" s="70">
        <v>0.51700000000000002</v>
      </c>
      <c r="P364" s="48" t="s">
        <v>8301</v>
      </c>
      <c r="Q364" s="49">
        <v>241653</v>
      </c>
      <c r="R364" s="49" t="s">
        <v>8302</v>
      </c>
      <c r="S364" s="49"/>
      <c r="T364" s="49"/>
      <c r="U364" s="49"/>
      <c r="V364" s="49" t="s">
        <v>8303</v>
      </c>
      <c r="W364" s="49" t="s">
        <v>8304</v>
      </c>
      <c r="X364" s="49"/>
      <c r="Y364" s="49" t="s">
        <v>8305</v>
      </c>
      <c r="Z364" s="69"/>
      <c r="AA364" s="66"/>
    </row>
    <row r="365" spans="1:27" ht="15.5" x14ac:dyDescent="0.35">
      <c r="A365" s="55" t="s">
        <v>8306</v>
      </c>
      <c r="B365" s="68">
        <v>4.4400000000000004</v>
      </c>
      <c r="C365" s="69">
        <v>0.73489228235617232</v>
      </c>
      <c r="D365" s="69">
        <v>1.1833333333333333</v>
      </c>
      <c r="E365" s="70">
        <v>3.0912061651652372E-2</v>
      </c>
      <c r="F365" s="68">
        <v>2.3694033509665902</v>
      </c>
      <c r="G365" s="69">
        <v>1.3235393568256399</v>
      </c>
      <c r="H365" s="69">
        <v>1.16762279723367E-6</v>
      </c>
      <c r="I365" s="70">
        <v>2.06958089530582E-5</v>
      </c>
      <c r="J365" s="68">
        <v>5.2350000000000003</v>
      </c>
      <c r="K365" s="69">
        <v>4.6950000000000003</v>
      </c>
      <c r="L365" s="69">
        <v>4.5570000000000004</v>
      </c>
      <c r="M365" s="69">
        <v>1.331</v>
      </c>
      <c r="N365" s="69">
        <v>0.88800000000000001</v>
      </c>
      <c r="O365" s="70">
        <v>0.505</v>
      </c>
      <c r="P365" s="48" t="s">
        <v>8307</v>
      </c>
      <c r="Q365" s="49">
        <v>43506</v>
      </c>
      <c r="R365" s="49" t="s">
        <v>8308</v>
      </c>
      <c r="S365" s="49"/>
      <c r="T365" s="49"/>
      <c r="U365" s="49"/>
      <c r="V365" s="49" t="s">
        <v>8309</v>
      </c>
      <c r="W365" s="49" t="s">
        <v>8310</v>
      </c>
      <c r="X365" s="49" t="s">
        <v>8311</v>
      </c>
      <c r="Y365" s="49" t="s">
        <v>8312</v>
      </c>
      <c r="Z365" s="69" t="s">
        <v>8313</v>
      </c>
      <c r="AA365" s="66"/>
    </row>
    <row r="366" spans="1:27" ht="15.5" x14ac:dyDescent="0.35">
      <c r="A366" s="55" t="s">
        <v>8314</v>
      </c>
      <c r="B366" s="68">
        <v>4.2566666666666668</v>
      </c>
      <c r="C366" s="69">
        <v>1.0156224145266251</v>
      </c>
      <c r="D366" s="69">
        <v>0.78666666666666674</v>
      </c>
      <c r="E366" s="70">
        <v>0.25037749277618532</v>
      </c>
      <c r="F366" s="68">
        <v>2.2032050406480099</v>
      </c>
      <c r="G366" s="69">
        <v>1.32201525262607</v>
      </c>
      <c r="H366" s="69">
        <v>1.4605045556566899E-5</v>
      </c>
      <c r="I366" s="70">
        <v>1.8022041660704799E-4</v>
      </c>
      <c r="J366" s="68">
        <v>2.2149999999999999</v>
      </c>
      <c r="K366" s="69">
        <v>2.5739999999999998</v>
      </c>
      <c r="L366" s="69">
        <v>3.036</v>
      </c>
      <c r="M366" s="69">
        <v>0.28100000000000003</v>
      </c>
      <c r="N366" s="69">
        <v>0.66600000000000004</v>
      </c>
      <c r="O366" s="70">
        <v>0.78700000000000003</v>
      </c>
      <c r="P366" s="48" t="s">
        <v>8315</v>
      </c>
      <c r="Q366" s="49">
        <v>245210</v>
      </c>
      <c r="R366" s="49" t="s">
        <v>8316</v>
      </c>
      <c r="S366" s="49"/>
      <c r="T366" s="49"/>
      <c r="U366" s="49"/>
      <c r="V366" s="49" t="s">
        <v>8317</v>
      </c>
      <c r="W366" s="49" t="s">
        <v>8318</v>
      </c>
      <c r="X366" s="49"/>
      <c r="Y366" s="49"/>
      <c r="Z366" s="69"/>
      <c r="AA366" s="66"/>
    </row>
    <row r="367" spans="1:27" ht="15.5" x14ac:dyDescent="0.35">
      <c r="A367" s="55" t="s">
        <v>8319</v>
      </c>
      <c r="B367" s="68">
        <v>7.3666666666666671</v>
      </c>
      <c r="C367" s="69">
        <v>0.55150299686906101</v>
      </c>
      <c r="D367" s="69">
        <v>2.14</v>
      </c>
      <c r="E367" s="70">
        <v>2.9439202887759416E-2</v>
      </c>
      <c r="F367" s="68">
        <v>2.5589697036901198</v>
      </c>
      <c r="G367" s="69">
        <v>1.31364741982288</v>
      </c>
      <c r="H367" s="69">
        <v>1.8694644989709201E-7</v>
      </c>
      <c r="I367" s="70">
        <v>4.1756162047267096E-6</v>
      </c>
      <c r="J367" s="68">
        <v>9.1790000000000003</v>
      </c>
      <c r="K367" s="69">
        <v>10.273999999999999</v>
      </c>
      <c r="L367" s="69">
        <v>9.1809999999999992</v>
      </c>
      <c r="M367" s="69">
        <v>1.268</v>
      </c>
      <c r="N367" s="69">
        <v>2.4540000000000002</v>
      </c>
      <c r="O367" s="70">
        <v>1.1040000000000001</v>
      </c>
      <c r="P367" s="48" t="s">
        <v>8320</v>
      </c>
      <c r="Q367" s="49">
        <v>247843</v>
      </c>
      <c r="R367" s="49" t="s">
        <v>8321</v>
      </c>
      <c r="S367" s="49"/>
      <c r="T367" s="49"/>
      <c r="U367" s="49"/>
      <c r="V367" s="49" t="s">
        <v>8322</v>
      </c>
      <c r="W367" s="49" t="s">
        <v>8323</v>
      </c>
      <c r="X367" s="49" t="s">
        <v>8324</v>
      </c>
      <c r="Y367" s="49" t="s">
        <v>8325</v>
      </c>
      <c r="Z367" s="69" t="s">
        <v>659</v>
      </c>
      <c r="AA367" s="66"/>
    </row>
    <row r="368" spans="1:27" ht="15.5" x14ac:dyDescent="0.35">
      <c r="A368" s="55" t="s">
        <v>8326</v>
      </c>
      <c r="B368" s="68">
        <v>2.5233333333333334</v>
      </c>
      <c r="C368" s="69">
        <v>0.73581398615561988</v>
      </c>
      <c r="D368" s="69">
        <v>0.48666666666666664</v>
      </c>
      <c r="E368" s="70">
        <v>0.10780641085864177</v>
      </c>
      <c r="F368" s="68">
        <v>2.6164746184809999</v>
      </c>
      <c r="G368" s="69">
        <v>1.3083040434195099</v>
      </c>
      <c r="H368" s="69">
        <v>3.7242853474518002E-8</v>
      </c>
      <c r="I368" s="70">
        <v>9.9712839802564693E-7</v>
      </c>
      <c r="J368" s="68">
        <v>2.3090000000000002</v>
      </c>
      <c r="K368" s="69">
        <v>2.1970000000000001</v>
      </c>
      <c r="L368" s="69">
        <v>2.9359999999999999</v>
      </c>
      <c r="M368" s="69">
        <v>0.40500000000000003</v>
      </c>
      <c r="N368" s="69">
        <v>0.374</v>
      </c>
      <c r="O368" s="70">
        <v>0.435</v>
      </c>
      <c r="P368" s="48" t="s">
        <v>8327</v>
      </c>
      <c r="Q368" s="49">
        <v>106759</v>
      </c>
      <c r="R368" s="49" t="s">
        <v>8328</v>
      </c>
      <c r="S368" s="49"/>
      <c r="T368" s="49"/>
      <c r="U368" s="49"/>
      <c r="V368" s="49" t="s">
        <v>8329</v>
      </c>
      <c r="W368" s="49" t="s">
        <v>8330</v>
      </c>
      <c r="X368" s="49" t="s">
        <v>8331</v>
      </c>
      <c r="Y368" s="49" t="s">
        <v>8332</v>
      </c>
      <c r="Z368" s="69"/>
      <c r="AA368" s="66"/>
    </row>
    <row r="369" spans="1:27" ht="15.5" x14ac:dyDescent="0.35">
      <c r="A369" s="55" t="s">
        <v>8333</v>
      </c>
      <c r="B369" s="68">
        <v>5.4233333333333329</v>
      </c>
      <c r="C369" s="69">
        <v>1.1621053690990746</v>
      </c>
      <c r="D369" s="69">
        <v>1.0033333333333332</v>
      </c>
      <c r="E369" s="70">
        <v>0.30125662740520021</v>
      </c>
      <c r="F369" s="68">
        <v>2.33709295790411</v>
      </c>
      <c r="G369" s="69">
        <v>1.3015446475854899</v>
      </c>
      <c r="H369" s="69">
        <v>1.55124098389566E-6</v>
      </c>
      <c r="I369" s="70">
        <v>2.6413934343354801E-5</v>
      </c>
      <c r="J369" s="68">
        <v>4.6639999999999997</v>
      </c>
      <c r="K369" s="69">
        <v>3.629</v>
      </c>
      <c r="L369" s="69">
        <v>3.859</v>
      </c>
      <c r="M369" s="69">
        <v>0.64500000000000002</v>
      </c>
      <c r="N369" s="69">
        <v>0.64300000000000002</v>
      </c>
      <c r="O369" s="70">
        <v>1.163</v>
      </c>
      <c r="P369" s="48" t="s">
        <v>8334</v>
      </c>
      <c r="Q369" s="49">
        <v>86158</v>
      </c>
      <c r="R369" s="49" t="s">
        <v>8335</v>
      </c>
      <c r="S369" s="49"/>
      <c r="T369" s="49"/>
      <c r="U369" s="49"/>
      <c r="V369" s="49" t="s">
        <v>8336</v>
      </c>
      <c r="W369" s="49" t="s">
        <v>8337</v>
      </c>
      <c r="X369" s="49"/>
      <c r="Y369" s="49" t="s">
        <v>8338</v>
      </c>
      <c r="Z369" s="69" t="s">
        <v>8339</v>
      </c>
      <c r="AA369" s="66"/>
    </row>
    <row r="370" spans="1:27" ht="15.5" x14ac:dyDescent="0.35">
      <c r="A370" s="54" t="s">
        <v>8340</v>
      </c>
      <c r="B370" s="65">
        <v>1.3733333333333333</v>
      </c>
      <c r="C370" s="62">
        <v>0.56629399510226941</v>
      </c>
      <c r="D370" s="62">
        <v>2.1833333333333336</v>
      </c>
      <c r="E370" s="66">
        <v>0.33089105289942178</v>
      </c>
      <c r="F370" s="65">
        <v>-2.0358091058193901</v>
      </c>
      <c r="G370" s="62">
        <v>1.2972266053900801</v>
      </c>
      <c r="H370" s="62">
        <v>5.9211765075781404E-6</v>
      </c>
      <c r="I370" s="66">
        <v>8.3585746636760793E-5</v>
      </c>
      <c r="J370" s="65">
        <v>1.276</v>
      </c>
      <c r="K370" s="62">
        <v>1.4750000000000001</v>
      </c>
      <c r="L370" s="62">
        <v>1.722</v>
      </c>
      <c r="M370" s="62">
        <v>6.9649999999999999</v>
      </c>
      <c r="N370" s="62">
        <v>5.3170000000000002</v>
      </c>
      <c r="O370" s="66">
        <v>6.2240000000000002</v>
      </c>
      <c r="P370" s="1"/>
      <c r="Q370" s="67"/>
      <c r="R370" s="67"/>
      <c r="S370" s="67"/>
      <c r="T370" s="67"/>
      <c r="U370" s="67"/>
      <c r="V370" s="67"/>
      <c r="W370" s="67"/>
      <c r="X370" s="67"/>
      <c r="Y370" s="67"/>
      <c r="Z370" s="62"/>
      <c r="AA370" s="66"/>
    </row>
    <row r="371" spans="1:27" ht="15.5" x14ac:dyDescent="0.35">
      <c r="A371" s="54" t="s">
        <v>8341</v>
      </c>
      <c r="B371" s="65">
        <v>1.2366666666666666</v>
      </c>
      <c r="C371" s="62">
        <v>0.78694910184133815</v>
      </c>
      <c r="D371" s="62">
        <v>2.9499999999999997</v>
      </c>
      <c r="E371" s="66">
        <v>0.38893015654056529</v>
      </c>
      <c r="F371" s="65">
        <v>-2.67005985116502</v>
      </c>
      <c r="G371" s="62">
        <v>1.2846515205384099</v>
      </c>
      <c r="H371" s="62">
        <v>1.44687602415339E-7</v>
      </c>
      <c r="I371" s="66">
        <v>3.3042686127354799E-6</v>
      </c>
      <c r="J371" s="65">
        <v>1.3460000000000001</v>
      </c>
      <c r="K371" s="62">
        <v>0.63500000000000001</v>
      </c>
      <c r="L371" s="62">
        <v>0.66500000000000004</v>
      </c>
      <c r="M371" s="62">
        <v>5.4160000000000004</v>
      </c>
      <c r="N371" s="62">
        <v>4.6159999999999997</v>
      </c>
      <c r="O371" s="66">
        <v>7.1749999999999998</v>
      </c>
      <c r="P371" s="1" t="s">
        <v>8342</v>
      </c>
      <c r="Q371" s="47">
        <v>110599110546</v>
      </c>
      <c r="R371" s="67" t="s">
        <v>8343</v>
      </c>
      <c r="S371" s="67"/>
      <c r="T371" s="67"/>
      <c r="U371" s="67"/>
      <c r="V371" s="67" t="s">
        <v>8344</v>
      </c>
      <c r="W371" s="67" t="s">
        <v>8345</v>
      </c>
      <c r="X371" s="67" t="s">
        <v>8346</v>
      </c>
      <c r="Y371" s="67" t="s">
        <v>8347</v>
      </c>
      <c r="Z371" s="62" t="s">
        <v>8348</v>
      </c>
      <c r="AA371" s="66"/>
    </row>
    <row r="372" spans="1:27" ht="15.5" x14ac:dyDescent="0.35">
      <c r="A372" s="55" t="s">
        <v>8349</v>
      </c>
      <c r="B372" s="68">
        <v>4.4833333333333334</v>
      </c>
      <c r="C372" s="69">
        <v>0.62055530687352034</v>
      </c>
      <c r="D372" s="69">
        <v>2.3566666666666669</v>
      </c>
      <c r="E372" s="70">
        <v>0.53105764491458152</v>
      </c>
      <c r="F372" s="68">
        <v>2.2726253195052299</v>
      </c>
      <c r="G372" s="69">
        <v>1.2804457295771201</v>
      </c>
      <c r="H372" s="69">
        <v>1.4581439383775999E-5</v>
      </c>
      <c r="I372" s="70">
        <v>1.8014761905347601E-4</v>
      </c>
      <c r="J372" s="68">
        <v>3.0680000000000001</v>
      </c>
      <c r="K372" s="69">
        <v>4.9859999999999998</v>
      </c>
      <c r="L372" s="69">
        <v>3.51</v>
      </c>
      <c r="M372" s="69">
        <v>0.374</v>
      </c>
      <c r="N372" s="69">
        <v>1.087</v>
      </c>
      <c r="O372" s="70">
        <v>0.93899999999999995</v>
      </c>
      <c r="P372" s="48" t="s">
        <v>8350</v>
      </c>
      <c r="Q372" s="49">
        <v>70984</v>
      </c>
      <c r="R372" s="49" t="s">
        <v>8351</v>
      </c>
      <c r="S372" s="49"/>
      <c r="T372" s="49"/>
      <c r="U372" s="49"/>
      <c r="V372" s="49" t="s">
        <v>8352</v>
      </c>
      <c r="W372" s="49" t="s">
        <v>8353</v>
      </c>
      <c r="X372" s="49"/>
      <c r="Y372" s="49" t="s">
        <v>8354</v>
      </c>
      <c r="Z372" s="69"/>
      <c r="AA372" s="66"/>
    </row>
    <row r="373" spans="1:27" ht="15.5" x14ac:dyDescent="0.35">
      <c r="A373" s="55" t="s">
        <v>8355</v>
      </c>
      <c r="B373" s="68">
        <v>4.9666666666666659</v>
      </c>
      <c r="C373" s="69">
        <v>1.4760608237994675</v>
      </c>
      <c r="D373" s="69">
        <v>1.0566666666666666</v>
      </c>
      <c r="E373" s="70">
        <v>0.3534905310691584</v>
      </c>
      <c r="F373" s="68">
        <v>2.3390971267650298</v>
      </c>
      <c r="G373" s="69">
        <v>1.27719114085869</v>
      </c>
      <c r="H373" s="69">
        <v>3.2019607570950302E-6</v>
      </c>
      <c r="I373" s="70">
        <v>4.8950786991261903E-5</v>
      </c>
      <c r="J373" s="68">
        <v>4.742</v>
      </c>
      <c r="K373" s="69">
        <v>2.4449999999999998</v>
      </c>
      <c r="L373" s="69">
        <v>4.6820000000000004</v>
      </c>
      <c r="M373" s="69">
        <v>0.76900000000000002</v>
      </c>
      <c r="N373" s="69">
        <v>0.66600000000000004</v>
      </c>
      <c r="O373" s="70">
        <v>0.90400000000000003</v>
      </c>
      <c r="P373" s="48" t="s">
        <v>8356</v>
      </c>
      <c r="Q373" s="49">
        <v>241083</v>
      </c>
      <c r="R373" s="49" t="s">
        <v>8357</v>
      </c>
      <c r="S373" s="49"/>
      <c r="T373" s="49"/>
      <c r="U373" s="49"/>
      <c r="V373" s="49" t="s">
        <v>8358</v>
      </c>
      <c r="W373" s="49" t="s">
        <v>8359</v>
      </c>
      <c r="X373" s="49" t="s">
        <v>8360</v>
      </c>
      <c r="Y373" s="49" t="s">
        <v>8361</v>
      </c>
      <c r="Z373" s="69" t="s">
        <v>8362</v>
      </c>
      <c r="AA373" s="66"/>
    </row>
    <row r="374" spans="1:27" ht="15.5" x14ac:dyDescent="0.35">
      <c r="A374" s="55" t="s">
        <v>8363</v>
      </c>
      <c r="B374" s="68">
        <v>3.3233333333333328</v>
      </c>
      <c r="C374" s="69">
        <v>0.5456698228375445</v>
      </c>
      <c r="D374" s="69">
        <v>0.69666666666666666</v>
      </c>
      <c r="E374" s="70">
        <v>0.17441967269268188</v>
      </c>
      <c r="F374" s="68">
        <v>2.1074862899181701</v>
      </c>
      <c r="G374" s="69">
        <v>1.27442305168512</v>
      </c>
      <c r="H374" s="69">
        <v>1.30469932822521E-5</v>
      </c>
      <c r="I374" s="70">
        <v>1.63876678584732E-4</v>
      </c>
      <c r="J374" s="68">
        <v>3.3340000000000001</v>
      </c>
      <c r="K374" s="69">
        <v>2.262</v>
      </c>
      <c r="L374" s="69">
        <v>3.3849999999999998</v>
      </c>
      <c r="M374" s="69">
        <v>0.80100000000000005</v>
      </c>
      <c r="N374" s="69">
        <v>0.503</v>
      </c>
      <c r="O374" s="70">
        <v>0.79900000000000004</v>
      </c>
      <c r="P374" s="48" t="s">
        <v>8364</v>
      </c>
      <c r="Q374" s="49">
        <v>242959</v>
      </c>
      <c r="R374" s="49" t="s">
        <v>8365</v>
      </c>
      <c r="S374" s="49"/>
      <c r="T374" s="49"/>
      <c r="U374" s="49"/>
      <c r="V374" s="49" t="s">
        <v>8366</v>
      </c>
      <c r="W374" s="49" t="s">
        <v>8367</v>
      </c>
      <c r="X374" s="49"/>
      <c r="Y374" s="49"/>
      <c r="Z374" s="69"/>
      <c r="AA374" s="66"/>
    </row>
    <row r="375" spans="1:27" ht="15.5" x14ac:dyDescent="0.35">
      <c r="A375" s="55" t="s">
        <v>8368</v>
      </c>
      <c r="B375" s="68">
        <v>5.7100000000000009</v>
      </c>
      <c r="C375" s="69">
        <v>1.3414420101766085</v>
      </c>
      <c r="D375" s="69">
        <v>1.88</v>
      </c>
      <c r="E375" s="70">
        <v>0.38026306683663103</v>
      </c>
      <c r="F375" s="68">
        <v>2.1801770556608102</v>
      </c>
      <c r="G375" s="69">
        <v>1.27145143939505</v>
      </c>
      <c r="H375" s="69">
        <v>9.1133616808699805E-6</v>
      </c>
      <c r="I375" s="70">
        <v>1.21043527077247E-4</v>
      </c>
      <c r="J375" s="68">
        <v>6.4009999999999998</v>
      </c>
      <c r="K375" s="69">
        <v>3.6720000000000002</v>
      </c>
      <c r="L375" s="69">
        <v>4.9729999999999999</v>
      </c>
      <c r="M375" s="69">
        <v>1.331</v>
      </c>
      <c r="N375" s="69">
        <v>0.81799999999999995</v>
      </c>
      <c r="O375" s="70">
        <v>1.1739999999999999</v>
      </c>
      <c r="P375" s="48"/>
      <c r="Q375" s="49"/>
      <c r="R375" s="49"/>
      <c r="S375" s="49"/>
      <c r="T375" s="49"/>
      <c r="U375" s="49"/>
      <c r="V375" s="49" t="s">
        <v>8369</v>
      </c>
      <c r="W375" s="49" t="s">
        <v>8370</v>
      </c>
      <c r="X375" s="49"/>
      <c r="Y375" s="49"/>
      <c r="Z375" s="69"/>
      <c r="AA375" s="66"/>
    </row>
    <row r="376" spans="1:27" ht="15.5" x14ac:dyDescent="0.35">
      <c r="A376" s="55" t="s">
        <v>8371</v>
      </c>
      <c r="B376" s="68">
        <v>5.1733333333333329</v>
      </c>
      <c r="C376" s="69">
        <v>1.4629042651140531</v>
      </c>
      <c r="D376" s="69">
        <v>0.95333333333333325</v>
      </c>
      <c r="E376" s="70">
        <v>0.46649997022746131</v>
      </c>
      <c r="F376" s="68">
        <v>2.65614151005592</v>
      </c>
      <c r="G376" s="69">
        <v>1.25710084882294</v>
      </c>
      <c r="H376" s="69">
        <v>6.4855280058663301E-5</v>
      </c>
      <c r="I376" s="70">
        <v>6.3195760011616005E-4</v>
      </c>
      <c r="J376" s="68">
        <v>0.84499999999999997</v>
      </c>
      <c r="K376" s="69">
        <v>4.2969999999999997</v>
      </c>
      <c r="L376" s="69">
        <v>5.1150000000000002</v>
      </c>
      <c r="M376" s="69">
        <v>0.33300000000000002</v>
      </c>
      <c r="N376" s="69">
        <v>0.73599999999999999</v>
      </c>
      <c r="O376" s="70">
        <v>0.54</v>
      </c>
      <c r="P376" s="48" t="s">
        <v>8372</v>
      </c>
      <c r="Q376" s="49">
        <v>241620</v>
      </c>
      <c r="R376" s="49" t="s">
        <v>8373</v>
      </c>
      <c r="S376" s="49"/>
      <c r="T376" s="49"/>
      <c r="U376" s="49"/>
      <c r="V376" s="49"/>
      <c r="W376" s="49"/>
      <c r="X376" s="49"/>
      <c r="Y376" s="49"/>
      <c r="Z376" s="69"/>
      <c r="AA376" s="66"/>
    </row>
    <row r="377" spans="1:27" ht="15.5" x14ac:dyDescent="0.35">
      <c r="A377" s="54" t="s">
        <v>8374</v>
      </c>
      <c r="B377" s="65">
        <v>2.3233333333333337</v>
      </c>
      <c r="C377" s="62">
        <v>1.5154830546360085</v>
      </c>
      <c r="D377" s="62">
        <v>4.1733333333333329</v>
      </c>
      <c r="E377" s="66">
        <v>0.61937244225282373</v>
      </c>
      <c r="F377" s="65">
        <v>-2.24624810940518</v>
      </c>
      <c r="G377" s="62">
        <v>1.2546757838593301</v>
      </c>
      <c r="H377" s="62">
        <v>4.0872837299829403E-5</v>
      </c>
      <c r="I377" s="66">
        <v>4.2876509247375999E-4</v>
      </c>
      <c r="J377" s="65">
        <v>1.0329999999999999</v>
      </c>
      <c r="K377" s="62">
        <v>1.389</v>
      </c>
      <c r="L377" s="62">
        <v>0.29899999999999999</v>
      </c>
      <c r="M377" s="62">
        <v>3.7320000000000002</v>
      </c>
      <c r="N377" s="62">
        <v>4.032</v>
      </c>
      <c r="O377" s="66">
        <v>5.12</v>
      </c>
      <c r="P377" s="1"/>
      <c r="Q377" s="67"/>
      <c r="R377" s="67"/>
      <c r="S377" s="67"/>
      <c r="T377" s="67"/>
      <c r="U377" s="67"/>
      <c r="V377" s="67"/>
      <c r="W377" s="67"/>
      <c r="X377" s="67"/>
      <c r="Y377" s="67" t="s">
        <v>49</v>
      </c>
      <c r="Z377" s="62"/>
      <c r="AA377" s="66"/>
    </row>
    <row r="378" spans="1:27" ht="15.5" x14ac:dyDescent="0.35">
      <c r="A378" s="54" t="s">
        <v>8375</v>
      </c>
      <c r="B378" s="65">
        <v>7.88</v>
      </c>
      <c r="C378" s="62">
        <v>2.5428068480847417</v>
      </c>
      <c r="D378" s="62">
        <v>13.546666666666667</v>
      </c>
      <c r="E378" s="66">
        <v>2.5797329749844731</v>
      </c>
      <c r="F378" s="65">
        <v>-2.4877172456816101</v>
      </c>
      <c r="G378" s="62">
        <v>1.2447328976674401</v>
      </c>
      <c r="H378" s="62">
        <v>9.85689222053767E-8</v>
      </c>
      <c r="I378" s="66">
        <v>2.3792175907888601E-6</v>
      </c>
      <c r="J378" s="65">
        <v>1.2050000000000001</v>
      </c>
      <c r="K378" s="62">
        <v>1.7230000000000001</v>
      </c>
      <c r="L378" s="62">
        <v>1.68</v>
      </c>
      <c r="M378" s="62">
        <v>8.8059999999999992</v>
      </c>
      <c r="N378" s="62">
        <v>9.7230000000000008</v>
      </c>
      <c r="O378" s="66">
        <v>7.258</v>
      </c>
      <c r="P378" s="1"/>
      <c r="Q378" s="67"/>
      <c r="R378" s="67"/>
      <c r="S378" s="67"/>
      <c r="T378" s="67"/>
      <c r="U378" s="67"/>
      <c r="V378" s="67"/>
      <c r="W378" s="67"/>
      <c r="X378" s="67"/>
      <c r="Y378" s="67"/>
      <c r="Z378" s="62"/>
      <c r="AA378" s="66"/>
    </row>
    <row r="379" spans="1:27" ht="15.5" x14ac:dyDescent="0.35">
      <c r="A379" s="55" t="s">
        <v>8376</v>
      </c>
      <c r="B379" s="68">
        <v>5.72</v>
      </c>
      <c r="C379" s="69">
        <v>1.9066375289148854</v>
      </c>
      <c r="D379" s="69">
        <v>1.2133333333333332</v>
      </c>
      <c r="E379" s="70">
        <v>0.17594190960528891</v>
      </c>
      <c r="F379" s="68">
        <v>2.1678367557189202</v>
      </c>
      <c r="G379" s="69">
        <v>1.24375161493676</v>
      </c>
      <c r="H379" s="69">
        <v>4.9969843773850698E-5</v>
      </c>
      <c r="I379" s="70">
        <v>5.0763174294074596E-4</v>
      </c>
      <c r="J379" s="68">
        <v>7.3250000000000002</v>
      </c>
      <c r="K379" s="69">
        <v>7.657</v>
      </c>
      <c r="L379" s="69">
        <v>5.14</v>
      </c>
      <c r="M379" s="69">
        <v>2.4119999999999999</v>
      </c>
      <c r="N379" s="69">
        <v>1.4610000000000001</v>
      </c>
      <c r="O379" s="70">
        <v>0.52800000000000002</v>
      </c>
      <c r="P379" s="48" t="s">
        <v>8377</v>
      </c>
      <c r="Q379" s="49">
        <v>153157</v>
      </c>
      <c r="R379" s="49" t="s">
        <v>8378</v>
      </c>
      <c r="S379" s="49"/>
      <c r="T379" s="49"/>
      <c r="U379" s="49"/>
      <c r="V379" s="49"/>
      <c r="W379" s="49" t="s">
        <v>8379</v>
      </c>
      <c r="X379" s="49" t="s">
        <v>8380</v>
      </c>
      <c r="Y379" s="49" t="s">
        <v>8381</v>
      </c>
      <c r="Z379" s="69" t="s">
        <v>8382</v>
      </c>
      <c r="AA379" s="66"/>
    </row>
    <row r="380" spans="1:27" ht="15.5" x14ac:dyDescent="0.35">
      <c r="A380" s="54" t="s">
        <v>8383</v>
      </c>
      <c r="B380" s="65">
        <v>2.2866666666666666</v>
      </c>
      <c r="C380" s="62">
        <v>0.17172329163188357</v>
      </c>
      <c r="D380" s="62">
        <v>6.1166666666666671</v>
      </c>
      <c r="E380" s="66">
        <v>0.76613024712221711</v>
      </c>
      <c r="F380" s="65">
        <v>-2.3307026573936098</v>
      </c>
      <c r="G380" s="62">
        <v>1.2403633758942501</v>
      </c>
      <c r="H380" s="62">
        <v>1.39240489891141E-5</v>
      </c>
      <c r="I380" s="66">
        <v>1.73606953940254E-4</v>
      </c>
      <c r="J380" s="65">
        <v>0.28999999999999998</v>
      </c>
      <c r="K380" s="62">
        <v>0.54900000000000004</v>
      </c>
      <c r="L380" s="62">
        <v>0.158</v>
      </c>
      <c r="M380" s="62">
        <v>1.6950000000000001</v>
      </c>
      <c r="N380" s="62">
        <v>2.08</v>
      </c>
      <c r="O380" s="66">
        <v>1.2330000000000001</v>
      </c>
      <c r="P380" s="1" t="s">
        <v>8384</v>
      </c>
      <c r="Q380" s="67">
        <v>218747</v>
      </c>
      <c r="R380" s="67" t="s">
        <v>8385</v>
      </c>
      <c r="S380" s="67"/>
      <c r="T380" s="67"/>
      <c r="U380" s="67"/>
      <c r="V380" s="67" t="s">
        <v>3267</v>
      </c>
      <c r="W380" s="67" t="s">
        <v>915</v>
      </c>
      <c r="X380" s="67"/>
      <c r="Y380" s="67" t="s">
        <v>49</v>
      </c>
      <c r="Z380" s="62"/>
      <c r="AA380" s="66"/>
    </row>
    <row r="381" spans="1:27" ht="15.5" x14ac:dyDescent="0.35">
      <c r="A381" s="55" t="s">
        <v>8386</v>
      </c>
      <c r="B381" s="68">
        <v>2.0166666666666666</v>
      </c>
      <c r="C381" s="69">
        <v>0.60538325785314628</v>
      </c>
      <c r="D381" s="69">
        <v>1.0933333333333335</v>
      </c>
      <c r="E381" s="70">
        <v>0.58522550259612638</v>
      </c>
      <c r="F381" s="68">
        <v>2.16882473245902</v>
      </c>
      <c r="G381" s="69">
        <v>1.23337215152479</v>
      </c>
      <c r="H381" s="69">
        <v>8.7370874087621794E-5</v>
      </c>
      <c r="I381" s="70">
        <v>8.10476631122551E-4</v>
      </c>
      <c r="J381" s="68">
        <v>4.758</v>
      </c>
      <c r="K381" s="69">
        <v>2.0249999999999999</v>
      </c>
      <c r="L381" s="69">
        <v>4.05</v>
      </c>
      <c r="M381" s="69">
        <v>1.133</v>
      </c>
      <c r="N381" s="69">
        <v>0.374</v>
      </c>
      <c r="O381" s="70">
        <v>0.91600000000000004</v>
      </c>
      <c r="P381" s="48"/>
      <c r="Q381" s="49"/>
      <c r="R381" s="49"/>
      <c r="S381" s="49"/>
      <c r="T381" s="49"/>
      <c r="U381" s="49"/>
      <c r="V381" s="49" t="s">
        <v>8387</v>
      </c>
      <c r="W381" s="49" t="s">
        <v>8388</v>
      </c>
      <c r="X381" s="49" t="s">
        <v>8389</v>
      </c>
      <c r="Y381" s="49" t="s">
        <v>8390</v>
      </c>
      <c r="Z381" s="69" t="s">
        <v>8391</v>
      </c>
      <c r="AA381" s="66"/>
    </row>
    <row r="382" spans="1:27" ht="15.5" x14ac:dyDescent="0.35">
      <c r="A382" s="54" t="s">
        <v>8392</v>
      </c>
      <c r="B382" s="65">
        <v>0.82</v>
      </c>
      <c r="C382" s="62">
        <v>0.50338851794612882</v>
      </c>
      <c r="D382" s="62">
        <v>1.9400000000000002</v>
      </c>
      <c r="E382" s="66">
        <v>0.34909406564229373</v>
      </c>
      <c r="F382" s="65">
        <v>-2.23261665242139</v>
      </c>
      <c r="G382" s="62">
        <v>1.22411152172538</v>
      </c>
      <c r="H382" s="62">
        <v>1.6215389341645E-6</v>
      </c>
      <c r="I382" s="66">
        <v>2.73818043422235E-5</v>
      </c>
      <c r="J382" s="65">
        <v>0.57899999999999996</v>
      </c>
      <c r="K382" s="62">
        <v>0.65700000000000003</v>
      </c>
      <c r="L382" s="62">
        <v>0.69</v>
      </c>
      <c r="M382" s="62">
        <v>3.036</v>
      </c>
      <c r="N382" s="62">
        <v>3.798</v>
      </c>
      <c r="O382" s="66">
        <v>2.302</v>
      </c>
      <c r="P382" s="1" t="s">
        <v>8393</v>
      </c>
      <c r="Q382" s="67">
        <v>240210</v>
      </c>
      <c r="R382" s="67" t="s">
        <v>8394</v>
      </c>
      <c r="S382" s="67"/>
      <c r="T382" s="67" t="s">
        <v>8395</v>
      </c>
      <c r="U382" s="67"/>
      <c r="V382" s="67" t="s">
        <v>8396</v>
      </c>
      <c r="W382" s="67" t="s">
        <v>8397</v>
      </c>
      <c r="X382" s="67"/>
      <c r="Y382" s="67" t="s">
        <v>2723</v>
      </c>
      <c r="Z382" s="62"/>
      <c r="AA382" s="66"/>
    </row>
    <row r="383" spans="1:27" ht="15.5" x14ac:dyDescent="0.35">
      <c r="A383" s="55" t="s">
        <v>8398</v>
      </c>
      <c r="B383" s="68">
        <v>7.2366666666666672</v>
      </c>
      <c r="C383" s="69">
        <v>2.5078055923234719</v>
      </c>
      <c r="D383" s="69">
        <v>1.9766666666666666</v>
      </c>
      <c r="E383" s="70">
        <v>0.19430788855719561</v>
      </c>
      <c r="F383" s="68">
        <v>4.0303537155026001</v>
      </c>
      <c r="G383" s="69">
        <v>1.2204868236302799</v>
      </c>
      <c r="H383" s="69">
        <v>2.88622267658311E-9</v>
      </c>
      <c r="I383" s="70">
        <v>1.01607022531337E-7</v>
      </c>
      <c r="J383" s="68">
        <v>5.4</v>
      </c>
      <c r="K383" s="69">
        <v>5.46</v>
      </c>
      <c r="L383" s="69">
        <v>8.391</v>
      </c>
      <c r="M383" s="69">
        <v>0.22900000000000001</v>
      </c>
      <c r="N383" s="69">
        <v>0.876</v>
      </c>
      <c r="O383" s="70">
        <v>0</v>
      </c>
      <c r="P383" s="48"/>
      <c r="Q383" s="49"/>
      <c r="R383" s="49"/>
      <c r="S383" s="49"/>
      <c r="T383" s="49"/>
      <c r="U383" s="49"/>
      <c r="V383" s="49" t="s">
        <v>8399</v>
      </c>
      <c r="W383" s="49" t="s">
        <v>8400</v>
      </c>
      <c r="X383" s="49"/>
      <c r="Y383" s="49" t="s">
        <v>3371</v>
      </c>
      <c r="Z383" s="69"/>
      <c r="AA383" s="66"/>
    </row>
    <row r="384" spans="1:27" ht="15.5" x14ac:dyDescent="0.35">
      <c r="A384" s="54" t="s">
        <v>8401</v>
      </c>
      <c r="B384" s="65">
        <v>0.97333333333333327</v>
      </c>
      <c r="C384" s="62">
        <v>0.30706495874470735</v>
      </c>
      <c r="D384" s="62">
        <v>1.6066666666666667</v>
      </c>
      <c r="E384" s="66">
        <v>0.37383894333730816</v>
      </c>
      <c r="F384" s="65">
        <v>-2.18294777300718</v>
      </c>
      <c r="G384" s="62">
        <v>1.2182147411186499</v>
      </c>
      <c r="H384" s="62">
        <v>2.2842420258551602E-6</v>
      </c>
      <c r="I384" s="66">
        <v>3.6771959447864599E-5</v>
      </c>
      <c r="J384" s="65">
        <v>0.54800000000000004</v>
      </c>
      <c r="K384" s="62">
        <v>0.67800000000000005</v>
      </c>
      <c r="L384" s="62">
        <v>0.80700000000000005</v>
      </c>
      <c r="M384" s="62">
        <v>3.7010000000000001</v>
      </c>
      <c r="N384" s="62">
        <v>3.12</v>
      </c>
      <c r="O384" s="66">
        <v>2.4660000000000002</v>
      </c>
      <c r="P384" s="1"/>
      <c r="Q384" s="67"/>
      <c r="R384" s="67"/>
      <c r="S384" s="67"/>
      <c r="T384" s="67"/>
      <c r="U384" s="67"/>
      <c r="V384" s="67" t="s">
        <v>8402</v>
      </c>
      <c r="W384" s="67" t="s">
        <v>8403</v>
      </c>
      <c r="X384" s="67"/>
      <c r="Y384" s="67" t="s">
        <v>4870</v>
      </c>
      <c r="Z384" s="62" t="s">
        <v>1062</v>
      </c>
      <c r="AA384" s="66"/>
    </row>
    <row r="385" spans="1:27" ht="15.5" x14ac:dyDescent="0.35">
      <c r="A385" s="55" t="s">
        <v>8404</v>
      </c>
      <c r="B385" s="68">
        <v>7.6333333333333329</v>
      </c>
      <c r="C385" s="69">
        <v>2.4352731993670789</v>
      </c>
      <c r="D385" s="69">
        <v>1.39</v>
      </c>
      <c r="E385" s="70">
        <v>0.35440090293338727</v>
      </c>
      <c r="F385" s="68">
        <v>2.03426233341286</v>
      </c>
      <c r="G385" s="69">
        <v>1.21761446141994</v>
      </c>
      <c r="H385" s="69">
        <v>3.8294500418994101E-5</v>
      </c>
      <c r="I385" s="70">
        <v>4.0732697047866798E-4</v>
      </c>
      <c r="J385" s="68">
        <v>6.3620000000000001</v>
      </c>
      <c r="K385" s="69">
        <v>3.8769999999999998</v>
      </c>
      <c r="L385" s="69">
        <v>3.036</v>
      </c>
      <c r="M385" s="69">
        <v>1.1439999999999999</v>
      </c>
      <c r="N385" s="69">
        <v>0.94699999999999995</v>
      </c>
      <c r="O385" s="70">
        <v>1.1739999999999999</v>
      </c>
      <c r="P385" s="48"/>
      <c r="Q385" s="49"/>
      <c r="R385" s="49"/>
      <c r="S385" s="49"/>
      <c r="T385" s="49"/>
      <c r="U385" s="49"/>
      <c r="V385" s="49" t="s">
        <v>8405</v>
      </c>
      <c r="W385" s="49"/>
      <c r="X385" s="49"/>
      <c r="Y385" s="49"/>
      <c r="Z385" s="69"/>
      <c r="AA385" s="66"/>
    </row>
    <row r="386" spans="1:27" ht="15.5" x14ac:dyDescent="0.35">
      <c r="A386" s="54" t="s">
        <v>8406</v>
      </c>
      <c r="B386" s="65">
        <v>2.1633333333333336</v>
      </c>
      <c r="C386" s="62">
        <v>0.55912630256698026</v>
      </c>
      <c r="D386" s="62">
        <v>2.2833333333333332</v>
      </c>
      <c r="E386" s="66">
        <v>0.28311756490114959</v>
      </c>
      <c r="F386" s="65">
        <v>-2.0210690163846201</v>
      </c>
      <c r="G386" s="62">
        <v>1.2004448683166999</v>
      </c>
      <c r="H386" s="62">
        <v>4.1080239922165698E-5</v>
      </c>
      <c r="I386" s="66">
        <v>4.3043291551813999E-4</v>
      </c>
      <c r="J386" s="65">
        <v>0.74299999999999999</v>
      </c>
      <c r="K386" s="62">
        <v>0.67800000000000005</v>
      </c>
      <c r="L386" s="62">
        <v>0.39100000000000001</v>
      </c>
      <c r="M386" s="62">
        <v>1.6950000000000001</v>
      </c>
      <c r="N386" s="62">
        <v>2.6880000000000002</v>
      </c>
      <c r="O386" s="66">
        <v>3.0059999999999998</v>
      </c>
      <c r="P386" s="1" t="s">
        <v>8407</v>
      </c>
      <c r="Q386" s="67">
        <v>2463</v>
      </c>
      <c r="R386" s="67" t="s">
        <v>8408</v>
      </c>
      <c r="S386" s="67"/>
      <c r="T386" s="67"/>
      <c r="U386" s="67"/>
      <c r="V386" s="67" t="s">
        <v>8409</v>
      </c>
      <c r="W386" s="67" t="s">
        <v>8410</v>
      </c>
      <c r="X386" s="67"/>
      <c r="Y386" s="67" t="s">
        <v>8411</v>
      </c>
      <c r="Z386" s="62"/>
      <c r="AA386" s="66"/>
    </row>
    <row r="387" spans="1:27" ht="15.5" x14ac:dyDescent="0.35">
      <c r="A387" s="54" t="s">
        <v>8412</v>
      </c>
      <c r="B387" s="65">
        <v>3.01</v>
      </c>
      <c r="C387" s="62">
        <v>0.36064756572957413</v>
      </c>
      <c r="D387" s="62">
        <v>2.2433333333333332</v>
      </c>
      <c r="E387" s="66">
        <v>0.20237478982214044</v>
      </c>
      <c r="F387" s="65">
        <v>-2.6538490756481101</v>
      </c>
      <c r="G387" s="62">
        <v>1.19964399085873</v>
      </c>
      <c r="H387" s="62">
        <v>4.4825037103398299E-8</v>
      </c>
      <c r="I387" s="66">
        <v>1.17085989086001E-6</v>
      </c>
      <c r="J387" s="65">
        <v>1.581</v>
      </c>
      <c r="K387" s="62">
        <v>1.2170000000000001</v>
      </c>
      <c r="L387" s="62">
        <v>0.83199999999999996</v>
      </c>
      <c r="M387" s="62">
        <v>9.1590000000000007</v>
      </c>
      <c r="N387" s="62">
        <v>6.5209999999999999</v>
      </c>
      <c r="O387" s="66">
        <v>7.657</v>
      </c>
      <c r="P387" s="1"/>
      <c r="Q387" s="67"/>
      <c r="R387" s="67"/>
      <c r="S387" s="67"/>
      <c r="T387" s="67"/>
      <c r="U387" s="67"/>
      <c r="V387" s="67"/>
      <c r="W387" s="67"/>
      <c r="X387" s="67" t="s">
        <v>8413</v>
      </c>
      <c r="Y387" s="67" t="s">
        <v>8414</v>
      </c>
      <c r="Z387" s="62" t="s">
        <v>8415</v>
      </c>
      <c r="AA387" s="66"/>
    </row>
    <row r="388" spans="1:27" ht="15.5" x14ac:dyDescent="0.35">
      <c r="A388" s="55" t="s">
        <v>8416</v>
      </c>
      <c r="B388" s="68">
        <v>7.3466666666666667</v>
      </c>
      <c r="C388" s="69">
        <v>1.2954878960796543</v>
      </c>
      <c r="D388" s="69">
        <v>2.7633333333333332</v>
      </c>
      <c r="E388" s="70">
        <v>0.22050447211388288</v>
      </c>
      <c r="F388" s="68">
        <v>2.31417664971559</v>
      </c>
      <c r="G388" s="69">
        <v>1.19309609201329</v>
      </c>
      <c r="H388" s="69">
        <v>2.37817647939257E-6</v>
      </c>
      <c r="I388" s="70">
        <v>3.7983622451083297E-5</v>
      </c>
      <c r="J388" s="68">
        <v>4.609</v>
      </c>
      <c r="K388" s="69">
        <v>4.0599999999999996</v>
      </c>
      <c r="L388" s="69">
        <v>4.8239999999999998</v>
      </c>
      <c r="M388" s="69">
        <v>0.72799999999999998</v>
      </c>
      <c r="N388" s="69">
        <v>0.71299999999999997</v>
      </c>
      <c r="O388" s="70">
        <v>1.3149999999999999</v>
      </c>
      <c r="P388" s="48" t="s">
        <v>8417</v>
      </c>
      <c r="Q388" s="49">
        <v>245194</v>
      </c>
      <c r="R388" s="49" t="s">
        <v>8418</v>
      </c>
      <c r="S388" s="49"/>
      <c r="T388" s="49"/>
      <c r="U388" s="49"/>
      <c r="V388" s="49" t="s">
        <v>8419</v>
      </c>
      <c r="W388" s="49" t="s">
        <v>8420</v>
      </c>
      <c r="X388" s="49"/>
      <c r="Y388" s="49"/>
      <c r="Z388" s="69"/>
      <c r="AA388" s="66"/>
    </row>
    <row r="389" spans="1:27" ht="15.5" x14ac:dyDescent="0.35">
      <c r="A389" s="55" t="s">
        <v>8421</v>
      </c>
      <c r="B389" s="68">
        <v>8.8266666666666662</v>
      </c>
      <c r="C389" s="69">
        <v>0.4149163235588057</v>
      </c>
      <c r="D389" s="69">
        <v>1.6433333333333333</v>
      </c>
      <c r="E389" s="70">
        <v>0.10873004286866726</v>
      </c>
      <c r="F389" s="68">
        <v>2.0361855320446201</v>
      </c>
      <c r="G389" s="69">
        <v>1.18809298010862</v>
      </c>
      <c r="H389" s="69">
        <v>1.8871781153172799E-5</v>
      </c>
      <c r="I389" s="70">
        <v>2.24957822439813E-4</v>
      </c>
      <c r="J389" s="68">
        <v>6.3620000000000001</v>
      </c>
      <c r="K389" s="69">
        <v>7.5060000000000002</v>
      </c>
      <c r="L389" s="69">
        <v>8.5239999999999991</v>
      </c>
      <c r="M389" s="69">
        <v>1.954</v>
      </c>
      <c r="N389" s="69">
        <v>2.3260000000000001</v>
      </c>
      <c r="O389" s="70">
        <v>1.127</v>
      </c>
      <c r="P389" s="48" t="s">
        <v>8422</v>
      </c>
      <c r="Q389" s="49">
        <v>86891</v>
      </c>
      <c r="R389" s="49" t="s">
        <v>8423</v>
      </c>
      <c r="S389" s="49"/>
      <c r="T389" s="49"/>
      <c r="U389" s="49"/>
      <c r="V389" s="49" t="s">
        <v>8424</v>
      </c>
      <c r="W389" s="49" t="s">
        <v>8425</v>
      </c>
      <c r="X389" s="49" t="s">
        <v>8426</v>
      </c>
      <c r="Y389" s="49" t="s">
        <v>8427</v>
      </c>
      <c r="Z389" s="69" t="s">
        <v>8428</v>
      </c>
      <c r="AA389" s="66"/>
    </row>
    <row r="390" spans="1:27" ht="15.5" x14ac:dyDescent="0.35">
      <c r="A390" s="55" t="s">
        <v>8429</v>
      </c>
      <c r="B390" s="68">
        <v>3.3433333333333337</v>
      </c>
      <c r="C390" s="69">
        <v>1.4005316450865672</v>
      </c>
      <c r="D390" s="69">
        <v>0.70333333333333348</v>
      </c>
      <c r="E390" s="70">
        <v>0.22231109334044041</v>
      </c>
      <c r="F390" s="68">
        <v>2.9249847667409599</v>
      </c>
      <c r="G390" s="69">
        <v>1.18626399508859</v>
      </c>
      <c r="H390" s="69">
        <v>3.4444601738991503E-8</v>
      </c>
      <c r="I390" s="70">
        <v>9.2831623335761401E-7</v>
      </c>
      <c r="J390" s="68">
        <v>4.093</v>
      </c>
      <c r="K390" s="69">
        <v>2.6280000000000001</v>
      </c>
      <c r="L390" s="69">
        <v>5.3970000000000002</v>
      </c>
      <c r="M390" s="69">
        <v>0.44700000000000001</v>
      </c>
      <c r="N390" s="69">
        <v>0.65400000000000003</v>
      </c>
      <c r="O390" s="70">
        <v>0.505</v>
      </c>
      <c r="P390" s="48" t="s">
        <v>8430</v>
      </c>
      <c r="Q390" s="49">
        <v>244837</v>
      </c>
      <c r="R390" s="49" t="s">
        <v>8431</v>
      </c>
      <c r="S390" s="49"/>
      <c r="T390" s="49"/>
      <c r="U390" s="49"/>
      <c r="V390" s="49" t="s">
        <v>8432</v>
      </c>
      <c r="W390" s="49" t="s">
        <v>8433</v>
      </c>
      <c r="X390" s="49" t="s">
        <v>8434</v>
      </c>
      <c r="Y390" s="49" t="s">
        <v>8435</v>
      </c>
      <c r="Z390" s="69" t="s">
        <v>8436</v>
      </c>
      <c r="AA390" s="66"/>
    </row>
    <row r="391" spans="1:27" ht="15.5" x14ac:dyDescent="0.35">
      <c r="A391" s="55" t="s">
        <v>8437</v>
      </c>
      <c r="B391" s="68">
        <v>4.5100000000000007</v>
      </c>
      <c r="C391" s="69">
        <v>2.2522433261084376</v>
      </c>
      <c r="D391" s="69">
        <v>0.79</v>
      </c>
      <c r="E391" s="70">
        <v>5.099019513592784E-2</v>
      </c>
      <c r="F391" s="68">
        <v>3.46415871649149</v>
      </c>
      <c r="G391" s="69">
        <v>1.1712999913064199</v>
      </c>
      <c r="H391" s="69">
        <v>1.2329782127728399E-6</v>
      </c>
      <c r="I391" s="70">
        <v>2.16617223242575E-5</v>
      </c>
      <c r="J391" s="68">
        <v>6.7220000000000004</v>
      </c>
      <c r="K391" s="69">
        <v>2.2509999999999999</v>
      </c>
      <c r="L391" s="69">
        <v>3.6259999999999999</v>
      </c>
      <c r="M391" s="69">
        <v>0.47799999999999998</v>
      </c>
      <c r="N391" s="69">
        <v>0.63100000000000001</v>
      </c>
      <c r="O391" s="70">
        <v>0</v>
      </c>
      <c r="P391" s="48" t="s">
        <v>8438</v>
      </c>
      <c r="Q391" s="49">
        <v>178864</v>
      </c>
      <c r="R391" s="49" t="s">
        <v>8439</v>
      </c>
      <c r="S391" s="49"/>
      <c r="T391" s="49"/>
      <c r="U391" s="49"/>
      <c r="V391" s="49" t="s">
        <v>8440</v>
      </c>
      <c r="W391" s="49" t="s">
        <v>8441</v>
      </c>
      <c r="X391" s="49"/>
      <c r="Y391" s="49" t="s">
        <v>8442</v>
      </c>
      <c r="Z391" s="69"/>
      <c r="AA391" s="66"/>
    </row>
    <row r="392" spans="1:27" ht="15.5" x14ac:dyDescent="0.35">
      <c r="A392" s="55" t="s">
        <v>8443</v>
      </c>
      <c r="B392" s="68">
        <v>4.8633333333333333</v>
      </c>
      <c r="C392" s="69">
        <v>2.0414428448744011</v>
      </c>
      <c r="D392" s="69">
        <v>0.98666666666666669</v>
      </c>
      <c r="E392" s="70">
        <v>0.46506869265613748</v>
      </c>
      <c r="F392" s="68">
        <v>2.0228279178263202</v>
      </c>
      <c r="G392" s="69">
        <v>1.1698894814470899</v>
      </c>
      <c r="H392" s="69">
        <v>1.5448972703278599E-5</v>
      </c>
      <c r="I392" s="70">
        <v>1.89370901545972E-4</v>
      </c>
      <c r="J392" s="68">
        <v>4.359</v>
      </c>
      <c r="K392" s="69">
        <v>4.6849999999999996</v>
      </c>
      <c r="L392" s="69">
        <v>4.7069999999999999</v>
      </c>
      <c r="M392" s="69">
        <v>0.83199999999999996</v>
      </c>
      <c r="N392" s="69">
        <v>1.391</v>
      </c>
      <c r="O392" s="70">
        <v>1.1739999999999999</v>
      </c>
      <c r="P392" s="48" t="s">
        <v>8444</v>
      </c>
      <c r="Q392" s="49">
        <v>194920</v>
      </c>
      <c r="R392" s="49" t="s">
        <v>8445</v>
      </c>
      <c r="S392" s="49"/>
      <c r="T392" s="49"/>
      <c r="U392" s="49"/>
      <c r="V392" s="49" t="s">
        <v>8446</v>
      </c>
      <c r="W392" s="49" t="s">
        <v>8447</v>
      </c>
      <c r="X392" s="49" t="s">
        <v>8448</v>
      </c>
      <c r="Y392" s="49" t="s">
        <v>8449</v>
      </c>
      <c r="Z392" s="69"/>
      <c r="AA392" s="66"/>
    </row>
    <row r="393" spans="1:27" ht="15.5" x14ac:dyDescent="0.35">
      <c r="A393" s="54" t="s">
        <v>8450</v>
      </c>
      <c r="B393" s="65">
        <v>1.2866666666666668</v>
      </c>
      <c r="C393" s="62">
        <v>0.63965268353658555</v>
      </c>
      <c r="D393" s="62">
        <v>5.0266666666666664</v>
      </c>
      <c r="E393" s="66">
        <v>7.1087801735287579</v>
      </c>
      <c r="F393" s="65">
        <v>-4.1465620443242104</v>
      </c>
      <c r="G393" s="62">
        <v>1.15660521420513</v>
      </c>
      <c r="H393" s="62">
        <v>5.1578498414643496E-9</v>
      </c>
      <c r="I393" s="66">
        <v>1.7121032393819999E-7</v>
      </c>
      <c r="J393" s="65">
        <v>1.002</v>
      </c>
      <c r="K393" s="62">
        <v>0.92600000000000005</v>
      </c>
      <c r="L393" s="62">
        <v>8.3000000000000004E-2</v>
      </c>
      <c r="M393" s="62">
        <v>16.468</v>
      </c>
      <c r="N393" s="62">
        <v>14.923</v>
      </c>
      <c r="O393" s="66">
        <v>4.7560000000000002</v>
      </c>
      <c r="P393" s="1"/>
      <c r="Q393" s="67"/>
      <c r="R393" s="67"/>
      <c r="S393" s="67"/>
      <c r="T393" s="67"/>
      <c r="U393" s="67"/>
      <c r="V393" s="67"/>
      <c r="W393" s="67"/>
      <c r="X393" s="67"/>
      <c r="Y393" s="67"/>
      <c r="Z393" s="62"/>
      <c r="AA393" s="66"/>
    </row>
    <row r="394" spans="1:27" ht="15.5" x14ac:dyDescent="0.35">
      <c r="A394" s="55" t="s">
        <v>8451</v>
      </c>
      <c r="B394" s="68">
        <v>4.3233333333333333</v>
      </c>
      <c r="C394" s="69">
        <v>1.9319305255509476</v>
      </c>
      <c r="D394" s="69">
        <v>0.77</v>
      </c>
      <c r="E394" s="70">
        <v>0.19798989873223338</v>
      </c>
      <c r="F394" s="68">
        <v>2.0609944364222001</v>
      </c>
      <c r="G394" s="69">
        <v>1.1504045742848501</v>
      </c>
      <c r="H394" s="69">
        <v>3.4386859203983202E-5</v>
      </c>
      <c r="I394" s="70">
        <v>3.7099883938634698E-4</v>
      </c>
      <c r="J394" s="68">
        <v>4.6950000000000003</v>
      </c>
      <c r="K394" s="69">
        <v>2.9289999999999998</v>
      </c>
      <c r="L394" s="69">
        <v>5.2060000000000004</v>
      </c>
      <c r="M394" s="69">
        <v>1.258</v>
      </c>
      <c r="N394" s="69">
        <v>1.1339999999999999</v>
      </c>
      <c r="O394" s="70">
        <v>0.66900000000000004</v>
      </c>
      <c r="P394" s="48" t="s">
        <v>6431</v>
      </c>
      <c r="Q394" s="49">
        <v>79419</v>
      </c>
      <c r="R394" s="49" t="s">
        <v>6432</v>
      </c>
      <c r="S394" s="49"/>
      <c r="T394" s="49"/>
      <c r="U394" s="49"/>
      <c r="V394" s="49" t="s">
        <v>8452</v>
      </c>
      <c r="W394" s="49" t="s">
        <v>6434</v>
      </c>
      <c r="X394" s="49" t="s">
        <v>6435</v>
      </c>
      <c r="Y394" s="49" t="s">
        <v>6436</v>
      </c>
      <c r="Z394" s="69" t="s">
        <v>6437</v>
      </c>
      <c r="AA394" s="66"/>
    </row>
    <row r="395" spans="1:27" ht="15.5" x14ac:dyDescent="0.35">
      <c r="A395" s="55" t="s">
        <v>8453</v>
      </c>
      <c r="B395" s="68">
        <v>4.1733333333333329</v>
      </c>
      <c r="C395" s="69">
        <v>0.5657639869140616</v>
      </c>
      <c r="D395" s="69">
        <v>1.1200000000000001</v>
      </c>
      <c r="E395" s="70">
        <v>0.47895720059312197</v>
      </c>
      <c r="F395" s="68">
        <v>2.4725666008493401</v>
      </c>
      <c r="G395" s="69">
        <v>1.13107946767941</v>
      </c>
      <c r="H395" s="69">
        <v>2.1025998126854899E-6</v>
      </c>
      <c r="I395" s="70">
        <v>3.4211620122252202E-5</v>
      </c>
      <c r="J395" s="68">
        <v>5.5250000000000004</v>
      </c>
      <c r="K395" s="69">
        <v>4.4370000000000003</v>
      </c>
      <c r="L395" s="69">
        <v>5.4390000000000001</v>
      </c>
      <c r="M395" s="69">
        <v>1.2789999999999999</v>
      </c>
      <c r="N395" s="69">
        <v>1.1100000000000001</v>
      </c>
      <c r="O395" s="70">
        <v>0.34100000000000003</v>
      </c>
      <c r="P395" s="48"/>
      <c r="Q395" s="49"/>
      <c r="R395" s="49"/>
      <c r="S395" s="49"/>
      <c r="T395" s="49"/>
      <c r="U395" s="49"/>
      <c r="V395" s="49" t="s">
        <v>8454</v>
      </c>
      <c r="W395" s="49" t="s">
        <v>8455</v>
      </c>
      <c r="X395" s="49" t="s">
        <v>8456</v>
      </c>
      <c r="Y395" s="49" t="s">
        <v>8457</v>
      </c>
      <c r="Z395" s="69"/>
      <c r="AA395" s="66"/>
    </row>
    <row r="396" spans="1:27" ht="15.5" x14ac:dyDescent="0.35">
      <c r="A396" s="54" t="s">
        <v>8458</v>
      </c>
      <c r="B396" s="65">
        <v>1.8133333333333332</v>
      </c>
      <c r="C396" s="62">
        <v>0.31008959278820769</v>
      </c>
      <c r="D396" s="62">
        <v>4.84</v>
      </c>
      <c r="E396" s="66">
        <v>0.99300889556270922</v>
      </c>
      <c r="F396" s="65">
        <v>-2.1117124339925599</v>
      </c>
      <c r="G396" s="62">
        <v>1.1200821313273399</v>
      </c>
      <c r="H396" s="62">
        <v>4.3789956350446803E-5</v>
      </c>
      <c r="I396" s="66">
        <v>4.53454469119029E-4</v>
      </c>
      <c r="J396" s="65">
        <v>0.76700000000000002</v>
      </c>
      <c r="K396" s="62">
        <v>1.7549999999999999</v>
      </c>
      <c r="L396" s="62">
        <v>0.68200000000000005</v>
      </c>
      <c r="M396" s="62">
        <v>4.9589999999999996</v>
      </c>
      <c r="N396" s="62">
        <v>5.3289999999999997</v>
      </c>
      <c r="O396" s="66">
        <v>3.5</v>
      </c>
      <c r="P396" s="1" t="s">
        <v>8459</v>
      </c>
      <c r="Q396" s="67">
        <v>201033</v>
      </c>
      <c r="R396" s="67" t="s">
        <v>8460</v>
      </c>
      <c r="S396" s="67"/>
      <c r="T396" s="67"/>
      <c r="U396" s="67"/>
      <c r="V396" s="67" t="s">
        <v>8461</v>
      </c>
      <c r="W396" s="67" t="s">
        <v>8462</v>
      </c>
      <c r="X396" s="67"/>
      <c r="Y396" s="67" t="s">
        <v>958</v>
      </c>
      <c r="Z396" s="62" t="s">
        <v>8463</v>
      </c>
      <c r="AA396" s="66"/>
    </row>
    <row r="397" spans="1:27" ht="15.5" x14ac:dyDescent="0.35">
      <c r="A397" s="55" t="s">
        <v>8464</v>
      </c>
      <c r="B397" s="68">
        <v>1.1133333333333333</v>
      </c>
      <c r="C397" s="69">
        <v>0.76220440536351897</v>
      </c>
      <c r="D397" s="69">
        <v>0.15333333333333332</v>
      </c>
      <c r="E397" s="70">
        <v>8.3798700599843554E-2</v>
      </c>
      <c r="F397" s="68">
        <v>3.0961580770810402</v>
      </c>
      <c r="G397" s="69">
        <v>1.1177166491905199</v>
      </c>
      <c r="H397" s="69">
        <v>1.39794904983124E-5</v>
      </c>
      <c r="I397" s="70">
        <v>1.7408486698877699E-4</v>
      </c>
      <c r="J397" s="68">
        <v>7.5129999999999999</v>
      </c>
      <c r="K397" s="69">
        <v>3.726</v>
      </c>
      <c r="L397" s="69">
        <v>1.4550000000000001</v>
      </c>
      <c r="M397" s="69">
        <v>0.187</v>
      </c>
      <c r="N397" s="69">
        <v>0.432</v>
      </c>
      <c r="O397" s="70">
        <v>0.88100000000000001</v>
      </c>
      <c r="P397" s="48"/>
      <c r="Q397" s="49"/>
      <c r="R397" s="49"/>
      <c r="S397" s="49"/>
      <c r="T397" s="49"/>
      <c r="U397" s="49"/>
      <c r="V397" s="49"/>
      <c r="W397" s="49"/>
      <c r="X397" s="49"/>
      <c r="Y397" s="49"/>
      <c r="Z397" s="69"/>
      <c r="AA397" s="66"/>
    </row>
    <row r="398" spans="1:27" ht="15.5" x14ac:dyDescent="0.35">
      <c r="A398" s="54" t="s">
        <v>8465</v>
      </c>
      <c r="B398" s="65">
        <v>0.78333333333333321</v>
      </c>
      <c r="C398" s="62">
        <v>0.29227080289044011</v>
      </c>
      <c r="D398" s="62">
        <v>1.0866666666666667</v>
      </c>
      <c r="E398" s="66">
        <v>0.441235638733873</v>
      </c>
      <c r="F398" s="65">
        <v>-2.8809891727972201</v>
      </c>
      <c r="G398" s="62">
        <v>1.1095470223378601</v>
      </c>
      <c r="H398" s="62">
        <v>7.6724184749382193E-9</v>
      </c>
      <c r="I398" s="66">
        <v>2.4355440113579199E-7</v>
      </c>
      <c r="J398" s="65">
        <v>0.39100000000000001</v>
      </c>
      <c r="K398" s="62">
        <v>0.312</v>
      </c>
      <c r="L398" s="62">
        <v>0.23300000000000001</v>
      </c>
      <c r="M398" s="62">
        <v>2.8069999999999999</v>
      </c>
      <c r="N398" s="62">
        <v>2.302</v>
      </c>
      <c r="O398" s="66">
        <v>1.8089999999999999</v>
      </c>
      <c r="P398" s="1" t="s">
        <v>8466</v>
      </c>
      <c r="Q398" s="67">
        <v>232646</v>
      </c>
      <c r="R398" s="67" t="s">
        <v>8467</v>
      </c>
      <c r="S398" s="67"/>
      <c r="T398" s="67"/>
      <c r="U398" s="67"/>
      <c r="V398" s="67"/>
      <c r="W398" s="67"/>
      <c r="X398" s="67"/>
      <c r="Y398" s="67"/>
      <c r="Z398" s="62"/>
      <c r="AA398" s="66"/>
    </row>
    <row r="399" spans="1:27" ht="15.5" x14ac:dyDescent="0.35">
      <c r="A399" s="54" t="s">
        <v>8468</v>
      </c>
      <c r="B399" s="65">
        <v>2.6933333333333334</v>
      </c>
      <c r="C399" s="62">
        <v>0.75548365670976392</v>
      </c>
      <c r="D399" s="62">
        <v>3.5466666666666669</v>
      </c>
      <c r="E399" s="66">
        <v>1.1154172114305729</v>
      </c>
      <c r="F399" s="65">
        <v>-2.0979557082224298</v>
      </c>
      <c r="G399" s="62">
        <v>1.08804405118501</v>
      </c>
      <c r="H399" s="62">
        <v>9.3535585044991505E-6</v>
      </c>
      <c r="I399" s="66">
        <v>1.2391029195934201E-4</v>
      </c>
      <c r="J399" s="65">
        <v>2.1440000000000001</v>
      </c>
      <c r="K399" s="62">
        <v>2.0249999999999999</v>
      </c>
      <c r="L399" s="62">
        <v>2.8109999999999999</v>
      </c>
      <c r="M399" s="62">
        <v>11.613</v>
      </c>
      <c r="N399" s="62">
        <v>11.254</v>
      </c>
      <c r="O399" s="66">
        <v>7.3280000000000003</v>
      </c>
      <c r="P399" s="1" t="s">
        <v>8469</v>
      </c>
      <c r="Q399" s="67">
        <v>154243</v>
      </c>
      <c r="R399" s="67" t="s">
        <v>8470</v>
      </c>
      <c r="S399" s="67"/>
      <c r="T399" s="67"/>
      <c r="U399" s="67"/>
      <c r="V399" s="67" t="s">
        <v>8471</v>
      </c>
      <c r="W399" s="67" t="s">
        <v>8472</v>
      </c>
      <c r="X399" s="67" t="s">
        <v>7120</v>
      </c>
      <c r="Y399" s="67" t="s">
        <v>7121</v>
      </c>
      <c r="Z399" s="62" t="s">
        <v>7122</v>
      </c>
      <c r="AA399" s="66"/>
    </row>
    <row r="400" spans="1:27" ht="15.5" x14ac:dyDescent="0.35">
      <c r="A400" s="54" t="s">
        <v>8473</v>
      </c>
      <c r="B400" s="65">
        <v>1.2766666666666666</v>
      </c>
      <c r="C400" s="62">
        <v>0.94408097581133832</v>
      </c>
      <c r="D400" s="62">
        <v>4.543333333333333</v>
      </c>
      <c r="E400" s="66">
        <v>1.6418350167487068</v>
      </c>
      <c r="F400" s="65">
        <v>-3.0071805840583599</v>
      </c>
      <c r="G400" s="62">
        <v>1.0791043419109001</v>
      </c>
      <c r="H400" s="62">
        <v>1.05460621746482E-8</v>
      </c>
      <c r="I400" s="66">
        <v>3.2464640412971501E-7</v>
      </c>
      <c r="J400" s="65">
        <v>0.82199999999999995</v>
      </c>
      <c r="K400" s="62">
        <v>1.109</v>
      </c>
      <c r="L400" s="62">
        <v>0.70699999999999996</v>
      </c>
      <c r="M400" s="62">
        <v>7.5270000000000001</v>
      </c>
      <c r="N400" s="62">
        <v>4.5110000000000001</v>
      </c>
      <c r="O400" s="66">
        <v>9.6649999999999991</v>
      </c>
      <c r="P400" s="1" t="s">
        <v>8474</v>
      </c>
      <c r="Q400" s="67">
        <v>9920</v>
      </c>
      <c r="R400" s="67" t="s">
        <v>8475</v>
      </c>
      <c r="S400" s="67"/>
      <c r="T400" s="67"/>
      <c r="U400" s="67"/>
      <c r="V400" s="67"/>
      <c r="W400" s="67" t="s">
        <v>8476</v>
      </c>
      <c r="X400" s="67" t="s">
        <v>8477</v>
      </c>
      <c r="Y400" s="67" t="s">
        <v>8478</v>
      </c>
      <c r="Z400" s="62" t="s">
        <v>8479</v>
      </c>
      <c r="AA400" s="66"/>
    </row>
    <row r="401" spans="1:27" ht="15.5" x14ac:dyDescent="0.35">
      <c r="A401" s="55" t="s">
        <v>8480</v>
      </c>
      <c r="B401" s="68">
        <v>5.913333333333334</v>
      </c>
      <c r="C401" s="69">
        <v>0.7127567763425452</v>
      </c>
      <c r="D401" s="69">
        <v>2.0566666666666666</v>
      </c>
      <c r="E401" s="70">
        <v>0.29147136318265593</v>
      </c>
      <c r="F401" s="68">
        <v>2.2311947873851401</v>
      </c>
      <c r="G401" s="69">
        <v>1.06256397404347</v>
      </c>
      <c r="H401" s="69">
        <v>2.4529743193386499E-6</v>
      </c>
      <c r="I401" s="70">
        <v>3.9116866340049202E-5</v>
      </c>
      <c r="J401" s="68">
        <v>6.7530000000000001</v>
      </c>
      <c r="K401" s="69">
        <v>5.1369999999999996</v>
      </c>
      <c r="L401" s="69">
        <v>6.0629999999999997</v>
      </c>
      <c r="M401" s="69">
        <v>1.3</v>
      </c>
      <c r="N401" s="69">
        <v>1.1339999999999999</v>
      </c>
      <c r="O401" s="70">
        <v>1.409</v>
      </c>
      <c r="P401" s="48"/>
      <c r="Q401" s="49"/>
      <c r="R401" s="49"/>
      <c r="S401" s="49"/>
      <c r="T401" s="49"/>
      <c r="U401" s="49"/>
      <c r="V401" s="49" t="s">
        <v>8481</v>
      </c>
      <c r="W401" s="49" t="s">
        <v>8482</v>
      </c>
      <c r="X401" s="49" t="s">
        <v>8483</v>
      </c>
      <c r="Y401" s="49" t="s">
        <v>8484</v>
      </c>
      <c r="Z401" s="69" t="s">
        <v>2614</v>
      </c>
      <c r="AA401" s="66"/>
    </row>
    <row r="402" spans="1:27" ht="15.5" x14ac:dyDescent="0.35">
      <c r="A402" s="54" t="s">
        <v>8485</v>
      </c>
      <c r="B402" s="65">
        <v>0.21</v>
      </c>
      <c r="C402" s="62">
        <v>0.15769168230019828</v>
      </c>
      <c r="D402" s="62">
        <v>3.0066666666666664</v>
      </c>
      <c r="E402" s="66">
        <v>2.5841869557410551</v>
      </c>
      <c r="F402" s="65">
        <v>-4.8262373713346998</v>
      </c>
      <c r="G402" s="62">
        <v>1.0545205400369899</v>
      </c>
      <c r="H402" s="62">
        <v>1.1700488218264699E-15</v>
      </c>
      <c r="I402" s="66">
        <v>1.25306070665921E-13</v>
      </c>
      <c r="J402" s="65">
        <v>0.23499999999999999</v>
      </c>
      <c r="K402" s="62">
        <v>0.625</v>
      </c>
      <c r="L402" s="62">
        <v>0.39900000000000002</v>
      </c>
      <c r="M402" s="62">
        <v>14.409000000000001</v>
      </c>
      <c r="N402" s="62">
        <v>9.77</v>
      </c>
      <c r="O402" s="66">
        <v>13.798999999999999</v>
      </c>
      <c r="P402" s="1" t="s">
        <v>8486</v>
      </c>
      <c r="Q402" s="67">
        <v>197428</v>
      </c>
      <c r="R402" s="67" t="s">
        <v>8487</v>
      </c>
      <c r="S402" s="67"/>
      <c r="T402" s="67"/>
      <c r="U402" s="67"/>
      <c r="V402" s="67" t="s">
        <v>8488</v>
      </c>
      <c r="W402" s="67"/>
      <c r="X402" s="67" t="s">
        <v>8489</v>
      </c>
      <c r="Y402" s="67" t="s">
        <v>8490</v>
      </c>
      <c r="Z402" s="62" t="s">
        <v>8491</v>
      </c>
      <c r="AA402" s="66"/>
    </row>
    <row r="403" spans="1:27" ht="15.5" x14ac:dyDescent="0.35">
      <c r="A403" s="54" t="s">
        <v>8492</v>
      </c>
      <c r="B403" s="65">
        <v>2.6866666666666661</v>
      </c>
      <c r="C403" s="62">
        <v>0.61845686097648811</v>
      </c>
      <c r="D403" s="62">
        <v>3.5533333333333332</v>
      </c>
      <c r="E403" s="66">
        <v>2.8010275892171359</v>
      </c>
      <c r="F403" s="65">
        <v>-2.6556211666198202</v>
      </c>
      <c r="G403" s="62">
        <v>1.0430281064946401</v>
      </c>
      <c r="H403" s="62">
        <v>2.48337998650819E-6</v>
      </c>
      <c r="I403" s="66">
        <v>3.9570725109998903E-5</v>
      </c>
      <c r="J403" s="65">
        <v>0.36799999999999999</v>
      </c>
      <c r="K403" s="62">
        <v>1.282</v>
      </c>
      <c r="L403" s="62">
        <v>1.5049999999999999</v>
      </c>
      <c r="M403" s="62">
        <v>7.7350000000000003</v>
      </c>
      <c r="N403" s="62">
        <v>7.9119999999999999</v>
      </c>
      <c r="O403" s="66">
        <v>4.5449999999999999</v>
      </c>
      <c r="P403" s="1"/>
      <c r="Q403" s="67"/>
      <c r="R403" s="67"/>
      <c r="S403" s="67"/>
      <c r="T403" s="67"/>
      <c r="U403" s="67"/>
      <c r="V403" s="67"/>
      <c r="W403" s="67"/>
      <c r="X403" s="67"/>
      <c r="Y403" s="67"/>
      <c r="Z403" s="62"/>
      <c r="AA403" s="66"/>
    </row>
    <row r="404" spans="1:27" ht="15.5" x14ac:dyDescent="0.35">
      <c r="A404" s="55" t="s">
        <v>8493</v>
      </c>
      <c r="B404" s="68">
        <v>2.8166666666666664</v>
      </c>
      <c r="C404" s="69">
        <v>0.50506325236438343</v>
      </c>
      <c r="D404" s="69">
        <v>0.73333333333333339</v>
      </c>
      <c r="E404" s="70">
        <v>0.14007934259633781</v>
      </c>
      <c r="F404" s="68">
        <v>2.24436521798666</v>
      </c>
      <c r="G404" s="69">
        <v>1.04256597553841</v>
      </c>
      <c r="H404" s="69">
        <v>3.5213423232796103E-5</v>
      </c>
      <c r="I404" s="70">
        <v>3.7851174640302901E-4</v>
      </c>
      <c r="J404" s="68">
        <v>3.5289999999999999</v>
      </c>
      <c r="K404" s="69">
        <v>3.3919999999999999</v>
      </c>
      <c r="L404" s="69">
        <v>2.8860000000000001</v>
      </c>
      <c r="M404" s="69">
        <v>0.42599999999999999</v>
      </c>
      <c r="N404" s="69">
        <v>0.432</v>
      </c>
      <c r="O404" s="70">
        <v>1.2569999999999999</v>
      </c>
      <c r="P404" s="48" t="s">
        <v>8494</v>
      </c>
      <c r="Q404" s="49">
        <v>167638</v>
      </c>
      <c r="R404" s="49" t="s">
        <v>8495</v>
      </c>
      <c r="S404" s="49"/>
      <c r="T404" s="49"/>
      <c r="U404" s="49"/>
      <c r="V404" s="49" t="s">
        <v>8496</v>
      </c>
      <c r="W404" s="49" t="s">
        <v>8497</v>
      </c>
      <c r="X404" s="49"/>
      <c r="Y404" s="49"/>
      <c r="Z404" s="69"/>
      <c r="AA404" s="66"/>
    </row>
    <row r="405" spans="1:27" ht="15.5" x14ac:dyDescent="0.35">
      <c r="A405" s="55" t="s">
        <v>8498</v>
      </c>
      <c r="B405" s="68">
        <v>4.1399999999999997</v>
      </c>
      <c r="C405" s="69">
        <v>3.8913836442410386</v>
      </c>
      <c r="D405" s="69">
        <v>1.7166666666666668</v>
      </c>
      <c r="E405" s="70">
        <v>0.63520775254155137</v>
      </c>
      <c r="F405" s="68">
        <v>2.4434239414843399</v>
      </c>
      <c r="G405" s="69">
        <v>1.02150082042257</v>
      </c>
      <c r="H405" s="69">
        <v>4.1278098515596099E-5</v>
      </c>
      <c r="I405" s="70">
        <v>4.3228345269961401E-4</v>
      </c>
      <c r="J405" s="68">
        <v>9.0310000000000006</v>
      </c>
      <c r="K405" s="69">
        <v>3.92</v>
      </c>
      <c r="L405" s="69">
        <v>8.1999999999999993</v>
      </c>
      <c r="M405" s="69">
        <v>2.1309999999999998</v>
      </c>
      <c r="N405" s="69">
        <v>1.367</v>
      </c>
      <c r="O405" s="70">
        <v>0.34100000000000003</v>
      </c>
      <c r="P405" s="48" t="s">
        <v>8499</v>
      </c>
      <c r="Q405" s="49">
        <v>222359</v>
      </c>
      <c r="R405" s="49" t="s">
        <v>8500</v>
      </c>
      <c r="S405" s="49"/>
      <c r="T405" s="49"/>
      <c r="U405" s="49"/>
      <c r="V405" s="49" t="s">
        <v>8501</v>
      </c>
      <c r="W405" s="49" t="s">
        <v>6996</v>
      </c>
      <c r="X405" s="49" t="s">
        <v>6997</v>
      </c>
      <c r="Y405" s="49" t="s">
        <v>6998</v>
      </c>
      <c r="Z405" s="69" t="s">
        <v>6999</v>
      </c>
      <c r="AA405" s="66"/>
    </row>
    <row r="406" spans="1:27" ht="15.5" x14ac:dyDescent="0.35">
      <c r="A406" s="55" t="s">
        <v>8502</v>
      </c>
      <c r="B406" s="68">
        <v>4.9266666666666667</v>
      </c>
      <c r="C406" s="69">
        <v>1.2715432443382395</v>
      </c>
      <c r="D406" s="69">
        <v>1.3666666666666665</v>
      </c>
      <c r="E406" s="70">
        <v>0.30092450142113003</v>
      </c>
      <c r="F406" s="68">
        <v>2.3981231062615702</v>
      </c>
      <c r="G406" s="69">
        <v>1.00700101955931</v>
      </c>
      <c r="H406" s="69">
        <v>1.19131247596608E-6</v>
      </c>
      <c r="I406" s="70">
        <v>2.10606657349763E-5</v>
      </c>
      <c r="J406" s="68">
        <v>5.6340000000000003</v>
      </c>
      <c r="K406" s="69">
        <v>4.6520000000000001</v>
      </c>
      <c r="L406" s="69">
        <v>5.6639999999999997</v>
      </c>
      <c r="M406" s="69">
        <v>1.32</v>
      </c>
      <c r="N406" s="69">
        <v>0.71299999999999997</v>
      </c>
      <c r="O406" s="70">
        <v>0.96299999999999997</v>
      </c>
      <c r="P406" s="48" t="s">
        <v>8503</v>
      </c>
      <c r="Q406" s="49">
        <v>245525</v>
      </c>
      <c r="R406" s="49" t="s">
        <v>8504</v>
      </c>
      <c r="S406" s="49"/>
      <c r="T406" s="49" t="s">
        <v>8505</v>
      </c>
      <c r="U406" s="49"/>
      <c r="V406" s="49" t="s">
        <v>8506</v>
      </c>
      <c r="W406" s="49"/>
      <c r="X406" s="49"/>
      <c r="Y406" s="49"/>
      <c r="Z406" s="69"/>
      <c r="AA406" s="66"/>
    </row>
    <row r="407" spans="1:27" ht="15.5" x14ac:dyDescent="0.35">
      <c r="A407" s="55" t="s">
        <v>8507</v>
      </c>
      <c r="B407" s="68">
        <v>2.3800000000000003</v>
      </c>
      <c r="C407" s="69">
        <v>0.16753109164172073</v>
      </c>
      <c r="D407" s="69">
        <v>0.51666666666666672</v>
      </c>
      <c r="E407" s="70">
        <v>0.11841546445554381</v>
      </c>
      <c r="F407" s="68">
        <v>2.57998974230811</v>
      </c>
      <c r="G407" s="69">
        <v>0.98674760268665795</v>
      </c>
      <c r="H407" s="69">
        <v>5.7732814963336995E-7</v>
      </c>
      <c r="I407" s="70">
        <v>1.1252368954731599E-5</v>
      </c>
      <c r="J407" s="68">
        <v>3.4670000000000001</v>
      </c>
      <c r="K407" s="69">
        <v>2.38</v>
      </c>
      <c r="L407" s="69">
        <v>3.9670000000000001</v>
      </c>
      <c r="M407" s="69">
        <v>0.72799999999999998</v>
      </c>
      <c r="N407" s="69">
        <v>0.53800000000000003</v>
      </c>
      <c r="O407" s="70">
        <v>0.36399999999999999</v>
      </c>
      <c r="P407" s="48"/>
      <c r="Q407" s="49"/>
      <c r="R407" s="49"/>
      <c r="S407" s="49"/>
      <c r="T407" s="49"/>
      <c r="U407" s="49"/>
      <c r="V407" s="49" t="s">
        <v>8508</v>
      </c>
      <c r="W407" s="49" t="s">
        <v>8509</v>
      </c>
      <c r="X407" s="49" t="s">
        <v>8510</v>
      </c>
      <c r="Y407" s="49" t="s">
        <v>8511</v>
      </c>
      <c r="Z407" s="69" t="s">
        <v>8512</v>
      </c>
      <c r="AA407" s="66"/>
    </row>
    <row r="408" spans="1:27" ht="15.5" x14ac:dyDescent="0.35">
      <c r="A408" s="55" t="s">
        <v>8513</v>
      </c>
      <c r="B408" s="68">
        <v>5.44</v>
      </c>
      <c r="C408" s="69">
        <v>1.9275372888740703</v>
      </c>
      <c r="D408" s="69">
        <v>1.1533333333333333</v>
      </c>
      <c r="E408" s="70">
        <v>0.23837412238374792</v>
      </c>
      <c r="F408" s="68">
        <v>2.2121116672930898</v>
      </c>
      <c r="G408" s="69">
        <v>0.97348808299545597</v>
      </c>
      <c r="H408" s="69">
        <v>8.9221351918793794E-6</v>
      </c>
      <c r="I408" s="70">
        <v>1.18891687547061E-4</v>
      </c>
      <c r="J408" s="68">
        <v>5.3609999999999998</v>
      </c>
      <c r="K408" s="69">
        <v>3.6619999999999999</v>
      </c>
      <c r="L408" s="69">
        <v>6.4950000000000001</v>
      </c>
      <c r="M408" s="69">
        <v>1.206</v>
      </c>
      <c r="N408" s="69">
        <v>1.052</v>
      </c>
      <c r="O408" s="70">
        <v>1.1040000000000001</v>
      </c>
      <c r="P408" s="48"/>
      <c r="Q408" s="49"/>
      <c r="R408" s="49"/>
      <c r="S408" s="49" t="s">
        <v>43</v>
      </c>
      <c r="T408" s="49"/>
      <c r="U408" s="49"/>
      <c r="V408" s="49" t="s">
        <v>8514</v>
      </c>
      <c r="W408" s="49" t="s">
        <v>4098</v>
      </c>
      <c r="X408" s="49"/>
      <c r="Y408" s="49"/>
      <c r="Z408" s="69"/>
      <c r="AA408" s="66"/>
    </row>
    <row r="409" spans="1:27" ht="15.5" x14ac:dyDescent="0.35">
      <c r="A409" s="55" t="s">
        <v>8515</v>
      </c>
      <c r="B409" s="68">
        <v>1.5233333333333334</v>
      </c>
      <c r="C409" s="69">
        <v>0.65372437277154927</v>
      </c>
      <c r="D409" s="69">
        <v>0.70000000000000007</v>
      </c>
      <c r="E409" s="70">
        <v>0.10033277962194954</v>
      </c>
      <c r="F409" s="68">
        <v>2.4540697151476301</v>
      </c>
      <c r="G409" s="69">
        <v>0.96190936261903004</v>
      </c>
      <c r="H409" s="69">
        <v>8.3587090667137699E-6</v>
      </c>
      <c r="I409" s="70">
        <v>1.12637756350657E-4</v>
      </c>
      <c r="J409" s="68">
        <v>2.4420000000000002</v>
      </c>
      <c r="K409" s="69">
        <v>2.7349999999999999</v>
      </c>
      <c r="L409" s="69">
        <v>4.1829999999999998</v>
      </c>
      <c r="M409" s="69">
        <v>0.54100000000000004</v>
      </c>
      <c r="N409" s="69">
        <v>0.91200000000000003</v>
      </c>
      <c r="O409" s="70">
        <v>0.23499999999999999</v>
      </c>
      <c r="P409" s="48" t="s">
        <v>8516</v>
      </c>
      <c r="Q409" s="49">
        <v>199627</v>
      </c>
      <c r="R409" s="49" t="s">
        <v>8517</v>
      </c>
      <c r="S409" s="49"/>
      <c r="T409" s="49"/>
      <c r="U409" s="49"/>
      <c r="V409" s="49" t="s">
        <v>8518</v>
      </c>
      <c r="W409" s="49" t="s">
        <v>8519</v>
      </c>
      <c r="X409" s="49" t="s">
        <v>8520</v>
      </c>
      <c r="Y409" s="49" t="s">
        <v>8521</v>
      </c>
      <c r="Z409" s="69"/>
      <c r="AA409" s="66"/>
    </row>
    <row r="410" spans="1:27" ht="15.5" x14ac:dyDescent="0.35">
      <c r="A410" s="55" t="s">
        <v>8522</v>
      </c>
      <c r="B410" s="68">
        <v>3.0100000000000002</v>
      </c>
      <c r="C410" s="69">
        <v>0.67384469031570171</v>
      </c>
      <c r="D410" s="69">
        <v>0.87999999999999989</v>
      </c>
      <c r="E410" s="70">
        <v>6.3770421565696636E-2</v>
      </c>
      <c r="F410" s="68">
        <v>2.0239656261399999</v>
      </c>
      <c r="G410" s="69">
        <v>0.96027370466317297</v>
      </c>
      <c r="H410" s="69">
        <v>3.7539521806525398E-5</v>
      </c>
      <c r="I410" s="70">
        <v>4.0055280006249502E-4</v>
      </c>
      <c r="J410" s="68">
        <v>2.8639999999999999</v>
      </c>
      <c r="K410" s="69">
        <v>1.6579999999999999</v>
      </c>
      <c r="L410" s="69">
        <v>2.52</v>
      </c>
      <c r="M410" s="69">
        <v>0.53</v>
      </c>
      <c r="N410" s="69">
        <v>0.64300000000000002</v>
      </c>
      <c r="O410" s="70">
        <v>0.56399999999999995</v>
      </c>
      <c r="P410" s="48" t="s">
        <v>8523</v>
      </c>
      <c r="Q410" s="49">
        <v>235350</v>
      </c>
      <c r="R410" s="49" t="s">
        <v>8524</v>
      </c>
      <c r="S410" s="49"/>
      <c r="T410" s="49"/>
      <c r="U410" s="49"/>
      <c r="V410" s="49" t="s">
        <v>8525</v>
      </c>
      <c r="W410" s="49" t="s">
        <v>8526</v>
      </c>
      <c r="X410" s="49" t="s">
        <v>8527</v>
      </c>
      <c r="Y410" s="49" t="s">
        <v>8528</v>
      </c>
      <c r="Z410" s="69"/>
      <c r="AA410" s="66"/>
    </row>
    <row r="411" spans="1:27" ht="15.5" x14ac:dyDescent="0.35">
      <c r="A411" s="55" t="s">
        <v>8529</v>
      </c>
      <c r="B411" s="68">
        <v>2.7633333333333332</v>
      </c>
      <c r="C411" s="69">
        <v>1.4133254716762487</v>
      </c>
      <c r="D411" s="69">
        <v>0.47000000000000003</v>
      </c>
      <c r="E411" s="70">
        <v>0.45745673748089738</v>
      </c>
      <c r="F411" s="68">
        <v>2.2499452123447501</v>
      </c>
      <c r="G411" s="69">
        <v>0.94130368133332798</v>
      </c>
      <c r="H411" s="69">
        <v>5.5962483032678997E-5</v>
      </c>
      <c r="I411" s="70">
        <v>5.5628949914457795E-4</v>
      </c>
      <c r="J411" s="68">
        <v>5.165</v>
      </c>
      <c r="K411" s="69">
        <v>4.4370000000000003</v>
      </c>
      <c r="L411" s="69">
        <v>4.0919999999999996</v>
      </c>
      <c r="M411" s="69">
        <v>0.63400000000000001</v>
      </c>
      <c r="N411" s="69">
        <v>0.503</v>
      </c>
      <c r="O411" s="70">
        <v>1.7969999999999999</v>
      </c>
      <c r="P411" s="48" t="s">
        <v>8530</v>
      </c>
      <c r="Q411" s="49">
        <v>225329</v>
      </c>
      <c r="R411" s="49" t="s">
        <v>8531</v>
      </c>
      <c r="S411" s="49"/>
      <c r="T411" s="49"/>
      <c r="U411" s="49"/>
      <c r="V411" s="49" t="s">
        <v>8532</v>
      </c>
      <c r="W411" s="49" t="s">
        <v>8533</v>
      </c>
      <c r="X411" s="49"/>
      <c r="Y411" s="49" t="s">
        <v>7597</v>
      </c>
      <c r="Z411" s="69"/>
      <c r="AA411" s="66"/>
    </row>
    <row r="412" spans="1:27" ht="15.5" x14ac:dyDescent="0.35">
      <c r="A412" s="54" t="s">
        <v>8534</v>
      </c>
      <c r="B412" s="65">
        <v>1.24</v>
      </c>
      <c r="C412" s="62">
        <v>0.26919633479426597</v>
      </c>
      <c r="D412" s="62">
        <v>0.65333333333333332</v>
      </c>
      <c r="E412" s="66">
        <v>0.16759740119968702</v>
      </c>
      <c r="F412" s="65">
        <v>-2.0483648944909199</v>
      </c>
      <c r="G412" s="62">
        <v>0.93621999536614897</v>
      </c>
      <c r="H412" s="62">
        <v>4.2177194738827202E-5</v>
      </c>
      <c r="I412" s="66">
        <v>4.4011361976700302E-4</v>
      </c>
      <c r="J412" s="65">
        <v>0.42299999999999999</v>
      </c>
      <c r="K412" s="62">
        <v>0.50600000000000001</v>
      </c>
      <c r="L412" s="62">
        <v>0.68200000000000005</v>
      </c>
      <c r="M412" s="62">
        <v>1.944</v>
      </c>
      <c r="N412" s="62">
        <v>1.6950000000000001</v>
      </c>
      <c r="O412" s="66">
        <v>3.1240000000000001</v>
      </c>
      <c r="P412" s="1" t="s">
        <v>8535</v>
      </c>
      <c r="Q412" s="67">
        <v>245408</v>
      </c>
      <c r="R412" s="67" t="s">
        <v>8536</v>
      </c>
      <c r="S412" s="67"/>
      <c r="T412" s="67"/>
      <c r="U412" s="67"/>
      <c r="V412" s="67"/>
      <c r="W412" s="67"/>
      <c r="X412" s="67"/>
      <c r="Y412" s="67" t="s">
        <v>4921</v>
      </c>
      <c r="Z412" s="62"/>
      <c r="AA412" s="66"/>
    </row>
    <row r="413" spans="1:27" ht="15.5" x14ac:dyDescent="0.35">
      <c r="A413" s="55" t="s">
        <v>8537</v>
      </c>
      <c r="B413" s="68">
        <v>2.0966666666666667</v>
      </c>
      <c r="C413" s="69">
        <v>0.66564922360721557</v>
      </c>
      <c r="D413" s="69">
        <v>0.90333333333333332</v>
      </c>
      <c r="E413" s="70">
        <v>0.25381533094401976</v>
      </c>
      <c r="F413" s="68">
        <v>2.26424767365768</v>
      </c>
      <c r="G413" s="69">
        <v>0.93175447783437404</v>
      </c>
      <c r="H413" s="69">
        <v>1.9065153956599901E-5</v>
      </c>
      <c r="I413" s="70">
        <v>2.2659915461968201E-4</v>
      </c>
      <c r="J413" s="68">
        <v>1.1499999999999999</v>
      </c>
      <c r="K413" s="69">
        <v>2.4660000000000002</v>
      </c>
      <c r="L413" s="69">
        <v>2.42</v>
      </c>
      <c r="M413" s="69">
        <v>0.39500000000000002</v>
      </c>
      <c r="N413" s="69">
        <v>0.35099999999999998</v>
      </c>
      <c r="O413" s="70">
        <v>0.51700000000000002</v>
      </c>
      <c r="P413" s="48" t="s">
        <v>8538</v>
      </c>
      <c r="Q413" s="49">
        <v>204782</v>
      </c>
      <c r="R413" s="49" t="s">
        <v>8539</v>
      </c>
      <c r="S413" s="49"/>
      <c r="T413" s="49"/>
      <c r="U413" s="49"/>
      <c r="V413" s="49" t="s">
        <v>8540</v>
      </c>
      <c r="W413" s="49" t="s">
        <v>8541</v>
      </c>
      <c r="X413" s="49"/>
      <c r="Y413" s="49"/>
      <c r="Z413" s="69"/>
      <c r="AA413" s="66"/>
    </row>
    <row r="414" spans="1:27" ht="15.5" x14ac:dyDescent="0.35">
      <c r="A414" s="55" t="s">
        <v>8542</v>
      </c>
      <c r="B414" s="68">
        <v>12.956666666666665</v>
      </c>
      <c r="C414" s="69">
        <v>1.2224656323276419</v>
      </c>
      <c r="D414" s="69">
        <v>2.5966666666666671</v>
      </c>
      <c r="E414" s="70">
        <v>0.67967312404975544</v>
      </c>
      <c r="F414" s="68">
        <v>2.6069435201962601</v>
      </c>
      <c r="G414" s="69">
        <v>0.93037858387709005</v>
      </c>
      <c r="H414" s="69">
        <v>3.0647872892425299E-6</v>
      </c>
      <c r="I414" s="70">
        <v>4.7101428822890502E-5</v>
      </c>
      <c r="J414" s="68">
        <v>7.7389999999999999</v>
      </c>
      <c r="K414" s="69">
        <v>19.696999999999999</v>
      </c>
      <c r="L414" s="69">
        <v>10.429</v>
      </c>
      <c r="M414" s="69">
        <v>2.0059999999999998</v>
      </c>
      <c r="N414" s="69">
        <v>1.589</v>
      </c>
      <c r="O414" s="70">
        <v>2.6070000000000002</v>
      </c>
      <c r="P414" s="48"/>
      <c r="Q414" s="49"/>
      <c r="R414" s="49"/>
      <c r="S414" s="49"/>
      <c r="T414" s="49"/>
      <c r="U414" s="49"/>
      <c r="V414" s="49"/>
      <c r="W414" s="49"/>
      <c r="X414" s="49"/>
      <c r="Y414" s="49"/>
      <c r="Z414" s="69"/>
      <c r="AA414" s="66"/>
    </row>
    <row r="415" spans="1:27" ht="15.5" x14ac:dyDescent="0.35">
      <c r="A415" s="54" t="s">
        <v>8543</v>
      </c>
      <c r="B415" s="65">
        <v>1.26</v>
      </c>
      <c r="C415" s="62">
        <v>0.57410800377629301</v>
      </c>
      <c r="D415" s="62">
        <v>1.9866666666666666</v>
      </c>
      <c r="E415" s="66">
        <v>0.27523727137790599</v>
      </c>
      <c r="F415" s="65">
        <v>-2.0949217567426799</v>
      </c>
      <c r="G415" s="62">
        <v>0.92367175318615702</v>
      </c>
      <c r="H415" s="62">
        <v>5.0147125946383801E-5</v>
      </c>
      <c r="I415" s="66">
        <v>5.0867084683799504E-4</v>
      </c>
      <c r="J415" s="65">
        <v>1.26</v>
      </c>
      <c r="K415" s="62">
        <v>1.0229999999999999</v>
      </c>
      <c r="L415" s="62">
        <v>0.69899999999999995</v>
      </c>
      <c r="M415" s="62">
        <v>6.0709999999999997</v>
      </c>
      <c r="N415" s="62">
        <v>2.77</v>
      </c>
      <c r="O415" s="66">
        <v>4.0049999999999999</v>
      </c>
      <c r="P415" s="1" t="s">
        <v>8544</v>
      </c>
      <c r="Q415" s="67">
        <v>197793</v>
      </c>
      <c r="R415" s="67" t="s">
        <v>8545</v>
      </c>
      <c r="S415" s="67"/>
      <c r="T415" s="67"/>
      <c r="U415" s="67"/>
      <c r="V415" s="67"/>
      <c r="W415" s="67"/>
      <c r="X415" s="67"/>
      <c r="Y415" s="67" t="s">
        <v>5158</v>
      </c>
      <c r="Z415" s="62"/>
      <c r="AA415" s="66"/>
    </row>
    <row r="416" spans="1:27" ht="15.5" x14ac:dyDescent="0.35">
      <c r="A416" s="54" t="s">
        <v>8546</v>
      </c>
      <c r="B416" s="65">
        <v>1.3466666666666667</v>
      </c>
      <c r="C416" s="62">
        <v>0.14884742374510765</v>
      </c>
      <c r="D416" s="62">
        <v>3.1633333333333336</v>
      </c>
      <c r="E416" s="66">
        <v>0.84696845015357869</v>
      </c>
      <c r="F416" s="65">
        <v>-2.0630700663409201</v>
      </c>
      <c r="G416" s="62">
        <v>0.921631997670599</v>
      </c>
      <c r="H416" s="62">
        <v>7.0007908096529595E-5</v>
      </c>
      <c r="I416" s="66">
        <v>6.7608966015575899E-4</v>
      </c>
      <c r="J416" s="65">
        <v>0.65700000000000003</v>
      </c>
      <c r="K416" s="62">
        <v>0.57099999999999995</v>
      </c>
      <c r="L416" s="62">
        <v>0.308</v>
      </c>
      <c r="M416" s="62">
        <v>2.1520000000000001</v>
      </c>
      <c r="N416" s="62">
        <v>1.4139999999999999</v>
      </c>
      <c r="O416" s="66">
        <v>2.8889999999999998</v>
      </c>
      <c r="P416" s="1" t="s">
        <v>8547</v>
      </c>
      <c r="Q416" s="67">
        <v>247047</v>
      </c>
      <c r="R416" s="67" t="s">
        <v>8548</v>
      </c>
      <c r="S416" s="67"/>
      <c r="T416" s="67"/>
      <c r="U416" s="67"/>
      <c r="V416" s="67" t="s">
        <v>8549</v>
      </c>
      <c r="W416" s="67" t="s">
        <v>8550</v>
      </c>
      <c r="X416" s="67"/>
      <c r="Y416" s="67" t="s">
        <v>8551</v>
      </c>
      <c r="Z416" s="62" t="s">
        <v>8552</v>
      </c>
      <c r="AA416" s="66"/>
    </row>
    <row r="417" spans="1:27" ht="15.5" x14ac:dyDescent="0.35">
      <c r="A417" s="55" t="s">
        <v>8553</v>
      </c>
      <c r="B417" s="68">
        <v>3.3133333333333339</v>
      </c>
      <c r="C417" s="69">
        <v>0.12552113589175162</v>
      </c>
      <c r="D417" s="69">
        <v>0.89666666666666683</v>
      </c>
      <c r="E417" s="70">
        <v>0.18926759422104442</v>
      </c>
      <c r="F417" s="68">
        <v>2.0158037991848898</v>
      </c>
      <c r="G417" s="69">
        <v>0.92106986234633303</v>
      </c>
      <c r="H417" s="69">
        <v>3.9927870276635701E-5</v>
      </c>
      <c r="I417" s="70">
        <v>4.2074466215245301E-4</v>
      </c>
      <c r="J417" s="68">
        <v>3.4350000000000001</v>
      </c>
      <c r="K417" s="69">
        <v>2.6379999999999999</v>
      </c>
      <c r="L417" s="69">
        <v>3.343</v>
      </c>
      <c r="M417" s="69">
        <v>0.59299999999999997</v>
      </c>
      <c r="N417" s="69">
        <v>0.72499999999999998</v>
      </c>
      <c r="O417" s="70">
        <v>1.0329999999999999</v>
      </c>
      <c r="P417" s="48" t="s">
        <v>8554</v>
      </c>
      <c r="Q417" s="49">
        <v>219303</v>
      </c>
      <c r="R417" s="49" t="s">
        <v>8555</v>
      </c>
      <c r="S417" s="49" t="s">
        <v>43</v>
      </c>
      <c r="T417" s="49"/>
      <c r="U417" s="49"/>
      <c r="V417" s="49" t="s">
        <v>8556</v>
      </c>
      <c r="W417" s="49" t="s">
        <v>8557</v>
      </c>
      <c r="X417" s="49" t="s">
        <v>8558</v>
      </c>
      <c r="Y417" s="49" t="s">
        <v>8559</v>
      </c>
      <c r="Z417" s="69" t="s">
        <v>8560</v>
      </c>
      <c r="AA417" s="66"/>
    </row>
    <row r="418" spans="1:27" ht="15.5" x14ac:dyDescent="0.35">
      <c r="A418" s="54" t="s">
        <v>8561</v>
      </c>
      <c r="B418" s="65">
        <v>1.3266666666666667</v>
      </c>
      <c r="C418" s="62">
        <v>0.77933019674304671</v>
      </c>
      <c r="D418" s="62">
        <v>2.5133333333333332</v>
      </c>
      <c r="E418" s="66">
        <v>0.47048438396567083</v>
      </c>
      <c r="F418" s="65">
        <v>-2.1509819331469</v>
      </c>
      <c r="G418" s="62">
        <v>0.91754314949718097</v>
      </c>
      <c r="H418" s="62">
        <v>8.8340676782063894E-6</v>
      </c>
      <c r="I418" s="66">
        <v>1.17872530567963E-4</v>
      </c>
      <c r="J418" s="65">
        <v>0.70399999999999996</v>
      </c>
      <c r="K418" s="62">
        <v>0.872</v>
      </c>
      <c r="L418" s="62">
        <v>1.1639999999999999</v>
      </c>
      <c r="M418" s="62">
        <v>4.5019999999999998</v>
      </c>
      <c r="N418" s="62">
        <v>3.214</v>
      </c>
      <c r="O418" s="66">
        <v>4.6029999999999998</v>
      </c>
      <c r="P418" s="1"/>
      <c r="Q418" s="67"/>
      <c r="R418" s="67"/>
      <c r="S418" s="67"/>
      <c r="T418" s="67"/>
      <c r="U418" s="67"/>
      <c r="V418" s="67" t="s">
        <v>8562</v>
      </c>
      <c r="W418" s="67"/>
      <c r="X418" s="67"/>
      <c r="Y418" s="67"/>
      <c r="Z418" s="62"/>
      <c r="AA418" s="66"/>
    </row>
    <row r="419" spans="1:27" ht="15.5" x14ac:dyDescent="0.35">
      <c r="A419" s="55" t="s">
        <v>8563</v>
      </c>
      <c r="B419" s="68">
        <v>5.38</v>
      </c>
      <c r="C419" s="69">
        <v>1.6063000964950469</v>
      </c>
      <c r="D419" s="69">
        <v>1.6933333333333334</v>
      </c>
      <c r="E419" s="70">
        <v>0.31668421004036379</v>
      </c>
      <c r="F419" s="68">
        <v>2.38771098199723</v>
      </c>
      <c r="G419" s="69">
        <v>0.91484197106611698</v>
      </c>
      <c r="H419" s="69">
        <v>2.0576541668591902E-6</v>
      </c>
      <c r="I419" s="70">
        <v>3.3575899749198801E-5</v>
      </c>
      <c r="J419" s="68">
        <v>7.3090000000000002</v>
      </c>
      <c r="K419" s="69">
        <v>5.3949999999999996</v>
      </c>
      <c r="L419" s="69">
        <v>7.9509999999999996</v>
      </c>
      <c r="M419" s="69">
        <v>1.643</v>
      </c>
      <c r="N419" s="69">
        <v>1.3560000000000001</v>
      </c>
      <c r="O419" s="70">
        <v>0.93899999999999995</v>
      </c>
      <c r="P419" s="48"/>
      <c r="Q419" s="49"/>
      <c r="R419" s="49"/>
      <c r="S419" s="49"/>
      <c r="T419" s="49"/>
      <c r="U419" s="49"/>
      <c r="V419" s="49"/>
      <c r="W419" s="49"/>
      <c r="X419" s="49"/>
      <c r="Y419" s="49"/>
      <c r="Z419" s="69"/>
      <c r="AA419" s="66"/>
    </row>
    <row r="420" spans="1:27" ht="15.5" x14ac:dyDescent="0.35">
      <c r="A420" s="54" t="s">
        <v>8564</v>
      </c>
      <c r="B420" s="65">
        <v>0.5033333333333333</v>
      </c>
      <c r="C420" s="62">
        <v>0.40827550610940266</v>
      </c>
      <c r="D420" s="62">
        <v>1.4600000000000002</v>
      </c>
      <c r="E420" s="66">
        <v>0.61746794788609538</v>
      </c>
      <c r="F420" s="65">
        <v>-4.8161037371781301</v>
      </c>
      <c r="G420" s="62">
        <v>0.911698455328669</v>
      </c>
      <c r="H420" s="62">
        <v>4.9670419354122796E-16</v>
      </c>
      <c r="I420" s="66">
        <v>5.5532620495477501E-14</v>
      </c>
      <c r="J420" s="65">
        <v>0.28199999999999997</v>
      </c>
      <c r="K420" s="62">
        <v>0.17199999999999999</v>
      </c>
      <c r="L420" s="62">
        <v>0.14099999999999999</v>
      </c>
      <c r="M420" s="62">
        <v>4.6260000000000003</v>
      </c>
      <c r="N420" s="62">
        <v>6.0650000000000004</v>
      </c>
      <c r="O420" s="66">
        <v>5.8250000000000002</v>
      </c>
      <c r="P420" s="1" t="s">
        <v>8565</v>
      </c>
      <c r="Q420" s="67">
        <v>121192</v>
      </c>
      <c r="R420" s="67" t="s">
        <v>8566</v>
      </c>
      <c r="S420" s="67"/>
      <c r="T420" s="67"/>
      <c r="U420" s="67"/>
      <c r="V420" s="67" t="s">
        <v>8567</v>
      </c>
      <c r="W420" s="67" t="s">
        <v>8568</v>
      </c>
      <c r="X420" s="67"/>
      <c r="Y420" s="67"/>
      <c r="Z420" s="62"/>
      <c r="AA420" s="66"/>
    </row>
    <row r="421" spans="1:27" ht="15.5" x14ac:dyDescent="0.35">
      <c r="A421" s="54" t="s">
        <v>8569</v>
      </c>
      <c r="B421" s="65">
        <v>1.5</v>
      </c>
      <c r="C421" s="62">
        <v>0.66272166103123531</v>
      </c>
      <c r="D421" s="62">
        <v>3.2033333333333331</v>
      </c>
      <c r="E421" s="66">
        <v>0.2493101593508687</v>
      </c>
      <c r="F421" s="65">
        <v>-2.1957518794050501</v>
      </c>
      <c r="G421" s="62">
        <v>0.91149195805328997</v>
      </c>
      <c r="H421" s="62">
        <v>8.2688214892796495E-6</v>
      </c>
      <c r="I421" s="66">
        <v>1.11574257071527E-4</v>
      </c>
      <c r="J421" s="65">
        <v>1.0720000000000001</v>
      </c>
      <c r="K421" s="62">
        <v>0.84</v>
      </c>
      <c r="L421" s="62">
        <v>0.79</v>
      </c>
      <c r="M421" s="62">
        <v>4.6260000000000003</v>
      </c>
      <c r="N421" s="62">
        <v>4.9429999999999996</v>
      </c>
      <c r="O421" s="66">
        <v>2.9119999999999999</v>
      </c>
      <c r="P421" s="1"/>
      <c r="Q421" s="67"/>
      <c r="R421" s="67"/>
      <c r="S421" s="67"/>
      <c r="T421" s="67"/>
      <c r="U421" s="67"/>
      <c r="V421" s="67"/>
      <c r="W421" s="67"/>
      <c r="X421" s="67"/>
      <c r="Y421" s="67"/>
      <c r="Z421" s="62"/>
      <c r="AA421" s="66"/>
    </row>
    <row r="422" spans="1:27" ht="15.5" x14ac:dyDescent="0.35">
      <c r="A422" s="55" t="s">
        <v>8570</v>
      </c>
      <c r="B422" s="68">
        <v>4.4533333333333331</v>
      </c>
      <c r="C422" s="69">
        <v>1.9782540000942466</v>
      </c>
      <c r="D422" s="69">
        <v>1.3733333333333333</v>
      </c>
      <c r="E422" s="70">
        <v>9.8092926463747732E-2</v>
      </c>
      <c r="F422" s="68">
        <v>2.65752233314603</v>
      </c>
      <c r="G422" s="69">
        <v>0.90691327820382495</v>
      </c>
      <c r="H422" s="69">
        <v>7.1230883779307801E-6</v>
      </c>
      <c r="I422" s="70">
        <v>9.8131755121283305E-5</v>
      </c>
      <c r="J422" s="68">
        <v>4.609</v>
      </c>
      <c r="K422" s="69">
        <v>1.6910000000000001</v>
      </c>
      <c r="L422" s="69">
        <v>3.036</v>
      </c>
      <c r="M422" s="69">
        <v>0.81100000000000005</v>
      </c>
      <c r="N422" s="69">
        <v>0.33900000000000002</v>
      </c>
      <c r="O422" s="70">
        <v>0.30499999999999999</v>
      </c>
      <c r="P422" s="48" t="s">
        <v>8571</v>
      </c>
      <c r="Q422" s="49">
        <v>208452</v>
      </c>
      <c r="R422" s="49" t="s">
        <v>8572</v>
      </c>
      <c r="S422" s="49"/>
      <c r="T422" s="49"/>
      <c r="U422" s="49"/>
      <c r="V422" s="49" t="s">
        <v>8573</v>
      </c>
      <c r="W422" s="49" t="s">
        <v>8574</v>
      </c>
      <c r="X422" s="49" t="s">
        <v>8575</v>
      </c>
      <c r="Y422" s="49" t="s">
        <v>8576</v>
      </c>
      <c r="Z422" s="69"/>
      <c r="AA422" s="66"/>
    </row>
    <row r="423" spans="1:27" ht="15.5" x14ac:dyDescent="0.35">
      <c r="A423" s="55" t="s">
        <v>8577</v>
      </c>
      <c r="B423" s="68">
        <v>4.1333333333333329</v>
      </c>
      <c r="C423" s="69">
        <v>1.0279213112987895</v>
      </c>
      <c r="D423" s="69">
        <v>1.0066666666666666</v>
      </c>
      <c r="E423" s="70">
        <v>0.22171052197754545</v>
      </c>
      <c r="F423" s="68">
        <v>2.8745440609914201</v>
      </c>
      <c r="G423" s="69">
        <v>0.90064768818433005</v>
      </c>
      <c r="H423" s="69">
        <v>2.4584347616410299E-8</v>
      </c>
      <c r="I423" s="70">
        <v>6.8620343662375502E-7</v>
      </c>
      <c r="J423" s="68">
        <v>3.5920000000000001</v>
      </c>
      <c r="K423" s="69">
        <v>3.694</v>
      </c>
      <c r="L423" s="69">
        <v>3.6680000000000001</v>
      </c>
      <c r="M423" s="69">
        <v>0.39500000000000002</v>
      </c>
      <c r="N423" s="69">
        <v>0.67800000000000005</v>
      </c>
      <c r="O423" s="70">
        <v>0.42299999999999999</v>
      </c>
      <c r="P423" s="48" t="s">
        <v>8578</v>
      </c>
      <c r="Q423" s="49">
        <v>228708</v>
      </c>
      <c r="R423" s="49" t="s">
        <v>8579</v>
      </c>
      <c r="S423" s="49"/>
      <c r="T423" s="49"/>
      <c r="U423" s="49"/>
      <c r="V423" s="49" t="s">
        <v>8580</v>
      </c>
      <c r="W423" s="49" t="s">
        <v>8581</v>
      </c>
      <c r="X423" s="49"/>
      <c r="Y423" s="49" t="s">
        <v>8582</v>
      </c>
      <c r="Z423" s="69" t="s">
        <v>8583</v>
      </c>
      <c r="AA423" s="66"/>
    </row>
    <row r="424" spans="1:27" ht="15.5" x14ac:dyDescent="0.35">
      <c r="A424" s="55" t="s">
        <v>8584</v>
      </c>
      <c r="B424" s="68">
        <v>7.1766666666666667</v>
      </c>
      <c r="C424" s="69">
        <v>2.938676950980188</v>
      </c>
      <c r="D424" s="69">
        <v>1.4066666666666665</v>
      </c>
      <c r="E424" s="70">
        <v>1.0132894727349908</v>
      </c>
      <c r="F424" s="68">
        <v>2.2420444021639798</v>
      </c>
      <c r="G424" s="69">
        <v>0.89120728629012003</v>
      </c>
      <c r="H424" s="69">
        <v>7.8352479683291302E-6</v>
      </c>
      <c r="I424" s="70">
        <v>1.06358656210514E-4</v>
      </c>
      <c r="J424" s="68">
        <v>8.7720000000000002</v>
      </c>
      <c r="K424" s="69">
        <v>6.2789999999999999</v>
      </c>
      <c r="L424" s="69">
        <v>8.9489999999999998</v>
      </c>
      <c r="M424" s="69">
        <v>2.09</v>
      </c>
      <c r="N424" s="69">
        <v>1.1919999999999999</v>
      </c>
      <c r="O424" s="70">
        <v>1.7969999999999999</v>
      </c>
      <c r="P424" s="48" t="s">
        <v>8585</v>
      </c>
      <c r="Q424" s="49">
        <v>231081</v>
      </c>
      <c r="R424" s="49" t="s">
        <v>8586</v>
      </c>
      <c r="S424" s="49"/>
      <c r="T424" s="49"/>
      <c r="U424" s="49"/>
      <c r="V424" s="49" t="s">
        <v>8587</v>
      </c>
      <c r="W424" s="49" t="s">
        <v>8588</v>
      </c>
      <c r="X424" s="49" t="s">
        <v>8589</v>
      </c>
      <c r="Y424" s="49" t="s">
        <v>6235</v>
      </c>
      <c r="Z424" s="69" t="s">
        <v>8590</v>
      </c>
      <c r="AA424" s="66"/>
    </row>
    <row r="425" spans="1:27" ht="15.5" x14ac:dyDescent="0.35">
      <c r="A425" s="55" t="s">
        <v>8591</v>
      </c>
      <c r="B425" s="68">
        <v>4.9733333333333336</v>
      </c>
      <c r="C425" s="69">
        <v>1.5805554579183709</v>
      </c>
      <c r="D425" s="69">
        <v>1.6266666666666667</v>
      </c>
      <c r="E425" s="70">
        <v>0.37597281225582702</v>
      </c>
      <c r="F425" s="68">
        <v>2.1143438929485501</v>
      </c>
      <c r="G425" s="69">
        <v>0.88001142231930796</v>
      </c>
      <c r="H425" s="69">
        <v>9.8322428243701905E-5</v>
      </c>
      <c r="I425" s="70">
        <v>8.9235716766407098E-4</v>
      </c>
      <c r="J425" s="68">
        <v>4.9610000000000003</v>
      </c>
      <c r="K425" s="69">
        <v>3.1230000000000002</v>
      </c>
      <c r="L425" s="69">
        <v>6.4370000000000003</v>
      </c>
      <c r="M425" s="69">
        <v>1.6950000000000001</v>
      </c>
      <c r="N425" s="69">
        <v>0.95799999999999996</v>
      </c>
      <c r="O425" s="70">
        <v>0.63400000000000001</v>
      </c>
      <c r="P425" s="48" t="s">
        <v>8592</v>
      </c>
      <c r="Q425" s="49">
        <v>4296</v>
      </c>
      <c r="R425" s="49" t="s">
        <v>8593</v>
      </c>
      <c r="S425" s="49"/>
      <c r="T425" s="49"/>
      <c r="U425" s="49"/>
      <c r="V425" s="49" t="s">
        <v>8594</v>
      </c>
      <c r="W425" s="49" t="s">
        <v>8595</v>
      </c>
      <c r="X425" s="49"/>
      <c r="Y425" s="49"/>
      <c r="Z425" s="69"/>
      <c r="AA425" s="66"/>
    </row>
    <row r="426" spans="1:27" ht="15.5" x14ac:dyDescent="0.35">
      <c r="A426" s="55" t="s">
        <v>8596</v>
      </c>
      <c r="B426" s="68">
        <v>3.7099999999999995</v>
      </c>
      <c r="C426" s="69">
        <v>0.4456455991031445</v>
      </c>
      <c r="D426" s="69">
        <v>2.8066666666666666</v>
      </c>
      <c r="E426" s="70">
        <v>0.16779617264870969</v>
      </c>
      <c r="F426" s="68">
        <v>2.2766856457614799</v>
      </c>
      <c r="G426" s="69">
        <v>0.86883460891959496</v>
      </c>
      <c r="H426" s="69">
        <v>8.5730105713988393E-6</v>
      </c>
      <c r="I426" s="70">
        <v>1.14992497763232E-4</v>
      </c>
      <c r="J426" s="68">
        <v>2.2850000000000001</v>
      </c>
      <c r="K426" s="69">
        <v>2.488</v>
      </c>
      <c r="L426" s="69">
        <v>2.72</v>
      </c>
      <c r="M426" s="69">
        <v>0.33300000000000002</v>
      </c>
      <c r="N426" s="69">
        <v>0.71299999999999997</v>
      </c>
      <c r="O426" s="70">
        <v>0.51700000000000002</v>
      </c>
      <c r="P426" s="48" t="s">
        <v>8597</v>
      </c>
      <c r="Q426" s="49">
        <v>242872</v>
      </c>
      <c r="R426" s="49" t="s">
        <v>8598</v>
      </c>
      <c r="S426" s="49"/>
      <c r="T426" s="49"/>
      <c r="U426" s="49"/>
      <c r="V426" s="49" t="s">
        <v>8599</v>
      </c>
      <c r="W426" s="49"/>
      <c r="X426" s="49"/>
      <c r="Y426" s="49"/>
      <c r="Z426" s="69"/>
      <c r="AA426" s="66"/>
    </row>
    <row r="427" spans="1:27" ht="15.5" x14ac:dyDescent="0.35">
      <c r="A427" s="54" t="s">
        <v>8600</v>
      </c>
      <c r="B427" s="65">
        <v>1.5666666666666664</v>
      </c>
      <c r="C427" s="62">
        <v>0.25249862485874369</v>
      </c>
      <c r="D427" s="62">
        <v>2.67</v>
      </c>
      <c r="E427" s="66">
        <v>1.2349358957721921</v>
      </c>
      <c r="F427" s="65">
        <v>-2.05263221268841</v>
      </c>
      <c r="G427" s="62">
        <v>0.85224992174324299</v>
      </c>
      <c r="H427" s="62">
        <v>9.1447023614891096E-5</v>
      </c>
      <c r="I427" s="66">
        <v>8.4159386545264799E-4</v>
      </c>
      <c r="J427" s="65">
        <v>1.6279999999999999</v>
      </c>
      <c r="K427" s="62">
        <v>1.3140000000000001</v>
      </c>
      <c r="L427" s="62">
        <v>0.81499999999999995</v>
      </c>
      <c r="M427" s="62">
        <v>6.508</v>
      </c>
      <c r="N427" s="62">
        <v>5.8550000000000004</v>
      </c>
      <c r="O427" s="66">
        <v>3.3820000000000001</v>
      </c>
      <c r="P427" s="1" t="s">
        <v>8601</v>
      </c>
      <c r="Q427" s="67">
        <v>55316</v>
      </c>
      <c r="R427" s="67" t="s">
        <v>8602</v>
      </c>
      <c r="S427" s="67"/>
      <c r="T427" s="67"/>
      <c r="U427" s="67"/>
      <c r="V427" s="67" t="s">
        <v>8603</v>
      </c>
      <c r="W427" s="67" t="s">
        <v>8604</v>
      </c>
      <c r="X427" s="67" t="s">
        <v>8605</v>
      </c>
      <c r="Y427" s="67" t="s">
        <v>8606</v>
      </c>
      <c r="Z427" s="62"/>
      <c r="AA427" s="66"/>
    </row>
    <row r="428" spans="1:27" ht="15.5" x14ac:dyDescent="0.35">
      <c r="A428" s="55" t="s">
        <v>8607</v>
      </c>
      <c r="B428" s="68">
        <v>1.8133333333333335</v>
      </c>
      <c r="C428" s="69">
        <v>0.69071621443896059</v>
      </c>
      <c r="D428" s="69">
        <v>0.5033333333333333</v>
      </c>
      <c r="E428" s="70">
        <v>0.11085526098877273</v>
      </c>
      <c r="F428" s="68">
        <v>2.1050413982822702</v>
      </c>
      <c r="G428" s="69">
        <v>0.84863411839036396</v>
      </c>
      <c r="H428" s="69">
        <v>4.1865791376913002E-5</v>
      </c>
      <c r="I428" s="70">
        <v>4.375372999165E-4</v>
      </c>
      <c r="J428" s="68">
        <v>2.0659999999999998</v>
      </c>
      <c r="K428" s="69">
        <v>1.2490000000000001</v>
      </c>
      <c r="L428" s="69">
        <v>1.6970000000000001</v>
      </c>
      <c r="M428" s="69">
        <v>0.30099999999999999</v>
      </c>
      <c r="N428" s="69">
        <v>0.40899999999999997</v>
      </c>
      <c r="O428" s="70">
        <v>0.47</v>
      </c>
      <c r="P428" s="48" t="s">
        <v>8608</v>
      </c>
      <c r="Q428" s="49">
        <v>120426</v>
      </c>
      <c r="R428" s="49" t="s">
        <v>8609</v>
      </c>
      <c r="S428" s="49"/>
      <c r="T428" s="49"/>
      <c r="U428" s="49"/>
      <c r="V428" s="49" t="s">
        <v>8610</v>
      </c>
      <c r="W428" s="49" t="s">
        <v>8611</v>
      </c>
      <c r="X428" s="49" t="s">
        <v>8612</v>
      </c>
      <c r="Y428" s="49" t="s">
        <v>8613</v>
      </c>
      <c r="Z428" s="69" t="s">
        <v>8614</v>
      </c>
      <c r="AA428" s="66"/>
    </row>
    <row r="429" spans="1:27" ht="15.5" x14ac:dyDescent="0.35">
      <c r="A429" s="55" t="s">
        <v>8615</v>
      </c>
      <c r="B429" s="68">
        <v>5.22</v>
      </c>
      <c r="C429" s="69">
        <v>1.0340535124773123</v>
      </c>
      <c r="D429" s="69">
        <v>1.4633333333333332</v>
      </c>
      <c r="E429" s="70">
        <v>0.25037749277618632</v>
      </c>
      <c r="F429" s="68">
        <v>2.0769207431961298</v>
      </c>
      <c r="G429" s="69">
        <v>0.8236340775712</v>
      </c>
      <c r="H429" s="69">
        <v>6.0879560025069698E-5</v>
      </c>
      <c r="I429" s="70">
        <v>5.9931170168849403E-4</v>
      </c>
      <c r="J429" s="68">
        <v>7.2</v>
      </c>
      <c r="K429" s="69">
        <v>3.78</v>
      </c>
      <c r="L429" s="69">
        <v>5.0309999999999997</v>
      </c>
      <c r="M429" s="69">
        <v>1.4139999999999999</v>
      </c>
      <c r="N429" s="69">
        <v>1.321</v>
      </c>
      <c r="O429" s="70">
        <v>1.0569999999999999</v>
      </c>
      <c r="P429" s="48" t="s">
        <v>8616</v>
      </c>
      <c r="Q429" s="49">
        <v>98418</v>
      </c>
      <c r="R429" s="49" t="s">
        <v>8617</v>
      </c>
      <c r="S429" s="49"/>
      <c r="T429" s="49"/>
      <c r="U429" s="49"/>
      <c r="V429" s="49" t="s">
        <v>8618</v>
      </c>
      <c r="W429" s="49" t="s">
        <v>8619</v>
      </c>
      <c r="X429" s="49" t="s">
        <v>8620</v>
      </c>
      <c r="Y429" s="49" t="s">
        <v>8621</v>
      </c>
      <c r="Z429" s="69" t="s">
        <v>8622</v>
      </c>
      <c r="AA429" s="66"/>
    </row>
    <row r="430" spans="1:27" ht="15.5" x14ac:dyDescent="0.35">
      <c r="A430" s="54" t="s">
        <v>8623</v>
      </c>
      <c r="B430" s="65">
        <v>0.57999999999999996</v>
      </c>
      <c r="C430" s="62">
        <v>0.42166337284616023</v>
      </c>
      <c r="D430" s="62">
        <v>1.4866666666666666</v>
      </c>
      <c r="E430" s="66">
        <v>0.45020982762361933</v>
      </c>
      <c r="F430" s="65">
        <v>-2.9332100224303099</v>
      </c>
      <c r="G430" s="62">
        <v>0.82219669818846397</v>
      </c>
      <c r="H430" s="62">
        <v>2.7760996446744798E-7</v>
      </c>
      <c r="I430" s="66">
        <v>5.9161254167268803E-6</v>
      </c>
      <c r="J430" s="65">
        <v>0.39900000000000002</v>
      </c>
      <c r="K430" s="62">
        <v>0.56000000000000005</v>
      </c>
      <c r="L430" s="62">
        <v>0.22500000000000001</v>
      </c>
      <c r="M430" s="62">
        <v>1.9650000000000001</v>
      </c>
      <c r="N430" s="62">
        <v>4.1950000000000003</v>
      </c>
      <c r="O430" s="66">
        <v>2.9590000000000001</v>
      </c>
      <c r="P430" s="1" t="s">
        <v>8624</v>
      </c>
      <c r="Q430" s="67">
        <v>198145</v>
      </c>
      <c r="R430" s="67" t="s">
        <v>8625</v>
      </c>
      <c r="S430" s="67"/>
      <c r="T430" s="67"/>
      <c r="U430" s="67"/>
      <c r="V430" s="67"/>
      <c r="W430" s="67" t="s">
        <v>2879</v>
      </c>
      <c r="X430" s="67" t="s">
        <v>1762</v>
      </c>
      <c r="Y430" s="67" t="s">
        <v>1763</v>
      </c>
      <c r="Z430" s="62" t="s">
        <v>1764</v>
      </c>
      <c r="AA430" s="66"/>
    </row>
    <row r="431" spans="1:27" ht="15.5" x14ac:dyDescent="0.35">
      <c r="A431" s="55" t="s">
        <v>8626</v>
      </c>
      <c r="B431" s="68">
        <v>2.936666666666667</v>
      </c>
      <c r="C431" s="69">
        <v>1.5223300853917627</v>
      </c>
      <c r="D431" s="69">
        <v>0.73000000000000009</v>
      </c>
      <c r="E431" s="70">
        <v>7.0710678118654766E-2</v>
      </c>
      <c r="F431" s="68">
        <v>3.24503547320582</v>
      </c>
      <c r="G431" s="69">
        <v>0.77554083896567105</v>
      </c>
      <c r="H431" s="69">
        <v>8.2178520820253594E-8</v>
      </c>
      <c r="I431" s="70">
        <v>2.0268709595763901E-6</v>
      </c>
      <c r="J431" s="68">
        <v>3.819</v>
      </c>
      <c r="K431" s="69">
        <v>5.46</v>
      </c>
      <c r="L431" s="69">
        <v>3.6930000000000001</v>
      </c>
      <c r="M431" s="69">
        <v>0.32200000000000001</v>
      </c>
      <c r="N431" s="69">
        <v>0.88800000000000001</v>
      </c>
      <c r="O431" s="70">
        <v>0.17599999999999999</v>
      </c>
      <c r="P431" s="48" t="s">
        <v>8627</v>
      </c>
      <c r="Q431" s="49">
        <v>47783</v>
      </c>
      <c r="R431" s="49" t="s">
        <v>8628</v>
      </c>
      <c r="S431" s="49"/>
      <c r="T431" s="49"/>
      <c r="U431" s="49"/>
      <c r="V431" s="49" t="s">
        <v>8629</v>
      </c>
      <c r="W431" s="49"/>
      <c r="X431" s="49"/>
      <c r="Y431" s="49"/>
      <c r="Z431" s="69"/>
      <c r="AA431" s="66"/>
    </row>
    <row r="432" spans="1:27" ht="15.5" x14ac:dyDescent="0.35">
      <c r="A432" s="55" t="s">
        <v>8630</v>
      </c>
      <c r="B432" s="68">
        <v>4.9999999999999996E-2</v>
      </c>
      <c r="C432" s="69">
        <v>7.0710678118654766E-2</v>
      </c>
      <c r="D432" s="69">
        <v>0</v>
      </c>
      <c r="E432" s="70">
        <v>0</v>
      </c>
      <c r="F432" s="68">
        <v>2.3908846957854801</v>
      </c>
      <c r="G432" s="69">
        <v>0.75251845400954898</v>
      </c>
      <c r="H432" s="69">
        <v>5.5906936655987902E-5</v>
      </c>
      <c r="I432" s="70">
        <v>5.5600896729034296E-4</v>
      </c>
      <c r="J432" s="68">
        <v>2.262</v>
      </c>
      <c r="K432" s="69">
        <v>2.3260000000000001</v>
      </c>
      <c r="L432" s="69">
        <v>1.173</v>
      </c>
      <c r="M432" s="69">
        <v>0.437</v>
      </c>
      <c r="N432" s="69">
        <v>0.14000000000000001</v>
      </c>
      <c r="O432" s="70">
        <v>0.51700000000000002</v>
      </c>
      <c r="P432" s="48" t="s">
        <v>8631</v>
      </c>
      <c r="Q432" s="49">
        <v>145577</v>
      </c>
      <c r="R432" s="49" t="s">
        <v>8632</v>
      </c>
      <c r="S432" s="49"/>
      <c r="T432" s="49"/>
      <c r="U432" s="49"/>
      <c r="V432" s="49" t="s">
        <v>8633</v>
      </c>
      <c r="W432" s="49" t="s">
        <v>8634</v>
      </c>
      <c r="X432" s="49"/>
      <c r="Y432" s="49" t="s">
        <v>8635</v>
      </c>
      <c r="Z432" s="69"/>
      <c r="AA432" s="66"/>
    </row>
    <row r="433" spans="1:27" ht="15.5" x14ac:dyDescent="0.35">
      <c r="A433" s="54" t="s">
        <v>8636</v>
      </c>
      <c r="B433" s="65">
        <v>0.82666666666666677</v>
      </c>
      <c r="C433" s="62">
        <v>0.31478387647541411</v>
      </c>
      <c r="D433" s="62">
        <v>1.6199999999999999</v>
      </c>
      <c r="E433" s="66">
        <v>0.81661904623065618</v>
      </c>
      <c r="F433" s="65">
        <v>-2.36876047786913</v>
      </c>
      <c r="G433" s="62">
        <v>0.72515247382296699</v>
      </c>
      <c r="H433" s="62">
        <v>2.4889704953983401E-6</v>
      </c>
      <c r="I433" s="66">
        <v>3.9628772801538E-5</v>
      </c>
      <c r="J433" s="65">
        <v>0.97</v>
      </c>
      <c r="K433" s="62">
        <v>0.59199999999999997</v>
      </c>
      <c r="L433" s="62">
        <v>0.58199999999999996</v>
      </c>
      <c r="M433" s="62">
        <v>3.7839999999999998</v>
      </c>
      <c r="N433" s="62">
        <v>3.6579999999999999</v>
      </c>
      <c r="O433" s="66">
        <v>3.7930000000000001</v>
      </c>
      <c r="P433" s="1"/>
      <c r="Q433" s="67"/>
      <c r="R433" s="67"/>
      <c r="S433" s="67"/>
      <c r="T433" s="67"/>
      <c r="U433" s="67"/>
      <c r="V433" s="67" t="s">
        <v>8637</v>
      </c>
      <c r="W433" s="67"/>
      <c r="X433" s="67"/>
      <c r="Y433" s="67"/>
      <c r="Z433" s="62"/>
      <c r="AA433" s="66"/>
    </row>
    <row r="434" spans="1:27" ht="15.5" x14ac:dyDescent="0.35">
      <c r="A434" s="55" t="s">
        <v>8638</v>
      </c>
      <c r="B434" s="68">
        <v>5.5066666666666668</v>
      </c>
      <c r="C434" s="69">
        <v>0.46233705838441669</v>
      </c>
      <c r="D434" s="69">
        <v>1.2100000000000002</v>
      </c>
      <c r="E434" s="70">
        <v>0.29473151624260802</v>
      </c>
      <c r="F434" s="68">
        <v>2.2959848561621299</v>
      </c>
      <c r="G434" s="69">
        <v>0.70012576442297803</v>
      </c>
      <c r="H434" s="69">
        <v>1.67540039298361E-5</v>
      </c>
      <c r="I434" s="70">
        <v>2.03556891420408E-4</v>
      </c>
      <c r="J434" s="68">
        <v>5.032</v>
      </c>
      <c r="K434" s="69">
        <v>4.0279999999999996</v>
      </c>
      <c r="L434" s="69">
        <v>4.1829999999999998</v>
      </c>
      <c r="M434" s="69">
        <v>0.50900000000000001</v>
      </c>
      <c r="N434" s="69">
        <v>1.087</v>
      </c>
      <c r="O434" s="70">
        <v>1.139</v>
      </c>
      <c r="P434" s="48" t="s">
        <v>8639</v>
      </c>
      <c r="Q434" s="49">
        <v>247419</v>
      </c>
      <c r="R434" s="49" t="s">
        <v>8640</v>
      </c>
      <c r="S434" s="49"/>
      <c r="T434" s="49"/>
      <c r="U434" s="49"/>
      <c r="V434" s="49"/>
      <c r="W434" s="49"/>
      <c r="X434" s="49" t="s">
        <v>8641</v>
      </c>
      <c r="Y434" s="49" t="s">
        <v>8642</v>
      </c>
      <c r="Z434" s="69" t="s">
        <v>8643</v>
      </c>
      <c r="AA434" s="66"/>
    </row>
    <row r="435" spans="1:27" ht="15.5" x14ac:dyDescent="0.35">
      <c r="A435" s="55" t="s">
        <v>8644</v>
      </c>
      <c r="B435" s="68">
        <v>4.6666666666666669E-2</v>
      </c>
      <c r="C435" s="69">
        <v>3.6817870057290869E-2</v>
      </c>
      <c r="D435" s="69">
        <v>5.3333333333333337E-2</v>
      </c>
      <c r="E435" s="70">
        <v>2.8674417556808756E-2</v>
      </c>
      <c r="F435" s="68">
        <v>4.55023803270283</v>
      </c>
      <c r="G435" s="69">
        <v>0.69807552306180298</v>
      </c>
      <c r="H435" s="69">
        <v>2.0428009524889702E-5</v>
      </c>
      <c r="I435" s="70">
        <v>2.4013237308634101E-4</v>
      </c>
      <c r="J435" s="68">
        <v>9.4E-2</v>
      </c>
      <c r="K435" s="69">
        <v>2.1219999999999999</v>
      </c>
      <c r="L435" s="69">
        <v>3.2429999999999999</v>
      </c>
      <c r="M435" s="69">
        <v>3.1E-2</v>
      </c>
      <c r="N435" s="69">
        <v>5.8000000000000003E-2</v>
      </c>
      <c r="O435" s="70">
        <v>0.153</v>
      </c>
      <c r="P435" s="48"/>
      <c r="Q435" s="49"/>
      <c r="R435" s="49"/>
      <c r="S435" s="49"/>
      <c r="T435" s="49"/>
      <c r="U435" s="49"/>
      <c r="V435" s="49"/>
      <c r="W435" s="49"/>
      <c r="X435" s="49"/>
      <c r="Y435" s="49"/>
      <c r="Z435" s="69"/>
      <c r="AA435" s="66"/>
    </row>
    <row r="436" spans="1:27" ht="15.5" x14ac:dyDescent="0.35">
      <c r="A436" s="54" t="s">
        <v>8645</v>
      </c>
      <c r="B436" s="65">
        <v>0.26666666666666666</v>
      </c>
      <c r="C436" s="62">
        <v>0.14290634073484018</v>
      </c>
      <c r="D436" s="62">
        <v>2.0133333333333332</v>
      </c>
      <c r="E436" s="66">
        <v>0.47316898555261305</v>
      </c>
      <c r="F436" s="65">
        <v>-4.0489123357302699</v>
      </c>
      <c r="G436" s="62">
        <v>0.69607377814370497</v>
      </c>
      <c r="H436" s="62">
        <v>5.9553791084504202E-10</v>
      </c>
      <c r="I436" s="66">
        <v>2.3807476247298501E-8</v>
      </c>
      <c r="J436" s="65">
        <v>1.6E-2</v>
      </c>
      <c r="K436" s="62">
        <v>0.46300000000000002</v>
      </c>
      <c r="L436" s="62">
        <v>0.58199999999999996</v>
      </c>
      <c r="M436" s="62">
        <v>6.7679999999999998</v>
      </c>
      <c r="N436" s="62">
        <v>6.1120000000000001</v>
      </c>
      <c r="O436" s="66">
        <v>4.6390000000000002</v>
      </c>
      <c r="P436" s="1"/>
      <c r="Q436" s="67"/>
      <c r="R436" s="67"/>
      <c r="S436" s="67"/>
      <c r="T436" s="67"/>
      <c r="U436" s="67"/>
      <c r="V436" s="67"/>
      <c r="W436" s="67"/>
      <c r="X436" s="67"/>
      <c r="Y436" s="67"/>
      <c r="Z436" s="62"/>
      <c r="AA436" s="66"/>
    </row>
    <row r="437" spans="1:27" ht="15.5" x14ac:dyDescent="0.35">
      <c r="A437" s="55" t="s">
        <v>8646</v>
      </c>
      <c r="B437" s="68">
        <v>8.2266666666666666</v>
      </c>
      <c r="C437" s="69">
        <v>2.5811151767318621</v>
      </c>
      <c r="D437" s="69">
        <v>1.656666666666667</v>
      </c>
      <c r="E437" s="70">
        <v>0.34567164895155733</v>
      </c>
      <c r="F437" s="68">
        <v>2.5597054297306001</v>
      </c>
      <c r="G437" s="69">
        <v>0.68469287148592906</v>
      </c>
      <c r="H437" s="69">
        <v>5.05416958912672E-5</v>
      </c>
      <c r="I437" s="70">
        <v>5.1216256374278101E-4</v>
      </c>
      <c r="J437" s="68">
        <v>10.236000000000001</v>
      </c>
      <c r="K437" s="69">
        <v>9.4659999999999993</v>
      </c>
      <c r="L437" s="69">
        <v>7.9420000000000002</v>
      </c>
      <c r="M437" s="69">
        <v>0.50900000000000001</v>
      </c>
      <c r="N437" s="69">
        <v>1.2150000000000001</v>
      </c>
      <c r="O437" s="70">
        <v>3.1709999999999998</v>
      </c>
      <c r="P437" s="48" t="s">
        <v>8647</v>
      </c>
      <c r="Q437" s="49">
        <v>217113</v>
      </c>
      <c r="R437" s="49" t="s">
        <v>8648</v>
      </c>
      <c r="S437" s="49"/>
      <c r="T437" s="49"/>
      <c r="U437" s="49"/>
      <c r="V437" s="49"/>
      <c r="W437" s="49"/>
      <c r="X437" s="49"/>
      <c r="Y437" s="49"/>
      <c r="Z437" s="69"/>
      <c r="AA437" s="66"/>
    </row>
    <row r="438" spans="1:27" ht="15.5" x14ac:dyDescent="0.35">
      <c r="A438" s="55" t="s">
        <v>8649</v>
      </c>
      <c r="B438" s="68">
        <v>1.7566666666666666</v>
      </c>
      <c r="C438" s="69">
        <v>0.49593906435726143</v>
      </c>
      <c r="D438" s="69">
        <v>0.49</v>
      </c>
      <c r="E438" s="70">
        <v>0.1920069443188622</v>
      </c>
      <c r="F438" s="68">
        <v>2.3866134381249902</v>
      </c>
      <c r="G438" s="69">
        <v>0.67056790496779395</v>
      </c>
      <c r="H438" s="69">
        <v>3.2965455536205498E-5</v>
      </c>
      <c r="I438" s="70">
        <v>3.58150568358519E-4</v>
      </c>
      <c r="J438" s="68">
        <v>1.44</v>
      </c>
      <c r="K438" s="69">
        <v>2.3260000000000001</v>
      </c>
      <c r="L438" s="69">
        <v>2.8860000000000001</v>
      </c>
      <c r="M438" s="69">
        <v>0.374</v>
      </c>
      <c r="N438" s="69">
        <v>0.67800000000000005</v>
      </c>
      <c r="O438" s="70">
        <v>0.21099999999999999</v>
      </c>
      <c r="P438" s="48"/>
      <c r="Q438" s="49"/>
      <c r="R438" s="49"/>
      <c r="S438" s="49"/>
      <c r="T438" s="49"/>
      <c r="U438" s="49"/>
      <c r="V438" s="49" t="s">
        <v>4415</v>
      </c>
      <c r="W438" s="49"/>
      <c r="X438" s="49"/>
      <c r="Y438" s="49"/>
      <c r="Z438" s="69"/>
      <c r="AA438" s="66"/>
    </row>
    <row r="439" spans="1:27" ht="15.5" x14ac:dyDescent="0.35">
      <c r="A439" s="54" t="s">
        <v>8650</v>
      </c>
      <c r="B439" s="65">
        <v>0.70000000000000007</v>
      </c>
      <c r="C439" s="62">
        <v>0.41214884042863292</v>
      </c>
      <c r="D439" s="62">
        <v>1.9400000000000002</v>
      </c>
      <c r="E439" s="66">
        <v>7.8740078740118014E-2</v>
      </c>
      <c r="F439" s="65">
        <v>-5.7712592426598803</v>
      </c>
      <c r="G439" s="62">
        <v>0.65040028101416802</v>
      </c>
      <c r="H439" s="62">
        <v>1.0406163182649799E-15</v>
      </c>
      <c r="I439" s="66">
        <v>1.12228154564903E-13</v>
      </c>
      <c r="J439" s="65">
        <v>3.9E-2</v>
      </c>
      <c r="K439" s="62">
        <v>4.2999999999999997E-2</v>
      </c>
      <c r="L439" s="62">
        <v>3.3000000000000002E-2</v>
      </c>
      <c r="M439" s="62">
        <v>2.6509999999999998</v>
      </c>
      <c r="N439" s="62">
        <v>1.6830000000000001</v>
      </c>
      <c r="O439" s="66">
        <v>3.359</v>
      </c>
      <c r="P439" s="1"/>
      <c r="Q439" s="67"/>
      <c r="R439" s="67"/>
      <c r="S439" s="67"/>
      <c r="T439" s="67"/>
      <c r="U439" s="67"/>
      <c r="V439" s="67"/>
      <c r="W439" s="67"/>
      <c r="X439" s="67"/>
      <c r="Y439" s="67" t="s">
        <v>958</v>
      </c>
      <c r="Z439" s="62"/>
      <c r="AA439" s="66"/>
    </row>
    <row r="440" spans="1:27" ht="15.5" x14ac:dyDescent="0.35">
      <c r="A440" s="55" t="s">
        <v>8651</v>
      </c>
      <c r="B440" s="68">
        <v>2.6366666666666667</v>
      </c>
      <c r="C440" s="69">
        <v>0.76752126282526456</v>
      </c>
      <c r="D440" s="69">
        <v>0.73999999999999988</v>
      </c>
      <c r="E440" s="70">
        <v>0.23338094752285743</v>
      </c>
      <c r="F440" s="68">
        <v>2.14658671844334</v>
      </c>
      <c r="G440" s="69">
        <v>0.61855465718387104</v>
      </c>
      <c r="H440" s="69">
        <v>5.8070108953251902E-5</v>
      </c>
      <c r="I440" s="70">
        <v>5.7471331565212501E-4</v>
      </c>
      <c r="J440" s="68">
        <v>2.903</v>
      </c>
      <c r="K440" s="69">
        <v>2.6709999999999998</v>
      </c>
      <c r="L440" s="69">
        <v>2.7029999999999998</v>
      </c>
      <c r="M440" s="69">
        <v>0.33300000000000002</v>
      </c>
      <c r="N440" s="69">
        <v>0.85299999999999998</v>
      </c>
      <c r="O440" s="70">
        <v>0.72799999999999998</v>
      </c>
      <c r="P440" s="48" t="s">
        <v>8652</v>
      </c>
      <c r="Q440" s="49">
        <v>147361</v>
      </c>
      <c r="R440" s="49" t="s">
        <v>8653</v>
      </c>
      <c r="S440" s="49"/>
      <c r="T440" s="49"/>
      <c r="U440" s="49"/>
      <c r="V440" s="49" t="s">
        <v>8654</v>
      </c>
      <c r="W440" s="49" t="s">
        <v>8655</v>
      </c>
      <c r="X440" s="49" t="s">
        <v>8656</v>
      </c>
      <c r="Y440" s="49" t="s">
        <v>8657</v>
      </c>
      <c r="Z440" s="69"/>
      <c r="AA440" s="66"/>
    </row>
    <row r="441" spans="1:27" ht="15.5" x14ac:dyDescent="0.35">
      <c r="A441" s="55" t="s">
        <v>8658</v>
      </c>
      <c r="B441" s="68">
        <v>6.4899999999999993</v>
      </c>
      <c r="C441" s="69">
        <v>1.1186897097348598</v>
      </c>
      <c r="D441" s="69">
        <v>1.4066666666666665</v>
      </c>
      <c r="E441" s="70">
        <v>0.24553795814270532</v>
      </c>
      <c r="F441" s="68">
        <v>2.1931894183676701</v>
      </c>
      <c r="G441" s="69">
        <v>0.60502437435712397</v>
      </c>
      <c r="H441" s="69">
        <v>6.8610967604900604E-5</v>
      </c>
      <c r="I441" s="70">
        <v>6.6385923386805398E-4</v>
      </c>
      <c r="J441" s="68">
        <v>7.6769999999999996</v>
      </c>
      <c r="K441" s="69">
        <v>4.76</v>
      </c>
      <c r="L441" s="69">
        <v>5.2729999999999997</v>
      </c>
      <c r="M441" s="69">
        <v>1.383</v>
      </c>
      <c r="N441" s="69">
        <v>0.72499999999999998</v>
      </c>
      <c r="O441" s="70">
        <v>1.7969999999999999</v>
      </c>
      <c r="P441" s="48"/>
      <c r="Q441" s="49"/>
      <c r="R441" s="49"/>
      <c r="S441" s="49"/>
      <c r="T441" s="49"/>
      <c r="U441" s="49"/>
      <c r="V441" s="49"/>
      <c r="W441" s="49"/>
      <c r="X441" s="49"/>
      <c r="Y441" s="49"/>
      <c r="Z441" s="69"/>
      <c r="AA441" s="66"/>
    </row>
    <row r="442" spans="1:27" ht="15.5" x14ac:dyDescent="0.35">
      <c r="A442" s="54" t="s">
        <v>8659</v>
      </c>
      <c r="B442" s="65">
        <v>0.56666666666666676</v>
      </c>
      <c r="C442" s="62">
        <v>0.16858891488535702</v>
      </c>
      <c r="D442" s="62">
        <v>0.82666666666666655</v>
      </c>
      <c r="E442" s="66">
        <v>0.31836387288063278</v>
      </c>
      <c r="F442" s="65">
        <v>-2.3261883695709802</v>
      </c>
      <c r="G442" s="62">
        <v>0.60350787824361396</v>
      </c>
      <c r="H442" s="62">
        <v>2.15981568391982E-5</v>
      </c>
      <c r="I442" s="66">
        <v>2.52429233408389E-4</v>
      </c>
      <c r="J442" s="65">
        <v>0.30499999999999999</v>
      </c>
      <c r="K442" s="62">
        <v>0.30199999999999999</v>
      </c>
      <c r="L442" s="62">
        <v>0.40799999999999997</v>
      </c>
      <c r="M442" s="62">
        <v>1.06</v>
      </c>
      <c r="N442" s="62">
        <v>1.6240000000000001</v>
      </c>
      <c r="O442" s="66">
        <v>2.4540000000000002</v>
      </c>
      <c r="P442" s="1"/>
      <c r="Q442" s="67"/>
      <c r="R442" s="67"/>
      <c r="S442" s="67"/>
      <c r="T442" s="67"/>
      <c r="U442" s="67"/>
      <c r="V442" s="67"/>
      <c r="W442" s="67" t="s">
        <v>8660</v>
      </c>
      <c r="X442" s="67"/>
      <c r="Y442" s="67"/>
      <c r="Z442" s="62"/>
      <c r="AA442" s="66"/>
    </row>
    <row r="443" spans="1:27" ht="15.5" x14ac:dyDescent="0.35">
      <c r="A443" s="55" t="s">
        <v>8661</v>
      </c>
      <c r="B443" s="68">
        <v>2.0866666666666664</v>
      </c>
      <c r="C443" s="69">
        <v>0.24997777679003649</v>
      </c>
      <c r="D443" s="69">
        <v>0.47666666666666674</v>
      </c>
      <c r="E443" s="70">
        <v>0.16739839372652951</v>
      </c>
      <c r="F443" s="68">
        <v>2.1633335775803202</v>
      </c>
      <c r="G443" s="69">
        <v>0.59523414284014498</v>
      </c>
      <c r="H443" s="69">
        <v>2.6188306300303101E-5</v>
      </c>
      <c r="I443" s="70">
        <v>2.9555166755328198E-4</v>
      </c>
      <c r="J443" s="68">
        <v>2.0270000000000001</v>
      </c>
      <c r="K443" s="69">
        <v>2.1</v>
      </c>
      <c r="L443" s="69">
        <v>2.395</v>
      </c>
      <c r="M443" s="69">
        <v>0.47799999999999998</v>
      </c>
      <c r="N443" s="69">
        <v>0.58399999999999996</v>
      </c>
      <c r="O443" s="70">
        <v>0.38800000000000001</v>
      </c>
      <c r="P443" s="48" t="s">
        <v>8662</v>
      </c>
      <c r="Q443" s="50">
        <v>118996212576</v>
      </c>
      <c r="R443" s="49" t="s">
        <v>8663</v>
      </c>
      <c r="S443" s="49"/>
      <c r="T443" s="49"/>
      <c r="U443" s="49"/>
      <c r="V443" s="49" t="s">
        <v>8664</v>
      </c>
      <c r="W443" s="49" t="s">
        <v>8665</v>
      </c>
      <c r="X443" s="49" t="s">
        <v>8666</v>
      </c>
      <c r="Y443" s="49" t="s">
        <v>8667</v>
      </c>
      <c r="Z443" s="69"/>
      <c r="AA443" s="66"/>
    </row>
    <row r="444" spans="1:27" ht="15.5" x14ac:dyDescent="0.35">
      <c r="A444" s="54" t="s">
        <v>8668</v>
      </c>
      <c r="B444" s="65">
        <v>0.70000000000000007</v>
      </c>
      <c r="C444" s="62">
        <v>0.34708308323320308</v>
      </c>
      <c r="D444" s="62">
        <v>1.6333333333333335</v>
      </c>
      <c r="E444" s="66">
        <v>0.96195402985566569</v>
      </c>
      <c r="F444" s="65">
        <v>-2.6601804279369201</v>
      </c>
      <c r="G444" s="62">
        <v>0.58276160242228103</v>
      </c>
      <c r="H444" s="62">
        <v>3.0823371727213001E-6</v>
      </c>
      <c r="I444" s="66">
        <v>4.72640518391357E-5</v>
      </c>
      <c r="J444" s="65">
        <v>1.1659999999999999</v>
      </c>
      <c r="K444" s="62">
        <v>0.53800000000000003</v>
      </c>
      <c r="L444" s="62">
        <v>0.53200000000000003</v>
      </c>
      <c r="M444" s="62">
        <v>4.8129999999999997</v>
      </c>
      <c r="N444" s="62">
        <v>3.3069999999999999</v>
      </c>
      <c r="O444" s="66">
        <v>6.4119999999999999</v>
      </c>
      <c r="P444" s="1"/>
      <c r="Q444" s="67"/>
      <c r="R444" s="67"/>
      <c r="S444" s="67"/>
      <c r="T444" s="67"/>
      <c r="U444" s="67"/>
      <c r="V444" s="67"/>
      <c r="W444" s="67"/>
      <c r="X444" s="67"/>
      <c r="Y444" s="67"/>
      <c r="Z444" s="62"/>
      <c r="AA444" s="66"/>
    </row>
    <row r="445" spans="1:27" ht="15.5" x14ac:dyDescent="0.35">
      <c r="A445" s="55" t="s">
        <v>8669</v>
      </c>
      <c r="B445" s="68">
        <v>3.6133333333333333</v>
      </c>
      <c r="C445" s="69">
        <v>0.63089002387280013</v>
      </c>
      <c r="D445" s="69">
        <v>1.1199999999999999</v>
      </c>
      <c r="E445" s="70">
        <v>0.43642486944108361</v>
      </c>
      <c r="F445" s="68">
        <v>2.4060965634901899</v>
      </c>
      <c r="G445" s="69">
        <v>0.57457017624783302</v>
      </c>
      <c r="H445" s="69">
        <v>1.40193922806348E-5</v>
      </c>
      <c r="I445" s="70">
        <v>1.7447498111703799E-4</v>
      </c>
      <c r="J445" s="68">
        <v>3.9910000000000001</v>
      </c>
      <c r="K445" s="69">
        <v>5.7510000000000003</v>
      </c>
      <c r="L445" s="69">
        <v>4.6660000000000004</v>
      </c>
      <c r="M445" s="69">
        <v>1.1120000000000001</v>
      </c>
      <c r="N445" s="69">
        <v>1.169</v>
      </c>
      <c r="O445" s="70">
        <v>0.36399999999999999</v>
      </c>
      <c r="P445" s="48" t="s">
        <v>8670</v>
      </c>
      <c r="Q445" s="49">
        <v>104154</v>
      </c>
      <c r="R445" s="49" t="s">
        <v>8671</v>
      </c>
      <c r="S445" s="49"/>
      <c r="T445" s="49"/>
      <c r="U445" s="49"/>
      <c r="V445" s="49" t="s">
        <v>8672</v>
      </c>
      <c r="W445" s="49" t="s">
        <v>8673</v>
      </c>
      <c r="X445" s="49" t="s">
        <v>8674</v>
      </c>
      <c r="Y445" s="49" t="s">
        <v>1553</v>
      </c>
      <c r="Z445" s="69" t="s">
        <v>8675</v>
      </c>
      <c r="AA445" s="66"/>
    </row>
    <row r="446" spans="1:27" ht="15.5" x14ac:dyDescent="0.35">
      <c r="A446" s="55" t="s">
        <v>8676</v>
      </c>
      <c r="B446" s="68">
        <v>2.0100000000000002</v>
      </c>
      <c r="C446" s="69">
        <v>0.55208694967369065</v>
      </c>
      <c r="D446" s="69">
        <v>0.52666666666666673</v>
      </c>
      <c r="E446" s="70">
        <v>0.14636332266733434</v>
      </c>
      <c r="F446" s="68">
        <v>2.65448199295599</v>
      </c>
      <c r="G446" s="69">
        <v>0.568122211468015</v>
      </c>
      <c r="H446" s="69">
        <v>3.2819979254594799E-6</v>
      </c>
      <c r="I446" s="70">
        <v>4.99865971461448E-5</v>
      </c>
      <c r="J446" s="68">
        <v>1.377</v>
      </c>
      <c r="K446" s="69">
        <v>1.637</v>
      </c>
      <c r="L446" s="69">
        <v>1.9039999999999999</v>
      </c>
      <c r="M446" s="69">
        <v>0.312</v>
      </c>
      <c r="N446" s="69">
        <v>0.36199999999999999</v>
      </c>
      <c r="O446" s="70">
        <v>8.2000000000000003E-2</v>
      </c>
      <c r="P446" s="48" t="s">
        <v>8677</v>
      </c>
      <c r="Q446" s="49">
        <v>242375</v>
      </c>
      <c r="R446" s="49" t="s">
        <v>8678</v>
      </c>
      <c r="S446" s="49"/>
      <c r="T446" s="49"/>
      <c r="U446" s="49"/>
      <c r="V446" s="49" t="s">
        <v>8679</v>
      </c>
      <c r="W446" s="49"/>
      <c r="X446" s="49"/>
      <c r="Y446" s="49"/>
      <c r="Z446" s="69"/>
      <c r="AA446" s="66"/>
    </row>
    <row r="447" spans="1:27" ht="15.5" x14ac:dyDescent="0.35">
      <c r="A447" s="55" t="s">
        <v>8680</v>
      </c>
      <c r="B447" s="68">
        <v>3.1766666666666663</v>
      </c>
      <c r="C447" s="69">
        <v>1.1761613645905713</v>
      </c>
      <c r="D447" s="69">
        <v>0.89666666666666661</v>
      </c>
      <c r="E447" s="70">
        <v>8.1785627642568665E-2</v>
      </c>
      <c r="F447" s="68">
        <v>2.3784021320021198</v>
      </c>
      <c r="G447" s="69">
        <v>0.56805644486474705</v>
      </c>
      <c r="H447" s="69">
        <v>2.7938324087852999E-5</v>
      </c>
      <c r="I447" s="70">
        <v>3.1287232720948402E-4</v>
      </c>
      <c r="J447" s="68">
        <v>0.95499999999999996</v>
      </c>
      <c r="K447" s="69">
        <v>1.454</v>
      </c>
      <c r="L447" s="69">
        <v>2.1789999999999998</v>
      </c>
      <c r="M447" s="69">
        <v>0.22900000000000001</v>
      </c>
      <c r="N447" s="69">
        <v>0.32700000000000001</v>
      </c>
      <c r="O447" s="70">
        <v>0.34100000000000003</v>
      </c>
      <c r="P447" s="48"/>
      <c r="Q447" s="49"/>
      <c r="R447" s="49"/>
      <c r="S447" s="49"/>
      <c r="T447" s="49"/>
      <c r="U447" s="49"/>
      <c r="V447" s="49" t="s">
        <v>8681</v>
      </c>
      <c r="W447" s="49" t="s">
        <v>8682</v>
      </c>
      <c r="X447" s="49"/>
      <c r="Y447" s="49"/>
      <c r="Z447" s="69"/>
      <c r="AA447" s="66"/>
    </row>
    <row r="448" spans="1:27" ht="15.5" x14ac:dyDescent="0.35">
      <c r="A448" s="54" t="s">
        <v>8683</v>
      </c>
      <c r="B448" s="65">
        <v>1.6666666666666667</v>
      </c>
      <c r="C448" s="62">
        <v>0.81536631167973961</v>
      </c>
      <c r="D448" s="62">
        <v>3.7133333333333329</v>
      </c>
      <c r="E448" s="66">
        <v>0.7933193276074646</v>
      </c>
      <c r="F448" s="65">
        <v>-2.6062913738205502</v>
      </c>
      <c r="G448" s="62">
        <v>0.56733285589341398</v>
      </c>
      <c r="H448" s="62">
        <v>5.5478961021446003E-7</v>
      </c>
      <c r="I448" s="66">
        <v>1.08391354643323E-5</v>
      </c>
      <c r="J448" s="65">
        <v>1.667</v>
      </c>
      <c r="K448" s="62">
        <v>1.9279999999999999</v>
      </c>
      <c r="L448" s="62">
        <v>1.43</v>
      </c>
      <c r="M448" s="62">
        <v>11.644</v>
      </c>
      <c r="N448" s="62">
        <v>10.423999999999999</v>
      </c>
      <c r="O448" s="66">
        <v>7.8090000000000002</v>
      </c>
      <c r="P448" s="1" t="s">
        <v>8684</v>
      </c>
      <c r="Q448" s="67">
        <v>224349</v>
      </c>
      <c r="R448" s="67" t="s">
        <v>8685</v>
      </c>
      <c r="S448" s="67"/>
      <c r="T448" s="67"/>
      <c r="U448" s="67"/>
      <c r="V448" s="67"/>
      <c r="W448" s="67"/>
      <c r="X448" s="67"/>
      <c r="Y448" s="67"/>
      <c r="Z448" s="62"/>
      <c r="AA448" s="66"/>
    </row>
    <row r="449" spans="1:27" ht="15.5" x14ac:dyDescent="0.35">
      <c r="A449" s="55" t="s">
        <v>8686</v>
      </c>
      <c r="B449" s="68">
        <v>1.0633333333333335</v>
      </c>
      <c r="C449" s="69">
        <v>4.0276819911981947E-2</v>
      </c>
      <c r="D449" s="69">
        <v>0.76666666666666661</v>
      </c>
      <c r="E449" s="70">
        <v>4.1096093353126494E-2</v>
      </c>
      <c r="F449" s="68">
        <v>2.9465311601317499</v>
      </c>
      <c r="G449" s="69">
        <v>0.56222228720407297</v>
      </c>
      <c r="H449" s="69">
        <v>1.0899574339049E-5</v>
      </c>
      <c r="I449" s="70">
        <v>1.40815580095854E-4</v>
      </c>
      <c r="J449" s="68">
        <v>0.83</v>
      </c>
      <c r="K449" s="69">
        <v>2.3370000000000002</v>
      </c>
      <c r="L449" s="69">
        <v>2.0459999999999998</v>
      </c>
      <c r="M449" s="69">
        <v>0.23899999999999999</v>
      </c>
      <c r="N449" s="69">
        <v>0.374</v>
      </c>
      <c r="O449" s="70">
        <v>4.7E-2</v>
      </c>
      <c r="P449" s="48" t="s">
        <v>8687</v>
      </c>
      <c r="Q449" s="49">
        <v>212711</v>
      </c>
      <c r="R449" s="49" t="s">
        <v>8688</v>
      </c>
      <c r="S449" s="49"/>
      <c r="T449" s="49" t="s">
        <v>8689</v>
      </c>
      <c r="U449" s="49"/>
      <c r="V449" s="49" t="s">
        <v>8690</v>
      </c>
      <c r="W449" s="49"/>
      <c r="X449" s="49"/>
      <c r="Y449" s="49" t="s">
        <v>1184</v>
      </c>
      <c r="Z449" s="69"/>
      <c r="AA449" s="66"/>
    </row>
    <row r="450" spans="1:27" ht="15.5" x14ac:dyDescent="0.35">
      <c r="A450" s="55" t="s">
        <v>8691</v>
      </c>
      <c r="B450" s="68">
        <v>1.4666666666666668</v>
      </c>
      <c r="C450" s="69">
        <v>0.44168867869675871</v>
      </c>
      <c r="D450" s="69">
        <v>0.39666666666666667</v>
      </c>
      <c r="E450" s="70">
        <v>5.557777333511027E-2</v>
      </c>
      <c r="F450" s="68">
        <v>2.5252613514312201</v>
      </c>
      <c r="G450" s="69">
        <v>0.56088861229560005</v>
      </c>
      <c r="H450" s="69">
        <v>3.7429199529427299E-5</v>
      </c>
      <c r="I450" s="70">
        <v>3.9958517944637301E-4</v>
      </c>
      <c r="J450" s="68">
        <v>1.643</v>
      </c>
      <c r="K450" s="69">
        <v>0.67800000000000005</v>
      </c>
      <c r="L450" s="69">
        <v>1.663</v>
      </c>
      <c r="M450" s="69">
        <v>0.35299999999999998</v>
      </c>
      <c r="N450" s="69">
        <v>0.21</v>
      </c>
      <c r="O450" s="70">
        <v>0.106</v>
      </c>
      <c r="P450" s="48" t="s">
        <v>8692</v>
      </c>
      <c r="Q450" s="49">
        <v>201271</v>
      </c>
      <c r="R450" s="49" t="s">
        <v>8693</v>
      </c>
      <c r="S450" s="49"/>
      <c r="T450" s="49"/>
      <c r="U450" s="49"/>
      <c r="V450" s="49" t="s">
        <v>8694</v>
      </c>
      <c r="W450" s="49" t="s">
        <v>8695</v>
      </c>
      <c r="X450" s="49" t="s">
        <v>8696</v>
      </c>
      <c r="Y450" s="49" t="s">
        <v>8697</v>
      </c>
      <c r="Z450" s="69" t="s">
        <v>8698</v>
      </c>
      <c r="AA450" s="66"/>
    </row>
    <row r="451" spans="1:27" ht="15.5" x14ac:dyDescent="0.35">
      <c r="A451" s="55" t="s">
        <v>8699</v>
      </c>
      <c r="B451" s="68">
        <v>4.25</v>
      </c>
      <c r="C451" s="69">
        <v>1.253501761732573</v>
      </c>
      <c r="D451" s="69">
        <v>1.0366666666666666</v>
      </c>
      <c r="E451" s="70">
        <v>0.1552059563576379</v>
      </c>
      <c r="F451" s="68">
        <v>2.01578165314623</v>
      </c>
      <c r="G451" s="69">
        <v>0.55745267451920699</v>
      </c>
      <c r="H451" s="69">
        <v>1.0094152053908E-4</v>
      </c>
      <c r="I451" s="70">
        <v>9.1320664517725804E-4</v>
      </c>
      <c r="J451" s="68">
        <v>4.077</v>
      </c>
      <c r="K451" s="69">
        <v>3.532</v>
      </c>
      <c r="L451" s="69">
        <v>3.5590000000000002</v>
      </c>
      <c r="M451" s="69">
        <v>1.206</v>
      </c>
      <c r="N451" s="69">
        <v>0.64300000000000002</v>
      </c>
      <c r="O451" s="70">
        <v>0.90400000000000003</v>
      </c>
      <c r="P451" s="48" t="s">
        <v>8700</v>
      </c>
      <c r="Q451" s="49">
        <v>214164</v>
      </c>
      <c r="R451" s="49" t="s">
        <v>8701</v>
      </c>
      <c r="S451" s="49"/>
      <c r="T451" s="49"/>
      <c r="U451" s="49"/>
      <c r="V451" s="49" t="s">
        <v>8702</v>
      </c>
      <c r="W451" s="49" t="s">
        <v>8703</v>
      </c>
      <c r="X451" s="49" t="s">
        <v>8704</v>
      </c>
      <c r="Y451" s="49" t="s">
        <v>8705</v>
      </c>
      <c r="Z451" s="69" t="s">
        <v>2614</v>
      </c>
      <c r="AA451" s="66"/>
    </row>
    <row r="452" spans="1:27" ht="15.5" x14ac:dyDescent="0.35">
      <c r="A452" s="55" t="s">
        <v>8706</v>
      </c>
      <c r="B452" s="68">
        <v>2.3266666666666667</v>
      </c>
      <c r="C452" s="69">
        <v>1.2578376507147315</v>
      </c>
      <c r="D452" s="69">
        <v>2.2533333333333334</v>
      </c>
      <c r="E452" s="70">
        <v>1.2077895328059254</v>
      </c>
      <c r="F452" s="68">
        <v>9.1340607968822791</v>
      </c>
      <c r="G452" s="69">
        <v>0.52923462323624304</v>
      </c>
      <c r="H452" s="69">
        <v>5.0579669362085903E-8</v>
      </c>
      <c r="I452" s="70">
        <v>1.30610077326089E-6</v>
      </c>
      <c r="J452" s="68">
        <v>0.21099999999999999</v>
      </c>
      <c r="K452" s="69">
        <v>5.3310000000000004</v>
      </c>
      <c r="L452" s="69">
        <v>11.477</v>
      </c>
      <c r="M452" s="69">
        <v>0</v>
      </c>
      <c r="N452" s="69">
        <v>0</v>
      </c>
      <c r="O452" s="70">
        <v>0</v>
      </c>
      <c r="P452" s="48"/>
      <c r="Q452" s="49"/>
      <c r="R452" s="49"/>
      <c r="S452" s="49"/>
      <c r="T452" s="49"/>
      <c r="U452" s="49"/>
      <c r="V452" s="49"/>
      <c r="W452" s="49"/>
      <c r="X452" s="49"/>
      <c r="Y452" s="49"/>
      <c r="Z452" s="69"/>
      <c r="AA452" s="66"/>
    </row>
    <row r="453" spans="1:27" ht="15.5" x14ac:dyDescent="0.35">
      <c r="A453" s="55" t="s">
        <v>8707</v>
      </c>
      <c r="B453" s="68">
        <v>2.1033333333333335</v>
      </c>
      <c r="C453" s="69">
        <v>0.91014040430889309</v>
      </c>
      <c r="D453" s="69">
        <v>0.90333333333333332</v>
      </c>
      <c r="E453" s="70">
        <v>5.7927157323275892E-2</v>
      </c>
      <c r="F453" s="68">
        <v>2.4942465860819101</v>
      </c>
      <c r="G453" s="69">
        <v>0.52458500343430203</v>
      </c>
      <c r="H453" s="69">
        <v>2.7563594012976198E-6</v>
      </c>
      <c r="I453" s="70">
        <v>4.3243177407558898E-5</v>
      </c>
      <c r="J453" s="68">
        <v>2.802</v>
      </c>
      <c r="K453" s="69">
        <v>2.3580000000000001</v>
      </c>
      <c r="L453" s="69">
        <v>2.0960000000000001</v>
      </c>
      <c r="M453" s="69">
        <v>0.50900000000000001</v>
      </c>
      <c r="N453" s="69">
        <v>0.42099999999999999</v>
      </c>
      <c r="O453" s="70">
        <v>0.35199999999999998</v>
      </c>
      <c r="P453" s="48"/>
      <c r="Q453" s="49"/>
      <c r="R453" s="49"/>
      <c r="S453" s="49"/>
      <c r="T453" s="49"/>
      <c r="U453" s="49"/>
      <c r="V453" s="49"/>
      <c r="W453" s="49"/>
      <c r="X453" s="49"/>
      <c r="Y453" s="49"/>
      <c r="Z453" s="69"/>
      <c r="AA453" s="66"/>
    </row>
    <row r="454" spans="1:27" ht="15.5" x14ac:dyDescent="0.35">
      <c r="A454" s="55" t="s">
        <v>8708</v>
      </c>
      <c r="B454" s="68">
        <v>4.2833333333333341</v>
      </c>
      <c r="C454" s="69">
        <v>0.98770215933526873</v>
      </c>
      <c r="D454" s="69">
        <v>1.0566666666666666</v>
      </c>
      <c r="E454" s="70">
        <v>0.43606829230701433</v>
      </c>
      <c r="F454" s="68">
        <v>2.35718324611444</v>
      </c>
      <c r="G454" s="69">
        <v>0.49597626936029499</v>
      </c>
      <c r="H454" s="69">
        <v>2.2874716616281701E-5</v>
      </c>
      <c r="I454" s="70">
        <v>2.64462916879602E-4</v>
      </c>
      <c r="J454" s="68">
        <v>4.4059999999999997</v>
      </c>
      <c r="K454" s="69">
        <v>2.4340000000000002</v>
      </c>
      <c r="L454" s="69">
        <v>3.7759999999999998</v>
      </c>
      <c r="M454" s="69">
        <v>0.85199999999999998</v>
      </c>
      <c r="N454" s="69">
        <v>0.78300000000000003</v>
      </c>
      <c r="O454" s="70">
        <v>0.435</v>
      </c>
      <c r="P454" s="48"/>
      <c r="Q454" s="49"/>
      <c r="R454" s="49"/>
      <c r="S454" s="49"/>
      <c r="T454" s="49"/>
      <c r="U454" s="49"/>
      <c r="V454" s="49"/>
      <c r="W454" s="49"/>
      <c r="X454" s="49"/>
      <c r="Y454" s="49" t="s">
        <v>8709</v>
      </c>
      <c r="Z454" s="69"/>
      <c r="AA454" s="66"/>
    </row>
    <row r="455" spans="1:27" ht="15.5" x14ac:dyDescent="0.35">
      <c r="A455" s="54" t="s">
        <v>8710</v>
      </c>
      <c r="B455" s="65">
        <v>0.20666666666666667</v>
      </c>
      <c r="C455" s="62">
        <v>0.29227080289043966</v>
      </c>
      <c r="D455" s="62">
        <v>0.96333333333333337</v>
      </c>
      <c r="E455" s="66">
        <v>0.61456398274621393</v>
      </c>
      <c r="F455" s="65">
        <v>-2.7405296484947099</v>
      </c>
      <c r="G455" s="62">
        <v>0.48932162862932499</v>
      </c>
      <c r="H455" s="62">
        <v>1.9319686772865801E-6</v>
      </c>
      <c r="I455" s="66">
        <v>3.1779869559763403E-5</v>
      </c>
      <c r="J455" s="65">
        <v>0.61799999999999999</v>
      </c>
      <c r="K455" s="62">
        <v>0.312</v>
      </c>
      <c r="L455" s="62">
        <v>0.54900000000000004</v>
      </c>
      <c r="M455" s="62">
        <v>2.173</v>
      </c>
      <c r="N455" s="62">
        <v>3.097</v>
      </c>
      <c r="O455" s="66">
        <v>4.8970000000000002</v>
      </c>
      <c r="P455" s="1" t="s">
        <v>8711</v>
      </c>
      <c r="Q455" s="67">
        <v>222310</v>
      </c>
      <c r="R455" s="67" t="s">
        <v>8712</v>
      </c>
      <c r="S455" s="67"/>
      <c r="T455" s="67"/>
      <c r="U455" s="67"/>
      <c r="V455" s="67" t="s">
        <v>8713</v>
      </c>
      <c r="W455" s="67" t="s">
        <v>8714</v>
      </c>
      <c r="X455" s="67" t="s">
        <v>8715</v>
      </c>
      <c r="Y455" s="67" t="s">
        <v>8716</v>
      </c>
      <c r="Z455" s="62" t="s">
        <v>8717</v>
      </c>
      <c r="AA455" s="66"/>
    </row>
    <row r="456" spans="1:27" ht="15.5" x14ac:dyDescent="0.35">
      <c r="A456" s="55" t="s">
        <v>8718</v>
      </c>
      <c r="B456" s="68">
        <v>4.793333333333333</v>
      </c>
      <c r="C456" s="69">
        <v>1.3643394820286565</v>
      </c>
      <c r="D456" s="69">
        <v>1.6566666666666665</v>
      </c>
      <c r="E456" s="70">
        <v>0.45065384597148317</v>
      </c>
      <c r="F456" s="68">
        <v>9.0775578331347493</v>
      </c>
      <c r="G456" s="69">
        <v>0.475427691494476</v>
      </c>
      <c r="H456" s="69">
        <v>9.9741435716735397E-17</v>
      </c>
      <c r="I456" s="70">
        <v>1.22261369515912E-14</v>
      </c>
      <c r="J456" s="68">
        <v>1.792</v>
      </c>
      <c r="K456" s="69">
        <v>2.423</v>
      </c>
      <c r="L456" s="69">
        <v>2.395</v>
      </c>
      <c r="M456" s="69">
        <v>0</v>
      </c>
      <c r="N456" s="69">
        <v>0</v>
      </c>
      <c r="O456" s="70">
        <v>0</v>
      </c>
      <c r="P456" s="48"/>
      <c r="Q456" s="49"/>
      <c r="R456" s="49"/>
      <c r="S456" s="49"/>
      <c r="T456" s="49"/>
      <c r="U456" s="49"/>
      <c r="V456" s="49"/>
      <c r="W456" s="49"/>
      <c r="X456" s="49"/>
      <c r="Y456" s="49"/>
      <c r="Z456" s="69"/>
      <c r="AA456" s="66"/>
    </row>
    <row r="457" spans="1:27" ht="15.5" x14ac:dyDescent="0.35">
      <c r="A457" s="55" t="s">
        <v>8719</v>
      </c>
      <c r="B457" s="68">
        <v>1.736666666666667</v>
      </c>
      <c r="C457" s="69">
        <v>0.3437376260399122</v>
      </c>
      <c r="D457" s="69">
        <v>0.45</v>
      </c>
      <c r="E457" s="70">
        <v>6.164414002968957E-2</v>
      </c>
      <c r="F457" s="68">
        <v>2.48056244278107</v>
      </c>
      <c r="G457" s="69">
        <v>0.47302204009747001</v>
      </c>
      <c r="H457" s="69">
        <v>6.22163585180406E-6</v>
      </c>
      <c r="I457" s="70">
        <v>8.7068670091134098E-5</v>
      </c>
      <c r="J457" s="68">
        <v>1.7529999999999999</v>
      </c>
      <c r="K457" s="69">
        <v>1.325</v>
      </c>
      <c r="L457" s="69">
        <v>2.1539999999999999</v>
      </c>
      <c r="M457" s="69">
        <v>0.27</v>
      </c>
      <c r="N457" s="69">
        <v>0.38600000000000001</v>
      </c>
      <c r="O457" s="70">
        <v>0.28199999999999997</v>
      </c>
      <c r="P457" s="48" t="s">
        <v>8720</v>
      </c>
      <c r="Q457" s="49">
        <v>82127</v>
      </c>
      <c r="R457" s="49" t="s">
        <v>8721</v>
      </c>
      <c r="S457" s="49"/>
      <c r="T457" s="49"/>
      <c r="U457" s="49"/>
      <c r="V457" s="49" t="s">
        <v>8722</v>
      </c>
      <c r="W457" s="49" t="s">
        <v>8723</v>
      </c>
      <c r="X457" s="49" t="s">
        <v>8724</v>
      </c>
      <c r="Y457" s="49" t="s">
        <v>8725</v>
      </c>
      <c r="Z457" s="69" t="s">
        <v>8726</v>
      </c>
      <c r="AA457" s="66"/>
    </row>
    <row r="458" spans="1:27" ht="15.5" x14ac:dyDescent="0.35">
      <c r="A458" s="54" t="s">
        <v>8727</v>
      </c>
      <c r="B458" s="65">
        <v>5.000000000000001E-2</v>
      </c>
      <c r="C458" s="62">
        <v>3.559026084010436E-2</v>
      </c>
      <c r="D458" s="62">
        <v>9.3333333333333338E-2</v>
      </c>
      <c r="E458" s="66">
        <v>4.0276819911981891E-2</v>
      </c>
      <c r="F458" s="65">
        <v>-4.3844170642209699</v>
      </c>
      <c r="G458" s="62">
        <v>0.45820348494536101</v>
      </c>
      <c r="H458" s="62">
        <v>1.24661622005035E-5</v>
      </c>
      <c r="I458" s="66">
        <v>1.58241714570084E-4</v>
      </c>
      <c r="J458" s="65">
        <v>0.47699999999999998</v>
      </c>
      <c r="K458" s="62">
        <v>6.5000000000000002E-2</v>
      </c>
      <c r="L458" s="62">
        <v>0.05</v>
      </c>
      <c r="M458" s="62">
        <v>0.45700000000000002</v>
      </c>
      <c r="N458" s="62">
        <v>6.2640000000000002</v>
      </c>
      <c r="O458" s="66">
        <v>6.2480000000000002</v>
      </c>
      <c r="P458" s="1" t="s">
        <v>8728</v>
      </c>
      <c r="Q458" s="67">
        <v>195753</v>
      </c>
      <c r="R458" s="67" t="s">
        <v>8729</v>
      </c>
      <c r="S458" s="67"/>
      <c r="T458" s="67"/>
      <c r="U458" s="67"/>
      <c r="V458" s="67" t="s">
        <v>8730</v>
      </c>
      <c r="W458" s="67" t="s">
        <v>8731</v>
      </c>
      <c r="X458" s="67" t="s">
        <v>8732</v>
      </c>
      <c r="Y458" s="67" t="s">
        <v>8733</v>
      </c>
      <c r="Z458" s="62"/>
      <c r="AA458" s="66"/>
    </row>
    <row r="459" spans="1:27" ht="15.5" x14ac:dyDescent="0.35">
      <c r="A459" s="54" t="s">
        <v>8734</v>
      </c>
      <c r="B459" s="65">
        <v>6.2133333333333338</v>
      </c>
      <c r="C459" s="62">
        <v>2.5008842880513709</v>
      </c>
      <c r="D459" s="62">
        <v>9.1766666666666676</v>
      </c>
      <c r="E459" s="66">
        <v>0.85269507380357767</v>
      </c>
      <c r="F459" s="65">
        <v>-3.3585054586535299</v>
      </c>
      <c r="G459" s="62">
        <v>0.45672006975710999</v>
      </c>
      <c r="H459" s="62">
        <v>5.21758573507691E-7</v>
      </c>
      <c r="I459" s="66">
        <v>1.02676435722771E-5</v>
      </c>
      <c r="J459" s="65">
        <v>0.188</v>
      </c>
      <c r="K459" s="62">
        <v>0.99099999999999999</v>
      </c>
      <c r="L459" s="62">
        <v>0.36599999999999999</v>
      </c>
      <c r="M459" s="62">
        <v>5.0940000000000003</v>
      </c>
      <c r="N459" s="62">
        <v>3.214</v>
      </c>
      <c r="O459" s="66">
        <v>7.3280000000000003</v>
      </c>
      <c r="P459" s="1"/>
      <c r="Q459" s="67"/>
      <c r="R459" s="67"/>
      <c r="S459" s="67"/>
      <c r="T459" s="67"/>
      <c r="U459" s="67"/>
      <c r="V459" s="67"/>
      <c r="W459" s="67"/>
      <c r="X459" s="67"/>
      <c r="Y459" s="67"/>
      <c r="Z459" s="62"/>
      <c r="AA459" s="66"/>
    </row>
    <row r="460" spans="1:27" ht="15.5" x14ac:dyDescent="0.35">
      <c r="A460" s="55" t="s">
        <v>8735</v>
      </c>
      <c r="B460" s="68">
        <v>6.1566666666666663</v>
      </c>
      <c r="C460" s="69">
        <v>1.2845838063573598</v>
      </c>
      <c r="D460" s="69">
        <v>1.57</v>
      </c>
      <c r="E460" s="70">
        <v>0.36368484525295569</v>
      </c>
      <c r="F460" s="68">
        <v>2.3335126153259198</v>
      </c>
      <c r="G460" s="69">
        <v>0.43002834455361699</v>
      </c>
      <c r="H460" s="69">
        <v>1.03508862497414E-4</v>
      </c>
      <c r="I460" s="70">
        <v>9.3194616552981697E-4</v>
      </c>
      <c r="J460" s="68">
        <v>2.895</v>
      </c>
      <c r="K460" s="69">
        <v>2.3050000000000002</v>
      </c>
      <c r="L460" s="69">
        <v>5.8550000000000004</v>
      </c>
      <c r="M460" s="69">
        <v>0.89400000000000002</v>
      </c>
      <c r="N460" s="69">
        <v>0.85299999999999998</v>
      </c>
      <c r="O460" s="70">
        <v>0.42299999999999999</v>
      </c>
      <c r="P460" s="48" t="s">
        <v>8736</v>
      </c>
      <c r="Q460" s="49">
        <v>169978</v>
      </c>
      <c r="R460" s="49" t="s">
        <v>8737</v>
      </c>
      <c r="S460" s="49"/>
      <c r="T460" s="49"/>
      <c r="U460" s="49"/>
      <c r="V460" s="49" t="s">
        <v>8738</v>
      </c>
      <c r="W460" s="49" t="s">
        <v>8739</v>
      </c>
      <c r="X460" s="49" t="s">
        <v>8740</v>
      </c>
      <c r="Y460" s="49" t="s">
        <v>8741</v>
      </c>
      <c r="Z460" s="69" t="s">
        <v>8742</v>
      </c>
      <c r="AA460" s="66"/>
    </row>
    <row r="461" spans="1:27" ht="15.5" x14ac:dyDescent="0.35">
      <c r="A461" s="55" t="s">
        <v>8743</v>
      </c>
      <c r="B461" s="68">
        <v>4.2</v>
      </c>
      <c r="C461" s="69">
        <v>0.16573070526208084</v>
      </c>
      <c r="D461" s="69">
        <v>0.83333333333333337</v>
      </c>
      <c r="E461" s="70">
        <v>0.28639522032014103</v>
      </c>
      <c r="F461" s="68">
        <v>2.3912387081411399</v>
      </c>
      <c r="G461" s="69">
        <v>0.42285593628292101</v>
      </c>
      <c r="H461" s="69">
        <v>2.3632639149722799E-5</v>
      </c>
      <c r="I461" s="70">
        <v>2.7152921289614701E-4</v>
      </c>
      <c r="J461" s="68">
        <v>5.141</v>
      </c>
      <c r="K461" s="69">
        <v>3.0049999999999999</v>
      </c>
      <c r="L461" s="69">
        <v>4.516</v>
      </c>
      <c r="M461" s="69">
        <v>1.196</v>
      </c>
      <c r="N461" s="69">
        <v>0.58399999999999996</v>
      </c>
      <c r="O461" s="70">
        <v>0.59899999999999998</v>
      </c>
      <c r="P461" s="48" t="s">
        <v>8744</v>
      </c>
      <c r="Q461" s="49">
        <v>238978</v>
      </c>
      <c r="R461" s="49" t="s">
        <v>8745</v>
      </c>
      <c r="S461" s="49"/>
      <c r="T461" s="49"/>
      <c r="U461" s="49"/>
      <c r="V461" s="49"/>
      <c r="W461" s="49"/>
      <c r="X461" s="49" t="s">
        <v>3239</v>
      </c>
      <c r="Y461" s="49" t="s">
        <v>3240</v>
      </c>
      <c r="Z461" s="69" t="s">
        <v>3241</v>
      </c>
      <c r="AA461" s="66"/>
    </row>
    <row r="462" spans="1:27" ht="15.5" x14ac:dyDescent="0.35">
      <c r="A462" s="55" t="s">
        <v>8746</v>
      </c>
      <c r="B462" s="68">
        <v>3.9833333333333329</v>
      </c>
      <c r="C462" s="69">
        <v>1.1110455536215529</v>
      </c>
      <c r="D462" s="69">
        <v>1.6033333333333333</v>
      </c>
      <c r="E462" s="70">
        <v>0.10208928554075702</v>
      </c>
      <c r="F462" s="68">
        <v>2.2765488834746401</v>
      </c>
      <c r="G462" s="69">
        <v>0.42003018016316201</v>
      </c>
      <c r="H462" s="69">
        <v>5.1123311690780497E-5</v>
      </c>
      <c r="I462" s="70">
        <v>5.17540868798011E-4</v>
      </c>
      <c r="J462" s="68">
        <v>3.0680000000000001</v>
      </c>
      <c r="K462" s="69">
        <v>1.5620000000000001</v>
      </c>
      <c r="L462" s="69">
        <v>3.1520000000000001</v>
      </c>
      <c r="M462" s="69">
        <v>0.58199999999999996</v>
      </c>
      <c r="N462" s="69">
        <v>0.42099999999999999</v>
      </c>
      <c r="O462" s="70">
        <v>0.59899999999999998</v>
      </c>
      <c r="P462" s="48" t="s">
        <v>8747</v>
      </c>
      <c r="Q462" s="49">
        <v>112837</v>
      </c>
      <c r="R462" s="49" t="s">
        <v>8748</v>
      </c>
      <c r="S462" s="49"/>
      <c r="T462" s="49"/>
      <c r="U462" s="49"/>
      <c r="V462" s="49" t="s">
        <v>8749</v>
      </c>
      <c r="W462" s="49" t="s">
        <v>8750</v>
      </c>
      <c r="X462" s="49" t="s">
        <v>8751</v>
      </c>
      <c r="Y462" s="49" t="s">
        <v>187</v>
      </c>
      <c r="Z462" s="69"/>
      <c r="AA462" s="66"/>
    </row>
    <row r="463" spans="1:27" ht="15.5" x14ac:dyDescent="0.35">
      <c r="A463" s="55" t="s">
        <v>8752</v>
      </c>
      <c r="B463" s="68">
        <v>3.14</v>
      </c>
      <c r="C463" s="69">
        <v>0.26919633479426636</v>
      </c>
      <c r="D463" s="69">
        <v>0.66333333333333344</v>
      </c>
      <c r="E463" s="70">
        <v>0.18624953392931973</v>
      </c>
      <c r="F463" s="68">
        <v>2.3808814803212601</v>
      </c>
      <c r="G463" s="69">
        <v>0.41044615052338901</v>
      </c>
      <c r="H463" s="69">
        <v>3.8387541352329701E-5</v>
      </c>
      <c r="I463" s="70">
        <v>4.0767729198184003E-4</v>
      </c>
      <c r="J463" s="68">
        <v>1.9330000000000001</v>
      </c>
      <c r="K463" s="69">
        <v>1.0660000000000001</v>
      </c>
      <c r="L463" s="69">
        <v>2.5030000000000001</v>
      </c>
      <c r="M463" s="69">
        <v>0.312</v>
      </c>
      <c r="N463" s="69">
        <v>0.35099999999999998</v>
      </c>
      <c r="O463" s="70">
        <v>0.435</v>
      </c>
      <c r="P463" s="48" t="s">
        <v>8753</v>
      </c>
      <c r="Q463" s="49">
        <v>114270</v>
      </c>
      <c r="R463" s="49" t="s">
        <v>8754</v>
      </c>
      <c r="S463" s="49"/>
      <c r="T463" s="49"/>
      <c r="U463" s="49"/>
      <c r="V463" s="49" t="s">
        <v>8755</v>
      </c>
      <c r="W463" s="49" t="s">
        <v>8756</v>
      </c>
      <c r="X463" s="49"/>
      <c r="Y463" s="49"/>
      <c r="Z463" s="69"/>
      <c r="AA463" s="66"/>
    </row>
    <row r="464" spans="1:27" ht="15.5" x14ac:dyDescent="0.35">
      <c r="A464" s="55" t="s">
        <v>8757</v>
      </c>
      <c r="B464" s="68">
        <v>0.17333333333333334</v>
      </c>
      <c r="C464" s="69">
        <v>4.6427960923946965E-2</v>
      </c>
      <c r="D464" s="69">
        <v>0.08</v>
      </c>
      <c r="E464" s="70">
        <v>4.3204937989385732E-2</v>
      </c>
      <c r="F464" s="68">
        <v>2.1770785070587402</v>
      </c>
      <c r="G464" s="69">
        <v>0.40995395435677201</v>
      </c>
      <c r="H464" s="69">
        <v>6.2863563579304194E-5</v>
      </c>
      <c r="I464" s="70">
        <v>6.15270703084022E-4</v>
      </c>
      <c r="J464" s="68">
        <v>2.355</v>
      </c>
      <c r="K464" s="69">
        <v>1.68</v>
      </c>
      <c r="L464" s="69">
        <v>2.37</v>
      </c>
      <c r="M464" s="69">
        <v>0.34300000000000003</v>
      </c>
      <c r="N464" s="69">
        <v>0.49099999999999999</v>
      </c>
      <c r="O464" s="70">
        <v>0.54</v>
      </c>
      <c r="P464" s="48"/>
      <c r="Q464" s="49"/>
      <c r="R464" s="49"/>
      <c r="S464" s="49"/>
      <c r="T464" s="49"/>
      <c r="U464" s="49"/>
      <c r="V464" s="49" t="s">
        <v>8758</v>
      </c>
      <c r="W464" s="49" t="s">
        <v>8759</v>
      </c>
      <c r="X464" s="49" t="s">
        <v>8760</v>
      </c>
      <c r="Y464" s="49" t="s">
        <v>8761</v>
      </c>
      <c r="Z464" s="69" t="s">
        <v>8762</v>
      </c>
      <c r="AA464" s="66"/>
    </row>
    <row r="465" spans="1:27" ht="15.5" x14ac:dyDescent="0.35">
      <c r="A465" s="55" t="s">
        <v>8763</v>
      </c>
      <c r="B465" s="68">
        <v>2.0500000000000003</v>
      </c>
      <c r="C465" s="69">
        <v>0.14142135623730942</v>
      </c>
      <c r="D465" s="69">
        <v>0.62666666666666671</v>
      </c>
      <c r="E465" s="70">
        <v>9.4633797110522347E-2</v>
      </c>
      <c r="F465" s="68">
        <v>2.2632236888725301</v>
      </c>
      <c r="G465" s="69">
        <v>0.40742934712045498</v>
      </c>
      <c r="H465" s="69">
        <v>5.7041595220735301E-5</v>
      </c>
      <c r="I465" s="70">
        <v>5.6551029048261797E-4</v>
      </c>
      <c r="J465" s="68">
        <v>1.456</v>
      </c>
      <c r="K465" s="69">
        <v>1.389</v>
      </c>
      <c r="L465" s="69">
        <v>1.514</v>
      </c>
      <c r="M465" s="69">
        <v>0.17699999999999999</v>
      </c>
      <c r="N465" s="69">
        <v>0.51400000000000001</v>
      </c>
      <c r="O465" s="70">
        <v>0.21099999999999999</v>
      </c>
      <c r="P465" s="48"/>
      <c r="Q465" s="49"/>
      <c r="R465" s="49"/>
      <c r="S465" s="49"/>
      <c r="T465" s="49"/>
      <c r="U465" s="49"/>
      <c r="V465" s="49"/>
      <c r="W465" s="49"/>
      <c r="X465" s="49"/>
      <c r="Y465" s="49"/>
      <c r="Z465" s="69"/>
      <c r="AA465" s="66"/>
    </row>
    <row r="466" spans="1:27" ht="15.5" x14ac:dyDescent="0.35">
      <c r="A466" s="55" t="s">
        <v>8764</v>
      </c>
      <c r="B466" s="68">
        <v>5.2833333333333332</v>
      </c>
      <c r="C466" s="69">
        <v>3.586031542279323</v>
      </c>
      <c r="D466" s="69">
        <v>15.68</v>
      </c>
      <c r="E466" s="70">
        <v>5.0439336501055063</v>
      </c>
      <c r="F466" s="68">
        <v>3.2534438487215498</v>
      </c>
      <c r="G466" s="69">
        <v>0.40563195018235798</v>
      </c>
      <c r="H466" s="69">
        <v>2.10921114243169E-5</v>
      </c>
      <c r="I466" s="70">
        <v>2.4679832274985701E-4</v>
      </c>
      <c r="J466" s="68">
        <v>2.77</v>
      </c>
      <c r="K466" s="69">
        <v>5.4390000000000001</v>
      </c>
      <c r="L466" s="69">
        <v>1.2230000000000001</v>
      </c>
      <c r="M466" s="69">
        <v>0.50900000000000001</v>
      </c>
      <c r="N466" s="69">
        <v>0.40899999999999997</v>
      </c>
      <c r="O466" s="70">
        <v>0</v>
      </c>
      <c r="P466" s="48"/>
      <c r="Q466" s="49"/>
      <c r="R466" s="49"/>
      <c r="S466" s="49"/>
      <c r="T466" s="49"/>
      <c r="U466" s="49"/>
      <c r="V466" s="49"/>
      <c r="W466" s="49" t="s">
        <v>4268</v>
      </c>
      <c r="X466" s="49"/>
      <c r="Y466" s="49" t="s">
        <v>4269</v>
      </c>
      <c r="Z466" s="69"/>
      <c r="AA466" s="66"/>
    </row>
    <row r="467" spans="1:27" ht="15.5" x14ac:dyDescent="0.35">
      <c r="A467" s="54" t="s">
        <v>8765</v>
      </c>
      <c r="B467" s="65">
        <v>0.60333333333333339</v>
      </c>
      <c r="C467" s="62">
        <v>0.17969109295924726</v>
      </c>
      <c r="D467" s="62">
        <v>1.5599999999999998</v>
      </c>
      <c r="E467" s="66">
        <v>0.37744756810273267</v>
      </c>
      <c r="F467" s="65">
        <v>-3.03334399968803</v>
      </c>
      <c r="G467" s="62">
        <v>0.40074406747917801</v>
      </c>
      <c r="H467" s="62">
        <v>3.9042233252812098E-7</v>
      </c>
      <c r="I467" s="66">
        <v>7.9443136222821992E-6</v>
      </c>
      <c r="J467" s="65">
        <v>0.77500000000000002</v>
      </c>
      <c r="K467" s="62">
        <v>0.38800000000000001</v>
      </c>
      <c r="L467" s="62">
        <v>0.308</v>
      </c>
      <c r="M467" s="62">
        <v>4.1070000000000002</v>
      </c>
      <c r="N467" s="62">
        <v>5.609</v>
      </c>
      <c r="O467" s="66">
        <v>2.6419999999999999</v>
      </c>
      <c r="P467" s="1"/>
      <c r="Q467" s="67"/>
      <c r="R467" s="67"/>
      <c r="S467" s="67"/>
      <c r="T467" s="67"/>
      <c r="U467" s="67"/>
      <c r="V467" s="67"/>
      <c r="W467" s="67"/>
      <c r="X467" s="67"/>
      <c r="Y467" s="67"/>
      <c r="Z467" s="62"/>
      <c r="AA467" s="66"/>
    </row>
    <row r="468" spans="1:27" ht="15.5" x14ac:dyDescent="0.35">
      <c r="A468" s="55" t="s">
        <v>8766</v>
      </c>
      <c r="B468" s="68">
        <v>3.2933333333333334</v>
      </c>
      <c r="C468" s="69">
        <v>0.49868716535407887</v>
      </c>
      <c r="D468" s="69">
        <v>0.4366666666666667</v>
      </c>
      <c r="E468" s="70">
        <v>0.37240957142491504</v>
      </c>
      <c r="F468" s="68">
        <v>2.51057162081471</v>
      </c>
      <c r="G468" s="69">
        <v>0.39822379567578903</v>
      </c>
      <c r="H468" s="69">
        <v>1.0632335849011E-5</v>
      </c>
      <c r="I468" s="70">
        <v>1.3806430750202701E-4</v>
      </c>
      <c r="J468" s="68">
        <v>6.2450000000000001</v>
      </c>
      <c r="K468" s="69">
        <v>4.5019999999999998</v>
      </c>
      <c r="L468" s="69">
        <v>6.4039999999999999</v>
      </c>
      <c r="M468" s="69">
        <v>1.653</v>
      </c>
      <c r="N468" s="69">
        <v>0.65400000000000003</v>
      </c>
      <c r="O468" s="70">
        <v>0.68100000000000005</v>
      </c>
      <c r="P468" s="48"/>
      <c r="Q468" s="49"/>
      <c r="R468" s="49"/>
      <c r="S468" s="49"/>
      <c r="T468" s="49" t="s">
        <v>5866</v>
      </c>
      <c r="U468" s="49"/>
      <c r="V468" s="49" t="s">
        <v>8767</v>
      </c>
      <c r="W468" s="49" t="s">
        <v>8768</v>
      </c>
      <c r="X468" s="49" t="s">
        <v>8769</v>
      </c>
      <c r="Y468" s="49" t="s">
        <v>8770</v>
      </c>
      <c r="Z468" s="69" t="s">
        <v>8771</v>
      </c>
      <c r="AA468" s="66"/>
    </row>
    <row r="469" spans="1:27" ht="15.5" x14ac:dyDescent="0.35">
      <c r="A469" s="55" t="s">
        <v>8772</v>
      </c>
      <c r="B469" s="68">
        <v>0.91333333333333322</v>
      </c>
      <c r="C469" s="69">
        <v>0.54847262668452479</v>
      </c>
      <c r="D469" s="69">
        <v>0.52666666666666673</v>
      </c>
      <c r="E469" s="70">
        <v>0.15326085243430176</v>
      </c>
      <c r="F469" s="68">
        <v>4.3555842356523504</v>
      </c>
      <c r="G469" s="69">
        <v>0.36430276682461699</v>
      </c>
      <c r="H469" s="69">
        <v>4.9747379653058104E-7</v>
      </c>
      <c r="I469" s="70">
        <v>9.8468840581753495E-6</v>
      </c>
      <c r="J469" s="68">
        <v>1.252</v>
      </c>
      <c r="K469" s="69">
        <v>2.3050000000000002</v>
      </c>
      <c r="L469" s="69">
        <v>3.0110000000000001</v>
      </c>
      <c r="M469" s="69">
        <v>0</v>
      </c>
      <c r="N469" s="69">
        <v>0</v>
      </c>
      <c r="O469" s="70">
        <v>0.34100000000000003</v>
      </c>
      <c r="P469" s="48" t="s">
        <v>8773</v>
      </c>
      <c r="Q469" s="49">
        <v>222257</v>
      </c>
      <c r="R469" s="49" t="s">
        <v>8774</v>
      </c>
      <c r="S469" s="49"/>
      <c r="T469" s="49"/>
      <c r="U469" s="49"/>
      <c r="V469" s="49"/>
      <c r="W469" s="49" t="s">
        <v>8775</v>
      </c>
      <c r="X469" s="49"/>
      <c r="Y469" s="49"/>
      <c r="Z469" s="69"/>
      <c r="AA469" s="66"/>
    </row>
    <row r="470" spans="1:27" ht="15.5" x14ac:dyDescent="0.35">
      <c r="A470" s="55" t="s">
        <v>8776</v>
      </c>
      <c r="B470" s="68">
        <v>5.3866666666666667</v>
      </c>
      <c r="C470" s="69">
        <v>1.0146373188922675</v>
      </c>
      <c r="D470" s="69">
        <v>1.1266666666666667</v>
      </c>
      <c r="E470" s="70">
        <v>0.39718453589679897</v>
      </c>
      <c r="F470" s="68">
        <v>3.8298708746962502</v>
      </c>
      <c r="G470" s="69">
        <v>0.36310818611127499</v>
      </c>
      <c r="H470" s="69">
        <v>7.4278049323505898E-9</v>
      </c>
      <c r="I470" s="70">
        <v>2.3764304208092701E-7</v>
      </c>
      <c r="J470" s="68">
        <v>4.3899999999999997</v>
      </c>
      <c r="K470" s="69">
        <v>3.952</v>
      </c>
      <c r="L470" s="69">
        <v>4.3579999999999997</v>
      </c>
      <c r="M470" s="69">
        <v>9.4E-2</v>
      </c>
      <c r="N470" s="69">
        <v>0.25700000000000001</v>
      </c>
      <c r="O470" s="70">
        <v>0.55200000000000005</v>
      </c>
      <c r="P470" s="48"/>
      <c r="Q470" s="49"/>
      <c r="R470" s="49"/>
      <c r="S470" s="49"/>
      <c r="T470" s="49"/>
      <c r="U470" s="49"/>
      <c r="V470" s="49" t="s">
        <v>8777</v>
      </c>
      <c r="W470" s="49" t="s">
        <v>8778</v>
      </c>
      <c r="X470" s="49"/>
      <c r="Y470" s="49"/>
      <c r="Z470" s="69"/>
      <c r="AA470" s="66"/>
    </row>
    <row r="471" spans="1:27" ht="15.5" x14ac:dyDescent="0.35">
      <c r="A471" s="55" t="s">
        <v>8779</v>
      </c>
      <c r="B471" s="68">
        <v>5.2433333333333332</v>
      </c>
      <c r="C471" s="69">
        <v>1.8907552870627007</v>
      </c>
      <c r="D471" s="69">
        <v>1.5066666666666666</v>
      </c>
      <c r="E471" s="70">
        <v>5.7927157323275941E-2</v>
      </c>
      <c r="F471" s="68">
        <v>2.1844141086049702</v>
      </c>
      <c r="G471" s="69">
        <v>0.35688695304059598</v>
      </c>
      <c r="H471" s="69">
        <v>5.21425095572705E-5</v>
      </c>
      <c r="I471" s="70">
        <v>5.2576599825140805E-4</v>
      </c>
      <c r="J471" s="68">
        <v>5.2039999999999997</v>
      </c>
      <c r="K471" s="69">
        <v>4.7489999999999997</v>
      </c>
      <c r="L471" s="69">
        <v>4.516</v>
      </c>
      <c r="M471" s="69">
        <v>1.4550000000000001</v>
      </c>
      <c r="N471" s="69">
        <v>1.0629999999999999</v>
      </c>
      <c r="O471" s="70">
        <v>0.58699999999999997</v>
      </c>
      <c r="P471" s="48" t="s">
        <v>8780</v>
      </c>
      <c r="Q471" s="49">
        <v>212899</v>
      </c>
      <c r="R471" s="49" t="s">
        <v>8781</v>
      </c>
      <c r="S471" s="49"/>
      <c r="T471" s="49"/>
      <c r="U471" s="49"/>
      <c r="V471" s="49"/>
      <c r="W471" s="49"/>
      <c r="X471" s="49"/>
      <c r="Y471" s="49"/>
      <c r="Z471" s="69"/>
      <c r="AA471" s="66"/>
    </row>
    <row r="472" spans="1:27" ht="15.5" x14ac:dyDescent="0.35">
      <c r="A472" s="54" t="s">
        <v>8782</v>
      </c>
      <c r="B472" s="65">
        <v>0.58333333333333337</v>
      </c>
      <c r="C472" s="62">
        <v>5.7348835113617519E-2</v>
      </c>
      <c r="D472" s="62">
        <v>1.2033333333333331</v>
      </c>
      <c r="E472" s="66">
        <v>0.68197425823038871</v>
      </c>
      <c r="F472" s="65">
        <v>-2.5393765356374001</v>
      </c>
      <c r="G472" s="62">
        <v>0.35233112704694902</v>
      </c>
      <c r="H472" s="62">
        <v>2.32282165258154E-5</v>
      </c>
      <c r="I472" s="66">
        <v>2.6794090128531199E-4</v>
      </c>
      <c r="J472" s="65">
        <v>0.91600000000000004</v>
      </c>
      <c r="K472" s="62">
        <v>0.80800000000000005</v>
      </c>
      <c r="L472" s="62">
        <v>0.70699999999999996</v>
      </c>
      <c r="M472" s="62">
        <v>6.55</v>
      </c>
      <c r="N472" s="62">
        <v>2.1040000000000001</v>
      </c>
      <c r="O472" s="66">
        <v>5.4960000000000004</v>
      </c>
      <c r="P472" s="1"/>
      <c r="Q472" s="67"/>
      <c r="R472" s="67"/>
      <c r="S472" s="67"/>
      <c r="T472" s="67"/>
      <c r="U472" s="67"/>
      <c r="V472" s="67"/>
      <c r="W472" s="67"/>
      <c r="X472" s="67"/>
      <c r="Y472" s="67"/>
      <c r="Z472" s="62"/>
      <c r="AA472" s="66"/>
    </row>
    <row r="473" spans="1:27" ht="15.5" x14ac:dyDescent="0.35">
      <c r="A473" s="54" t="s">
        <v>8783</v>
      </c>
      <c r="B473" s="65">
        <v>1.57</v>
      </c>
      <c r="C473" s="62">
        <v>0.98735336464037371</v>
      </c>
      <c r="D473" s="62">
        <v>2.0166666666666666</v>
      </c>
      <c r="E473" s="66">
        <v>0.22691163233490011</v>
      </c>
      <c r="F473" s="65">
        <v>-2.0999449833322901</v>
      </c>
      <c r="G473" s="62">
        <v>0.35184784674932301</v>
      </c>
      <c r="H473" s="62">
        <v>6.6398730743784897E-5</v>
      </c>
      <c r="I473" s="66">
        <v>6.4521555547972101E-4</v>
      </c>
      <c r="J473" s="65">
        <v>0.76700000000000002</v>
      </c>
      <c r="K473" s="62">
        <v>0.82899999999999996</v>
      </c>
      <c r="L473" s="62">
        <v>0.71499999999999997</v>
      </c>
      <c r="M473" s="62">
        <v>2.9009999999999998</v>
      </c>
      <c r="N473" s="62">
        <v>2.6760000000000002</v>
      </c>
      <c r="O473" s="66">
        <v>4.4859999999999998</v>
      </c>
      <c r="P473" s="1" t="s">
        <v>8784</v>
      </c>
      <c r="Q473" s="67">
        <v>202576</v>
      </c>
      <c r="R473" s="67" t="s">
        <v>8785</v>
      </c>
      <c r="S473" s="67"/>
      <c r="T473" s="67"/>
      <c r="U473" s="67"/>
      <c r="V473" s="67"/>
      <c r="W473" s="67"/>
      <c r="X473" s="67"/>
      <c r="Y473" s="67"/>
      <c r="Z473" s="62"/>
      <c r="AA473" s="66"/>
    </row>
    <row r="474" spans="1:27" ht="15.5" x14ac:dyDescent="0.35">
      <c r="A474" s="54" t="s">
        <v>8786</v>
      </c>
      <c r="B474" s="65">
        <v>0.25</v>
      </c>
      <c r="C474" s="62">
        <v>0.35355339059327379</v>
      </c>
      <c r="D474" s="62">
        <v>1.9233333333333331</v>
      </c>
      <c r="E474" s="66">
        <v>2.0234678703212023</v>
      </c>
      <c r="F474" s="65">
        <v>-4.1613033713247498</v>
      </c>
      <c r="G474" s="62">
        <v>0.347432242404981</v>
      </c>
      <c r="H474" s="62">
        <v>3.2033051802285002E-9</v>
      </c>
      <c r="I474" s="66">
        <v>1.11221111445294E-7</v>
      </c>
      <c r="J474" s="65">
        <v>0</v>
      </c>
      <c r="K474" s="62">
        <v>0.78600000000000003</v>
      </c>
      <c r="L474" s="62">
        <v>0.316</v>
      </c>
      <c r="M474" s="62">
        <v>5.1459999999999999</v>
      </c>
      <c r="N474" s="62">
        <v>6.766</v>
      </c>
      <c r="O474" s="66">
        <v>7.9969999999999999</v>
      </c>
      <c r="P474" s="1" t="s">
        <v>8787</v>
      </c>
      <c r="Q474" s="67">
        <v>6605</v>
      </c>
      <c r="R474" s="67" t="s">
        <v>8788</v>
      </c>
      <c r="S474" s="67"/>
      <c r="T474" s="67"/>
      <c r="U474" s="67"/>
      <c r="V474" s="67" t="s">
        <v>8789</v>
      </c>
      <c r="W474" s="67" t="s">
        <v>8790</v>
      </c>
      <c r="X474" s="67"/>
      <c r="Y474" s="67" t="s">
        <v>8791</v>
      </c>
      <c r="Z474" s="62"/>
      <c r="AA474" s="66"/>
    </row>
    <row r="475" spans="1:27" ht="15.5" x14ac:dyDescent="0.35">
      <c r="A475" s="54" t="s">
        <v>8792</v>
      </c>
      <c r="B475" s="65">
        <v>6.6666666666666666E-2</v>
      </c>
      <c r="C475" s="62">
        <v>2.3570226039551594E-2</v>
      </c>
      <c r="D475" s="62">
        <v>0.30333333333333334</v>
      </c>
      <c r="E475" s="66">
        <v>5.4365021434333707E-2</v>
      </c>
      <c r="F475" s="65">
        <v>-4.1961917908933799</v>
      </c>
      <c r="G475" s="62">
        <v>0.32910557898371301</v>
      </c>
      <c r="H475" s="62">
        <v>1.2693826868838199E-11</v>
      </c>
      <c r="I475" s="66">
        <v>7.0765476473183597E-10</v>
      </c>
      <c r="J475" s="65">
        <v>5.5E-2</v>
      </c>
      <c r="K475" s="62">
        <v>7.4999999999999997E-2</v>
      </c>
      <c r="L475" s="62">
        <v>0.1</v>
      </c>
      <c r="M475" s="62">
        <v>1.4139999999999999</v>
      </c>
      <c r="N475" s="62">
        <v>1.145</v>
      </c>
      <c r="O475" s="66">
        <v>1.6910000000000001</v>
      </c>
      <c r="P475" s="1" t="s">
        <v>8793</v>
      </c>
      <c r="Q475" s="67">
        <v>67532</v>
      </c>
      <c r="R475" s="67" t="s">
        <v>8794</v>
      </c>
      <c r="S475" s="67"/>
      <c r="T475" s="67"/>
      <c r="U475" s="67"/>
      <c r="V475" s="67" t="s">
        <v>6247</v>
      </c>
      <c r="W475" s="67" t="s">
        <v>8795</v>
      </c>
      <c r="X475" s="67"/>
      <c r="Y475" s="67" t="s">
        <v>6249</v>
      </c>
      <c r="Z475" s="62"/>
      <c r="AA475" s="66"/>
    </row>
    <row r="476" spans="1:27" ht="15.5" x14ac:dyDescent="0.35">
      <c r="A476" s="54" t="s">
        <v>8796</v>
      </c>
      <c r="B476" s="65">
        <v>2.5</v>
      </c>
      <c r="C476" s="62">
        <v>0.97829784149136589</v>
      </c>
      <c r="D476" s="62">
        <v>6.5266666666666673</v>
      </c>
      <c r="E476" s="66">
        <v>0.75353979471705335</v>
      </c>
      <c r="F476" s="65">
        <v>-2.2203374913757998</v>
      </c>
      <c r="G476" s="62">
        <v>0.324130702953913</v>
      </c>
      <c r="H476" s="62">
        <v>5.0024346101339002E-5</v>
      </c>
      <c r="I476" s="66">
        <v>5.0793183356788701E-4</v>
      </c>
      <c r="J476" s="65">
        <v>1.323</v>
      </c>
      <c r="K476" s="62">
        <v>1.1200000000000001</v>
      </c>
      <c r="L476" s="62">
        <v>0.624</v>
      </c>
      <c r="M476" s="62">
        <v>6.1130000000000004</v>
      </c>
      <c r="N476" s="62">
        <v>4.3470000000000004</v>
      </c>
      <c r="O476" s="66">
        <v>3.9689999999999999</v>
      </c>
      <c r="P476" s="1"/>
      <c r="Q476" s="67"/>
      <c r="R476" s="67"/>
      <c r="S476" s="67"/>
      <c r="T476" s="67"/>
      <c r="U476" s="67"/>
      <c r="V476" s="67"/>
      <c r="W476" s="67"/>
      <c r="X476" s="67"/>
      <c r="Y476" s="67"/>
      <c r="Z476" s="62"/>
      <c r="AA476" s="66"/>
    </row>
    <row r="477" spans="1:27" ht="15.5" x14ac:dyDescent="0.35">
      <c r="A477" s="54" t="s">
        <v>8797</v>
      </c>
      <c r="B477" s="65">
        <v>0.83666666666666656</v>
      </c>
      <c r="C477" s="62">
        <v>0.29601051032391112</v>
      </c>
      <c r="D477" s="62">
        <v>0.95666666666666667</v>
      </c>
      <c r="E477" s="66">
        <v>0.14383632673594327</v>
      </c>
      <c r="F477" s="65">
        <v>-2.1951278670382899</v>
      </c>
      <c r="G477" s="62">
        <v>0.31000526198237499</v>
      </c>
      <c r="H477" s="62">
        <v>4.9310430539530202E-5</v>
      </c>
      <c r="I477" s="66">
        <v>5.0215101773598103E-4</v>
      </c>
      <c r="J477" s="65">
        <v>0.27400000000000002</v>
      </c>
      <c r="K477" s="62">
        <v>0.22600000000000001</v>
      </c>
      <c r="L477" s="62">
        <v>0.45700000000000002</v>
      </c>
      <c r="M477" s="62">
        <v>1.8089999999999999</v>
      </c>
      <c r="N477" s="62">
        <v>1.4610000000000001</v>
      </c>
      <c r="O477" s="66">
        <v>1.2569999999999999</v>
      </c>
      <c r="P477" s="1" t="s">
        <v>8798</v>
      </c>
      <c r="Q477" s="67">
        <v>244930</v>
      </c>
      <c r="R477" s="67" t="s">
        <v>8799</v>
      </c>
      <c r="S477" s="67"/>
      <c r="T477" s="67"/>
      <c r="U477" s="67"/>
      <c r="V477" s="67"/>
      <c r="W477" s="67"/>
      <c r="X477" s="67"/>
      <c r="Y477" s="67"/>
      <c r="Z477" s="62"/>
      <c r="AA477" s="66"/>
    </row>
    <row r="478" spans="1:27" ht="15.5" x14ac:dyDescent="0.35">
      <c r="A478" s="55" t="s">
        <v>8800</v>
      </c>
      <c r="B478" s="68">
        <v>3.3066666666666666</v>
      </c>
      <c r="C478" s="69">
        <v>1.3953573815414533</v>
      </c>
      <c r="D478" s="69">
        <v>0.69000000000000006</v>
      </c>
      <c r="E478" s="70">
        <v>0.17048949136725883</v>
      </c>
      <c r="F478" s="68">
        <v>8.8839859094391702</v>
      </c>
      <c r="G478" s="69">
        <v>0.29893279788629801</v>
      </c>
      <c r="H478" s="69">
        <v>4.0142474368402098E-11</v>
      </c>
      <c r="I478" s="70">
        <v>2.0523092172066501E-9</v>
      </c>
      <c r="J478" s="68">
        <v>0.501</v>
      </c>
      <c r="K478" s="69">
        <v>1.5720000000000001</v>
      </c>
      <c r="L478" s="69">
        <v>2.6949999999999998</v>
      </c>
      <c r="M478" s="69">
        <v>0</v>
      </c>
      <c r="N478" s="69">
        <v>0</v>
      </c>
      <c r="O478" s="70">
        <v>0</v>
      </c>
      <c r="P478" s="48"/>
      <c r="Q478" s="49"/>
      <c r="R478" s="49"/>
      <c r="S478" s="49"/>
      <c r="T478" s="49"/>
      <c r="U478" s="49"/>
      <c r="V478" s="49" t="s">
        <v>8801</v>
      </c>
      <c r="W478" s="49"/>
      <c r="X478" s="49"/>
      <c r="Y478" s="49" t="s">
        <v>8802</v>
      </c>
      <c r="Z478" s="69"/>
      <c r="AA478" s="66"/>
    </row>
    <row r="479" spans="1:27" ht="15.5" x14ac:dyDescent="0.35">
      <c r="A479" s="54" t="s">
        <v>8803</v>
      </c>
      <c r="B479" s="65">
        <v>2.3566666666666665</v>
      </c>
      <c r="C479" s="62">
        <v>0.74754412727425168</v>
      </c>
      <c r="D479" s="62">
        <v>4.54</v>
      </c>
      <c r="E479" s="66">
        <v>2.9565633202532058</v>
      </c>
      <c r="F479" s="65">
        <v>-2.6208751196189199</v>
      </c>
      <c r="G479" s="62">
        <v>0.277971447763802</v>
      </c>
      <c r="H479" s="62">
        <v>5.9934577024909204E-6</v>
      </c>
      <c r="I479" s="66">
        <v>8.4397838982896298E-5</v>
      </c>
      <c r="J479" s="65">
        <v>0.70399999999999996</v>
      </c>
      <c r="K479" s="62">
        <v>1.583</v>
      </c>
      <c r="L479" s="62">
        <v>0.84</v>
      </c>
      <c r="M479" s="62">
        <v>4.8760000000000003</v>
      </c>
      <c r="N479" s="62">
        <v>5.843</v>
      </c>
      <c r="O479" s="66">
        <v>8.3140000000000001</v>
      </c>
      <c r="P479" s="1"/>
      <c r="Q479" s="67"/>
      <c r="R479" s="67"/>
      <c r="S479" s="67"/>
      <c r="T479" s="67"/>
      <c r="U479" s="67"/>
      <c r="V479" s="67" t="s">
        <v>8804</v>
      </c>
      <c r="W479" s="67" t="s">
        <v>8805</v>
      </c>
      <c r="X479" s="67"/>
      <c r="Y479" s="67"/>
      <c r="Z479" s="62"/>
      <c r="AA479" s="66"/>
    </row>
    <row r="480" spans="1:27" ht="15.5" x14ac:dyDescent="0.35">
      <c r="A480" s="55" t="s">
        <v>8806</v>
      </c>
      <c r="B480" s="68">
        <v>0.35333333333333333</v>
      </c>
      <c r="C480" s="69">
        <v>0.31752515210959614</v>
      </c>
      <c r="D480" s="69">
        <v>0.18333333333333335</v>
      </c>
      <c r="E480" s="70">
        <v>6.3420991968134791E-2</v>
      </c>
      <c r="F480" s="68">
        <v>2.8875220294248698</v>
      </c>
      <c r="G480" s="69">
        <v>0.26005616215002397</v>
      </c>
      <c r="H480" s="69">
        <v>1.93702985966913E-6</v>
      </c>
      <c r="I480" s="70">
        <v>3.1837385771039902E-5</v>
      </c>
      <c r="J480" s="68">
        <v>1.5489999999999999</v>
      </c>
      <c r="K480" s="69">
        <v>1.508</v>
      </c>
      <c r="L480" s="69">
        <v>2.8610000000000002</v>
      </c>
      <c r="M480" s="69">
        <v>0.29099999999999998</v>
      </c>
      <c r="N480" s="69">
        <v>0.23400000000000001</v>
      </c>
      <c r="O480" s="70">
        <v>0.27</v>
      </c>
      <c r="P480" s="48"/>
      <c r="Q480" s="49"/>
      <c r="R480" s="49"/>
      <c r="S480" s="49"/>
      <c r="T480" s="49" t="s">
        <v>8807</v>
      </c>
      <c r="U480" s="49"/>
      <c r="V480" s="49" t="s">
        <v>8808</v>
      </c>
      <c r="W480" s="49" t="s">
        <v>1602</v>
      </c>
      <c r="X480" s="49" t="s">
        <v>8809</v>
      </c>
      <c r="Y480" s="49" t="s">
        <v>8810</v>
      </c>
      <c r="Z480" s="69" t="s">
        <v>8811</v>
      </c>
      <c r="AA480" s="66"/>
    </row>
    <row r="481" spans="1:27" ht="15.5" x14ac:dyDescent="0.35">
      <c r="A481" s="54" t="s">
        <v>8812</v>
      </c>
      <c r="B481" s="65">
        <v>2.813333333333333</v>
      </c>
      <c r="C481" s="62">
        <v>0.52639233361523197</v>
      </c>
      <c r="D481" s="62">
        <v>5.4733333333333327</v>
      </c>
      <c r="E481" s="66">
        <v>1.2691554497206252</v>
      </c>
      <c r="F481" s="65">
        <v>-2.0370919406259702</v>
      </c>
      <c r="G481" s="62">
        <v>0.243635074985108</v>
      </c>
      <c r="H481" s="62">
        <v>8.0098099469051707E-5</v>
      </c>
      <c r="I481" s="66">
        <v>7.5644990376391805E-4</v>
      </c>
      <c r="J481" s="65">
        <v>1.2210000000000001</v>
      </c>
      <c r="K481" s="62">
        <v>1.228</v>
      </c>
      <c r="L481" s="62">
        <v>1.04</v>
      </c>
      <c r="M481" s="62">
        <v>5.1879999999999997</v>
      </c>
      <c r="N481" s="62">
        <v>5.5039999999999996</v>
      </c>
      <c r="O481" s="66">
        <v>3.887</v>
      </c>
      <c r="P481" s="1" t="s">
        <v>8813</v>
      </c>
      <c r="Q481" s="67">
        <v>224567</v>
      </c>
      <c r="R481" s="67" t="s">
        <v>8814</v>
      </c>
      <c r="S481" s="67"/>
      <c r="T481" s="67"/>
      <c r="U481" s="67"/>
      <c r="V481" s="67" t="s">
        <v>8815</v>
      </c>
      <c r="W481" s="67" t="s">
        <v>8816</v>
      </c>
      <c r="X481" s="67" t="s">
        <v>8817</v>
      </c>
      <c r="Y481" s="67" t="s">
        <v>8818</v>
      </c>
      <c r="Z481" s="62" t="s">
        <v>8819</v>
      </c>
      <c r="AA481" s="66"/>
    </row>
    <row r="482" spans="1:27" ht="15.5" x14ac:dyDescent="0.35">
      <c r="A482" s="55" t="s">
        <v>8820</v>
      </c>
      <c r="B482" s="68">
        <v>1.7566666666666666</v>
      </c>
      <c r="C482" s="69">
        <v>0.90764652933960033</v>
      </c>
      <c r="D482" s="69">
        <v>0.22666666666666668</v>
      </c>
      <c r="E482" s="70">
        <v>0.12283683848458851</v>
      </c>
      <c r="F482" s="68">
        <v>3.2271148061115</v>
      </c>
      <c r="G482" s="69">
        <v>0.240594113210196</v>
      </c>
      <c r="H482" s="69">
        <v>8.9031026434462799E-8</v>
      </c>
      <c r="I482" s="70">
        <v>2.1695848214232902E-6</v>
      </c>
      <c r="J482" s="68">
        <v>1.5649999999999999</v>
      </c>
      <c r="K482" s="69">
        <v>1.8089999999999999</v>
      </c>
      <c r="L482" s="69">
        <v>1.78</v>
      </c>
      <c r="M482" s="69">
        <v>0.26</v>
      </c>
      <c r="N482" s="69">
        <v>0.19900000000000001</v>
      </c>
      <c r="O482" s="70">
        <v>5.8999999999999997E-2</v>
      </c>
      <c r="P482" s="48"/>
      <c r="Q482" s="49"/>
      <c r="R482" s="49"/>
      <c r="S482" s="49"/>
      <c r="T482" s="49"/>
      <c r="U482" s="49"/>
      <c r="V482" s="49" t="s">
        <v>8821</v>
      </c>
      <c r="W482" s="49"/>
      <c r="X482" s="49"/>
      <c r="Y482" s="49" t="s">
        <v>8822</v>
      </c>
      <c r="Z482" s="69"/>
      <c r="AA482" s="66"/>
    </row>
    <row r="483" spans="1:27" ht="15.5" x14ac:dyDescent="0.35">
      <c r="A483" s="55" t="s">
        <v>8823</v>
      </c>
      <c r="B483" s="68">
        <v>10.61</v>
      </c>
      <c r="C483" s="69">
        <v>3.9842021367730167</v>
      </c>
      <c r="D483" s="69">
        <v>6.16</v>
      </c>
      <c r="E483" s="70">
        <v>2.5322848707573682</v>
      </c>
      <c r="F483" s="68">
        <v>2.94507370497002</v>
      </c>
      <c r="G483" s="69">
        <v>0.22629539353821701</v>
      </c>
      <c r="H483" s="69">
        <v>9.4986100227493299E-5</v>
      </c>
      <c r="I483" s="70">
        <v>8.6827366012086002E-4</v>
      </c>
      <c r="J483" s="68">
        <v>4.6639999999999997</v>
      </c>
      <c r="K483" s="69">
        <v>14.097</v>
      </c>
      <c r="L483" s="69">
        <v>16.076000000000001</v>
      </c>
      <c r="M483" s="69">
        <v>2.8380000000000001</v>
      </c>
      <c r="N483" s="69">
        <v>1.5660000000000001</v>
      </c>
      <c r="O483" s="70">
        <v>0</v>
      </c>
      <c r="P483" s="48"/>
      <c r="Q483" s="49"/>
      <c r="R483" s="49"/>
      <c r="S483" s="49"/>
      <c r="T483" s="49"/>
      <c r="U483" s="49"/>
      <c r="V483" s="49" t="s">
        <v>8824</v>
      </c>
      <c r="W483" s="49" t="s">
        <v>8825</v>
      </c>
      <c r="X483" s="49"/>
      <c r="Y483" s="49"/>
      <c r="Z483" s="69"/>
      <c r="AA483" s="66"/>
    </row>
    <row r="484" spans="1:27" ht="15.5" x14ac:dyDescent="0.35">
      <c r="A484" s="54" t="s">
        <v>8826</v>
      </c>
      <c r="B484" s="65">
        <v>3.8333333333333335</v>
      </c>
      <c r="C484" s="62">
        <v>2.9744280495957911</v>
      </c>
      <c r="D484" s="62">
        <v>12.803333333333333</v>
      </c>
      <c r="E484" s="66">
        <v>1.743413000091754</v>
      </c>
      <c r="F484" s="65">
        <v>-5.3430245196209896</v>
      </c>
      <c r="G484" s="62">
        <v>0.22405179737987399</v>
      </c>
      <c r="H484" s="62">
        <v>1.9124891464830199E-12</v>
      </c>
      <c r="I484" s="66">
        <v>1.21610403601989E-10</v>
      </c>
      <c r="J484" s="65">
        <v>0.99399999999999999</v>
      </c>
      <c r="K484" s="62">
        <v>0</v>
      </c>
      <c r="L484" s="62">
        <v>0.249</v>
      </c>
      <c r="M484" s="62">
        <v>16.082999999999998</v>
      </c>
      <c r="N484" s="62">
        <v>12.551</v>
      </c>
      <c r="O484" s="66">
        <v>25.202000000000002</v>
      </c>
      <c r="P484" s="1"/>
      <c r="Q484" s="67"/>
      <c r="R484" s="67"/>
      <c r="S484" s="67"/>
      <c r="T484" s="67"/>
      <c r="U484" s="67"/>
      <c r="V484" s="67" t="s">
        <v>8827</v>
      </c>
      <c r="W484" s="67" t="s">
        <v>8828</v>
      </c>
      <c r="X484" s="67" t="s">
        <v>8829</v>
      </c>
      <c r="Y484" s="67" t="s">
        <v>8830</v>
      </c>
      <c r="Z484" s="62" t="s">
        <v>8831</v>
      </c>
      <c r="AA484" s="66"/>
    </row>
    <row r="485" spans="1:27" ht="15.5" x14ac:dyDescent="0.35">
      <c r="A485" s="55" t="s">
        <v>8832</v>
      </c>
      <c r="B485" s="68">
        <v>3.5733333333333328</v>
      </c>
      <c r="C485" s="69">
        <v>0.86043916435478218</v>
      </c>
      <c r="D485" s="69">
        <v>0.79666666666666652</v>
      </c>
      <c r="E485" s="70">
        <v>0.23228335186912499</v>
      </c>
      <c r="F485" s="68">
        <v>2.2465910504062898</v>
      </c>
      <c r="G485" s="69">
        <v>0.21394217845083999</v>
      </c>
      <c r="H485" s="69">
        <v>9.3651489275178303E-5</v>
      </c>
      <c r="I485" s="70">
        <v>8.5761498819591695E-4</v>
      </c>
      <c r="J485" s="68">
        <v>4.4290000000000003</v>
      </c>
      <c r="K485" s="69">
        <v>2.4119999999999999</v>
      </c>
      <c r="L485" s="69">
        <v>2.8940000000000001</v>
      </c>
      <c r="M485" s="69">
        <v>0.69699999999999995</v>
      </c>
      <c r="N485" s="69">
        <v>0.88800000000000001</v>
      </c>
      <c r="O485" s="70">
        <v>0.435</v>
      </c>
      <c r="P485" s="48" t="s">
        <v>8833</v>
      </c>
      <c r="Q485" s="49">
        <v>162161</v>
      </c>
      <c r="R485" s="49" t="s">
        <v>8834</v>
      </c>
      <c r="S485" s="49"/>
      <c r="T485" s="49"/>
      <c r="U485" s="49"/>
      <c r="V485" s="49" t="s">
        <v>8835</v>
      </c>
      <c r="W485" s="49" t="s">
        <v>8836</v>
      </c>
      <c r="X485" s="49" t="s">
        <v>8837</v>
      </c>
      <c r="Y485" s="49" t="s">
        <v>8838</v>
      </c>
      <c r="Z485" s="69" t="s">
        <v>8839</v>
      </c>
      <c r="AA485" s="66"/>
    </row>
    <row r="486" spans="1:27" ht="15.5" x14ac:dyDescent="0.35">
      <c r="A486" s="55" t="s">
        <v>8840</v>
      </c>
      <c r="B486" s="68">
        <v>46.623333333333335</v>
      </c>
      <c r="C486" s="69">
        <v>7.2841807287360165</v>
      </c>
      <c r="D486" s="69">
        <v>9.1766666666666676</v>
      </c>
      <c r="E486" s="70">
        <v>2.9499416190079999</v>
      </c>
      <c r="F486" s="68">
        <v>2.8629405905102998</v>
      </c>
      <c r="G486" s="69">
        <v>0.19580026435190701</v>
      </c>
      <c r="H486" s="69">
        <v>1.14859363625192E-5</v>
      </c>
      <c r="I486" s="70">
        <v>1.4736181154132499E-4</v>
      </c>
      <c r="J486" s="68">
        <v>1.7689999999999999</v>
      </c>
      <c r="K486" s="69">
        <v>4.0709999999999997</v>
      </c>
      <c r="L486" s="69">
        <v>2.1539999999999999</v>
      </c>
      <c r="M486" s="69">
        <v>0.17699999999999999</v>
      </c>
      <c r="N486" s="69">
        <v>0.40899999999999997</v>
      </c>
      <c r="O486" s="70">
        <v>0.51700000000000002</v>
      </c>
      <c r="P486" s="48"/>
      <c r="Q486" s="49"/>
      <c r="R486" s="49"/>
      <c r="S486" s="49"/>
      <c r="T486" s="49"/>
      <c r="U486" s="49"/>
      <c r="V486" s="49" t="s">
        <v>8841</v>
      </c>
      <c r="W486" s="49"/>
      <c r="X486" s="49"/>
      <c r="Y486" s="49"/>
      <c r="Z486" s="69"/>
      <c r="AA486" s="66"/>
    </row>
    <row r="487" spans="1:27" ht="15.5" x14ac:dyDescent="0.35">
      <c r="A487" s="55" t="s">
        <v>8842</v>
      </c>
      <c r="B487" s="68">
        <v>1.1266666666666667</v>
      </c>
      <c r="C487" s="69">
        <v>0.39262648351270918</v>
      </c>
      <c r="D487" s="69">
        <v>0.38999999999999996</v>
      </c>
      <c r="E487" s="70">
        <v>0.13589211407093019</v>
      </c>
      <c r="F487" s="68">
        <v>2.9297682159221399</v>
      </c>
      <c r="G487" s="69">
        <v>0.172224623076142</v>
      </c>
      <c r="H487" s="69">
        <v>1.8565916167091101E-5</v>
      </c>
      <c r="I487" s="70">
        <v>2.21701444934254E-4</v>
      </c>
      <c r="J487" s="68">
        <v>0.58699999999999997</v>
      </c>
      <c r="K487" s="69">
        <v>1.712</v>
      </c>
      <c r="L487" s="69">
        <v>1.3640000000000001</v>
      </c>
      <c r="M487" s="69">
        <v>6.2E-2</v>
      </c>
      <c r="N487" s="69">
        <v>0.21</v>
      </c>
      <c r="O487" s="70">
        <v>0.223</v>
      </c>
      <c r="P487" s="48" t="s">
        <v>8843</v>
      </c>
      <c r="Q487" s="49">
        <v>212734</v>
      </c>
      <c r="R487" s="49" t="s">
        <v>8844</v>
      </c>
      <c r="S487" s="49"/>
      <c r="T487" s="49"/>
      <c r="U487" s="49"/>
      <c r="V487" s="49" t="s">
        <v>8845</v>
      </c>
      <c r="W487" s="49" t="s">
        <v>8846</v>
      </c>
      <c r="X487" s="49"/>
      <c r="Y487" s="49"/>
      <c r="Z487" s="69"/>
      <c r="AA487" s="66"/>
    </row>
    <row r="488" spans="1:27" ht="15.5" x14ac:dyDescent="0.35">
      <c r="A488" s="54" t="s">
        <v>8847</v>
      </c>
      <c r="B488" s="65">
        <v>0.14333333333333334</v>
      </c>
      <c r="C488" s="62">
        <v>0.1114550233153366</v>
      </c>
      <c r="D488" s="62">
        <v>0.26666666666666666</v>
      </c>
      <c r="E488" s="66">
        <v>7.5865377844940254E-2</v>
      </c>
      <c r="F488" s="65">
        <v>-4.2787675533471399</v>
      </c>
      <c r="G488" s="62">
        <v>0.13854711584262999</v>
      </c>
      <c r="H488" s="62">
        <v>2.6960796740031699E-10</v>
      </c>
      <c r="I488" s="66">
        <v>1.1647522124546999E-8</v>
      </c>
      <c r="J488" s="65">
        <v>0.10199999999999999</v>
      </c>
      <c r="K488" s="62">
        <v>0</v>
      </c>
      <c r="L488" s="62">
        <v>0.1</v>
      </c>
      <c r="M488" s="62">
        <v>1.4239999999999999</v>
      </c>
      <c r="N488" s="62">
        <v>1.5780000000000001</v>
      </c>
      <c r="O488" s="66">
        <v>1.0920000000000001</v>
      </c>
      <c r="P488" s="1"/>
      <c r="Q488" s="67"/>
      <c r="R488" s="67"/>
      <c r="S488" s="67"/>
      <c r="T488" s="67"/>
      <c r="U488" s="67"/>
      <c r="V488" s="67"/>
      <c r="W488" s="67"/>
      <c r="X488" s="67"/>
      <c r="Y488" s="67"/>
      <c r="Z488" s="62"/>
      <c r="AA488" s="66"/>
    </row>
    <row r="489" spans="1:27" ht="15.5" x14ac:dyDescent="0.35">
      <c r="A489" s="55" t="s">
        <v>8848</v>
      </c>
      <c r="B489" s="68">
        <v>0.87000000000000011</v>
      </c>
      <c r="C489" s="69">
        <v>0.13638181696985774</v>
      </c>
      <c r="D489" s="69">
        <v>7.3333333333333334E-2</v>
      </c>
      <c r="E489" s="70">
        <v>2.6246692913372713E-2</v>
      </c>
      <c r="F489" s="68">
        <v>2.6444451380811498</v>
      </c>
      <c r="G489" s="69">
        <v>0.11694388051019899</v>
      </c>
      <c r="H489" s="69">
        <v>2.2961229747566901E-5</v>
      </c>
      <c r="I489" s="70">
        <v>2.6516180641514899E-4</v>
      </c>
      <c r="J489" s="68">
        <v>1.518</v>
      </c>
      <c r="K489" s="69">
        <v>2.4449999999999998</v>
      </c>
      <c r="L489" s="69">
        <v>2.4780000000000002</v>
      </c>
      <c r="M489" s="69">
        <v>0.56100000000000005</v>
      </c>
      <c r="N489" s="69">
        <v>0.14000000000000001</v>
      </c>
      <c r="O489" s="70">
        <v>0.27</v>
      </c>
      <c r="P489" s="48" t="s">
        <v>8849</v>
      </c>
      <c r="Q489" s="49">
        <v>248521</v>
      </c>
      <c r="R489" s="49" t="s">
        <v>8850</v>
      </c>
      <c r="S489" s="49"/>
      <c r="T489" s="49"/>
      <c r="U489" s="49"/>
      <c r="V489" s="49"/>
      <c r="W489" s="49"/>
      <c r="X489" s="49"/>
      <c r="Y489" s="49"/>
      <c r="Z489" s="69"/>
      <c r="AA489" s="66"/>
    </row>
    <row r="490" spans="1:27" ht="15.5" x14ac:dyDescent="0.35">
      <c r="A490" s="55" t="s">
        <v>8851</v>
      </c>
      <c r="B490" s="68">
        <v>0.34</v>
      </c>
      <c r="C490" s="69">
        <v>0.48083261120685228</v>
      </c>
      <c r="D490" s="69">
        <v>0</v>
      </c>
      <c r="E490" s="70">
        <v>0</v>
      </c>
      <c r="F490" s="68">
        <v>8.6386906936325492</v>
      </c>
      <c r="G490" s="69">
        <v>7.6266265648468196E-2</v>
      </c>
      <c r="H490" s="69">
        <v>8.84334595058399E-14</v>
      </c>
      <c r="I490" s="70">
        <v>7.1690997371507202E-12</v>
      </c>
      <c r="J490" s="68">
        <v>1.5649999999999999</v>
      </c>
      <c r="K490" s="69">
        <v>2.0350000000000001</v>
      </c>
      <c r="L490" s="69">
        <v>2.6110000000000002</v>
      </c>
      <c r="M490" s="69">
        <v>0</v>
      </c>
      <c r="N490" s="69">
        <v>0</v>
      </c>
      <c r="O490" s="70">
        <v>0</v>
      </c>
      <c r="P490" s="48"/>
      <c r="Q490" s="49"/>
      <c r="R490" s="49"/>
      <c r="S490" s="49"/>
      <c r="T490" s="49"/>
      <c r="U490" s="49"/>
      <c r="V490" s="49"/>
      <c r="W490" s="49"/>
      <c r="X490" s="49"/>
      <c r="Y490" s="49"/>
      <c r="Z490" s="69"/>
      <c r="AA490" s="66"/>
    </row>
    <row r="491" spans="1:27" ht="15.5" x14ac:dyDescent="0.35">
      <c r="A491" s="55" t="s">
        <v>8852</v>
      </c>
      <c r="B491" s="68">
        <v>2.76</v>
      </c>
      <c r="C491" s="69">
        <v>0.72787361540311435</v>
      </c>
      <c r="D491" s="69">
        <v>1.2433333333333334</v>
      </c>
      <c r="E491" s="70">
        <v>0.12762793146051071</v>
      </c>
      <c r="F491" s="68">
        <v>2.6180581163829602</v>
      </c>
      <c r="G491" s="69">
        <v>5.1850612890817202E-2</v>
      </c>
      <c r="H491" s="69">
        <v>7.1667249673084402E-5</v>
      </c>
      <c r="I491" s="70">
        <v>6.89170697706957E-4</v>
      </c>
      <c r="J491" s="68">
        <v>1.831</v>
      </c>
      <c r="K491" s="69">
        <v>1.2709999999999999</v>
      </c>
      <c r="L491" s="69">
        <v>3.177</v>
      </c>
      <c r="M491" s="69">
        <v>0.218</v>
      </c>
      <c r="N491" s="69">
        <v>0.56100000000000005</v>
      </c>
      <c r="O491" s="70">
        <v>0.23499999999999999</v>
      </c>
      <c r="P491" s="48" t="s">
        <v>8853</v>
      </c>
      <c r="Q491" s="49">
        <v>25116</v>
      </c>
      <c r="R491" s="49" t="s">
        <v>8854</v>
      </c>
      <c r="S491" s="49"/>
      <c r="T491" s="49"/>
      <c r="U491" s="49"/>
      <c r="V491" s="49" t="s">
        <v>8855</v>
      </c>
      <c r="W491" s="49" t="s">
        <v>8856</v>
      </c>
      <c r="X491" s="49" t="s">
        <v>8857</v>
      </c>
      <c r="Y491" s="49" t="s">
        <v>8858</v>
      </c>
      <c r="Z491" s="69" t="s">
        <v>8859</v>
      </c>
      <c r="AA491" s="66"/>
    </row>
    <row r="492" spans="1:27" ht="15.5" x14ac:dyDescent="0.35">
      <c r="A492" s="55" t="s">
        <v>8860</v>
      </c>
      <c r="B492" s="68">
        <v>2.1266666666666665</v>
      </c>
      <c r="C492" s="69">
        <v>0.63089002387280013</v>
      </c>
      <c r="D492" s="69">
        <v>0.4366666666666667</v>
      </c>
      <c r="E492" s="70">
        <v>0.15369522511198</v>
      </c>
      <c r="F492" s="68">
        <v>2.2972719146024598</v>
      </c>
      <c r="G492" s="69">
        <v>5.1842914191488197E-2</v>
      </c>
      <c r="H492" s="69">
        <v>6.4879075419827894E-5</v>
      </c>
      <c r="I492" s="70">
        <v>6.3195760011616005E-4</v>
      </c>
      <c r="J492" s="68">
        <v>1.972</v>
      </c>
      <c r="K492" s="69">
        <v>2.1</v>
      </c>
      <c r="L492" s="69">
        <v>2.1459999999999999</v>
      </c>
      <c r="M492" s="69">
        <v>0.61299999999999999</v>
      </c>
      <c r="N492" s="69">
        <v>0.374</v>
      </c>
      <c r="O492" s="70">
        <v>0.23499999999999999</v>
      </c>
      <c r="P492" s="48" t="s">
        <v>8861</v>
      </c>
      <c r="Q492" s="49">
        <v>236489</v>
      </c>
      <c r="R492" s="49" t="s">
        <v>8862</v>
      </c>
      <c r="S492" s="49"/>
      <c r="T492" s="49"/>
      <c r="U492" s="49"/>
      <c r="V492" s="49" t="s">
        <v>8863</v>
      </c>
      <c r="W492" s="49"/>
      <c r="X492" s="49" t="s">
        <v>8864</v>
      </c>
      <c r="Y492" s="49" t="s">
        <v>8865</v>
      </c>
      <c r="Z492" s="69"/>
      <c r="AA492" s="66"/>
    </row>
    <row r="493" spans="1:27" ht="15.5" x14ac:dyDescent="0.35">
      <c r="A493" s="55" t="s">
        <v>8866</v>
      </c>
      <c r="B493" s="68">
        <v>2.5533333333333332</v>
      </c>
      <c r="C493" s="69">
        <v>1.0118739491107029</v>
      </c>
      <c r="D493" s="69">
        <v>0.48333333333333339</v>
      </c>
      <c r="E493" s="70">
        <v>8.806563209081901E-2</v>
      </c>
      <c r="F493" s="68">
        <v>2.3698970412445202</v>
      </c>
      <c r="G493" s="69">
        <v>5.1761970612923702E-2</v>
      </c>
      <c r="H493" s="69">
        <v>7.8215147967611006E-5</v>
      </c>
      <c r="I493" s="70">
        <v>7.4058717117028803E-4</v>
      </c>
      <c r="J493" s="68">
        <v>1.9490000000000001</v>
      </c>
      <c r="K493" s="69">
        <v>1.0549999999999999</v>
      </c>
      <c r="L493" s="69">
        <v>1.9039999999999999</v>
      </c>
      <c r="M493" s="69">
        <v>0.39500000000000002</v>
      </c>
      <c r="N493" s="69">
        <v>0.35099999999999998</v>
      </c>
      <c r="O493" s="70">
        <v>0.188</v>
      </c>
      <c r="P493" s="48" t="s">
        <v>8867</v>
      </c>
      <c r="Q493" s="49">
        <v>35599</v>
      </c>
      <c r="R493" s="49" t="s">
        <v>8868</v>
      </c>
      <c r="S493" s="49"/>
      <c r="T493" s="49"/>
      <c r="U493" s="49"/>
      <c r="V493" s="49" t="s">
        <v>8869</v>
      </c>
      <c r="W493" s="49" t="s">
        <v>8870</v>
      </c>
      <c r="X493" s="49" t="s">
        <v>8871</v>
      </c>
      <c r="Y493" s="49" t="s">
        <v>8872</v>
      </c>
      <c r="Z493" s="69" t="s">
        <v>8873</v>
      </c>
      <c r="AA493" s="66"/>
    </row>
    <row r="494" spans="1:27" ht="15.5" x14ac:dyDescent="0.35">
      <c r="A494" s="54" t="s">
        <v>8874</v>
      </c>
      <c r="B494" s="65">
        <v>0.12333333333333334</v>
      </c>
      <c r="C494" s="62">
        <v>4.1096093353126535E-2</v>
      </c>
      <c r="D494" s="62">
        <v>0.04</v>
      </c>
      <c r="E494" s="66">
        <v>8.1649658092772595E-3</v>
      </c>
      <c r="F494" s="65">
        <v>-2.4372904287564601</v>
      </c>
      <c r="G494" s="62">
        <v>2.3866178945201901E-2</v>
      </c>
      <c r="H494" s="62">
        <v>5.0717925043721401E-5</v>
      </c>
      <c r="I494" s="66">
        <v>5.1369255290674095E-4</v>
      </c>
      <c r="J494" s="65">
        <v>0.313</v>
      </c>
      <c r="K494" s="62">
        <v>0.23699999999999999</v>
      </c>
      <c r="L494" s="62">
        <v>0.108</v>
      </c>
      <c r="M494" s="62">
        <v>1.518</v>
      </c>
      <c r="N494" s="62">
        <v>1.1919999999999999</v>
      </c>
      <c r="O494" s="66">
        <v>0.74</v>
      </c>
      <c r="P494" s="1"/>
      <c r="Q494" s="67"/>
      <c r="R494" s="67"/>
      <c r="S494" s="67"/>
      <c r="T494" s="67"/>
      <c r="U494" s="67"/>
      <c r="V494" s="67"/>
      <c r="W494" s="67"/>
      <c r="X494" s="67"/>
      <c r="Y494" s="67"/>
      <c r="Z494" s="62"/>
      <c r="AA494" s="66"/>
    </row>
    <row r="495" spans="1:27" ht="15.5" x14ac:dyDescent="0.35">
      <c r="A495" s="55" t="s">
        <v>8875</v>
      </c>
      <c r="B495" s="68">
        <v>5.34</v>
      </c>
      <c r="C495" s="69">
        <v>1.1631279665912366</v>
      </c>
      <c r="D495" s="69">
        <v>1.7666666666666666</v>
      </c>
      <c r="E495" s="70">
        <v>0.28802006102970545</v>
      </c>
      <c r="F495" s="68">
        <v>2.6373120465312101</v>
      </c>
      <c r="G495" s="69">
        <v>2.2889857867634401E-2</v>
      </c>
      <c r="H495" s="69">
        <v>4.0748599313383497E-5</v>
      </c>
      <c r="I495" s="70">
        <v>4.2790668351374097E-4</v>
      </c>
      <c r="J495" s="68">
        <v>4.867</v>
      </c>
      <c r="K495" s="69">
        <v>2.3260000000000001</v>
      </c>
      <c r="L495" s="69">
        <v>4.266</v>
      </c>
      <c r="M495" s="69">
        <v>0.84199999999999997</v>
      </c>
      <c r="N495" s="69">
        <v>0.78300000000000003</v>
      </c>
      <c r="O495" s="70">
        <v>0.21099999999999999</v>
      </c>
      <c r="P495" s="48"/>
      <c r="Q495" s="49"/>
      <c r="R495" s="49"/>
      <c r="S495" s="49"/>
      <c r="T495" s="49"/>
      <c r="U495" s="49"/>
      <c r="V495" s="49" t="s">
        <v>8876</v>
      </c>
      <c r="W495" s="49" t="s">
        <v>8877</v>
      </c>
      <c r="X495" s="49" t="s">
        <v>8878</v>
      </c>
      <c r="Y495" s="49" t="s">
        <v>8879</v>
      </c>
      <c r="Z495" s="69" t="s">
        <v>7990</v>
      </c>
      <c r="AA495" s="66"/>
    </row>
    <row r="496" spans="1:27" ht="15.5" x14ac:dyDescent="0.35">
      <c r="A496" s="55" t="s">
        <v>8880</v>
      </c>
      <c r="B496" s="68">
        <v>13.833333333333334</v>
      </c>
      <c r="C496" s="69">
        <v>4.9877873072357666</v>
      </c>
      <c r="D496" s="69">
        <v>8.3533333333333335</v>
      </c>
      <c r="E496" s="70">
        <v>3.3683461157600134</v>
      </c>
      <c r="F496" s="68">
        <v>2.7876971308162299</v>
      </c>
      <c r="G496" s="69">
        <v>8.8426108895558707E-3</v>
      </c>
      <c r="H496" s="69">
        <v>1.29175544656199E-5</v>
      </c>
      <c r="I496" s="70">
        <v>1.62764706845708E-4</v>
      </c>
      <c r="J496" s="68">
        <v>7.8959999999999999</v>
      </c>
      <c r="K496" s="69">
        <v>11.792</v>
      </c>
      <c r="L496" s="69">
        <v>11.984</v>
      </c>
      <c r="M496" s="69">
        <v>0.92500000000000004</v>
      </c>
      <c r="N496" s="69">
        <v>2.887</v>
      </c>
      <c r="O496" s="70">
        <v>0.63400000000000001</v>
      </c>
      <c r="P496" s="48"/>
      <c r="Q496" s="49"/>
      <c r="R496" s="49"/>
      <c r="S496" s="49"/>
      <c r="T496" s="49"/>
      <c r="U496" s="49"/>
      <c r="V496" s="49" t="s">
        <v>8881</v>
      </c>
      <c r="W496" s="49" t="s">
        <v>8882</v>
      </c>
      <c r="X496" s="49"/>
      <c r="Y496" s="49"/>
      <c r="Z496" s="69"/>
      <c r="AA496" s="66"/>
    </row>
    <row r="497" spans="1:27" ht="15.5" x14ac:dyDescent="0.35">
      <c r="A497" s="54" t="s">
        <v>8883</v>
      </c>
      <c r="B497" s="65">
        <v>0.88666666666666671</v>
      </c>
      <c r="C497" s="62">
        <v>0.33068951533962426</v>
      </c>
      <c r="D497" s="62">
        <v>1.91</v>
      </c>
      <c r="E497" s="66">
        <v>0.24535688292770802</v>
      </c>
      <c r="F497" s="65">
        <v>-2.3898645038945601</v>
      </c>
      <c r="G497" s="62">
        <v>7.7050149212361304E-3</v>
      </c>
      <c r="H497" s="62">
        <v>3.4514327995647402E-5</v>
      </c>
      <c r="I497" s="66">
        <v>3.7217675996578301E-4</v>
      </c>
      <c r="J497" s="65">
        <v>0.44600000000000001</v>
      </c>
      <c r="K497" s="62">
        <v>0.28000000000000003</v>
      </c>
      <c r="L497" s="62">
        <v>0.53200000000000003</v>
      </c>
      <c r="M497" s="62">
        <v>3.0670000000000002</v>
      </c>
      <c r="N497" s="62">
        <v>1.776</v>
      </c>
      <c r="O497" s="66">
        <v>2.0430000000000001</v>
      </c>
      <c r="P497" s="1"/>
      <c r="Q497" s="67"/>
      <c r="R497" s="67"/>
      <c r="S497" s="67"/>
      <c r="T497" s="67"/>
      <c r="U497" s="67"/>
      <c r="V497" s="67" t="s">
        <v>8884</v>
      </c>
      <c r="W497" s="67" t="s">
        <v>8885</v>
      </c>
      <c r="X497" s="67"/>
      <c r="Y497" s="67"/>
      <c r="Z497" s="62"/>
      <c r="AA497" s="66"/>
    </row>
    <row r="498" spans="1:27" ht="15.5" x14ac:dyDescent="0.35">
      <c r="A498" s="55" t="s">
        <v>8886</v>
      </c>
      <c r="B498" s="68">
        <v>0.82666666666666655</v>
      </c>
      <c r="C498" s="69">
        <v>0.43652669512362657</v>
      </c>
      <c r="D498" s="69">
        <v>0.41666666666666669</v>
      </c>
      <c r="E498" s="70">
        <v>0.16519348924485158</v>
      </c>
      <c r="F498" s="68">
        <v>4.3525869958626098</v>
      </c>
      <c r="G498" s="69">
        <v>7.4817552233404899E-3</v>
      </c>
      <c r="H498" s="69">
        <v>1.13548593814952E-8</v>
      </c>
      <c r="I498" s="70">
        <v>3.4691993797997701E-7</v>
      </c>
      <c r="J498" s="68">
        <v>0.57899999999999996</v>
      </c>
      <c r="K498" s="69">
        <v>0.88300000000000001</v>
      </c>
      <c r="L498" s="69">
        <v>1.2809999999999999</v>
      </c>
      <c r="M498" s="69">
        <v>4.2000000000000003E-2</v>
      </c>
      <c r="N498" s="69">
        <v>8.2000000000000003E-2</v>
      </c>
      <c r="O498" s="70">
        <v>0</v>
      </c>
      <c r="P498" s="48" t="s">
        <v>8887</v>
      </c>
      <c r="Q498" s="49">
        <v>246541</v>
      </c>
      <c r="R498" s="49" t="s">
        <v>8888</v>
      </c>
      <c r="S498" s="49"/>
      <c r="T498" s="49"/>
      <c r="U498" s="49"/>
      <c r="V498" s="49" t="s">
        <v>8889</v>
      </c>
      <c r="W498" s="49"/>
      <c r="X498" s="49"/>
      <c r="Y498" s="49" t="s">
        <v>3342</v>
      </c>
      <c r="Z498" s="69"/>
      <c r="AA498" s="66"/>
    </row>
    <row r="499" spans="1:27" ht="15.5" x14ac:dyDescent="0.35">
      <c r="A499" s="54" t="s">
        <v>8890</v>
      </c>
      <c r="B499" s="65">
        <v>0</v>
      </c>
      <c r="C499" s="62">
        <v>0</v>
      </c>
      <c r="D499" s="62">
        <v>2.8966666666666665</v>
      </c>
      <c r="E499" s="66">
        <v>2.6581488964231399</v>
      </c>
      <c r="F499" s="65">
        <v>-8.6695275723437906</v>
      </c>
      <c r="G499" s="62">
        <v>-4.4808557752773299E-3</v>
      </c>
      <c r="H499" s="62">
        <v>4.1089760080355801E-7</v>
      </c>
      <c r="I499" s="66">
        <v>8.2966761018378894E-6</v>
      </c>
      <c r="J499" s="65">
        <v>0</v>
      </c>
      <c r="K499" s="62">
        <v>0</v>
      </c>
      <c r="L499" s="62">
        <v>0</v>
      </c>
      <c r="M499" s="62">
        <v>5.2919999999999998</v>
      </c>
      <c r="N499" s="62">
        <v>10.284000000000001</v>
      </c>
      <c r="O499" s="66">
        <v>0</v>
      </c>
      <c r="P499" s="1"/>
      <c r="Q499" s="67"/>
      <c r="R499" s="67"/>
      <c r="S499" s="67"/>
      <c r="T499" s="67"/>
      <c r="U499" s="67"/>
      <c r="V499" s="67" t="s">
        <v>8891</v>
      </c>
      <c r="W499" s="67" t="s">
        <v>8892</v>
      </c>
      <c r="X499" s="67" t="s">
        <v>8893</v>
      </c>
      <c r="Y499" s="67" t="s">
        <v>8894</v>
      </c>
      <c r="Z499" s="62" t="s">
        <v>8895</v>
      </c>
      <c r="AA499" s="66"/>
    </row>
    <row r="500" spans="1:27" ht="15.5" x14ac:dyDescent="0.35">
      <c r="A500" s="55" t="s">
        <v>8896</v>
      </c>
      <c r="B500" s="68">
        <v>1.9299999999999997</v>
      </c>
      <c r="C500" s="69">
        <v>0.5457105459856908</v>
      </c>
      <c r="D500" s="69">
        <v>0.47333333333333333</v>
      </c>
      <c r="E500" s="70">
        <v>0.17613126418163871</v>
      </c>
      <c r="F500" s="68">
        <v>3.2350472961187</v>
      </c>
      <c r="G500" s="69">
        <v>-3.0306134907704001E-2</v>
      </c>
      <c r="H500" s="69">
        <v>8.4031831986660293E-6</v>
      </c>
      <c r="I500" s="70">
        <v>1.1308728288786799E-4</v>
      </c>
      <c r="J500" s="68">
        <v>1.0249999999999999</v>
      </c>
      <c r="K500" s="69">
        <v>2.4550000000000001</v>
      </c>
      <c r="L500" s="69">
        <v>1.1140000000000001</v>
      </c>
      <c r="M500" s="69">
        <v>5.1999999999999998E-2</v>
      </c>
      <c r="N500" s="69">
        <v>0.28000000000000003</v>
      </c>
      <c r="O500" s="70">
        <v>0.188</v>
      </c>
      <c r="P500" s="48" t="s">
        <v>8897</v>
      </c>
      <c r="Q500" s="49">
        <v>212330</v>
      </c>
      <c r="R500" s="49" t="s">
        <v>8898</v>
      </c>
      <c r="S500" s="49"/>
      <c r="T500" s="49"/>
      <c r="U500" s="49"/>
      <c r="V500" s="49"/>
      <c r="W500" s="49"/>
      <c r="X500" s="49"/>
      <c r="Y500" s="49"/>
      <c r="Z500" s="69"/>
      <c r="AA500" s="66"/>
    </row>
    <row r="501" spans="1:27" ht="15.5" x14ac:dyDescent="0.35">
      <c r="A501" s="55" t="s">
        <v>8899</v>
      </c>
      <c r="B501" s="68">
        <v>1.0733333333333333</v>
      </c>
      <c r="C501" s="69">
        <v>0.31478387647541461</v>
      </c>
      <c r="D501" s="69">
        <v>0.31666666666666665</v>
      </c>
      <c r="E501" s="70">
        <v>0.31137687061751324</v>
      </c>
      <c r="F501" s="68">
        <v>4.2415754889787696</v>
      </c>
      <c r="G501" s="69">
        <v>-6.6970254631354198E-2</v>
      </c>
      <c r="H501" s="69">
        <v>8.4909497550970103E-9</v>
      </c>
      <c r="I501" s="70">
        <v>2.6539761231446098E-7</v>
      </c>
      <c r="J501" s="68">
        <v>2.4649999999999999</v>
      </c>
      <c r="K501" s="69">
        <v>2.4020000000000001</v>
      </c>
      <c r="L501" s="69">
        <v>3.8090000000000002</v>
      </c>
      <c r="M501" s="69">
        <v>0.23899999999999999</v>
      </c>
      <c r="N501" s="69">
        <v>0</v>
      </c>
      <c r="O501" s="70">
        <v>0.21099999999999999</v>
      </c>
      <c r="P501" s="48" t="s">
        <v>8900</v>
      </c>
      <c r="Q501" s="49">
        <v>221153</v>
      </c>
      <c r="R501" s="49" t="s">
        <v>8901</v>
      </c>
      <c r="S501" s="49"/>
      <c r="T501" s="49"/>
      <c r="U501" s="49"/>
      <c r="V501" s="49"/>
      <c r="W501" s="49" t="s">
        <v>8902</v>
      </c>
      <c r="X501" s="49"/>
      <c r="Y501" s="49" t="s">
        <v>8903</v>
      </c>
      <c r="Z501" s="69"/>
      <c r="AA501" s="66"/>
    </row>
    <row r="502" spans="1:27" ht="15.5" x14ac:dyDescent="0.35">
      <c r="A502" s="55" t="s">
        <v>8904</v>
      </c>
      <c r="B502" s="68">
        <v>3.19</v>
      </c>
      <c r="C502" s="69">
        <v>0.41960298696108689</v>
      </c>
      <c r="D502" s="69">
        <v>0.85333333333333339</v>
      </c>
      <c r="E502" s="70">
        <v>0.29936970825756948</v>
      </c>
      <c r="F502" s="68">
        <v>2.5578409588041802</v>
      </c>
      <c r="G502" s="69">
        <v>-8.4287717555504502E-2</v>
      </c>
      <c r="H502" s="69">
        <v>3.5387103804514502E-5</v>
      </c>
      <c r="I502" s="70">
        <v>3.7977678703283898E-4</v>
      </c>
      <c r="J502" s="68">
        <v>3.3570000000000002</v>
      </c>
      <c r="K502" s="69">
        <v>3.08</v>
      </c>
      <c r="L502" s="69">
        <v>3.5350000000000001</v>
      </c>
      <c r="M502" s="69">
        <v>0.76900000000000002</v>
      </c>
      <c r="N502" s="69">
        <v>0.222</v>
      </c>
      <c r="O502" s="70">
        <v>0.68100000000000005</v>
      </c>
      <c r="P502" s="48" t="s">
        <v>8905</v>
      </c>
      <c r="Q502" s="49">
        <v>219458</v>
      </c>
      <c r="R502" s="49" t="s">
        <v>8906</v>
      </c>
      <c r="S502" s="49"/>
      <c r="T502" s="49"/>
      <c r="U502" s="49"/>
      <c r="V502" s="49"/>
      <c r="W502" s="49"/>
      <c r="X502" s="49"/>
      <c r="Y502" s="49" t="s">
        <v>8907</v>
      </c>
      <c r="Z502" s="69"/>
      <c r="AA502" s="66"/>
    </row>
    <row r="503" spans="1:27" ht="15.5" x14ac:dyDescent="0.35">
      <c r="A503" s="55" t="s">
        <v>8908</v>
      </c>
      <c r="B503" s="68">
        <v>2.6066666666666669</v>
      </c>
      <c r="C503" s="69">
        <v>0.66564922360721435</v>
      </c>
      <c r="D503" s="69">
        <v>0.47</v>
      </c>
      <c r="E503" s="70">
        <v>0.17146428199482253</v>
      </c>
      <c r="F503" s="68">
        <v>2.55428677128103</v>
      </c>
      <c r="G503" s="69">
        <v>-0.102747576008989</v>
      </c>
      <c r="H503" s="69">
        <v>4.3617327992153998E-5</v>
      </c>
      <c r="I503" s="70">
        <v>4.5212704533079497E-4</v>
      </c>
      <c r="J503" s="68">
        <v>3.4119999999999999</v>
      </c>
      <c r="K503" s="69">
        <v>1.96</v>
      </c>
      <c r="L503" s="69">
        <v>3.51</v>
      </c>
      <c r="M503" s="69">
        <v>0.53</v>
      </c>
      <c r="N503" s="69">
        <v>0.70099999999999996</v>
      </c>
      <c r="O503" s="70">
        <v>0.247</v>
      </c>
      <c r="P503" s="48" t="s">
        <v>8909</v>
      </c>
      <c r="Q503" s="49">
        <v>136349</v>
      </c>
      <c r="R503" s="49" t="s">
        <v>8910</v>
      </c>
      <c r="S503" s="49"/>
      <c r="T503" s="49"/>
      <c r="U503" s="49"/>
      <c r="V503" s="49" t="s">
        <v>8911</v>
      </c>
      <c r="W503" s="49" t="s">
        <v>8912</v>
      </c>
      <c r="X503" s="49"/>
      <c r="Y503" s="49" t="s">
        <v>8913</v>
      </c>
      <c r="Z503" s="69"/>
      <c r="AA503" s="66"/>
    </row>
    <row r="504" spans="1:27" ht="15.5" x14ac:dyDescent="0.35">
      <c r="A504" s="55" t="s">
        <v>8914</v>
      </c>
      <c r="B504" s="68">
        <v>0.82666666666666666</v>
      </c>
      <c r="C504" s="69">
        <v>0.17249798710580824</v>
      </c>
      <c r="D504" s="69">
        <v>0.35333333333333333</v>
      </c>
      <c r="E504" s="70">
        <v>0.11264496832477193</v>
      </c>
      <c r="F504" s="68">
        <v>2.6335495208680499</v>
      </c>
      <c r="G504" s="69">
        <v>-0.105951633859844</v>
      </c>
      <c r="H504" s="69">
        <v>2.5761042390173199E-5</v>
      </c>
      <c r="I504" s="70">
        <v>2.9168386719987202E-4</v>
      </c>
      <c r="J504" s="68">
        <v>0.82199999999999995</v>
      </c>
      <c r="K504" s="69">
        <v>1.4650000000000001</v>
      </c>
      <c r="L504" s="69">
        <v>1.5049999999999999</v>
      </c>
      <c r="M504" s="69">
        <v>0.187</v>
      </c>
      <c r="N504" s="69">
        <v>0.21</v>
      </c>
      <c r="O504" s="70">
        <v>0.21099999999999999</v>
      </c>
      <c r="P504" s="48" t="s">
        <v>8915</v>
      </c>
      <c r="Q504" s="49">
        <v>103153</v>
      </c>
      <c r="R504" s="49" t="s">
        <v>8916</v>
      </c>
      <c r="S504" s="49"/>
      <c r="T504" s="49"/>
      <c r="U504" s="49"/>
      <c r="V504" s="49" t="s">
        <v>8917</v>
      </c>
      <c r="W504" s="49" t="s">
        <v>8918</v>
      </c>
      <c r="X504" s="49" t="s">
        <v>8919</v>
      </c>
      <c r="Y504" s="49" t="s">
        <v>8920</v>
      </c>
      <c r="Z504" s="69" t="s">
        <v>8921</v>
      </c>
      <c r="AA504" s="66"/>
    </row>
    <row r="505" spans="1:27" ht="15.5" x14ac:dyDescent="0.35">
      <c r="A505" s="54" t="s">
        <v>8922</v>
      </c>
      <c r="B505" s="65">
        <v>0.19000000000000003</v>
      </c>
      <c r="C505" s="62">
        <v>5.3541261347363298E-2</v>
      </c>
      <c r="D505" s="62">
        <v>1.49</v>
      </c>
      <c r="E505" s="66">
        <v>0.41020320167773788</v>
      </c>
      <c r="F505" s="65">
        <v>-3.2434857327075699</v>
      </c>
      <c r="G505" s="62">
        <v>-0.11941874354910401</v>
      </c>
      <c r="H505" s="62">
        <v>3.0107172251651998E-7</v>
      </c>
      <c r="I505" s="66">
        <v>6.3221954693149097E-6</v>
      </c>
      <c r="J505" s="65">
        <v>0.21099999999999999</v>
      </c>
      <c r="K505" s="62">
        <v>0.25800000000000001</v>
      </c>
      <c r="L505" s="62">
        <v>0.249</v>
      </c>
      <c r="M505" s="62">
        <v>1.7470000000000001</v>
      </c>
      <c r="N505" s="62">
        <v>3.3660000000000001</v>
      </c>
      <c r="O505" s="66">
        <v>1.879</v>
      </c>
      <c r="P505" s="1"/>
      <c r="Q505" s="67"/>
      <c r="R505" s="67"/>
      <c r="S505" s="67" t="s">
        <v>43</v>
      </c>
      <c r="T505" s="67"/>
      <c r="U505" s="67"/>
      <c r="V505" s="67" t="s">
        <v>8923</v>
      </c>
      <c r="W505" s="67" t="s">
        <v>8924</v>
      </c>
      <c r="X505" s="67"/>
      <c r="Y505" s="67"/>
      <c r="Z505" s="62"/>
      <c r="AA505" s="66"/>
    </row>
    <row r="506" spans="1:27" ht="15.5" x14ac:dyDescent="0.35">
      <c r="A506" s="55" t="s">
        <v>8925</v>
      </c>
      <c r="B506" s="68">
        <v>0.86333333333333329</v>
      </c>
      <c r="C506" s="69">
        <v>1.2209377088487721</v>
      </c>
      <c r="D506" s="69">
        <v>0.77999999999999992</v>
      </c>
      <c r="E506" s="70">
        <v>0.82089382179832904</v>
      </c>
      <c r="F506" s="68">
        <v>8.4112823913602792</v>
      </c>
      <c r="G506" s="69">
        <v>-0.12771753818432299</v>
      </c>
      <c r="H506" s="69">
        <v>4.17240646445954E-11</v>
      </c>
      <c r="I506" s="70">
        <v>2.11721014311279E-9</v>
      </c>
      <c r="J506" s="68">
        <v>0.93100000000000005</v>
      </c>
      <c r="K506" s="69">
        <v>1.9490000000000001</v>
      </c>
      <c r="L506" s="69">
        <v>2.7530000000000001</v>
      </c>
      <c r="M506" s="69">
        <v>0</v>
      </c>
      <c r="N506" s="69">
        <v>0</v>
      </c>
      <c r="O506" s="70">
        <v>0</v>
      </c>
      <c r="P506" s="48" t="s">
        <v>8926</v>
      </c>
      <c r="Q506" s="49">
        <v>100451</v>
      </c>
      <c r="R506" s="49" t="s">
        <v>8927</v>
      </c>
      <c r="S506" s="49"/>
      <c r="T506" s="49"/>
      <c r="U506" s="49"/>
      <c r="V506" s="49" t="s">
        <v>8928</v>
      </c>
      <c r="W506" s="49" t="s">
        <v>6666</v>
      </c>
      <c r="X506" s="49" t="s">
        <v>8929</v>
      </c>
      <c r="Y506" s="49" t="s">
        <v>1568</v>
      </c>
      <c r="Z506" s="69" t="s">
        <v>8930</v>
      </c>
      <c r="AA506" s="66"/>
    </row>
    <row r="507" spans="1:27" ht="15.5" x14ac:dyDescent="0.35">
      <c r="A507" s="55" t="s">
        <v>8931</v>
      </c>
      <c r="B507" s="68">
        <v>5.37</v>
      </c>
      <c r="C507" s="69">
        <v>2.9772918343129668</v>
      </c>
      <c r="D507" s="69">
        <v>2.56</v>
      </c>
      <c r="E507" s="70">
        <v>1.1742515346665157</v>
      </c>
      <c r="F507" s="68">
        <v>3.7832379186695801</v>
      </c>
      <c r="G507" s="69">
        <v>-0.13234821595771701</v>
      </c>
      <c r="H507" s="69">
        <v>2.79600072641767E-5</v>
      </c>
      <c r="I507" s="70">
        <v>3.1294291958826602E-4</v>
      </c>
      <c r="J507" s="68">
        <v>1.0489999999999999</v>
      </c>
      <c r="K507" s="69">
        <v>3.9849999999999999</v>
      </c>
      <c r="L507" s="69">
        <v>4.4740000000000002</v>
      </c>
      <c r="M507" s="69">
        <v>0.59299999999999997</v>
      </c>
      <c r="N507" s="69">
        <v>0</v>
      </c>
      <c r="O507" s="70">
        <v>0</v>
      </c>
      <c r="P507" s="48" t="s">
        <v>8932</v>
      </c>
      <c r="Q507" s="49">
        <v>3095</v>
      </c>
      <c r="R507" s="49" t="s">
        <v>8933</v>
      </c>
      <c r="S507" s="49"/>
      <c r="T507" s="49"/>
      <c r="U507" s="49"/>
      <c r="V507" s="49" t="s">
        <v>8934</v>
      </c>
      <c r="W507" s="49" t="s">
        <v>8935</v>
      </c>
      <c r="X507" s="49"/>
      <c r="Y507" s="49"/>
      <c r="Z507" s="69"/>
      <c r="AA507" s="66"/>
    </row>
    <row r="508" spans="1:27" ht="15.5" x14ac:dyDescent="0.35">
      <c r="A508" s="55" t="s">
        <v>8936</v>
      </c>
      <c r="B508" s="68">
        <v>4.2833333333333332</v>
      </c>
      <c r="C508" s="69">
        <v>1.1792181967539159</v>
      </c>
      <c r="D508" s="69">
        <v>0.76333333333333331</v>
      </c>
      <c r="E508" s="70">
        <v>0.34586445643087155</v>
      </c>
      <c r="F508" s="68">
        <v>2.7434054778301298</v>
      </c>
      <c r="G508" s="69">
        <v>-0.15364430089263101</v>
      </c>
      <c r="H508" s="69">
        <v>1.23404420888119E-5</v>
      </c>
      <c r="I508" s="70">
        <v>1.56743642711077E-4</v>
      </c>
      <c r="J508" s="68">
        <v>3.5920000000000001</v>
      </c>
      <c r="K508" s="69">
        <v>2.7570000000000001</v>
      </c>
      <c r="L508" s="69">
        <v>3.9169999999999998</v>
      </c>
      <c r="M508" s="69">
        <v>0.72799999999999998</v>
      </c>
      <c r="N508" s="69">
        <v>0.58399999999999996</v>
      </c>
      <c r="O508" s="70">
        <v>0.14099999999999999</v>
      </c>
      <c r="P508" s="48" t="s">
        <v>8937</v>
      </c>
      <c r="Q508" s="49">
        <v>238986</v>
      </c>
      <c r="R508" s="49" t="s">
        <v>8938</v>
      </c>
      <c r="S508" s="49"/>
      <c r="T508" s="49"/>
      <c r="U508" s="49"/>
      <c r="V508" s="49"/>
      <c r="W508" s="49"/>
      <c r="X508" s="49"/>
      <c r="Y508" s="49"/>
      <c r="Z508" s="69"/>
      <c r="AA508" s="66"/>
    </row>
    <row r="509" spans="1:27" ht="15.5" x14ac:dyDescent="0.35">
      <c r="A509" s="54" t="s">
        <v>8939</v>
      </c>
      <c r="B509" s="65">
        <v>4.9999999999999996E-2</v>
      </c>
      <c r="C509" s="62">
        <v>7.0710678118654766E-2</v>
      </c>
      <c r="D509" s="62">
        <v>1.0533333333333335</v>
      </c>
      <c r="E509" s="66">
        <v>0.11145502331533598</v>
      </c>
      <c r="F509" s="65">
        <v>-3.5328486939570101</v>
      </c>
      <c r="G509" s="62">
        <v>-0.191482820075904</v>
      </c>
      <c r="H509" s="62">
        <v>1.8620831449555899E-6</v>
      </c>
      <c r="I509" s="66">
        <v>3.0829672769370398E-5</v>
      </c>
      <c r="J509" s="65">
        <v>0.68899999999999995</v>
      </c>
      <c r="K509" s="62">
        <v>0</v>
      </c>
      <c r="L509" s="62">
        <v>0.125</v>
      </c>
      <c r="M509" s="62">
        <v>4.0129999999999999</v>
      </c>
      <c r="N509" s="62">
        <v>2.641</v>
      </c>
      <c r="O509" s="66">
        <v>3.77</v>
      </c>
      <c r="P509" s="1" t="s">
        <v>8940</v>
      </c>
      <c r="Q509" s="67">
        <v>46044</v>
      </c>
      <c r="R509" s="67" t="s">
        <v>8941</v>
      </c>
      <c r="S509" s="67"/>
      <c r="T509" s="67"/>
      <c r="U509" s="67"/>
      <c r="V509" s="67" t="s">
        <v>8942</v>
      </c>
      <c r="W509" s="67" t="s">
        <v>3055</v>
      </c>
      <c r="X509" s="67" t="s">
        <v>3056</v>
      </c>
      <c r="Y509" s="67" t="s">
        <v>3057</v>
      </c>
      <c r="Z509" s="62" t="s">
        <v>3058</v>
      </c>
      <c r="AA509" s="66"/>
    </row>
    <row r="510" spans="1:27" ht="15.5" x14ac:dyDescent="0.35">
      <c r="A510" s="55" t="s">
        <v>8943</v>
      </c>
      <c r="B510" s="68">
        <v>2.2733333333333334</v>
      </c>
      <c r="C510" s="69">
        <v>0.97967114663827648</v>
      </c>
      <c r="D510" s="69">
        <v>0.49000000000000005</v>
      </c>
      <c r="E510" s="70">
        <v>0.13638181696985829</v>
      </c>
      <c r="F510" s="68">
        <v>2.93990074081244</v>
      </c>
      <c r="G510" s="69">
        <v>-0.19992730869845299</v>
      </c>
      <c r="H510" s="69">
        <v>4.4786240202636103E-6</v>
      </c>
      <c r="I510" s="70">
        <v>6.5326911515644395E-5</v>
      </c>
      <c r="J510" s="68">
        <v>1.589</v>
      </c>
      <c r="K510" s="69">
        <v>1.82</v>
      </c>
      <c r="L510" s="69">
        <v>2.1709999999999998</v>
      </c>
      <c r="M510" s="69">
        <v>0.40500000000000003</v>
      </c>
      <c r="N510" s="69">
        <v>0.129</v>
      </c>
      <c r="O510" s="70">
        <v>0.16400000000000001</v>
      </c>
      <c r="P510" s="48" t="s">
        <v>8944</v>
      </c>
      <c r="Q510" s="49">
        <v>106562</v>
      </c>
      <c r="R510" s="49" t="s">
        <v>8945</v>
      </c>
      <c r="S510" s="49"/>
      <c r="T510" s="49"/>
      <c r="U510" s="49"/>
      <c r="V510" s="49" t="s">
        <v>8946</v>
      </c>
      <c r="W510" s="49" t="s">
        <v>8947</v>
      </c>
      <c r="X510" s="49" t="s">
        <v>8948</v>
      </c>
      <c r="Y510" s="49" t="s">
        <v>8949</v>
      </c>
      <c r="Z510" s="69" t="s">
        <v>8950</v>
      </c>
      <c r="AA510" s="66"/>
    </row>
    <row r="511" spans="1:27" ht="15.5" x14ac:dyDescent="0.35">
      <c r="A511" s="54" t="s">
        <v>8951</v>
      </c>
      <c r="B511" s="65">
        <v>0.25666666666666665</v>
      </c>
      <c r="C511" s="62">
        <v>0.18153665072253466</v>
      </c>
      <c r="D511" s="62">
        <v>4.3333333333333335E-2</v>
      </c>
      <c r="E511" s="66">
        <v>6.1282587702834131E-2</v>
      </c>
      <c r="F511" s="65">
        <v>-4.3739863007622501</v>
      </c>
      <c r="G511" s="62">
        <v>-0.20825464073573699</v>
      </c>
      <c r="H511" s="62">
        <v>1.9291286060137301E-7</v>
      </c>
      <c r="I511" s="66">
        <v>4.2713720212369299E-6</v>
      </c>
      <c r="J511" s="65">
        <v>0</v>
      </c>
      <c r="K511" s="62">
        <v>0.108</v>
      </c>
      <c r="L511" s="62">
        <v>0.108</v>
      </c>
      <c r="M511" s="62">
        <v>0.57199999999999995</v>
      </c>
      <c r="N511" s="62">
        <v>2.851</v>
      </c>
      <c r="O511" s="66">
        <v>1.6679999999999999</v>
      </c>
      <c r="P511" s="1" t="s">
        <v>8952</v>
      </c>
      <c r="Q511" s="67">
        <v>240419</v>
      </c>
      <c r="R511" s="67" t="s">
        <v>8953</v>
      </c>
      <c r="S511" s="67"/>
      <c r="T511" s="67"/>
      <c r="U511" s="67"/>
      <c r="V511" s="67"/>
      <c r="W511" s="67"/>
      <c r="X511" s="67"/>
      <c r="Y511" s="67"/>
      <c r="Z511" s="62"/>
      <c r="AA511" s="66"/>
    </row>
    <row r="512" spans="1:27" ht="15.5" x14ac:dyDescent="0.35">
      <c r="A512" s="55" t="s">
        <v>8954</v>
      </c>
      <c r="B512" s="68">
        <v>2.6833333333333336</v>
      </c>
      <c r="C512" s="69">
        <v>0.75198995265155544</v>
      </c>
      <c r="D512" s="69">
        <v>1.343333333333333</v>
      </c>
      <c r="E512" s="70">
        <v>0.2192917893786471</v>
      </c>
      <c r="F512" s="68">
        <v>3.0665058876738902</v>
      </c>
      <c r="G512" s="69">
        <v>-0.22035466013239199</v>
      </c>
      <c r="H512" s="69">
        <v>5.4822788476585504E-6</v>
      </c>
      <c r="I512" s="70">
        <v>7.7737567938784805E-5</v>
      </c>
      <c r="J512" s="68">
        <v>1.0249999999999999</v>
      </c>
      <c r="K512" s="69">
        <v>1.712</v>
      </c>
      <c r="L512" s="69">
        <v>0.86499999999999999</v>
      </c>
      <c r="M512" s="69">
        <v>0.187</v>
      </c>
      <c r="N512" s="69">
        <v>0.16400000000000001</v>
      </c>
      <c r="O512" s="70">
        <v>4.7E-2</v>
      </c>
      <c r="P512" s="48"/>
      <c r="Q512" s="49"/>
      <c r="R512" s="49"/>
      <c r="S512" s="49"/>
      <c r="T512" s="49" t="s">
        <v>8955</v>
      </c>
      <c r="U512" s="49"/>
      <c r="V512" s="49"/>
      <c r="W512" s="49"/>
      <c r="X512" s="49"/>
      <c r="Y512" s="49"/>
      <c r="Z512" s="69"/>
      <c r="AA512" s="66"/>
    </row>
    <row r="513" spans="1:27" ht="15.5" x14ac:dyDescent="0.35">
      <c r="A513" s="54" t="s">
        <v>8956</v>
      </c>
      <c r="B513" s="65">
        <v>0.81333333333333346</v>
      </c>
      <c r="C513" s="62">
        <v>0.26284765338288402</v>
      </c>
      <c r="D513" s="62">
        <v>1.6333333333333335</v>
      </c>
      <c r="E513" s="66">
        <v>0.30641293851416973</v>
      </c>
      <c r="F513" s="65">
        <v>-2.9519953584305401</v>
      </c>
      <c r="G513" s="62">
        <v>-0.23030289235267801</v>
      </c>
      <c r="H513" s="62">
        <v>6.4948782679483096E-6</v>
      </c>
      <c r="I513" s="66">
        <v>9.0457072550453199E-5</v>
      </c>
      <c r="J513" s="65">
        <v>0.43</v>
      </c>
      <c r="K513" s="62">
        <v>0.11799999999999999</v>
      </c>
      <c r="L513" s="62">
        <v>0.33300000000000002</v>
      </c>
      <c r="M513" s="62">
        <v>2.9420000000000002</v>
      </c>
      <c r="N513" s="62">
        <v>2.887</v>
      </c>
      <c r="O513" s="66">
        <v>1.2569999999999999</v>
      </c>
      <c r="P513" s="1" t="s">
        <v>8957</v>
      </c>
      <c r="Q513" s="67">
        <v>158998</v>
      </c>
      <c r="R513" s="67" t="s">
        <v>8958</v>
      </c>
      <c r="S513" s="67"/>
      <c r="T513" s="67"/>
      <c r="U513" s="67"/>
      <c r="V513" s="67" t="s">
        <v>8959</v>
      </c>
      <c r="W513" s="67" t="s">
        <v>8960</v>
      </c>
      <c r="X513" s="67" t="s">
        <v>8961</v>
      </c>
      <c r="Y513" s="67" t="s">
        <v>8962</v>
      </c>
      <c r="Z513" s="62" t="s">
        <v>8963</v>
      </c>
      <c r="AA513" s="66"/>
    </row>
    <row r="514" spans="1:27" ht="15.5" x14ac:dyDescent="0.35">
      <c r="A514" s="54" t="s">
        <v>8964</v>
      </c>
      <c r="B514" s="65">
        <v>0.77999999999999992</v>
      </c>
      <c r="C514" s="62">
        <v>0.67926430790966796</v>
      </c>
      <c r="D514" s="62">
        <v>1.8833333333333331</v>
      </c>
      <c r="E514" s="66">
        <v>0.74941458634204816</v>
      </c>
      <c r="F514" s="65">
        <v>-3.5357053068582802</v>
      </c>
      <c r="G514" s="62">
        <v>-0.247066226768688</v>
      </c>
      <c r="H514" s="62">
        <v>7.4024173022765301E-8</v>
      </c>
      <c r="I514" s="66">
        <v>1.8346453991074701E-6</v>
      </c>
      <c r="J514" s="65">
        <v>0.188</v>
      </c>
      <c r="K514" s="62">
        <v>0.47399999999999998</v>
      </c>
      <c r="L514" s="62">
        <v>0.56599999999999995</v>
      </c>
      <c r="M514" s="62">
        <v>6.1859999999999999</v>
      </c>
      <c r="N514" s="62">
        <v>3.915</v>
      </c>
      <c r="O514" s="66">
        <v>4.6619999999999999</v>
      </c>
      <c r="P514" s="1"/>
      <c r="Q514" s="67"/>
      <c r="R514" s="67"/>
      <c r="S514" s="67"/>
      <c r="T514" s="67"/>
      <c r="U514" s="67"/>
      <c r="V514" s="67"/>
      <c r="W514" s="67"/>
      <c r="X514" s="67"/>
      <c r="Y514" s="67"/>
      <c r="Z514" s="62"/>
      <c r="AA514" s="66"/>
    </row>
    <row r="515" spans="1:27" ht="15.5" x14ac:dyDescent="0.35">
      <c r="A515" s="55" t="s">
        <v>8965</v>
      </c>
      <c r="B515" s="68">
        <v>2.69</v>
      </c>
      <c r="C515" s="69">
        <v>1.0818810778762447</v>
      </c>
      <c r="D515" s="69">
        <v>0.55999999999999994</v>
      </c>
      <c r="E515" s="70">
        <v>7.7888809636986606E-2</v>
      </c>
      <c r="F515" s="68">
        <v>3.3573400785142802</v>
      </c>
      <c r="G515" s="69">
        <v>-0.26103390051359998</v>
      </c>
      <c r="H515" s="69">
        <v>4.5215833837991904E-6</v>
      </c>
      <c r="I515" s="70">
        <v>6.5812001926713806E-5</v>
      </c>
      <c r="J515" s="68">
        <v>0.74299999999999999</v>
      </c>
      <c r="K515" s="69">
        <v>1.5720000000000001</v>
      </c>
      <c r="L515" s="69">
        <v>1.306</v>
      </c>
      <c r="M515" s="69">
        <v>0.22900000000000001</v>
      </c>
      <c r="N515" s="69">
        <v>0</v>
      </c>
      <c r="O515" s="70">
        <v>0.11700000000000001</v>
      </c>
      <c r="P515" s="48" t="s">
        <v>8075</v>
      </c>
      <c r="Q515" s="49">
        <v>212634</v>
      </c>
      <c r="R515" s="49" t="s">
        <v>8076</v>
      </c>
      <c r="S515" s="49"/>
      <c r="T515" s="49"/>
      <c r="U515" s="49"/>
      <c r="V515" s="49"/>
      <c r="W515" s="49"/>
      <c r="X515" s="49" t="s">
        <v>8079</v>
      </c>
      <c r="Y515" s="49" t="s">
        <v>8080</v>
      </c>
      <c r="Z515" s="69"/>
      <c r="AA515" s="66"/>
    </row>
    <row r="516" spans="1:27" ht="15.5" x14ac:dyDescent="0.35">
      <c r="A516" s="55" t="s">
        <v>8966</v>
      </c>
      <c r="B516" s="68">
        <v>3.7466666666666666</v>
      </c>
      <c r="C516" s="69">
        <v>2.6703599424463773</v>
      </c>
      <c r="D516" s="69">
        <v>0.12</v>
      </c>
      <c r="E516" s="70">
        <v>0.16970562748477142</v>
      </c>
      <c r="F516" s="68">
        <v>8.2486372156753607</v>
      </c>
      <c r="G516" s="69">
        <v>-0.27614993353623002</v>
      </c>
      <c r="H516" s="69">
        <v>2.6609389080588399E-6</v>
      </c>
      <c r="I516" s="70">
        <v>4.2037876476072402E-5</v>
      </c>
      <c r="J516" s="68">
        <v>0</v>
      </c>
      <c r="K516" s="69">
        <v>3.198</v>
      </c>
      <c r="L516" s="69">
        <v>4</v>
      </c>
      <c r="M516" s="69">
        <v>0</v>
      </c>
      <c r="N516" s="69">
        <v>0</v>
      </c>
      <c r="O516" s="70">
        <v>0</v>
      </c>
      <c r="P516" s="48"/>
      <c r="Q516" s="49"/>
      <c r="R516" s="49"/>
      <c r="S516" s="49"/>
      <c r="T516" s="49"/>
      <c r="U516" s="49"/>
      <c r="V516" s="49" t="s">
        <v>8967</v>
      </c>
      <c r="W516" s="49" t="s">
        <v>8968</v>
      </c>
      <c r="X516" s="49"/>
      <c r="Y516" s="49"/>
      <c r="Z516" s="69"/>
      <c r="AA516" s="66"/>
    </row>
    <row r="517" spans="1:27" ht="15.5" x14ac:dyDescent="0.35">
      <c r="A517" s="55" t="s">
        <v>8969</v>
      </c>
      <c r="B517" s="68">
        <v>5.1100000000000003</v>
      </c>
      <c r="C517" s="69">
        <v>2.6540660629808497</v>
      </c>
      <c r="D517" s="69">
        <v>1.74</v>
      </c>
      <c r="E517" s="70">
        <v>0.46783187863448017</v>
      </c>
      <c r="F517" s="68">
        <v>8.2261075813360893</v>
      </c>
      <c r="G517" s="69">
        <v>-0.28476390782352401</v>
      </c>
      <c r="H517" s="69">
        <v>4.44670659006343E-10</v>
      </c>
      <c r="I517" s="70">
        <v>1.8390566198091601E-8</v>
      </c>
      <c r="J517" s="68">
        <v>2.52</v>
      </c>
      <c r="K517" s="69">
        <v>0.754</v>
      </c>
      <c r="L517" s="69">
        <v>2.3370000000000002</v>
      </c>
      <c r="M517" s="69">
        <v>0</v>
      </c>
      <c r="N517" s="69">
        <v>0</v>
      </c>
      <c r="O517" s="70">
        <v>0</v>
      </c>
      <c r="P517" s="48" t="s">
        <v>8970</v>
      </c>
      <c r="Q517" s="49">
        <v>1773</v>
      </c>
      <c r="R517" s="49" t="s">
        <v>8971</v>
      </c>
      <c r="S517" s="49"/>
      <c r="T517" s="49"/>
      <c r="U517" s="49"/>
      <c r="V517" s="49" t="s">
        <v>8972</v>
      </c>
      <c r="W517" s="49" t="s">
        <v>8973</v>
      </c>
      <c r="X517" s="49" t="s">
        <v>8974</v>
      </c>
      <c r="Y517" s="49" t="s">
        <v>8975</v>
      </c>
      <c r="Z517" s="69" t="s">
        <v>8976</v>
      </c>
      <c r="AA517" s="66"/>
    </row>
    <row r="518" spans="1:27" ht="15.5" x14ac:dyDescent="0.35">
      <c r="A518" s="54" t="s">
        <v>8977</v>
      </c>
      <c r="B518" s="65">
        <v>2.42</v>
      </c>
      <c r="C518" s="62">
        <v>0.60833105022402656</v>
      </c>
      <c r="D518" s="62">
        <v>4.3866666666666667</v>
      </c>
      <c r="E518" s="66">
        <v>1.3440320763368048</v>
      </c>
      <c r="F518" s="65">
        <v>-2.5993044582851601</v>
      </c>
      <c r="G518" s="62">
        <v>-0.31680399593730102</v>
      </c>
      <c r="H518" s="62">
        <v>1.4157685816008799E-5</v>
      </c>
      <c r="I518" s="66">
        <v>1.7576607137531801E-4</v>
      </c>
      <c r="J518" s="65">
        <v>1.1890000000000001</v>
      </c>
      <c r="K518" s="62">
        <v>0.58199999999999996</v>
      </c>
      <c r="L518" s="62">
        <v>1.2310000000000001</v>
      </c>
      <c r="M518" s="62">
        <v>6.2480000000000002</v>
      </c>
      <c r="N518" s="62">
        <v>4.8970000000000002</v>
      </c>
      <c r="O518" s="66">
        <v>7.3869999999999996</v>
      </c>
      <c r="P518" s="1"/>
      <c r="Q518" s="67"/>
      <c r="R518" s="67"/>
      <c r="S518" s="67"/>
      <c r="T518" s="67"/>
      <c r="U518" s="67"/>
      <c r="V518" s="67"/>
      <c r="W518" s="67"/>
      <c r="X518" s="67"/>
      <c r="Y518" s="67"/>
      <c r="Z518" s="62"/>
      <c r="AA518" s="66"/>
    </row>
    <row r="519" spans="1:27" ht="15.5" x14ac:dyDescent="0.35">
      <c r="A519" s="55" t="s">
        <v>8978</v>
      </c>
      <c r="B519" s="68">
        <v>2.1433333333333331</v>
      </c>
      <c r="C519" s="69">
        <v>1.1332058751857739</v>
      </c>
      <c r="D519" s="69">
        <v>1.2133333333333334</v>
      </c>
      <c r="E519" s="70">
        <v>0.277168220079832</v>
      </c>
      <c r="F519" s="68">
        <v>3.6299629617675402</v>
      </c>
      <c r="G519" s="69">
        <v>-0.31736809912133801</v>
      </c>
      <c r="H519" s="69">
        <v>2.8651436453828099E-6</v>
      </c>
      <c r="I519" s="70">
        <v>4.4605924174636101E-5</v>
      </c>
      <c r="J519" s="68">
        <v>2.5350000000000001</v>
      </c>
      <c r="K519" s="69">
        <v>1.2709999999999999</v>
      </c>
      <c r="L519" s="69">
        <v>2.2869999999999999</v>
      </c>
      <c r="M519" s="69">
        <v>0.125</v>
      </c>
      <c r="N519" s="69">
        <v>0</v>
      </c>
      <c r="O519" s="70">
        <v>0.32900000000000001</v>
      </c>
      <c r="P519" s="48" t="s">
        <v>8979</v>
      </c>
      <c r="Q519" s="49">
        <v>3720</v>
      </c>
      <c r="R519" s="49" t="s">
        <v>8980</v>
      </c>
      <c r="S519" s="49"/>
      <c r="T519" s="49"/>
      <c r="U519" s="49"/>
      <c r="V519" s="49"/>
      <c r="W519" s="49" t="s">
        <v>8981</v>
      </c>
      <c r="X519" s="49" t="s">
        <v>8982</v>
      </c>
      <c r="Y519" s="49" t="s">
        <v>8983</v>
      </c>
      <c r="Z519" s="69" t="s">
        <v>8984</v>
      </c>
      <c r="AA519" s="66"/>
    </row>
    <row r="520" spans="1:27" ht="15.5" x14ac:dyDescent="0.35">
      <c r="A520" s="55" t="s">
        <v>8985</v>
      </c>
      <c r="B520" s="68">
        <v>1.6333333333333331</v>
      </c>
      <c r="C520" s="69">
        <v>0.62001792088795471</v>
      </c>
      <c r="D520" s="69">
        <v>0.38333333333333336</v>
      </c>
      <c r="E520" s="70">
        <v>6.8475461947246949E-2</v>
      </c>
      <c r="F520" s="68">
        <v>2.45441739796791</v>
      </c>
      <c r="G520" s="69">
        <v>-0.33027550907071002</v>
      </c>
      <c r="H520" s="69">
        <v>7.1195165592968007E-5</v>
      </c>
      <c r="I520" s="70">
        <v>6.8592766547619002E-4</v>
      </c>
      <c r="J520" s="68">
        <v>1.2290000000000001</v>
      </c>
      <c r="K520" s="69">
        <v>1.0880000000000001</v>
      </c>
      <c r="L520" s="69">
        <v>1.605</v>
      </c>
      <c r="M520" s="69">
        <v>0.187</v>
      </c>
      <c r="N520" s="69">
        <v>0.26900000000000002</v>
      </c>
      <c r="O520" s="70">
        <v>0.25800000000000001</v>
      </c>
      <c r="P520" s="48" t="s">
        <v>8986</v>
      </c>
      <c r="Q520" s="49">
        <v>110875</v>
      </c>
      <c r="R520" s="49" t="s">
        <v>8987</v>
      </c>
      <c r="S520" s="49"/>
      <c r="T520" s="49"/>
      <c r="U520" s="49"/>
      <c r="V520" s="49" t="s">
        <v>8988</v>
      </c>
      <c r="W520" s="49" t="s">
        <v>8989</v>
      </c>
      <c r="X520" s="49" t="s">
        <v>8990</v>
      </c>
      <c r="Y520" s="49" t="s">
        <v>8991</v>
      </c>
      <c r="Z520" s="69" t="s">
        <v>8992</v>
      </c>
      <c r="AA520" s="66"/>
    </row>
    <row r="521" spans="1:27" ht="15.5" x14ac:dyDescent="0.35">
      <c r="A521" s="55" t="s">
        <v>8993</v>
      </c>
      <c r="B521" s="68">
        <v>8.1066666666666656</v>
      </c>
      <c r="C521" s="69">
        <v>0.5912886116121483</v>
      </c>
      <c r="D521" s="69">
        <v>1.906666666666667</v>
      </c>
      <c r="E521" s="70">
        <v>0.61298903379714342</v>
      </c>
      <c r="F521" s="68">
        <v>2.8467931374072002</v>
      </c>
      <c r="G521" s="69">
        <v>-0.371629549491578</v>
      </c>
      <c r="H521" s="69">
        <v>4.9207668940014199E-5</v>
      </c>
      <c r="I521" s="70">
        <v>5.0164210801172799E-4</v>
      </c>
      <c r="J521" s="68">
        <v>3.2629999999999999</v>
      </c>
      <c r="K521" s="69">
        <v>5.234</v>
      </c>
      <c r="L521" s="69">
        <v>6.2290000000000001</v>
      </c>
      <c r="M521" s="69">
        <v>0.34300000000000003</v>
      </c>
      <c r="N521" s="69">
        <v>1.391</v>
      </c>
      <c r="O521" s="70">
        <v>0.247</v>
      </c>
      <c r="P521" s="48"/>
      <c r="Q521" s="49"/>
      <c r="R521" s="49"/>
      <c r="S521" s="49"/>
      <c r="T521" s="49"/>
      <c r="U521" s="49"/>
      <c r="V521" s="49" t="s">
        <v>8994</v>
      </c>
      <c r="W521" s="49"/>
      <c r="X521" s="49"/>
      <c r="Y521" s="49"/>
      <c r="Z521" s="69"/>
      <c r="AA521" s="66"/>
    </row>
    <row r="522" spans="1:27" ht="15.5" x14ac:dyDescent="0.35">
      <c r="A522" s="54" t="s">
        <v>8995</v>
      </c>
      <c r="B522" s="65">
        <v>2.9066666666666667</v>
      </c>
      <c r="C522" s="62">
        <v>0.5193799722318474</v>
      </c>
      <c r="D522" s="62">
        <v>0.83333333333333337</v>
      </c>
      <c r="E522" s="66">
        <v>8.3399973354645329E-2</v>
      </c>
      <c r="F522" s="65">
        <v>-2.8326491325603902</v>
      </c>
      <c r="G522" s="62">
        <v>-0.37262861039287398</v>
      </c>
      <c r="H522" s="62">
        <v>1.28243782388198E-5</v>
      </c>
      <c r="I522" s="66">
        <v>1.61985551885824E-4</v>
      </c>
      <c r="J522" s="65">
        <v>0.66500000000000004</v>
      </c>
      <c r="K522" s="62">
        <v>0.85099999999999998</v>
      </c>
      <c r="L522" s="62">
        <v>0.25800000000000001</v>
      </c>
      <c r="M522" s="62">
        <v>3.4929999999999999</v>
      </c>
      <c r="N522" s="62">
        <v>3.109</v>
      </c>
      <c r="O522" s="66">
        <v>6.024</v>
      </c>
      <c r="P522" s="1"/>
      <c r="Q522" s="67"/>
      <c r="R522" s="67"/>
      <c r="S522" s="67"/>
      <c r="T522" s="67"/>
      <c r="U522" s="67"/>
      <c r="V522" s="67"/>
      <c r="W522" s="67"/>
      <c r="X522" s="67"/>
      <c r="Y522" s="67"/>
      <c r="Z522" s="62"/>
      <c r="AA522" s="66"/>
    </row>
    <row r="523" spans="1:27" ht="15.5" x14ac:dyDescent="0.35">
      <c r="A523" s="54" t="s">
        <v>8996</v>
      </c>
      <c r="B523" s="65">
        <v>1.5066666666666666</v>
      </c>
      <c r="C523" s="62">
        <v>1.1795290962451452</v>
      </c>
      <c r="D523" s="62">
        <v>3.276666666666666</v>
      </c>
      <c r="E523" s="66">
        <v>1.9291506478816585</v>
      </c>
      <c r="F523" s="65">
        <v>-3.5367085677297201</v>
      </c>
      <c r="G523" s="62">
        <v>-0.37325847085354202</v>
      </c>
      <c r="H523" s="62">
        <v>6.5739348425926199E-7</v>
      </c>
      <c r="I523" s="66">
        <v>1.2542405847021599E-5</v>
      </c>
      <c r="J523" s="65">
        <v>0</v>
      </c>
      <c r="K523" s="62">
        <v>0.45200000000000001</v>
      </c>
      <c r="L523" s="62">
        <v>0.99</v>
      </c>
      <c r="M523" s="62">
        <v>4.4290000000000003</v>
      </c>
      <c r="N523" s="62">
        <v>7.2460000000000004</v>
      </c>
      <c r="O523" s="66">
        <v>5.625</v>
      </c>
      <c r="P523" s="1" t="s">
        <v>8997</v>
      </c>
      <c r="Q523" s="67">
        <v>200347</v>
      </c>
      <c r="R523" s="67" t="s">
        <v>8998</v>
      </c>
      <c r="S523" s="67"/>
      <c r="T523" s="67"/>
      <c r="U523" s="67"/>
      <c r="V523" s="67" t="s">
        <v>2522</v>
      </c>
      <c r="W523" s="67" t="s">
        <v>8999</v>
      </c>
      <c r="X523" s="67"/>
      <c r="Y523" s="67" t="s">
        <v>2524</v>
      </c>
      <c r="Z523" s="62"/>
      <c r="AA523" s="66"/>
    </row>
    <row r="524" spans="1:27" ht="15.5" x14ac:dyDescent="0.35">
      <c r="A524" s="55" t="s">
        <v>9000</v>
      </c>
      <c r="B524" s="68">
        <v>1.1066666666666667</v>
      </c>
      <c r="C524" s="69">
        <v>0.20531818125912718</v>
      </c>
      <c r="D524" s="69">
        <v>0.84333333333333327</v>
      </c>
      <c r="E524" s="70">
        <v>0.87545543702819184</v>
      </c>
      <c r="F524" s="68">
        <v>8.1339343914329891</v>
      </c>
      <c r="G524" s="69">
        <v>-0.37585834618935499</v>
      </c>
      <c r="H524" s="69">
        <v>3.5876702300876999E-6</v>
      </c>
      <c r="I524" s="70">
        <v>5.3915741389826099E-5</v>
      </c>
      <c r="J524" s="68">
        <v>3.2549999999999999</v>
      </c>
      <c r="K524" s="69">
        <v>2.165</v>
      </c>
      <c r="L524" s="69">
        <v>0</v>
      </c>
      <c r="M524" s="69">
        <v>0</v>
      </c>
      <c r="N524" s="69">
        <v>0</v>
      </c>
      <c r="O524" s="70">
        <v>0</v>
      </c>
      <c r="P524" s="48"/>
      <c r="Q524" s="49"/>
      <c r="R524" s="49"/>
      <c r="S524" s="49"/>
      <c r="T524" s="49"/>
      <c r="U524" s="49"/>
      <c r="V524" s="49"/>
      <c r="W524" s="49"/>
      <c r="X524" s="49"/>
      <c r="Y524" s="49"/>
      <c r="Z524" s="69"/>
      <c r="AA524" s="66"/>
    </row>
    <row r="525" spans="1:27" ht="15.5" x14ac:dyDescent="0.35">
      <c r="A525" s="55" t="s">
        <v>9001</v>
      </c>
      <c r="B525" s="68">
        <v>4.9999999999999996E-2</v>
      </c>
      <c r="C525" s="69">
        <v>7.0710678118654766E-2</v>
      </c>
      <c r="D525" s="69">
        <v>0.17666666666666667</v>
      </c>
      <c r="E525" s="70">
        <v>0.2154581681492308</v>
      </c>
      <c r="F525" s="68">
        <v>3.8994627861328701</v>
      </c>
      <c r="G525" s="69">
        <v>-0.390361720946936</v>
      </c>
      <c r="H525" s="69">
        <v>1.43976467258876E-5</v>
      </c>
      <c r="I525" s="70">
        <v>1.7809320095949001E-4</v>
      </c>
      <c r="J525" s="68">
        <v>0.36799999999999999</v>
      </c>
      <c r="K525" s="69">
        <v>2.4660000000000002</v>
      </c>
      <c r="L525" s="69">
        <v>2.2869999999999999</v>
      </c>
      <c r="M525" s="69">
        <v>0.114</v>
      </c>
      <c r="N525" s="69">
        <v>0.19900000000000001</v>
      </c>
      <c r="O525" s="70">
        <v>0</v>
      </c>
      <c r="P525" s="48"/>
      <c r="Q525" s="49"/>
      <c r="R525" s="49"/>
      <c r="S525" s="49"/>
      <c r="T525" s="49"/>
      <c r="U525" s="49"/>
      <c r="V525" s="49"/>
      <c r="W525" s="49"/>
      <c r="X525" s="49"/>
      <c r="Y525" s="49"/>
      <c r="Z525" s="69"/>
      <c r="AA525" s="66"/>
    </row>
    <row r="526" spans="1:27" ht="15.5" x14ac:dyDescent="0.35">
      <c r="A526" s="54" t="s">
        <v>9002</v>
      </c>
      <c r="B526" s="65">
        <v>3.3400000000000003</v>
      </c>
      <c r="C526" s="62">
        <v>1.0749263540664848</v>
      </c>
      <c r="D526" s="62">
        <v>2.5133333333333332</v>
      </c>
      <c r="E526" s="66">
        <v>1.1776907724676939</v>
      </c>
      <c r="F526" s="65">
        <v>-3.10505684462019</v>
      </c>
      <c r="G526" s="62">
        <v>-0.39462531214615698</v>
      </c>
      <c r="H526" s="62">
        <v>3.7972985174798702E-5</v>
      </c>
      <c r="I526" s="66">
        <v>4.04118358962764E-4</v>
      </c>
      <c r="J526" s="65">
        <v>0.43</v>
      </c>
      <c r="K526" s="62">
        <v>0.57099999999999995</v>
      </c>
      <c r="L526" s="62">
        <v>0.16600000000000001</v>
      </c>
      <c r="M526" s="62">
        <v>4.8029999999999999</v>
      </c>
      <c r="N526" s="62">
        <v>1.1339999999999999</v>
      </c>
      <c r="O526" s="66">
        <v>4.3689999999999998</v>
      </c>
      <c r="P526" s="1" t="s">
        <v>9003</v>
      </c>
      <c r="Q526" s="67">
        <v>15934</v>
      </c>
      <c r="R526" s="67" t="s">
        <v>9004</v>
      </c>
      <c r="S526" s="67"/>
      <c r="T526" s="67"/>
      <c r="U526" s="67"/>
      <c r="V526" s="67" t="s">
        <v>9005</v>
      </c>
      <c r="W526" s="67"/>
      <c r="X526" s="67" t="s">
        <v>9006</v>
      </c>
      <c r="Y526" s="67" t="s">
        <v>9007</v>
      </c>
      <c r="Z526" s="62" t="s">
        <v>9008</v>
      </c>
      <c r="AA526" s="66"/>
    </row>
    <row r="527" spans="1:27" ht="15.5" x14ac:dyDescent="0.35">
      <c r="A527" s="55" t="s">
        <v>9009</v>
      </c>
      <c r="B527" s="68">
        <v>1.0066666666666666</v>
      </c>
      <c r="C527" s="69">
        <v>2.6246692913372727E-2</v>
      </c>
      <c r="D527" s="69">
        <v>0.3833333333333333</v>
      </c>
      <c r="E527" s="70">
        <v>4.642796092394743E-2</v>
      </c>
      <c r="F527" s="68">
        <v>2.49234361042536</v>
      </c>
      <c r="G527" s="69">
        <v>-0.395830547647603</v>
      </c>
      <c r="H527" s="69">
        <v>8.5868326972142096E-5</v>
      </c>
      <c r="I527" s="70">
        <v>7.99871096081649E-4</v>
      </c>
      <c r="J527" s="68">
        <v>0.60299999999999998</v>
      </c>
      <c r="K527" s="69">
        <v>0.872</v>
      </c>
      <c r="L527" s="69">
        <v>0.86499999999999999</v>
      </c>
      <c r="M527" s="69">
        <v>8.3000000000000004E-2</v>
      </c>
      <c r="N527" s="69">
        <v>0.16400000000000001</v>
      </c>
      <c r="O527" s="70">
        <v>0.16400000000000001</v>
      </c>
      <c r="P527" s="48" t="s">
        <v>9010</v>
      </c>
      <c r="Q527" s="49">
        <v>126197</v>
      </c>
      <c r="R527" s="49" t="s">
        <v>9011</v>
      </c>
      <c r="S527" s="49"/>
      <c r="T527" s="49"/>
      <c r="U527" s="49"/>
      <c r="V527" s="49" t="s">
        <v>9012</v>
      </c>
      <c r="W527" s="49" t="s">
        <v>9013</v>
      </c>
      <c r="X527" s="49"/>
      <c r="Y527" s="49"/>
      <c r="Z527" s="69"/>
      <c r="AA527" s="66"/>
    </row>
    <row r="528" spans="1:27" ht="15.5" x14ac:dyDescent="0.35">
      <c r="A528" s="55" t="s">
        <v>9014</v>
      </c>
      <c r="B528" s="68">
        <v>1.4000000000000001</v>
      </c>
      <c r="C528" s="69">
        <v>0.69229088298681707</v>
      </c>
      <c r="D528" s="69">
        <v>0.3666666666666667</v>
      </c>
      <c r="E528" s="70">
        <v>0.10873004286866718</v>
      </c>
      <c r="F528" s="68">
        <v>3.1546830283578999</v>
      </c>
      <c r="G528" s="69">
        <v>-0.40445791852973401</v>
      </c>
      <c r="H528" s="69">
        <v>3.0624610549068998E-6</v>
      </c>
      <c r="I528" s="70">
        <v>4.7101252868666397E-5</v>
      </c>
      <c r="J528" s="68">
        <v>1.8080000000000001</v>
      </c>
      <c r="K528" s="69">
        <v>1.863</v>
      </c>
      <c r="L528" s="69">
        <v>1.256</v>
      </c>
      <c r="M528" s="69">
        <v>0.218</v>
      </c>
      <c r="N528" s="69">
        <v>0.14000000000000001</v>
      </c>
      <c r="O528" s="70">
        <v>0.16400000000000001</v>
      </c>
      <c r="P528" s="48" t="s">
        <v>9015</v>
      </c>
      <c r="Q528" s="49">
        <v>157548</v>
      </c>
      <c r="R528" s="49" t="s">
        <v>9016</v>
      </c>
      <c r="S528" s="49"/>
      <c r="T528" s="49"/>
      <c r="U528" s="49"/>
      <c r="V528" s="49" t="s">
        <v>9017</v>
      </c>
      <c r="W528" s="49" t="s">
        <v>9018</v>
      </c>
      <c r="X528" s="49"/>
      <c r="Y528" s="49"/>
      <c r="Z528" s="69"/>
      <c r="AA528" s="66"/>
    </row>
    <row r="529" spans="1:27" ht="15.5" x14ac:dyDescent="0.35">
      <c r="A529" s="55" t="s">
        <v>9019</v>
      </c>
      <c r="B529" s="68">
        <v>16.253333333333334</v>
      </c>
      <c r="C529" s="69">
        <v>5.9457230192990131</v>
      </c>
      <c r="D529" s="69">
        <v>9.3166666666666682</v>
      </c>
      <c r="E529" s="70">
        <v>1.8921298992287849</v>
      </c>
      <c r="F529" s="68">
        <v>5.9106272710960699</v>
      </c>
      <c r="G529" s="69">
        <v>-0.42992544594216803</v>
      </c>
      <c r="H529" s="69">
        <v>1.6869612069619401E-10</v>
      </c>
      <c r="I529" s="70">
        <v>7.6111500308783803E-9</v>
      </c>
      <c r="J529" s="68">
        <v>1.925</v>
      </c>
      <c r="K529" s="69">
        <v>1.637</v>
      </c>
      <c r="L529" s="69">
        <v>1.597</v>
      </c>
      <c r="M529" s="69">
        <v>0</v>
      </c>
      <c r="N529" s="69">
        <v>5.8000000000000003E-2</v>
      </c>
      <c r="O529" s="70">
        <v>0</v>
      </c>
      <c r="P529" s="48"/>
      <c r="Q529" s="49"/>
      <c r="R529" s="49"/>
      <c r="S529" s="49"/>
      <c r="T529" s="49"/>
      <c r="U529" s="49"/>
      <c r="V529" s="49" t="s">
        <v>9020</v>
      </c>
      <c r="W529" s="49" t="s">
        <v>9021</v>
      </c>
      <c r="X529" s="49" t="s">
        <v>9022</v>
      </c>
      <c r="Y529" s="49" t="s">
        <v>9023</v>
      </c>
      <c r="Z529" s="69"/>
      <c r="AA529" s="66"/>
    </row>
    <row r="530" spans="1:27" ht="15.5" x14ac:dyDescent="0.35">
      <c r="A530" s="54" t="s">
        <v>9024</v>
      </c>
      <c r="B530" s="65">
        <v>0.47666666666666674</v>
      </c>
      <c r="C530" s="62">
        <v>0.11897712198383152</v>
      </c>
      <c r="D530" s="62">
        <v>0.35666666666666669</v>
      </c>
      <c r="E530" s="66">
        <v>6.9442222186665431E-2</v>
      </c>
      <c r="F530" s="65">
        <v>-2.7615873363172398</v>
      </c>
      <c r="G530" s="62">
        <v>-0.45071315168690601</v>
      </c>
      <c r="H530" s="62">
        <v>1.12322962720619E-5</v>
      </c>
      <c r="I530" s="66">
        <v>1.4438077355901101E-4</v>
      </c>
      <c r="J530" s="65">
        <v>8.5999999999999993E-2</v>
      </c>
      <c r="K530" s="62">
        <v>0.108</v>
      </c>
      <c r="L530" s="62">
        <v>0.191</v>
      </c>
      <c r="M530" s="62">
        <v>0.93600000000000005</v>
      </c>
      <c r="N530" s="62">
        <v>0.72499999999999998</v>
      </c>
      <c r="O530" s="66">
        <v>0.98599999999999999</v>
      </c>
      <c r="P530" s="1" t="s">
        <v>9025</v>
      </c>
      <c r="Q530" s="67">
        <v>243037</v>
      </c>
      <c r="R530" s="67" t="s">
        <v>9026</v>
      </c>
      <c r="S530" s="67"/>
      <c r="T530" s="67"/>
      <c r="U530" s="67"/>
      <c r="V530" s="67"/>
      <c r="W530" s="67"/>
      <c r="X530" s="67"/>
      <c r="Y530" s="67"/>
      <c r="Z530" s="62"/>
      <c r="AA530" s="66"/>
    </row>
    <row r="531" spans="1:27" ht="15.5" x14ac:dyDescent="0.35">
      <c r="A531" s="54" t="s">
        <v>9027</v>
      </c>
      <c r="B531" s="65">
        <v>1.406666666666667</v>
      </c>
      <c r="C531" s="62">
        <v>0.3189914662738727</v>
      </c>
      <c r="D531" s="62">
        <v>4.3833333333333337</v>
      </c>
      <c r="E531" s="66">
        <v>1.2539360253041452</v>
      </c>
      <c r="F531" s="65">
        <v>-3.0228593461311601</v>
      </c>
      <c r="G531" s="62">
        <v>-0.46386761582839198</v>
      </c>
      <c r="H531" s="62">
        <v>3.4546730623402698E-5</v>
      </c>
      <c r="I531" s="66">
        <v>3.7232885313824099E-4</v>
      </c>
      <c r="J531" s="65">
        <v>0.18</v>
      </c>
      <c r="K531" s="62">
        <v>1.131</v>
      </c>
      <c r="L531" s="62">
        <v>1.4470000000000001</v>
      </c>
      <c r="M531" s="62">
        <v>10.49</v>
      </c>
      <c r="N531" s="62">
        <v>8.66</v>
      </c>
      <c r="O531" s="66">
        <v>3.7109999999999999</v>
      </c>
      <c r="P531" s="1"/>
      <c r="Q531" s="67"/>
      <c r="R531" s="67"/>
      <c r="S531" s="67"/>
      <c r="T531" s="67"/>
      <c r="U531" s="67"/>
      <c r="V531" s="67" t="s">
        <v>9028</v>
      </c>
      <c r="W531" s="67" t="s">
        <v>9029</v>
      </c>
      <c r="X531" s="67"/>
      <c r="Y531" s="67"/>
      <c r="Z531" s="62"/>
      <c r="AA531" s="66"/>
    </row>
    <row r="532" spans="1:27" ht="15.5" x14ac:dyDescent="0.35">
      <c r="A532" s="55" t="s">
        <v>9030</v>
      </c>
      <c r="B532" s="68">
        <v>1.1733333333333331</v>
      </c>
      <c r="C532" s="69">
        <v>1.1989254448139059</v>
      </c>
      <c r="D532" s="69">
        <v>0.15</v>
      </c>
      <c r="E532" s="70">
        <v>0.11224972160321824</v>
      </c>
      <c r="F532" s="68">
        <v>3.5444543266339901</v>
      </c>
      <c r="G532" s="69">
        <v>-0.46745912198331102</v>
      </c>
      <c r="H532" s="69">
        <v>1.03651530770825E-5</v>
      </c>
      <c r="I532" s="70">
        <v>1.35445701758271E-4</v>
      </c>
      <c r="J532" s="68">
        <v>1.4950000000000001</v>
      </c>
      <c r="K532" s="69">
        <v>0.66800000000000004</v>
      </c>
      <c r="L532" s="69">
        <v>2.5609999999999999</v>
      </c>
      <c r="M532" s="69">
        <v>0.23899999999999999</v>
      </c>
      <c r="N532" s="69">
        <v>0.14000000000000001</v>
      </c>
      <c r="O532" s="70">
        <v>0</v>
      </c>
      <c r="P532" s="48" t="s">
        <v>9031</v>
      </c>
      <c r="Q532" s="49">
        <v>227394</v>
      </c>
      <c r="R532" s="49" t="s">
        <v>9032</v>
      </c>
      <c r="S532" s="49"/>
      <c r="T532" s="49"/>
      <c r="U532" s="49"/>
      <c r="V532" s="49"/>
      <c r="W532" s="49"/>
      <c r="X532" s="49"/>
      <c r="Y532" s="49"/>
      <c r="Z532" s="69"/>
      <c r="AA532" s="66"/>
    </row>
    <row r="533" spans="1:27" ht="15.5" x14ac:dyDescent="0.35">
      <c r="A533" s="55" t="s">
        <v>9033</v>
      </c>
      <c r="B533" s="68">
        <v>0</v>
      </c>
      <c r="C533" s="69">
        <v>0</v>
      </c>
      <c r="D533" s="69">
        <v>0</v>
      </c>
      <c r="E533" s="70">
        <v>0</v>
      </c>
      <c r="F533" s="68">
        <v>8.0147114868198095</v>
      </c>
      <c r="G533" s="69">
        <v>-0.47517814620203302</v>
      </c>
      <c r="H533" s="69">
        <v>5.2317140690334598E-6</v>
      </c>
      <c r="I533" s="70">
        <v>7.4757667048239306E-5</v>
      </c>
      <c r="J533" s="68">
        <v>0</v>
      </c>
      <c r="K533" s="69">
        <v>4.3940000000000001</v>
      </c>
      <c r="L533" s="69">
        <v>8.7240000000000002</v>
      </c>
      <c r="M533" s="69">
        <v>0</v>
      </c>
      <c r="N533" s="69">
        <v>0</v>
      </c>
      <c r="O533" s="70">
        <v>0</v>
      </c>
      <c r="P533" s="48"/>
      <c r="Q533" s="49"/>
      <c r="R533" s="49"/>
      <c r="S533" s="49"/>
      <c r="T533" s="49"/>
      <c r="U533" s="49"/>
      <c r="V533" s="49"/>
      <c r="W533" s="49"/>
      <c r="X533" s="49"/>
      <c r="Y533" s="49"/>
      <c r="Z533" s="69"/>
      <c r="AA533" s="66"/>
    </row>
    <row r="534" spans="1:27" ht="15.5" x14ac:dyDescent="0.35">
      <c r="A534" s="55" t="s">
        <v>9034</v>
      </c>
      <c r="B534" s="68">
        <v>1.5666666666666664</v>
      </c>
      <c r="C534" s="69">
        <v>0.59834958195207522</v>
      </c>
      <c r="D534" s="69">
        <v>0.42</v>
      </c>
      <c r="E534" s="70">
        <v>0.26280537792569364</v>
      </c>
      <c r="F534" s="68">
        <v>3.45865868499558</v>
      </c>
      <c r="G534" s="69">
        <v>-0.49741765850241398</v>
      </c>
      <c r="H534" s="69">
        <v>2.5815149997627901E-6</v>
      </c>
      <c r="I534" s="70">
        <v>4.0973999387810703E-5</v>
      </c>
      <c r="J534" s="68">
        <v>1.4870000000000001</v>
      </c>
      <c r="K534" s="69">
        <v>1.4</v>
      </c>
      <c r="L534" s="69">
        <v>2.8530000000000002</v>
      </c>
      <c r="M534" s="69">
        <v>0.25</v>
      </c>
      <c r="N534" s="69">
        <v>8.2000000000000003E-2</v>
      </c>
      <c r="O534" s="70">
        <v>0.153</v>
      </c>
      <c r="P534" s="48" t="s">
        <v>9035</v>
      </c>
      <c r="Q534" s="49">
        <v>146497</v>
      </c>
      <c r="R534" s="49" t="s">
        <v>9036</v>
      </c>
      <c r="S534" s="49"/>
      <c r="T534" s="49"/>
      <c r="U534" s="49"/>
      <c r="V534" s="49" t="s">
        <v>9037</v>
      </c>
      <c r="W534" s="49" t="s">
        <v>3083</v>
      </c>
      <c r="X534" s="49" t="s">
        <v>9038</v>
      </c>
      <c r="Y534" s="49" t="s">
        <v>9039</v>
      </c>
      <c r="Z534" s="69" t="s">
        <v>9040</v>
      </c>
      <c r="AA534" s="66"/>
    </row>
    <row r="535" spans="1:27" ht="15.5" x14ac:dyDescent="0.35">
      <c r="A535" s="55" t="s">
        <v>9041</v>
      </c>
      <c r="B535" s="68">
        <v>1.3399999999999999</v>
      </c>
      <c r="C535" s="69">
        <v>0.12192894105447921</v>
      </c>
      <c r="D535" s="69">
        <v>0.25</v>
      </c>
      <c r="E535" s="70">
        <v>0.10677078252031312</v>
      </c>
      <c r="F535" s="68">
        <v>2.8166097147245499</v>
      </c>
      <c r="G535" s="69">
        <v>-0.51456942761978097</v>
      </c>
      <c r="H535" s="69">
        <v>6.1435454260060595E-5</v>
      </c>
      <c r="I535" s="70">
        <v>6.0419943126327296E-4</v>
      </c>
      <c r="J535" s="68">
        <v>0.35199999999999998</v>
      </c>
      <c r="K535" s="69">
        <v>0.84</v>
      </c>
      <c r="L535" s="69">
        <v>0.65700000000000003</v>
      </c>
      <c r="M535" s="69">
        <v>5.1999999999999998E-2</v>
      </c>
      <c r="N535" s="69">
        <v>0.14000000000000001</v>
      </c>
      <c r="O535" s="70">
        <v>7.0000000000000007E-2</v>
      </c>
      <c r="P535" s="48" t="s">
        <v>9042</v>
      </c>
      <c r="Q535" s="49">
        <v>120212</v>
      </c>
      <c r="R535" s="49" t="s">
        <v>9043</v>
      </c>
      <c r="S535" s="49"/>
      <c r="T535" s="49"/>
      <c r="U535" s="49"/>
      <c r="V535" s="49" t="s">
        <v>9044</v>
      </c>
      <c r="W535" s="49" t="s">
        <v>9045</v>
      </c>
      <c r="X535" s="49"/>
      <c r="Y535" s="49" t="s">
        <v>9046</v>
      </c>
      <c r="Z535" s="69" t="s">
        <v>9047</v>
      </c>
      <c r="AA535" s="66"/>
    </row>
    <row r="536" spans="1:27" ht="15.5" x14ac:dyDescent="0.35">
      <c r="A536" s="55" t="s">
        <v>9048</v>
      </c>
      <c r="B536" s="68">
        <v>2.1466666666666665</v>
      </c>
      <c r="C536" s="69">
        <v>0.62590379097394511</v>
      </c>
      <c r="D536" s="69">
        <v>0.38000000000000006</v>
      </c>
      <c r="E536" s="70">
        <v>0.11430952132988161</v>
      </c>
      <c r="F536" s="68">
        <v>3.7026778640528599</v>
      </c>
      <c r="G536" s="69">
        <v>-0.53702004642266998</v>
      </c>
      <c r="H536" s="69">
        <v>7.8348686475964296E-7</v>
      </c>
      <c r="I536" s="70">
        <v>1.4585901851902301E-5</v>
      </c>
      <c r="J536" s="68">
        <v>2.23</v>
      </c>
      <c r="K536" s="69">
        <v>1.615</v>
      </c>
      <c r="L536" s="69">
        <v>1.5880000000000001</v>
      </c>
      <c r="M536" s="69">
        <v>0.13500000000000001</v>
      </c>
      <c r="N536" s="69">
        <v>0.23400000000000001</v>
      </c>
      <c r="O536" s="70">
        <v>0</v>
      </c>
      <c r="P536" s="48" t="s">
        <v>9049</v>
      </c>
      <c r="Q536" s="49">
        <v>96678</v>
      </c>
      <c r="R536" s="49" t="s">
        <v>9050</v>
      </c>
      <c r="S536" s="49"/>
      <c r="T536" s="49"/>
      <c r="U536" s="49"/>
      <c r="V536" s="49" t="s">
        <v>9051</v>
      </c>
      <c r="W536" s="49" t="s">
        <v>9052</v>
      </c>
      <c r="X536" s="49" t="s">
        <v>9053</v>
      </c>
      <c r="Y536" s="49" t="s">
        <v>9054</v>
      </c>
      <c r="Z536" s="69" t="s">
        <v>9055</v>
      </c>
      <c r="AA536" s="66"/>
    </row>
    <row r="537" spans="1:27" ht="15.5" x14ac:dyDescent="0.35">
      <c r="A537" s="55" t="s">
        <v>9056</v>
      </c>
      <c r="B537" s="68">
        <v>0.73</v>
      </c>
      <c r="C537" s="69">
        <v>0.1925270543759155</v>
      </c>
      <c r="D537" s="69">
        <v>0.24333333333333332</v>
      </c>
      <c r="E537" s="70">
        <v>2.8674417556808898E-2</v>
      </c>
      <c r="F537" s="68">
        <v>3.1022041015995399</v>
      </c>
      <c r="G537" s="69">
        <v>-0.59639526705641599</v>
      </c>
      <c r="H537" s="69">
        <v>1.9433351072252299E-5</v>
      </c>
      <c r="I537" s="70">
        <v>2.3030275341769899E-4</v>
      </c>
      <c r="J537" s="68">
        <v>0.94699999999999995</v>
      </c>
      <c r="K537" s="69">
        <v>0.442</v>
      </c>
      <c r="L537" s="69">
        <v>0.77300000000000002</v>
      </c>
      <c r="M537" s="69">
        <v>9.4E-2</v>
      </c>
      <c r="N537" s="69">
        <v>7.0000000000000007E-2</v>
      </c>
      <c r="O537" s="70">
        <v>8.2000000000000003E-2</v>
      </c>
      <c r="P537" s="48" t="s">
        <v>9057</v>
      </c>
      <c r="Q537" s="49">
        <v>245154</v>
      </c>
      <c r="R537" s="49" t="s">
        <v>9058</v>
      </c>
      <c r="S537" s="49"/>
      <c r="T537" s="49"/>
      <c r="U537" s="49"/>
      <c r="V537" s="49" t="s">
        <v>9059</v>
      </c>
      <c r="W537" s="49"/>
      <c r="X537" s="49"/>
      <c r="Y537" s="49"/>
      <c r="Z537" s="69"/>
      <c r="AA537" s="66"/>
    </row>
    <row r="538" spans="1:27" ht="15.5" x14ac:dyDescent="0.35">
      <c r="A538" s="54" t="s">
        <v>9060</v>
      </c>
      <c r="B538" s="65">
        <v>8.3333333333333329E-2</v>
      </c>
      <c r="C538" s="62">
        <v>6.0184900284225976E-2</v>
      </c>
      <c r="D538" s="62">
        <v>0.35666666666666663</v>
      </c>
      <c r="E538" s="66">
        <v>0.23584363935078315</v>
      </c>
      <c r="F538" s="65">
        <v>-3.53038936112435</v>
      </c>
      <c r="G538" s="62">
        <v>-0.61076958800874903</v>
      </c>
      <c r="H538" s="62">
        <v>7.91066985938802E-7</v>
      </c>
      <c r="I538" s="66">
        <v>1.46831601307717E-5</v>
      </c>
      <c r="J538" s="65">
        <v>4.7E-2</v>
      </c>
      <c r="K538" s="62">
        <v>0.16200000000000001</v>
      </c>
      <c r="L538" s="62">
        <v>0.14099999999999999</v>
      </c>
      <c r="M538" s="62">
        <v>1.4970000000000001</v>
      </c>
      <c r="N538" s="62">
        <v>1.7410000000000001</v>
      </c>
      <c r="O538" s="66">
        <v>0.98599999999999999</v>
      </c>
      <c r="P538" s="1" t="s">
        <v>9061</v>
      </c>
      <c r="Q538" s="67">
        <v>221732</v>
      </c>
      <c r="R538" s="67" t="s">
        <v>9062</v>
      </c>
      <c r="S538" s="67" t="s">
        <v>43</v>
      </c>
      <c r="T538" s="67"/>
      <c r="U538" s="67"/>
      <c r="V538" s="67"/>
      <c r="W538" s="67"/>
      <c r="X538" s="67"/>
      <c r="Y538" s="67"/>
      <c r="Z538" s="62"/>
      <c r="AA538" s="66"/>
    </row>
    <row r="539" spans="1:27" ht="15.5" x14ac:dyDescent="0.35">
      <c r="A539" s="54" t="s">
        <v>9063</v>
      </c>
      <c r="B539" s="65">
        <v>0.15</v>
      </c>
      <c r="C539" s="62">
        <v>0.21213203435596428</v>
      </c>
      <c r="D539" s="62">
        <v>0.33666666666666667</v>
      </c>
      <c r="E539" s="66">
        <v>0.27764885897278407</v>
      </c>
      <c r="F539" s="65">
        <v>-8.0659438147263494</v>
      </c>
      <c r="G539" s="62">
        <v>-0.61651578275631602</v>
      </c>
      <c r="H539" s="62">
        <v>4.7217682235601099E-10</v>
      </c>
      <c r="I539" s="66">
        <v>1.9449097128137899E-8</v>
      </c>
      <c r="J539" s="65">
        <v>0</v>
      </c>
      <c r="K539" s="62">
        <v>0</v>
      </c>
      <c r="L539" s="62">
        <v>0</v>
      </c>
      <c r="M539" s="62">
        <v>3.7429999999999999</v>
      </c>
      <c r="N539" s="62">
        <v>1.496</v>
      </c>
      <c r="O539" s="66">
        <v>6.4939999999999998</v>
      </c>
      <c r="P539" s="1"/>
      <c r="Q539" s="67"/>
      <c r="R539" s="67"/>
      <c r="S539" s="67"/>
      <c r="T539" s="67"/>
      <c r="U539" s="67"/>
      <c r="V539" s="67"/>
      <c r="W539" s="67"/>
      <c r="X539" s="67"/>
      <c r="Y539" s="67"/>
      <c r="Z539" s="62"/>
      <c r="AA539" s="66"/>
    </row>
    <row r="540" spans="1:27" ht="15.5" x14ac:dyDescent="0.35">
      <c r="A540" s="55" t="s">
        <v>9064</v>
      </c>
      <c r="B540" s="68">
        <v>6.03</v>
      </c>
      <c r="C540" s="69">
        <v>3.2762173310084299</v>
      </c>
      <c r="D540" s="69">
        <v>2.5533333333333332</v>
      </c>
      <c r="E540" s="70">
        <v>1.5736440371175291</v>
      </c>
      <c r="F540" s="68">
        <v>7.8429518447101403</v>
      </c>
      <c r="G540" s="69">
        <v>-0.62677515710603604</v>
      </c>
      <c r="H540" s="69">
        <v>1.0629343808397001E-8</v>
      </c>
      <c r="I540" s="70">
        <v>3.2671584261822098E-7</v>
      </c>
      <c r="J540" s="68">
        <v>3.0910000000000002</v>
      </c>
      <c r="K540" s="69">
        <v>10.694000000000001</v>
      </c>
      <c r="L540" s="69">
        <v>11.444000000000001</v>
      </c>
      <c r="M540" s="69">
        <v>0</v>
      </c>
      <c r="N540" s="69">
        <v>0</v>
      </c>
      <c r="O540" s="70">
        <v>0</v>
      </c>
      <c r="P540" s="48"/>
      <c r="Q540" s="49"/>
      <c r="R540" s="49"/>
      <c r="S540" s="49"/>
      <c r="T540" s="49"/>
      <c r="U540" s="49"/>
      <c r="V540" s="49"/>
      <c r="W540" s="49"/>
      <c r="X540" s="49"/>
      <c r="Y540" s="49"/>
      <c r="Z540" s="69"/>
      <c r="AA540" s="66"/>
    </row>
    <row r="541" spans="1:27" ht="15.5" x14ac:dyDescent="0.35">
      <c r="A541" s="55" t="s">
        <v>9065</v>
      </c>
      <c r="B541" s="68">
        <v>1.0433333333333332</v>
      </c>
      <c r="C541" s="69">
        <v>6.94422221866655E-2</v>
      </c>
      <c r="D541" s="69">
        <v>0.30666666666666664</v>
      </c>
      <c r="E541" s="70">
        <v>7.4087035902976314E-2</v>
      </c>
      <c r="F541" s="68">
        <v>2.9945753646550601</v>
      </c>
      <c r="G541" s="69">
        <v>-0.68970579715476699</v>
      </c>
      <c r="H541" s="69">
        <v>3.7669514173911999E-5</v>
      </c>
      <c r="I541" s="70">
        <v>4.0151873986943998E-4</v>
      </c>
      <c r="J541" s="68">
        <v>1.5649999999999999</v>
      </c>
      <c r="K541" s="69">
        <v>1.335</v>
      </c>
      <c r="L541" s="69">
        <v>0.64900000000000002</v>
      </c>
      <c r="M541" s="69">
        <v>0.104</v>
      </c>
      <c r="N541" s="69">
        <v>0.245</v>
      </c>
      <c r="O541" s="70">
        <v>7.0000000000000007E-2</v>
      </c>
      <c r="P541" s="48"/>
      <c r="Q541" s="49"/>
      <c r="R541" s="49"/>
      <c r="S541" s="49"/>
      <c r="T541" s="49"/>
      <c r="U541" s="49"/>
      <c r="V541" s="49"/>
      <c r="W541" s="49" t="s">
        <v>9066</v>
      </c>
      <c r="X541" s="49"/>
      <c r="Y541" s="49" t="s">
        <v>9067</v>
      </c>
      <c r="Z541" s="69"/>
      <c r="AA541" s="66"/>
    </row>
    <row r="542" spans="1:27" ht="15.5" x14ac:dyDescent="0.35">
      <c r="A542" s="55" t="s">
        <v>9068</v>
      </c>
      <c r="B542" s="68">
        <v>0.34666666666666668</v>
      </c>
      <c r="C542" s="69">
        <v>0.11897712198383152</v>
      </c>
      <c r="D542" s="69">
        <v>0.10999999999999999</v>
      </c>
      <c r="E542" s="70">
        <v>8.6023252670426278E-2</v>
      </c>
      <c r="F542" s="68">
        <v>7.7603083473383903</v>
      </c>
      <c r="G542" s="69">
        <v>-0.70081088717927298</v>
      </c>
      <c r="H542" s="69">
        <v>1.8418404122744298E-8</v>
      </c>
      <c r="I542" s="70">
        <v>5.2997772008300401E-7</v>
      </c>
      <c r="J542" s="68">
        <v>0.14899999999999999</v>
      </c>
      <c r="K542" s="69">
        <v>0.93700000000000006</v>
      </c>
      <c r="L542" s="69">
        <v>0.84</v>
      </c>
      <c r="M542" s="69">
        <v>0</v>
      </c>
      <c r="N542" s="69">
        <v>0</v>
      </c>
      <c r="O542" s="70">
        <v>0</v>
      </c>
      <c r="P542" s="48"/>
      <c r="Q542" s="49"/>
      <c r="R542" s="49"/>
      <c r="S542" s="49"/>
      <c r="T542" s="49"/>
      <c r="U542" s="49"/>
      <c r="V542" s="49"/>
      <c r="W542" s="49"/>
      <c r="X542" s="49"/>
      <c r="Y542" s="49" t="s">
        <v>2102</v>
      </c>
      <c r="Z542" s="69"/>
      <c r="AA542" s="66"/>
    </row>
    <row r="543" spans="1:27" ht="15.5" x14ac:dyDescent="0.35">
      <c r="A543" s="55" t="s">
        <v>9069</v>
      </c>
      <c r="B543" s="68">
        <v>1.0433333333333332</v>
      </c>
      <c r="C543" s="69">
        <v>0.35026973732951716</v>
      </c>
      <c r="D543" s="69">
        <v>0.40333333333333332</v>
      </c>
      <c r="E543" s="70">
        <v>4.7842333648024614E-2</v>
      </c>
      <c r="F543" s="68">
        <v>2.6852703743770698</v>
      </c>
      <c r="G543" s="69">
        <v>-0.742417751373461</v>
      </c>
      <c r="H543" s="69">
        <v>8.4671389700972897E-5</v>
      </c>
      <c r="I543" s="70">
        <v>7.9068078826773601E-4</v>
      </c>
      <c r="J543" s="68">
        <v>1.1890000000000001</v>
      </c>
      <c r="K543" s="69">
        <v>0.98</v>
      </c>
      <c r="L543" s="69">
        <v>1.04</v>
      </c>
      <c r="M543" s="69">
        <v>0.104</v>
      </c>
      <c r="N543" s="69">
        <v>0.17499999999999999</v>
      </c>
      <c r="O543" s="70">
        <v>0.223</v>
      </c>
      <c r="P543" s="48" t="s">
        <v>9070</v>
      </c>
      <c r="Q543" s="49">
        <v>169148</v>
      </c>
      <c r="R543" s="49" t="s">
        <v>9071</v>
      </c>
      <c r="S543" s="49"/>
      <c r="T543" s="49"/>
      <c r="U543" s="49"/>
      <c r="V543" s="49" t="s">
        <v>9072</v>
      </c>
      <c r="W543" s="49" t="s">
        <v>9073</v>
      </c>
      <c r="X543" s="49"/>
      <c r="Y543" s="49" t="s">
        <v>9074</v>
      </c>
      <c r="Z543" s="69"/>
      <c r="AA543" s="66"/>
    </row>
    <row r="544" spans="1:27" ht="15.5" x14ac:dyDescent="0.35">
      <c r="A544" s="54" t="s">
        <v>9075</v>
      </c>
      <c r="B544" s="65">
        <v>2.6666666666666668E-2</v>
      </c>
      <c r="C544" s="62">
        <v>9.4280904158206367E-3</v>
      </c>
      <c r="D544" s="62">
        <v>0.06</v>
      </c>
      <c r="E544" s="66">
        <v>0</v>
      </c>
      <c r="F544" s="65">
        <v>-4.5426392113537997</v>
      </c>
      <c r="G544" s="62">
        <v>-0.75058046512820997</v>
      </c>
      <c r="H544" s="62">
        <v>1.00228565556812E-8</v>
      </c>
      <c r="I544" s="66">
        <v>3.0947660879362701E-7</v>
      </c>
      <c r="J544" s="65">
        <v>1.6E-2</v>
      </c>
      <c r="K544" s="62">
        <v>1.0999999999999999E-2</v>
      </c>
      <c r="L544" s="62">
        <v>8.0000000000000002E-3</v>
      </c>
      <c r="M544" s="62">
        <v>0.41599999999999998</v>
      </c>
      <c r="N544" s="62">
        <v>0.35099999999999998</v>
      </c>
      <c r="O544" s="66">
        <v>0.153</v>
      </c>
      <c r="P544" s="1"/>
      <c r="Q544" s="67"/>
      <c r="R544" s="67"/>
      <c r="S544" s="67"/>
      <c r="T544" s="67"/>
      <c r="U544" s="67"/>
      <c r="V544" s="67"/>
      <c r="W544" s="67"/>
      <c r="X544" s="67"/>
      <c r="Y544" s="67" t="s">
        <v>2102</v>
      </c>
      <c r="Z544" s="62"/>
      <c r="AA544" s="66"/>
    </row>
    <row r="545" spans="1:27" ht="15.5" x14ac:dyDescent="0.35">
      <c r="A545" s="55" t="s">
        <v>9076</v>
      </c>
      <c r="B545" s="68">
        <v>2.17</v>
      </c>
      <c r="C545" s="69">
        <v>0.52236641035452025</v>
      </c>
      <c r="D545" s="69">
        <v>0.46333333333333337</v>
      </c>
      <c r="E545" s="70">
        <v>0.19293061504650355</v>
      </c>
      <c r="F545" s="68">
        <v>3.4080642630298601</v>
      </c>
      <c r="G545" s="69">
        <v>-0.76259885080740297</v>
      </c>
      <c r="H545" s="69">
        <v>1.9108935749041601E-5</v>
      </c>
      <c r="I545" s="70">
        <v>2.2698693789929801E-4</v>
      </c>
      <c r="J545" s="68">
        <v>1.722</v>
      </c>
      <c r="K545" s="69">
        <v>0.92600000000000005</v>
      </c>
      <c r="L545" s="69">
        <v>1.722</v>
      </c>
      <c r="M545" s="69">
        <v>5.1999999999999998E-2</v>
      </c>
      <c r="N545" s="69">
        <v>0.35099999999999998</v>
      </c>
      <c r="O545" s="70">
        <v>0</v>
      </c>
      <c r="P545" s="48" t="s">
        <v>9077</v>
      </c>
      <c r="Q545" s="49">
        <v>149048</v>
      </c>
      <c r="R545" s="49" t="s">
        <v>9078</v>
      </c>
      <c r="S545" s="49"/>
      <c r="T545" s="49"/>
      <c r="U545" s="49"/>
      <c r="V545" s="49" t="s">
        <v>9079</v>
      </c>
      <c r="W545" s="49" t="s">
        <v>6341</v>
      </c>
      <c r="X545" s="49"/>
      <c r="Y545" s="49"/>
      <c r="Z545" s="69"/>
      <c r="AA545" s="66"/>
    </row>
    <row r="546" spans="1:27" ht="16" thickBot="1" x14ac:dyDescent="0.4">
      <c r="A546" s="55" t="s">
        <v>9080</v>
      </c>
      <c r="B546" s="71">
        <v>4.1400000000000006</v>
      </c>
      <c r="C546" s="72">
        <v>1.2152640316682886</v>
      </c>
      <c r="D546" s="72">
        <v>1.2966666666666666</v>
      </c>
      <c r="E546" s="73">
        <v>0.43645032808887774</v>
      </c>
      <c r="F546" s="71">
        <v>7.4919780246666203</v>
      </c>
      <c r="G546" s="72">
        <v>-0.91639137132966797</v>
      </c>
      <c r="H546" s="72">
        <v>8.4128123133357797E-9</v>
      </c>
      <c r="I546" s="73">
        <v>2.6335985377193299E-7</v>
      </c>
      <c r="J546" s="71">
        <v>1.784</v>
      </c>
      <c r="K546" s="72">
        <v>1.3460000000000001</v>
      </c>
      <c r="L546" s="72">
        <v>2.42</v>
      </c>
      <c r="M546" s="72">
        <v>0</v>
      </c>
      <c r="N546" s="72">
        <v>0</v>
      </c>
      <c r="O546" s="73">
        <v>0</v>
      </c>
      <c r="P546" s="51" t="s">
        <v>9081</v>
      </c>
      <c r="Q546" s="52">
        <v>100111</v>
      </c>
      <c r="R546" s="52" t="s">
        <v>9082</v>
      </c>
      <c r="S546" s="52"/>
      <c r="T546" s="52"/>
      <c r="U546" s="52"/>
      <c r="V546" s="52" t="s">
        <v>8567</v>
      </c>
      <c r="W546" s="52" t="s">
        <v>8568</v>
      </c>
      <c r="X546" s="52" t="s">
        <v>9083</v>
      </c>
      <c r="Y546" s="52" t="s">
        <v>9084</v>
      </c>
      <c r="Z546" s="72" t="s">
        <v>9085</v>
      </c>
      <c r="AA546" s="5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04"/>
  <sheetViews>
    <sheetView zoomScaleNormal="100" workbookViewId="0">
      <selection activeCell="A2" sqref="A2"/>
    </sheetView>
  </sheetViews>
  <sheetFormatPr defaultRowHeight="14.5" x14ac:dyDescent="0.35"/>
  <cols>
    <col min="1" max="1" width="14.81640625" customWidth="1"/>
    <col min="2" max="2" width="73.81640625" customWidth="1"/>
    <col min="3" max="3" width="13.453125" style="54" bestFit="1" customWidth="1"/>
    <col min="4" max="4" width="5.81640625" bestFit="1" customWidth="1"/>
    <col min="5" max="5" width="10.54296875" style="54" bestFit="1" customWidth="1"/>
    <col min="6" max="6" width="11.26953125" style="54" bestFit="1" customWidth="1"/>
    <col min="7" max="7" width="13.54296875" style="54" customWidth="1"/>
    <col min="8" max="8" width="9" bestFit="1" customWidth="1"/>
    <col min="9" max="9" width="10.54296875" style="54" bestFit="1" customWidth="1"/>
    <col min="10" max="10" width="11.26953125" bestFit="1" customWidth="1"/>
    <col min="11" max="11" width="13.54296875" bestFit="1" customWidth="1"/>
  </cols>
  <sheetData>
    <row r="1" spans="1:14" x14ac:dyDescent="0.35">
      <c r="A1" s="55" t="s">
        <v>11239</v>
      </c>
    </row>
    <row r="2" spans="1:14" x14ac:dyDescent="0.35">
      <c r="A2" s="55" t="s">
        <v>10752</v>
      </c>
    </row>
    <row r="3" spans="1:14" x14ac:dyDescent="0.35">
      <c r="B3" s="54"/>
      <c r="D3" s="54"/>
    </row>
    <row r="4" spans="1:14" s="54" customFormat="1" x14ac:dyDescent="0.35">
      <c r="A4" s="55" t="s">
        <v>10753</v>
      </c>
      <c r="D4" s="296" t="s">
        <v>10751</v>
      </c>
      <c r="E4" s="296"/>
      <c r="F4" s="296"/>
      <c r="G4" s="296"/>
      <c r="H4" s="296" t="s">
        <v>10849</v>
      </c>
      <c r="I4" s="296"/>
      <c r="J4" s="296"/>
      <c r="K4" s="296"/>
    </row>
    <row r="5" spans="1:14" x14ac:dyDescent="0.35">
      <c r="A5" s="96" t="s">
        <v>10586</v>
      </c>
      <c r="B5" s="97" t="s">
        <v>9280</v>
      </c>
      <c r="C5" s="97" t="s">
        <v>10850</v>
      </c>
      <c r="D5" s="96" t="s">
        <v>9281</v>
      </c>
      <c r="E5" s="97" t="s">
        <v>10851</v>
      </c>
      <c r="F5" s="97" t="s">
        <v>9282</v>
      </c>
      <c r="G5" s="98" t="s">
        <v>9283</v>
      </c>
      <c r="H5" s="96" t="s">
        <v>9281</v>
      </c>
      <c r="I5" s="97" t="s">
        <v>10851</v>
      </c>
      <c r="J5" s="97" t="s">
        <v>9282</v>
      </c>
      <c r="K5" s="98" t="s">
        <v>9283</v>
      </c>
    </row>
    <row r="6" spans="1:14" x14ac:dyDescent="0.35">
      <c r="A6" s="54" t="s">
        <v>10012</v>
      </c>
      <c r="B6" s="54" t="s">
        <v>10013</v>
      </c>
      <c r="C6" s="95">
        <v>0.46568999999999999</v>
      </c>
      <c r="D6" s="106">
        <v>45.463799999999999</v>
      </c>
      <c r="E6" s="95">
        <f t="shared" ref="E6:E69" si="0">D6/2327.09</f>
        <v>1.9536760503461401E-2</v>
      </c>
      <c r="F6" s="54">
        <v>1</v>
      </c>
      <c r="G6" s="54">
        <v>0</v>
      </c>
      <c r="H6" s="106">
        <v>248.05680000000001</v>
      </c>
      <c r="I6" s="95">
        <f t="shared" ref="I6:I69" si="1">H6/10087.56</f>
        <v>2.4590366748747965E-2</v>
      </c>
      <c r="J6" s="99">
        <v>1</v>
      </c>
      <c r="K6" s="99">
        <v>0</v>
      </c>
      <c r="L6" s="95"/>
      <c r="M6" s="54"/>
      <c r="N6" s="54"/>
    </row>
    <row r="7" spans="1:14" x14ac:dyDescent="0.35">
      <c r="A7" s="54" t="s">
        <v>10014</v>
      </c>
      <c r="B7" s="54" t="s">
        <v>10015</v>
      </c>
      <c r="C7" s="95">
        <v>0.63780000000000003</v>
      </c>
      <c r="D7" s="106">
        <v>50.257199999999997</v>
      </c>
      <c r="E7" s="95">
        <f t="shared" si="0"/>
        <v>2.1596586294470775E-2</v>
      </c>
      <c r="F7" s="54">
        <v>1</v>
      </c>
      <c r="G7" s="54">
        <v>0</v>
      </c>
      <c r="H7" s="106">
        <v>220.2544</v>
      </c>
      <c r="I7" s="95">
        <f t="shared" si="1"/>
        <v>2.183425922621526E-2</v>
      </c>
      <c r="J7" s="99">
        <v>1</v>
      </c>
      <c r="K7" s="99">
        <v>0</v>
      </c>
      <c r="L7" s="95"/>
      <c r="M7" s="54"/>
      <c r="N7" s="54"/>
    </row>
    <row r="8" spans="1:14" x14ac:dyDescent="0.35">
      <c r="A8" s="54" t="s">
        <v>10016</v>
      </c>
      <c r="B8" s="54" t="s">
        <v>10017</v>
      </c>
      <c r="C8" s="95">
        <v>0.27535999999999999</v>
      </c>
      <c r="D8" s="106">
        <v>36.066899999999997</v>
      </c>
      <c r="E8" s="95">
        <f t="shared" si="0"/>
        <v>1.5498712984886701E-2</v>
      </c>
      <c r="F8" s="54">
        <v>0.87</v>
      </c>
      <c r="G8" s="54">
        <v>0.15</v>
      </c>
      <c r="H8" s="106">
        <v>188.05009999999999</v>
      </c>
      <c r="I8" s="95">
        <f t="shared" si="1"/>
        <v>1.8641782551974906E-2</v>
      </c>
      <c r="J8" s="99">
        <v>0.89</v>
      </c>
      <c r="K8" s="99">
        <v>0.17</v>
      </c>
      <c r="L8" s="95"/>
      <c r="M8" s="54"/>
      <c r="N8" s="54"/>
    </row>
    <row r="9" spans="1:14" x14ac:dyDescent="0.35">
      <c r="A9" s="54" t="s">
        <v>10018</v>
      </c>
      <c r="B9" s="54" t="s">
        <v>10019</v>
      </c>
      <c r="C9" s="95">
        <v>0.20498</v>
      </c>
      <c r="D9" s="106">
        <v>37.104399999999998</v>
      </c>
      <c r="E9" s="95">
        <f t="shared" si="0"/>
        <v>1.5944548771212114E-2</v>
      </c>
      <c r="F9" s="54">
        <v>1</v>
      </c>
      <c r="G9" s="54">
        <v>0</v>
      </c>
      <c r="H9" s="106">
        <v>163.2364</v>
      </c>
      <c r="I9" s="95">
        <f t="shared" si="1"/>
        <v>1.6181950838458459E-2</v>
      </c>
      <c r="J9" s="99">
        <v>1</v>
      </c>
      <c r="K9" s="99">
        <v>0</v>
      </c>
      <c r="L9" s="95"/>
      <c r="M9" s="54"/>
      <c r="N9" s="54"/>
    </row>
    <row r="10" spans="1:14" x14ac:dyDescent="0.35">
      <c r="A10" s="54" t="s">
        <v>10020</v>
      </c>
      <c r="B10" s="54" t="s">
        <v>10021</v>
      </c>
      <c r="C10" s="95">
        <v>0.19373000000000001</v>
      </c>
      <c r="D10" s="106">
        <v>36.096899999999998</v>
      </c>
      <c r="E10" s="95">
        <f t="shared" si="0"/>
        <v>1.5511604622081654E-2</v>
      </c>
      <c r="F10" s="54">
        <v>0.74</v>
      </c>
      <c r="G10" s="54">
        <v>0.5</v>
      </c>
      <c r="H10" s="106">
        <v>147.84440000000001</v>
      </c>
      <c r="I10" s="95">
        <f t="shared" si="1"/>
        <v>1.4656111091284712E-2</v>
      </c>
      <c r="J10" s="99">
        <v>0.73</v>
      </c>
      <c r="K10" s="99">
        <v>0.5</v>
      </c>
      <c r="L10" s="95"/>
      <c r="M10" s="54"/>
      <c r="N10" s="54"/>
    </row>
    <row r="11" spans="1:14" x14ac:dyDescent="0.35">
      <c r="A11" s="54" t="s">
        <v>10022</v>
      </c>
      <c r="B11" s="54" t="s">
        <v>10023</v>
      </c>
      <c r="C11" s="95">
        <v>0.18495</v>
      </c>
      <c r="D11" s="106">
        <v>16.394300000000001</v>
      </c>
      <c r="E11" s="95">
        <f t="shared" si="0"/>
        <v>7.0449789221731863E-3</v>
      </c>
      <c r="F11" s="54">
        <v>1</v>
      </c>
      <c r="G11" s="54">
        <v>0</v>
      </c>
      <c r="H11" s="106">
        <v>140.56960000000001</v>
      </c>
      <c r="I11" s="95">
        <f t="shared" si="1"/>
        <v>1.3934945616184689E-2</v>
      </c>
      <c r="J11" s="99">
        <v>1</v>
      </c>
      <c r="K11" s="99">
        <v>0</v>
      </c>
      <c r="L11" s="95"/>
      <c r="M11" s="54"/>
      <c r="N11" s="54"/>
    </row>
    <row r="12" spans="1:14" x14ac:dyDescent="0.35">
      <c r="A12" s="54" t="s">
        <v>10024</v>
      </c>
      <c r="B12" s="54" t="s">
        <v>10025</v>
      </c>
      <c r="C12" s="95">
        <v>0.1221</v>
      </c>
      <c r="D12" s="106">
        <v>24.360499999999998</v>
      </c>
      <c r="E12" s="95">
        <f t="shared" si="0"/>
        <v>1.0468224262920642E-2</v>
      </c>
      <c r="F12" s="54">
        <v>0.99</v>
      </c>
      <c r="G12" s="54">
        <v>0</v>
      </c>
      <c r="H12" s="106">
        <v>140.55680000000001</v>
      </c>
      <c r="I12" s="95">
        <f t="shared" si="1"/>
        <v>1.3933676726582049E-2</v>
      </c>
      <c r="J12" s="99">
        <v>0.99</v>
      </c>
      <c r="K12" s="99">
        <v>0</v>
      </c>
      <c r="L12" s="95"/>
      <c r="M12" s="54"/>
      <c r="N12" s="54"/>
    </row>
    <row r="13" spans="1:14" x14ac:dyDescent="0.35">
      <c r="A13" s="54" t="s">
        <v>10028</v>
      </c>
      <c r="B13" s="54" t="s">
        <v>10029</v>
      </c>
      <c r="C13" s="95">
        <v>0.17756</v>
      </c>
      <c r="D13" s="106">
        <v>14.4803</v>
      </c>
      <c r="E13" s="95">
        <f t="shared" si="0"/>
        <v>6.222492469135271E-3</v>
      </c>
      <c r="F13" s="54">
        <v>0.92</v>
      </c>
      <c r="G13" s="54">
        <v>0.79</v>
      </c>
      <c r="H13" s="106">
        <v>136.3964</v>
      </c>
      <c r="I13" s="95">
        <f t="shared" si="1"/>
        <v>1.3521247952924196E-2</v>
      </c>
      <c r="J13" s="99">
        <v>0.87</v>
      </c>
      <c r="K13" s="99">
        <v>0.79</v>
      </c>
      <c r="L13" s="95"/>
      <c r="M13" s="54"/>
      <c r="N13" s="54"/>
    </row>
    <row r="14" spans="1:14" x14ac:dyDescent="0.35">
      <c r="A14" s="54" t="s">
        <v>10026</v>
      </c>
      <c r="B14" s="54" t="s">
        <v>10027</v>
      </c>
      <c r="C14" s="95">
        <v>0.17616000000000001</v>
      </c>
      <c r="D14" s="106">
        <v>14.4695</v>
      </c>
      <c r="E14" s="95">
        <f t="shared" si="0"/>
        <v>6.2178514797450891E-3</v>
      </c>
      <c r="F14" s="54">
        <v>0.92</v>
      </c>
      <c r="G14" s="54">
        <v>0.6</v>
      </c>
      <c r="H14" s="106">
        <v>136.3964</v>
      </c>
      <c r="I14" s="95">
        <f t="shared" si="1"/>
        <v>1.3521247952924196E-2</v>
      </c>
      <c r="J14" s="99">
        <v>0.87</v>
      </c>
      <c r="K14" s="99">
        <v>0.6</v>
      </c>
      <c r="L14" s="95"/>
      <c r="M14" s="54"/>
      <c r="N14" s="54"/>
    </row>
    <row r="15" spans="1:14" x14ac:dyDescent="0.35">
      <c r="A15" s="54" t="s">
        <v>10030</v>
      </c>
      <c r="B15" s="54" t="s">
        <v>10031</v>
      </c>
      <c r="C15" s="95">
        <v>5.7079999999999999E-2</v>
      </c>
      <c r="D15" s="106">
        <v>13.0952</v>
      </c>
      <c r="E15" s="95">
        <f t="shared" si="0"/>
        <v>5.6272855798443549E-3</v>
      </c>
      <c r="F15" s="54">
        <v>0.84</v>
      </c>
      <c r="G15" s="54">
        <v>0.71</v>
      </c>
      <c r="H15" s="106">
        <v>132.6491</v>
      </c>
      <c r="I15" s="95">
        <f t="shared" si="1"/>
        <v>1.3149770608551523E-2</v>
      </c>
      <c r="J15" s="99">
        <v>0.82</v>
      </c>
      <c r="K15" s="99">
        <v>0.73</v>
      </c>
      <c r="L15" s="95"/>
      <c r="M15" s="54"/>
      <c r="N15" s="54"/>
    </row>
    <row r="16" spans="1:14" x14ac:dyDescent="0.35">
      <c r="A16" s="54" t="s">
        <v>10054</v>
      </c>
      <c r="B16" s="54" t="s">
        <v>10055</v>
      </c>
      <c r="C16" s="95">
        <v>0.75387000000000004</v>
      </c>
      <c r="D16" s="106">
        <v>30.2318</v>
      </c>
      <c r="E16" s="95">
        <f t="shared" si="0"/>
        <v>1.2991246578344627E-2</v>
      </c>
      <c r="F16" s="54">
        <v>1</v>
      </c>
      <c r="G16" s="54">
        <v>0</v>
      </c>
      <c r="H16" s="106">
        <v>84.313500000000005</v>
      </c>
      <c r="I16" s="95">
        <f t="shared" si="1"/>
        <v>8.3581658993849856E-3</v>
      </c>
      <c r="J16" s="99">
        <v>1</v>
      </c>
      <c r="K16" s="99">
        <v>0</v>
      </c>
      <c r="L16" s="95"/>
      <c r="M16" s="54"/>
      <c r="N16" s="54"/>
    </row>
    <row r="17" spans="1:14" x14ac:dyDescent="0.35">
      <c r="A17" s="54" t="s">
        <v>10032</v>
      </c>
      <c r="B17" s="54" t="s">
        <v>10033</v>
      </c>
      <c r="C17" s="95">
        <v>1.8290000000000001E-2</v>
      </c>
      <c r="D17" s="106">
        <v>27.124300000000002</v>
      </c>
      <c r="E17" s="95">
        <f t="shared" si="0"/>
        <v>1.1655887825567554E-2</v>
      </c>
      <c r="F17" s="54">
        <v>0.75</v>
      </c>
      <c r="G17" s="54">
        <v>0</v>
      </c>
      <c r="H17" s="106">
        <v>120.6559</v>
      </c>
      <c r="I17" s="95">
        <f t="shared" si="1"/>
        <v>1.1960860703678591E-2</v>
      </c>
      <c r="J17" s="99">
        <v>0.86</v>
      </c>
      <c r="K17" s="99">
        <v>0</v>
      </c>
      <c r="L17" s="95"/>
      <c r="M17" s="54"/>
      <c r="N17" s="54"/>
    </row>
    <row r="18" spans="1:14" x14ac:dyDescent="0.35">
      <c r="A18" s="54" t="s">
        <v>10036</v>
      </c>
      <c r="B18" s="54" t="s">
        <v>10037</v>
      </c>
      <c r="C18" s="95">
        <v>0.18840000000000001</v>
      </c>
      <c r="D18" s="106">
        <v>27.597000000000001</v>
      </c>
      <c r="E18" s="95">
        <f t="shared" si="0"/>
        <v>1.1859017055636009E-2</v>
      </c>
      <c r="F18" s="54">
        <v>0.7</v>
      </c>
      <c r="G18" s="54">
        <v>0.76</v>
      </c>
      <c r="H18" s="106">
        <v>117.188</v>
      </c>
      <c r="I18" s="95">
        <f t="shared" si="1"/>
        <v>1.1617080840163529E-2</v>
      </c>
      <c r="J18" s="99">
        <v>0.7</v>
      </c>
      <c r="K18" s="99">
        <v>0.76</v>
      </c>
      <c r="L18" s="95"/>
      <c r="M18" s="54"/>
      <c r="N18" s="54"/>
    </row>
    <row r="19" spans="1:14" x14ac:dyDescent="0.35">
      <c r="A19" s="54" t="s">
        <v>10034</v>
      </c>
      <c r="B19" s="54" t="s">
        <v>10035</v>
      </c>
      <c r="C19" s="95">
        <v>2.3730000000000001E-2</v>
      </c>
      <c r="D19" s="106">
        <v>27.249700000000001</v>
      </c>
      <c r="E19" s="95">
        <f t="shared" si="0"/>
        <v>1.1709774869042452E-2</v>
      </c>
      <c r="F19" s="54">
        <v>0.99</v>
      </c>
      <c r="G19" s="54">
        <v>0</v>
      </c>
      <c r="H19" s="106">
        <v>118.8223</v>
      </c>
      <c r="I19" s="95">
        <f t="shared" si="1"/>
        <v>1.1779092268100512E-2</v>
      </c>
      <c r="J19" s="99">
        <v>0.99</v>
      </c>
      <c r="K19" s="99">
        <v>0</v>
      </c>
      <c r="L19" s="95"/>
      <c r="M19" s="54"/>
      <c r="N19" s="54"/>
    </row>
    <row r="20" spans="1:14" x14ac:dyDescent="0.35">
      <c r="A20" s="54" t="s">
        <v>10046</v>
      </c>
      <c r="B20" s="54" t="s">
        <v>10047</v>
      </c>
      <c r="C20" s="95">
        <v>0.58357000000000003</v>
      </c>
      <c r="D20" s="106">
        <v>26.610199999999999</v>
      </c>
      <c r="E20" s="95">
        <f t="shared" si="0"/>
        <v>1.1434968136170065E-2</v>
      </c>
      <c r="F20" s="54">
        <v>0.97</v>
      </c>
      <c r="G20" s="54">
        <v>0.04</v>
      </c>
      <c r="H20" s="106">
        <v>89.5672</v>
      </c>
      <c r="I20" s="95">
        <f t="shared" si="1"/>
        <v>8.8789756888682705E-3</v>
      </c>
      <c r="J20" s="99">
        <v>0.97</v>
      </c>
      <c r="K20" s="99">
        <v>0.04</v>
      </c>
      <c r="L20" s="95"/>
      <c r="M20" s="54"/>
      <c r="N20" s="54"/>
    </row>
    <row r="21" spans="1:14" x14ac:dyDescent="0.35">
      <c r="A21" s="54" t="s">
        <v>10048</v>
      </c>
      <c r="B21" s="54" t="s">
        <v>10049</v>
      </c>
      <c r="C21" s="95">
        <v>0.53061000000000003</v>
      </c>
      <c r="D21" s="106">
        <v>25.915800000000001</v>
      </c>
      <c r="E21" s="95">
        <f t="shared" si="0"/>
        <v>1.1136569707230919E-2</v>
      </c>
      <c r="F21" s="54">
        <v>0.93</v>
      </c>
      <c r="G21" s="54">
        <v>0.17</v>
      </c>
      <c r="H21" s="106">
        <v>89.170500000000004</v>
      </c>
      <c r="I21" s="95">
        <f t="shared" si="1"/>
        <v>8.839650024386473E-3</v>
      </c>
      <c r="J21" s="99">
        <v>0.93</v>
      </c>
      <c r="K21" s="99">
        <v>0.17</v>
      </c>
      <c r="L21" s="95"/>
      <c r="M21" s="54"/>
      <c r="N21" s="54"/>
    </row>
    <row r="22" spans="1:14" x14ac:dyDescent="0.35">
      <c r="A22" s="54" t="s">
        <v>10038</v>
      </c>
      <c r="B22" s="54" t="s">
        <v>10039</v>
      </c>
      <c r="C22" s="95">
        <v>2.8119999999999999E-2</v>
      </c>
      <c r="D22" s="106">
        <v>24.2288</v>
      </c>
      <c r="E22" s="95">
        <f t="shared" si="0"/>
        <v>1.0411629975634804E-2</v>
      </c>
      <c r="F22" s="54">
        <v>0.99</v>
      </c>
      <c r="G22" s="54">
        <v>0</v>
      </c>
      <c r="H22" s="106">
        <v>110.9872</v>
      </c>
      <c r="I22" s="95">
        <f t="shared" si="1"/>
        <v>1.1002383133284957E-2</v>
      </c>
      <c r="J22" s="99">
        <v>0.99</v>
      </c>
      <c r="K22" s="99">
        <v>0</v>
      </c>
      <c r="L22" s="95"/>
      <c r="M22" s="54"/>
      <c r="N22" s="54"/>
    </row>
    <row r="23" spans="1:14" x14ac:dyDescent="0.35">
      <c r="A23" s="54" t="s">
        <v>10040</v>
      </c>
      <c r="B23" s="54" t="s">
        <v>10041</v>
      </c>
      <c r="C23" s="95">
        <v>2.699E-2</v>
      </c>
      <c r="D23" s="106">
        <v>0</v>
      </c>
      <c r="E23" s="95">
        <f t="shared" si="0"/>
        <v>0</v>
      </c>
      <c r="F23" s="54">
        <v>0</v>
      </c>
      <c r="G23" s="54">
        <v>0</v>
      </c>
      <c r="H23" s="54">
        <v>105.6751</v>
      </c>
      <c r="I23" s="95">
        <f t="shared" si="1"/>
        <v>1.0475784034989631E-2</v>
      </c>
      <c r="J23" s="54">
        <v>0.82</v>
      </c>
      <c r="K23" s="54">
        <v>0.11</v>
      </c>
      <c r="L23" s="95"/>
      <c r="M23" s="54"/>
      <c r="N23" s="54"/>
    </row>
    <row r="24" spans="1:14" x14ac:dyDescent="0.35">
      <c r="A24" s="54" t="s">
        <v>10042</v>
      </c>
      <c r="B24" s="54" t="s">
        <v>10043</v>
      </c>
      <c r="C24" s="95">
        <v>1.559E-2</v>
      </c>
      <c r="D24" s="106">
        <v>22.948399999999999</v>
      </c>
      <c r="E24" s="95">
        <f t="shared" si="0"/>
        <v>9.8614149001542695E-3</v>
      </c>
      <c r="F24" s="54">
        <v>0.67</v>
      </c>
      <c r="G24" s="54">
        <v>0.89</v>
      </c>
      <c r="H24" s="106">
        <v>105.19070000000001</v>
      </c>
      <c r="I24" s="95">
        <f t="shared" si="1"/>
        <v>1.0427764494089751E-2</v>
      </c>
      <c r="J24" s="99">
        <v>0.79</v>
      </c>
      <c r="K24" s="99">
        <v>0.89</v>
      </c>
      <c r="L24" s="95"/>
      <c r="M24" s="54"/>
      <c r="N24" s="54"/>
    </row>
    <row r="25" spans="1:14" x14ac:dyDescent="0.35">
      <c r="A25" s="54" t="s">
        <v>10044</v>
      </c>
      <c r="B25" s="54" t="s">
        <v>10045</v>
      </c>
      <c r="C25" s="95">
        <v>2.5399999999999999E-2</v>
      </c>
      <c r="D25" s="106">
        <v>23.084399999999999</v>
      </c>
      <c r="E25" s="95">
        <f t="shared" si="0"/>
        <v>9.9198569887713837E-3</v>
      </c>
      <c r="F25" s="54">
        <v>0.75</v>
      </c>
      <c r="G25" s="54">
        <v>0</v>
      </c>
      <c r="H25" s="106">
        <v>0</v>
      </c>
      <c r="I25" s="95">
        <f t="shared" si="1"/>
        <v>0</v>
      </c>
      <c r="J25" s="99">
        <v>0</v>
      </c>
      <c r="K25" s="99">
        <v>0</v>
      </c>
      <c r="L25" s="95"/>
      <c r="M25" s="54"/>
      <c r="N25" s="54"/>
    </row>
    <row r="26" spans="1:14" x14ac:dyDescent="0.35">
      <c r="A26" s="54" t="s">
        <v>10050</v>
      </c>
      <c r="B26" s="54" t="s">
        <v>10051</v>
      </c>
      <c r="C26" s="95">
        <v>0.53742999999999996</v>
      </c>
      <c r="D26" s="106">
        <v>22.520399999999999</v>
      </c>
      <c r="E26" s="95">
        <f t="shared" si="0"/>
        <v>9.6774942095062925E-3</v>
      </c>
      <c r="F26" s="54">
        <v>0.97</v>
      </c>
      <c r="G26" s="54">
        <v>0.12</v>
      </c>
      <c r="H26" s="106">
        <v>86.885199999999998</v>
      </c>
      <c r="I26" s="95">
        <f t="shared" si="1"/>
        <v>8.613103664315256E-3</v>
      </c>
      <c r="J26" s="99">
        <v>0.97</v>
      </c>
      <c r="K26" s="99">
        <v>0.12</v>
      </c>
      <c r="L26" s="95"/>
      <c r="M26" s="54"/>
      <c r="N26" s="54"/>
    </row>
    <row r="27" spans="1:14" x14ac:dyDescent="0.35">
      <c r="A27" s="54" t="s">
        <v>10072</v>
      </c>
      <c r="B27" s="54" t="s">
        <v>10073</v>
      </c>
      <c r="C27" s="95">
        <v>0.11942</v>
      </c>
      <c r="D27" s="106">
        <v>21.6661</v>
      </c>
      <c r="E27" s="95">
        <f t="shared" si="0"/>
        <v>9.3103833543180525E-3</v>
      </c>
      <c r="F27" s="54">
        <v>0.73</v>
      </c>
      <c r="G27" s="54">
        <v>0.67</v>
      </c>
      <c r="H27" s="106">
        <v>73.093800000000002</v>
      </c>
      <c r="I27" s="95">
        <f t="shared" si="1"/>
        <v>7.2459345966715445E-3</v>
      </c>
      <c r="J27" s="99">
        <v>0.73</v>
      </c>
      <c r="K27" s="99">
        <v>0.67</v>
      </c>
      <c r="L27" s="95"/>
      <c r="M27" s="54"/>
      <c r="N27" s="54"/>
    </row>
    <row r="28" spans="1:14" x14ac:dyDescent="0.35">
      <c r="A28" s="54" t="s">
        <v>10056</v>
      </c>
      <c r="B28" s="54" t="s">
        <v>10057</v>
      </c>
      <c r="C28" s="95">
        <v>1.7440000000000001E-2</v>
      </c>
      <c r="D28" s="106">
        <v>20.575600000000001</v>
      </c>
      <c r="E28" s="95">
        <f t="shared" si="0"/>
        <v>8.8417723422815619E-3</v>
      </c>
      <c r="F28" s="54">
        <v>0.79</v>
      </c>
      <c r="G28" s="54">
        <v>0</v>
      </c>
      <c r="H28" s="106">
        <v>82.826599999999999</v>
      </c>
      <c r="I28" s="95">
        <f t="shared" si="1"/>
        <v>8.2107665282783945E-3</v>
      </c>
      <c r="J28" s="99">
        <v>0.79</v>
      </c>
      <c r="K28" s="99">
        <v>0</v>
      </c>
      <c r="L28" s="95"/>
      <c r="M28" s="54"/>
      <c r="N28" s="54"/>
    </row>
    <row r="29" spans="1:14" x14ac:dyDescent="0.35">
      <c r="A29" s="54" t="s">
        <v>10052</v>
      </c>
      <c r="B29" s="54" t="s">
        <v>10053</v>
      </c>
      <c r="C29" s="95">
        <v>3.0710000000000001E-2</v>
      </c>
      <c r="D29" s="106">
        <v>9.4941999999999993</v>
      </c>
      <c r="E29" s="95">
        <f t="shared" si="0"/>
        <v>4.0798593952103262E-3</v>
      </c>
      <c r="F29" s="54">
        <v>0.92</v>
      </c>
      <c r="G29" s="54">
        <v>0.56000000000000005</v>
      </c>
      <c r="H29" s="106">
        <v>86.0916</v>
      </c>
      <c r="I29" s="95">
        <f t="shared" si="1"/>
        <v>8.5344325089516202E-3</v>
      </c>
      <c r="J29" s="99">
        <v>0.87</v>
      </c>
      <c r="K29" s="99">
        <v>0</v>
      </c>
      <c r="L29" s="95"/>
      <c r="M29" s="54"/>
      <c r="N29" s="54"/>
    </row>
    <row r="30" spans="1:14" x14ac:dyDescent="0.35">
      <c r="A30" s="54" t="s">
        <v>10068</v>
      </c>
      <c r="B30" s="54" t="s">
        <v>10069</v>
      </c>
      <c r="C30" s="95">
        <v>0.39490999999999998</v>
      </c>
      <c r="D30" s="106">
        <v>19.7575</v>
      </c>
      <c r="E30" s="95">
        <f t="shared" si="0"/>
        <v>8.4902173959752296E-3</v>
      </c>
      <c r="F30" s="54">
        <v>0.94</v>
      </c>
      <c r="G30" s="54">
        <v>0.22</v>
      </c>
      <c r="H30" s="106">
        <v>75.462900000000005</v>
      </c>
      <c r="I30" s="95">
        <f t="shared" si="1"/>
        <v>7.4807882183600405E-3</v>
      </c>
      <c r="J30" s="99">
        <v>0.95</v>
      </c>
      <c r="K30" s="99">
        <v>0.22</v>
      </c>
      <c r="L30" s="95"/>
      <c r="M30" s="54"/>
      <c r="N30" s="54"/>
    </row>
    <row r="31" spans="1:14" x14ac:dyDescent="0.35">
      <c r="A31" s="54" t="s">
        <v>10092</v>
      </c>
      <c r="B31" s="54" t="s">
        <v>10093</v>
      </c>
      <c r="C31" s="95">
        <v>0.11716</v>
      </c>
      <c r="D31" s="106">
        <v>19.215199999999999</v>
      </c>
      <c r="E31" s="95">
        <f t="shared" si="0"/>
        <v>8.2571795676144883E-3</v>
      </c>
      <c r="F31" s="54">
        <v>0.67</v>
      </c>
      <c r="G31" s="54">
        <v>0.86</v>
      </c>
      <c r="H31" s="106">
        <v>56.808300000000003</v>
      </c>
      <c r="I31" s="95">
        <f t="shared" si="1"/>
        <v>5.6315204073135632E-3</v>
      </c>
      <c r="J31" s="99">
        <v>0.67</v>
      </c>
      <c r="K31" s="99">
        <v>0.87</v>
      </c>
      <c r="L31" s="95"/>
      <c r="M31" s="54"/>
      <c r="N31" s="54"/>
    </row>
    <row r="32" spans="1:14" x14ac:dyDescent="0.35">
      <c r="A32" s="54" t="s">
        <v>10058</v>
      </c>
      <c r="B32" s="54" t="s">
        <v>10059</v>
      </c>
      <c r="C32" s="95">
        <v>9.5610000000000001E-2</v>
      </c>
      <c r="D32" s="106">
        <v>18.1248</v>
      </c>
      <c r="E32" s="95">
        <f t="shared" si="0"/>
        <v>7.7886115277019793E-3</v>
      </c>
      <c r="F32" s="54">
        <v>0.87</v>
      </c>
      <c r="G32" s="54">
        <v>0.68</v>
      </c>
      <c r="H32" s="106">
        <v>81.060400000000001</v>
      </c>
      <c r="I32" s="95">
        <f t="shared" si="1"/>
        <v>8.0356795895142139E-3</v>
      </c>
      <c r="J32" s="99">
        <v>0.82</v>
      </c>
      <c r="K32" s="99">
        <v>0.68</v>
      </c>
      <c r="L32" s="95"/>
      <c r="M32" s="54"/>
      <c r="N32" s="54"/>
    </row>
    <row r="33" spans="1:14" x14ac:dyDescent="0.35">
      <c r="A33" s="54" t="s">
        <v>10100</v>
      </c>
      <c r="B33" s="54" t="s">
        <v>10101</v>
      </c>
      <c r="C33" s="95">
        <v>0.10815</v>
      </c>
      <c r="D33" s="106">
        <v>18.651499999999999</v>
      </c>
      <c r="E33" s="95">
        <f t="shared" si="0"/>
        <v>8.0149457047213463E-3</v>
      </c>
      <c r="F33" s="54">
        <v>0.67</v>
      </c>
      <c r="G33" s="54">
        <v>0.65</v>
      </c>
      <c r="H33" s="106">
        <v>53.350299999999997</v>
      </c>
      <c r="I33" s="95">
        <f t="shared" si="1"/>
        <v>5.2887219506005416E-3</v>
      </c>
      <c r="J33" s="99">
        <v>0.67</v>
      </c>
      <c r="K33" s="99">
        <v>0.86</v>
      </c>
      <c r="L33" s="95"/>
      <c r="M33" s="54"/>
      <c r="N33" s="54"/>
    </row>
    <row r="34" spans="1:14" x14ac:dyDescent="0.35">
      <c r="A34" s="54" t="s">
        <v>10070</v>
      </c>
      <c r="B34" s="54" t="s">
        <v>10071</v>
      </c>
      <c r="C34" s="95">
        <v>0.34276000000000001</v>
      </c>
      <c r="D34" s="106">
        <v>18.5123</v>
      </c>
      <c r="E34" s="95">
        <f t="shared" si="0"/>
        <v>7.9551285081367711E-3</v>
      </c>
      <c r="F34" s="54">
        <v>0.86</v>
      </c>
      <c r="G34" s="54">
        <v>0.19</v>
      </c>
      <c r="H34" s="106">
        <v>74.758200000000002</v>
      </c>
      <c r="I34" s="95">
        <f t="shared" si="1"/>
        <v>7.410929897814735E-3</v>
      </c>
      <c r="J34" s="99">
        <v>0.88</v>
      </c>
      <c r="K34" s="99">
        <v>0.19</v>
      </c>
      <c r="L34" s="95"/>
      <c r="M34" s="54"/>
      <c r="N34" s="54"/>
    </row>
    <row r="35" spans="1:14" x14ac:dyDescent="0.35">
      <c r="A35" s="54" t="s">
        <v>10060</v>
      </c>
      <c r="B35" s="54" t="s">
        <v>10061</v>
      </c>
      <c r="C35" s="95">
        <v>7.2190000000000004E-2</v>
      </c>
      <c r="D35" s="106">
        <v>17.410499999999999</v>
      </c>
      <c r="E35" s="95">
        <f t="shared" si="0"/>
        <v>7.4816616460901802E-3</v>
      </c>
      <c r="F35" s="54">
        <v>0.96</v>
      </c>
      <c r="G35" s="54">
        <v>0.05</v>
      </c>
      <c r="H35" s="106">
        <v>78.657200000000003</v>
      </c>
      <c r="I35" s="95">
        <f t="shared" si="1"/>
        <v>7.7974455666186878E-3</v>
      </c>
      <c r="J35" s="99">
        <v>0.96</v>
      </c>
      <c r="K35" s="99">
        <v>0.05</v>
      </c>
      <c r="L35" s="95"/>
      <c r="M35" s="54"/>
      <c r="N35" s="54"/>
    </row>
    <row r="36" spans="1:14" s="55" customFormat="1" x14ac:dyDescent="0.35">
      <c r="A36" s="55" t="s">
        <v>10062</v>
      </c>
      <c r="B36" s="55" t="s">
        <v>10063</v>
      </c>
      <c r="C36" s="100">
        <v>4.5749999999999999E-2</v>
      </c>
      <c r="D36" s="107">
        <v>12.0631</v>
      </c>
      <c r="E36" s="100">
        <f t="shared" si="0"/>
        <v>5.183770288214035E-3</v>
      </c>
      <c r="F36" s="55">
        <v>0.91</v>
      </c>
      <c r="G36" s="55">
        <v>0</v>
      </c>
      <c r="H36" s="107">
        <v>77.409599999999998</v>
      </c>
      <c r="I36" s="100">
        <f t="shared" si="1"/>
        <v>7.6737684831614389E-3</v>
      </c>
      <c r="J36" s="108">
        <v>0.86</v>
      </c>
      <c r="K36" s="108">
        <v>0.56000000000000005</v>
      </c>
      <c r="L36" s="100"/>
    </row>
    <row r="37" spans="1:14" x14ac:dyDescent="0.35">
      <c r="A37" s="54" t="s">
        <v>10064</v>
      </c>
      <c r="B37" s="54" t="s">
        <v>10065</v>
      </c>
      <c r="C37" s="95">
        <v>6.7650000000000002E-2</v>
      </c>
      <c r="D37" s="106">
        <v>17.3338</v>
      </c>
      <c r="E37" s="95">
        <f t="shared" si="0"/>
        <v>7.4487020269950882E-3</v>
      </c>
      <c r="F37" s="54">
        <v>0.99</v>
      </c>
      <c r="G37" s="54">
        <v>0</v>
      </c>
      <c r="H37" s="106">
        <v>76.022599999999997</v>
      </c>
      <c r="I37" s="95">
        <f t="shared" si="1"/>
        <v>7.5362723988754467E-3</v>
      </c>
      <c r="J37" s="99">
        <v>0.99</v>
      </c>
      <c r="K37" s="99">
        <v>0</v>
      </c>
      <c r="L37" s="95"/>
      <c r="M37" s="54"/>
      <c r="N37" s="54"/>
    </row>
    <row r="38" spans="1:14" x14ac:dyDescent="0.35">
      <c r="A38" s="54" t="s">
        <v>10066</v>
      </c>
      <c r="B38" s="54" t="s">
        <v>10067</v>
      </c>
      <c r="C38" s="95">
        <v>6.7559999999999995E-2</v>
      </c>
      <c r="D38" s="106">
        <v>17.3338</v>
      </c>
      <c r="E38" s="95">
        <f t="shared" si="0"/>
        <v>7.4487020269950882E-3</v>
      </c>
      <c r="F38" s="54">
        <v>0.86</v>
      </c>
      <c r="G38" s="54">
        <v>0.85</v>
      </c>
      <c r="H38" s="106">
        <v>76.022599999999997</v>
      </c>
      <c r="I38" s="95">
        <f t="shared" si="1"/>
        <v>7.5362723988754467E-3</v>
      </c>
      <c r="J38" s="99">
        <v>0.89</v>
      </c>
      <c r="K38" s="99">
        <v>0.85</v>
      </c>
      <c r="L38" s="95"/>
      <c r="M38" s="54"/>
      <c r="N38" s="54"/>
    </row>
    <row r="39" spans="1:14" x14ac:dyDescent="0.35">
      <c r="A39" s="54" t="s">
        <v>10082</v>
      </c>
      <c r="B39" s="54" t="s">
        <v>10083</v>
      </c>
      <c r="C39" s="95">
        <v>0.11662</v>
      </c>
      <c r="D39" s="106">
        <v>16.758700000000001</v>
      </c>
      <c r="E39" s="95">
        <f t="shared" si="0"/>
        <v>7.2015693419678652E-3</v>
      </c>
      <c r="F39" s="54">
        <v>0.67</v>
      </c>
      <c r="G39" s="54">
        <v>0.87</v>
      </c>
      <c r="H39" s="106">
        <v>66.405299999999997</v>
      </c>
      <c r="I39" s="95">
        <f t="shared" si="1"/>
        <v>6.5828902132924116E-3</v>
      </c>
      <c r="J39" s="99">
        <v>0.67</v>
      </c>
      <c r="K39" s="99">
        <v>0.66</v>
      </c>
      <c r="L39" s="95"/>
      <c r="M39" s="54"/>
      <c r="N39" s="54"/>
    </row>
    <row r="40" spans="1:14" x14ac:dyDescent="0.35">
      <c r="A40" s="54" t="s">
        <v>10074</v>
      </c>
      <c r="B40" s="54" t="s">
        <v>10075</v>
      </c>
      <c r="C40" s="95">
        <v>8.9999999999999993E-3</v>
      </c>
      <c r="D40" s="106">
        <v>7.6101999999999999</v>
      </c>
      <c r="E40" s="95">
        <f t="shared" si="0"/>
        <v>3.2702645793673641E-3</v>
      </c>
      <c r="F40" s="54">
        <v>0.92</v>
      </c>
      <c r="G40" s="54">
        <v>0.47</v>
      </c>
      <c r="H40" s="106">
        <v>72.581599999999995</v>
      </c>
      <c r="I40" s="95">
        <f t="shared" si="1"/>
        <v>7.1951591861659312E-3</v>
      </c>
      <c r="J40" s="99">
        <v>0.87</v>
      </c>
      <c r="K40" s="99">
        <v>0.45</v>
      </c>
      <c r="L40" s="95"/>
      <c r="M40" s="54"/>
      <c r="N40" s="54"/>
    </row>
    <row r="41" spans="1:14" x14ac:dyDescent="0.35">
      <c r="A41" s="54" t="s">
        <v>10076</v>
      </c>
      <c r="B41" s="54" t="s">
        <v>10077</v>
      </c>
      <c r="C41" s="95">
        <v>1.085E-2</v>
      </c>
      <c r="D41" s="106">
        <v>5.7145999999999999</v>
      </c>
      <c r="E41" s="95">
        <f t="shared" si="0"/>
        <v>2.4556849971423536E-3</v>
      </c>
      <c r="F41" s="54">
        <v>0.94</v>
      </c>
      <c r="G41" s="54">
        <v>0.34</v>
      </c>
      <c r="H41" s="106">
        <v>71.271799999999999</v>
      </c>
      <c r="I41" s="95">
        <f t="shared" si="1"/>
        <v>7.0653160922958579E-3</v>
      </c>
      <c r="J41" s="99">
        <v>0.91</v>
      </c>
      <c r="K41" s="99">
        <v>0</v>
      </c>
      <c r="L41" s="95"/>
      <c r="M41" s="54"/>
      <c r="N41" s="54"/>
    </row>
    <row r="42" spans="1:14" x14ac:dyDescent="0.35">
      <c r="A42" s="54" t="s">
        <v>10094</v>
      </c>
      <c r="B42" s="54" t="s">
        <v>10095</v>
      </c>
      <c r="C42" s="95">
        <v>0.11675000000000001</v>
      </c>
      <c r="D42" s="106">
        <v>16.396000000000001</v>
      </c>
      <c r="E42" s="95">
        <f t="shared" si="0"/>
        <v>7.0457094482809001E-3</v>
      </c>
      <c r="F42" s="54">
        <v>0.69</v>
      </c>
      <c r="G42" s="54">
        <v>0.87</v>
      </c>
      <c r="H42" s="106">
        <v>54.7881</v>
      </c>
      <c r="I42" s="95">
        <f t="shared" si="1"/>
        <v>5.4312539404970089E-3</v>
      </c>
      <c r="J42" s="99">
        <v>0.69</v>
      </c>
      <c r="K42" s="99">
        <v>0.87</v>
      </c>
      <c r="L42" s="95"/>
      <c r="M42" s="54"/>
      <c r="N42" s="54"/>
    </row>
    <row r="43" spans="1:14" x14ac:dyDescent="0.35">
      <c r="A43" s="54" t="s">
        <v>10156</v>
      </c>
      <c r="B43" s="54" t="s">
        <v>10157</v>
      </c>
      <c r="C43" s="95">
        <v>0.38744000000000001</v>
      </c>
      <c r="D43" s="106">
        <v>16.3155</v>
      </c>
      <c r="E43" s="95">
        <f t="shared" si="0"/>
        <v>7.0111168884744463E-3</v>
      </c>
      <c r="F43" s="54">
        <v>0.97</v>
      </c>
      <c r="G43" s="54">
        <v>0.09</v>
      </c>
      <c r="H43" s="106">
        <v>38.158200000000001</v>
      </c>
      <c r="I43" s="95">
        <f t="shared" si="1"/>
        <v>3.7826986902680135E-3</v>
      </c>
      <c r="J43" s="99">
        <v>0.98</v>
      </c>
      <c r="K43" s="99">
        <v>0.09</v>
      </c>
      <c r="L43" s="95"/>
      <c r="M43" s="54"/>
      <c r="N43" s="54"/>
    </row>
    <row r="44" spans="1:14" x14ac:dyDescent="0.35">
      <c r="A44" s="54" t="s">
        <v>10078</v>
      </c>
      <c r="B44" s="54" t="s">
        <v>10079</v>
      </c>
      <c r="C44" s="95">
        <v>1.984E-2</v>
      </c>
      <c r="D44" s="106">
        <v>15.324400000000001</v>
      </c>
      <c r="E44" s="95">
        <f t="shared" si="0"/>
        <v>6.5852201676772273E-3</v>
      </c>
      <c r="F44" s="54">
        <v>0.79</v>
      </c>
      <c r="G44" s="54">
        <v>0.33</v>
      </c>
      <c r="H44" s="106">
        <v>69.541700000000006</v>
      </c>
      <c r="I44" s="95">
        <f t="shared" si="1"/>
        <v>6.8938078187391208E-3</v>
      </c>
      <c r="J44" s="99">
        <v>0.79</v>
      </c>
      <c r="K44" s="99">
        <v>0.33</v>
      </c>
      <c r="L44" s="95"/>
      <c r="M44" s="54"/>
      <c r="N44" s="54"/>
    </row>
    <row r="45" spans="1:14" x14ac:dyDescent="0.35">
      <c r="A45" s="54" t="s">
        <v>10080</v>
      </c>
      <c r="B45" s="54" t="s">
        <v>10081</v>
      </c>
      <c r="C45" s="95">
        <v>2.3500000000000001E-3</v>
      </c>
      <c r="D45" s="106">
        <v>3.9582999999999999</v>
      </c>
      <c r="E45" s="95">
        <f t="shared" si="0"/>
        <v>1.7009655836259018E-3</v>
      </c>
      <c r="F45" s="54">
        <v>0.95</v>
      </c>
      <c r="G45" s="54">
        <v>0.28999999999999998</v>
      </c>
      <c r="H45" s="106">
        <v>69.307000000000002</v>
      </c>
      <c r="I45" s="95">
        <f t="shared" si="1"/>
        <v>6.8705415382907271E-3</v>
      </c>
      <c r="J45" s="99">
        <v>0.92</v>
      </c>
      <c r="K45" s="99">
        <v>0.27</v>
      </c>
      <c r="L45" s="95"/>
      <c r="M45" s="54"/>
      <c r="N45" s="54"/>
    </row>
    <row r="46" spans="1:14" x14ac:dyDescent="0.35">
      <c r="A46" s="54" t="s">
        <v>10160</v>
      </c>
      <c r="B46" s="54" t="s">
        <v>10161</v>
      </c>
      <c r="C46" s="95">
        <v>0.34137000000000001</v>
      </c>
      <c r="D46" s="106">
        <v>15.587999999999999</v>
      </c>
      <c r="E46" s="95">
        <f t="shared" si="0"/>
        <v>6.698494686496869E-3</v>
      </c>
      <c r="F46" s="54">
        <v>0.89</v>
      </c>
      <c r="G46" s="54">
        <v>0.28000000000000003</v>
      </c>
      <c r="H46" s="106">
        <v>37.415199999999999</v>
      </c>
      <c r="I46" s="95">
        <f t="shared" si="1"/>
        <v>3.7090436141148106E-3</v>
      </c>
      <c r="J46" s="99">
        <v>0.9</v>
      </c>
      <c r="K46" s="99">
        <v>0.28000000000000003</v>
      </c>
      <c r="L46" s="95"/>
      <c r="M46" s="54"/>
      <c r="N46" s="54"/>
    </row>
    <row r="47" spans="1:14" x14ac:dyDescent="0.35">
      <c r="A47" s="54" t="s">
        <v>10144</v>
      </c>
      <c r="B47" s="54" t="s">
        <v>10145</v>
      </c>
      <c r="C47" s="95">
        <v>7.79E-3</v>
      </c>
      <c r="D47" s="106">
        <v>15.1876</v>
      </c>
      <c r="E47" s="95">
        <f t="shared" si="0"/>
        <v>6.5264343020682482E-3</v>
      </c>
      <c r="F47" s="54">
        <v>0.67</v>
      </c>
      <c r="G47" s="54">
        <v>0.82</v>
      </c>
      <c r="H47" s="106">
        <v>39.505400000000002</v>
      </c>
      <c r="I47" s="95">
        <f t="shared" si="1"/>
        <v>3.9162493209457987E-3</v>
      </c>
      <c r="J47" s="99">
        <v>0.8</v>
      </c>
      <c r="K47" s="99">
        <v>0.82</v>
      </c>
      <c r="L47" s="95"/>
      <c r="M47" s="54"/>
      <c r="N47" s="54"/>
    </row>
    <row r="48" spans="1:14" x14ac:dyDescent="0.35">
      <c r="A48" s="54" t="s">
        <v>10084</v>
      </c>
      <c r="B48" s="54" t="s">
        <v>10085</v>
      </c>
      <c r="C48" s="95">
        <v>7.2389999999999996E-2</v>
      </c>
      <c r="D48" s="106">
        <v>8.3089999999999993</v>
      </c>
      <c r="E48" s="95">
        <f t="shared" si="0"/>
        <v>3.5705537817617705E-3</v>
      </c>
      <c r="F48" s="54">
        <v>0.94</v>
      </c>
      <c r="G48" s="54">
        <v>0.75</v>
      </c>
      <c r="H48" s="106">
        <v>65.5745</v>
      </c>
      <c r="I48" s="95">
        <f t="shared" si="1"/>
        <v>6.500531347521106E-3</v>
      </c>
      <c r="J48" s="99">
        <v>0.92</v>
      </c>
      <c r="K48" s="99">
        <v>0.78</v>
      </c>
      <c r="L48" s="95"/>
      <c r="M48" s="54"/>
      <c r="N48" s="54"/>
    </row>
    <row r="49" spans="1:14" x14ac:dyDescent="0.35">
      <c r="A49" s="54" t="s">
        <v>10086</v>
      </c>
      <c r="B49" s="54" t="s">
        <v>10087</v>
      </c>
      <c r="C49" s="95">
        <v>8.5680000000000006E-2</v>
      </c>
      <c r="D49" s="106">
        <v>8.3089999999999993</v>
      </c>
      <c r="E49" s="95">
        <f t="shared" si="0"/>
        <v>3.5705537817617705E-3</v>
      </c>
      <c r="F49" s="54">
        <v>0.99</v>
      </c>
      <c r="G49" s="54">
        <v>0</v>
      </c>
      <c r="H49" s="106">
        <v>65.373800000000003</v>
      </c>
      <c r="I49" s="95">
        <f t="shared" si="1"/>
        <v>6.4806355550797229E-3</v>
      </c>
      <c r="J49" s="99">
        <v>0.99</v>
      </c>
      <c r="K49" s="99">
        <v>0</v>
      </c>
      <c r="L49" s="95"/>
      <c r="M49" s="54"/>
      <c r="N49" s="54"/>
    </row>
    <row r="50" spans="1:14" x14ac:dyDescent="0.35">
      <c r="A50" s="54" t="s">
        <v>10208</v>
      </c>
      <c r="B50" s="54" t="s">
        <v>10209</v>
      </c>
      <c r="C50" s="95">
        <v>0.30324000000000001</v>
      </c>
      <c r="D50" s="106">
        <v>14.956799999999999</v>
      </c>
      <c r="E50" s="95">
        <f t="shared" si="0"/>
        <v>6.4272546399150865E-3</v>
      </c>
      <c r="F50" s="54">
        <v>0.95</v>
      </c>
      <c r="G50" s="54">
        <v>0.2</v>
      </c>
      <c r="H50" s="106">
        <v>29.1754</v>
      </c>
      <c r="I50" s="95">
        <f t="shared" si="1"/>
        <v>2.8922157588158089E-3</v>
      </c>
      <c r="J50" s="99">
        <v>0.95</v>
      </c>
      <c r="K50" s="99">
        <v>0.2</v>
      </c>
      <c r="L50" s="95"/>
      <c r="M50" s="54"/>
      <c r="N50" s="54"/>
    </row>
    <row r="51" spans="1:14" x14ac:dyDescent="0.35">
      <c r="A51" s="54" t="s">
        <v>10210</v>
      </c>
      <c r="B51" s="54" t="s">
        <v>10211</v>
      </c>
      <c r="C51" s="95">
        <v>0.29664000000000001</v>
      </c>
      <c r="D51" s="106">
        <v>14.8249</v>
      </c>
      <c r="E51" s="95">
        <f t="shared" si="0"/>
        <v>6.3705744083812823E-3</v>
      </c>
      <c r="F51" s="54">
        <v>0.91</v>
      </c>
      <c r="G51" s="54">
        <v>0.26</v>
      </c>
      <c r="H51" s="106">
        <v>28.658300000000001</v>
      </c>
      <c r="I51" s="95">
        <f t="shared" si="1"/>
        <v>2.8409546015091859E-3</v>
      </c>
      <c r="J51" s="99">
        <v>0.92</v>
      </c>
      <c r="K51" s="99">
        <v>0.26</v>
      </c>
      <c r="L51" s="95"/>
      <c r="M51" s="54"/>
      <c r="N51" s="54"/>
    </row>
    <row r="52" spans="1:14" x14ac:dyDescent="0.35">
      <c r="A52" s="54" t="s">
        <v>10132</v>
      </c>
      <c r="B52" s="54" t="s">
        <v>10133</v>
      </c>
      <c r="C52" s="95">
        <v>0.10926</v>
      </c>
      <c r="D52" s="106">
        <v>14.696</v>
      </c>
      <c r="E52" s="95">
        <f t="shared" si="0"/>
        <v>6.3151833405669733E-3</v>
      </c>
      <c r="F52" s="54">
        <v>0.68</v>
      </c>
      <c r="G52" s="54">
        <v>0.86</v>
      </c>
      <c r="H52" s="106">
        <v>45.570399999999999</v>
      </c>
      <c r="I52" s="95">
        <f t="shared" si="1"/>
        <v>4.5174849021963684E-3</v>
      </c>
      <c r="J52" s="99">
        <v>0.68</v>
      </c>
      <c r="K52" s="99">
        <v>0.86</v>
      </c>
      <c r="L52" s="95"/>
      <c r="M52" s="54"/>
      <c r="N52" s="54"/>
    </row>
    <row r="53" spans="1:14" x14ac:dyDescent="0.35">
      <c r="A53" s="54" t="s">
        <v>10124</v>
      </c>
      <c r="B53" s="54" t="s">
        <v>10125</v>
      </c>
      <c r="C53" s="95">
        <v>0.10258</v>
      </c>
      <c r="D53" s="106">
        <v>14.6616</v>
      </c>
      <c r="E53" s="95">
        <f t="shared" si="0"/>
        <v>6.3004009299167628E-3</v>
      </c>
      <c r="F53" s="54">
        <v>0.65</v>
      </c>
      <c r="G53" s="54">
        <v>0.86</v>
      </c>
      <c r="H53" s="106">
        <v>46.688400000000001</v>
      </c>
      <c r="I53" s="95">
        <f t="shared" si="1"/>
        <v>4.6283144784268941E-3</v>
      </c>
      <c r="J53" s="99">
        <v>0.65</v>
      </c>
      <c r="K53" s="99">
        <v>0.86</v>
      </c>
      <c r="L53" s="95"/>
      <c r="M53" s="54"/>
      <c r="N53" s="54"/>
    </row>
    <row r="54" spans="1:14" x14ac:dyDescent="0.35">
      <c r="A54" s="54" t="s">
        <v>10110</v>
      </c>
      <c r="B54" s="54" t="s">
        <v>10111</v>
      </c>
      <c r="C54" s="95">
        <v>1.585E-2</v>
      </c>
      <c r="D54" s="106">
        <v>14.638400000000001</v>
      </c>
      <c r="E54" s="95">
        <f t="shared" si="0"/>
        <v>6.2904313971526666E-3</v>
      </c>
      <c r="F54" s="54">
        <v>0.74</v>
      </c>
      <c r="G54" s="54">
        <v>0.32</v>
      </c>
      <c r="H54" s="106">
        <v>49.524000000000001</v>
      </c>
      <c r="I54" s="95">
        <f t="shared" si="1"/>
        <v>4.9094131782115797E-3</v>
      </c>
      <c r="J54" s="99">
        <v>0.71</v>
      </c>
      <c r="K54" s="99">
        <v>0.32</v>
      </c>
      <c r="L54" s="95"/>
      <c r="M54" s="54"/>
      <c r="N54" s="54"/>
    </row>
    <row r="55" spans="1:14" x14ac:dyDescent="0.35">
      <c r="A55" s="54" t="s">
        <v>10186</v>
      </c>
      <c r="B55" s="54" t="s">
        <v>10187</v>
      </c>
      <c r="C55" s="95">
        <v>0.31681999999999999</v>
      </c>
      <c r="D55" s="106">
        <v>14.553100000000001</v>
      </c>
      <c r="E55" s="95">
        <f t="shared" si="0"/>
        <v>6.2537761753950214E-3</v>
      </c>
      <c r="F55" s="54">
        <v>0.88</v>
      </c>
      <c r="G55" s="54">
        <v>0.33</v>
      </c>
      <c r="H55" s="106">
        <v>32.545099999999998</v>
      </c>
      <c r="I55" s="95">
        <f t="shared" si="1"/>
        <v>3.2262608599106226E-3</v>
      </c>
      <c r="J55" s="99">
        <v>0.91</v>
      </c>
      <c r="K55" s="99">
        <v>0.33</v>
      </c>
      <c r="L55" s="95"/>
      <c r="M55" s="54"/>
      <c r="N55" s="54"/>
    </row>
    <row r="56" spans="1:14" x14ac:dyDescent="0.35">
      <c r="A56" s="54" t="s">
        <v>10130</v>
      </c>
      <c r="B56" s="54" t="s">
        <v>10131</v>
      </c>
      <c r="C56" s="95">
        <v>0.10029</v>
      </c>
      <c r="D56" s="106">
        <v>14.4339</v>
      </c>
      <c r="E56" s="95">
        <f t="shared" si="0"/>
        <v>6.2025534036070796E-3</v>
      </c>
      <c r="F56" s="54">
        <v>0.63</v>
      </c>
      <c r="G56" s="54">
        <v>0.84</v>
      </c>
      <c r="H56" s="106">
        <v>45.745100000000001</v>
      </c>
      <c r="I56" s="95">
        <f t="shared" si="1"/>
        <v>4.5348032626323911E-3</v>
      </c>
      <c r="J56" s="99">
        <v>0.64</v>
      </c>
      <c r="K56" s="99">
        <v>0.89</v>
      </c>
      <c r="L56" s="95"/>
      <c r="M56" s="54"/>
      <c r="N56" s="54"/>
    </row>
    <row r="57" spans="1:14" x14ac:dyDescent="0.35">
      <c r="A57" s="54" t="s">
        <v>10312</v>
      </c>
      <c r="B57" s="54" t="s">
        <v>10313</v>
      </c>
      <c r="C57" s="95">
        <v>7.6899999999999998E-3</v>
      </c>
      <c r="D57" s="106">
        <v>13.9215</v>
      </c>
      <c r="E57" s="95">
        <f t="shared" si="0"/>
        <v>5.9823642403173055E-3</v>
      </c>
      <c r="F57" s="54">
        <v>1</v>
      </c>
      <c r="G57" s="54">
        <v>0</v>
      </c>
      <c r="H57" s="106">
        <v>22.883700000000001</v>
      </c>
      <c r="I57" s="95">
        <f t="shared" si="1"/>
        <v>2.2685069531184947E-3</v>
      </c>
      <c r="J57" s="99">
        <v>1</v>
      </c>
      <c r="K57" s="99">
        <v>0</v>
      </c>
      <c r="L57" s="95"/>
      <c r="M57" s="54"/>
      <c r="N57" s="54"/>
    </row>
    <row r="58" spans="1:14" x14ac:dyDescent="0.35">
      <c r="A58" s="54" t="s">
        <v>10088</v>
      </c>
      <c r="B58" s="54" t="s">
        <v>10089</v>
      </c>
      <c r="C58" s="95">
        <v>1.133E-2</v>
      </c>
      <c r="D58" s="106">
        <v>12.3392</v>
      </c>
      <c r="E58" s="95">
        <f t="shared" si="0"/>
        <v>5.3024163225315734E-3</v>
      </c>
      <c r="F58" s="54">
        <v>0.69</v>
      </c>
      <c r="G58" s="54">
        <v>0.85</v>
      </c>
      <c r="H58" s="106">
        <v>59.002299999999998</v>
      </c>
      <c r="I58" s="95">
        <f t="shared" si="1"/>
        <v>5.8490160157659531E-3</v>
      </c>
      <c r="J58" s="99">
        <v>0.8</v>
      </c>
      <c r="K58" s="99">
        <v>0.86</v>
      </c>
      <c r="L58" s="95"/>
      <c r="M58" s="54"/>
      <c r="N58" s="54"/>
    </row>
    <row r="59" spans="1:14" x14ac:dyDescent="0.35">
      <c r="A59" s="54" t="s">
        <v>10090</v>
      </c>
      <c r="B59" s="54" t="s">
        <v>10091</v>
      </c>
      <c r="C59" s="95">
        <v>5.1000000000000004E-4</v>
      </c>
      <c r="D59" s="106">
        <v>0</v>
      </c>
      <c r="E59" s="95">
        <f t="shared" si="0"/>
        <v>0</v>
      </c>
      <c r="F59" s="54">
        <v>0</v>
      </c>
      <c r="G59" s="54">
        <v>0</v>
      </c>
      <c r="H59" s="54">
        <v>57.451999999999998</v>
      </c>
      <c r="I59" s="95">
        <f t="shared" si="1"/>
        <v>5.69533167584629E-3</v>
      </c>
      <c r="J59" s="54">
        <v>0.88</v>
      </c>
      <c r="K59" s="54">
        <v>0.66</v>
      </c>
      <c r="L59" s="95"/>
      <c r="M59" s="54"/>
      <c r="N59" s="54"/>
    </row>
    <row r="60" spans="1:14" x14ac:dyDescent="0.35">
      <c r="A60" s="54" t="s">
        <v>10096</v>
      </c>
      <c r="B60" s="54" t="s">
        <v>10097</v>
      </c>
      <c r="C60" s="95">
        <v>0.18489</v>
      </c>
      <c r="D60" s="106">
        <v>13.035500000000001</v>
      </c>
      <c r="E60" s="95">
        <f t="shared" si="0"/>
        <v>5.6016312218264011E-3</v>
      </c>
      <c r="F60" s="54">
        <v>0.91</v>
      </c>
      <c r="G60" s="54">
        <v>0.41</v>
      </c>
      <c r="H60" s="106">
        <v>54.110700000000001</v>
      </c>
      <c r="I60" s="95">
        <f t="shared" si="1"/>
        <v>5.3641019235573326E-3</v>
      </c>
      <c r="J60" s="99">
        <v>0.93</v>
      </c>
      <c r="K60" s="99">
        <v>0.41</v>
      </c>
      <c r="L60" s="95"/>
      <c r="M60" s="54"/>
      <c r="N60" s="54"/>
    </row>
    <row r="61" spans="1:14" x14ac:dyDescent="0.35">
      <c r="A61" s="54" t="s">
        <v>10106</v>
      </c>
      <c r="B61" s="54" t="s">
        <v>10107</v>
      </c>
      <c r="C61" s="95">
        <v>1.83E-2</v>
      </c>
      <c r="D61" s="106">
        <v>12.6874</v>
      </c>
      <c r="E61" s="95">
        <f t="shared" si="0"/>
        <v>5.4520452582409789E-3</v>
      </c>
      <c r="F61" s="54">
        <v>0.69</v>
      </c>
      <c r="G61" s="54">
        <v>0.33</v>
      </c>
      <c r="H61" s="106">
        <v>50.717599999999997</v>
      </c>
      <c r="I61" s="95">
        <f t="shared" si="1"/>
        <v>5.0277371336576934E-3</v>
      </c>
      <c r="J61" s="99">
        <v>0.74</v>
      </c>
      <c r="K61" s="99">
        <v>0.33</v>
      </c>
      <c r="L61" s="95"/>
      <c r="M61" s="54"/>
      <c r="N61" s="54"/>
    </row>
    <row r="62" spans="1:14" x14ac:dyDescent="0.35">
      <c r="A62" s="54" t="s">
        <v>10194</v>
      </c>
      <c r="B62" s="54" t="s">
        <v>10195</v>
      </c>
      <c r="C62" s="95">
        <v>0.31611</v>
      </c>
      <c r="D62" s="106">
        <v>12.670299999999999</v>
      </c>
      <c r="E62" s="95">
        <f t="shared" si="0"/>
        <v>5.4446970250398557E-3</v>
      </c>
      <c r="F62" s="54">
        <v>0.97</v>
      </c>
      <c r="G62" s="54">
        <v>0.08</v>
      </c>
      <c r="H62" s="106">
        <v>29.814699999999998</v>
      </c>
      <c r="I62" s="95">
        <f t="shared" si="1"/>
        <v>2.955590846547629E-3</v>
      </c>
      <c r="J62" s="99">
        <v>0.98</v>
      </c>
      <c r="K62" s="99">
        <v>0.08</v>
      </c>
      <c r="L62" s="95"/>
      <c r="M62" s="54"/>
      <c r="N62" s="54"/>
    </row>
    <row r="63" spans="1:14" x14ac:dyDescent="0.35">
      <c r="A63" s="54" t="s">
        <v>10402</v>
      </c>
      <c r="B63" s="54" t="s">
        <v>10403</v>
      </c>
      <c r="C63" s="95">
        <v>7.3600000000000002E-3</v>
      </c>
      <c r="D63" s="106">
        <v>12.5449</v>
      </c>
      <c r="E63" s="95">
        <f t="shared" si="0"/>
        <v>5.3908099815649585E-3</v>
      </c>
      <c r="F63" s="54">
        <v>0.95</v>
      </c>
      <c r="G63" s="54">
        <v>0</v>
      </c>
      <c r="H63" s="106">
        <v>18.6023</v>
      </c>
      <c r="I63" s="95">
        <f t="shared" si="1"/>
        <v>1.844083207435693E-3</v>
      </c>
      <c r="J63" s="99">
        <v>0.95</v>
      </c>
      <c r="K63" s="99">
        <v>0</v>
      </c>
      <c r="L63" s="95"/>
      <c r="M63" s="55"/>
      <c r="N63" s="55"/>
    </row>
    <row r="64" spans="1:14" x14ac:dyDescent="0.35">
      <c r="A64" s="54" t="s">
        <v>10200</v>
      </c>
      <c r="B64" s="54" t="s">
        <v>10201</v>
      </c>
      <c r="C64" s="95">
        <v>0.30048000000000002</v>
      </c>
      <c r="D64" s="106">
        <v>12.539</v>
      </c>
      <c r="E64" s="95">
        <f t="shared" si="0"/>
        <v>5.3882746262499514E-3</v>
      </c>
      <c r="F64" s="54">
        <v>0.87</v>
      </c>
      <c r="G64" s="54">
        <v>0.26</v>
      </c>
      <c r="H64" s="106">
        <v>29.3461</v>
      </c>
      <c r="I64" s="95">
        <f t="shared" si="1"/>
        <v>2.9091375912510065E-3</v>
      </c>
      <c r="J64" s="99">
        <v>0.88</v>
      </c>
      <c r="K64" s="99">
        <v>0.26</v>
      </c>
      <c r="L64" s="95"/>
      <c r="M64" s="54"/>
      <c r="N64" s="54"/>
    </row>
    <row r="65" spans="1:14" x14ac:dyDescent="0.35">
      <c r="A65" s="54" t="s">
        <v>10098</v>
      </c>
      <c r="B65" s="54" t="s">
        <v>10099</v>
      </c>
      <c r="C65" s="95">
        <v>1.12E-2</v>
      </c>
      <c r="D65" s="106">
        <v>6.4637000000000002</v>
      </c>
      <c r="E65" s="95">
        <f t="shared" si="0"/>
        <v>2.7775891779002961E-3</v>
      </c>
      <c r="F65" s="54">
        <v>0.77</v>
      </c>
      <c r="G65" s="54">
        <v>0.49</v>
      </c>
      <c r="H65" s="106">
        <v>53.5655</v>
      </c>
      <c r="I65" s="95">
        <f t="shared" si="1"/>
        <v>5.3100551570449154E-3</v>
      </c>
      <c r="J65" s="99">
        <v>0.72</v>
      </c>
      <c r="K65" s="99">
        <v>0.46</v>
      </c>
      <c r="L65" s="95"/>
      <c r="M65" s="54"/>
      <c r="N65" s="54"/>
    </row>
    <row r="66" spans="1:14" x14ac:dyDescent="0.35">
      <c r="A66" s="54" t="s">
        <v>10166</v>
      </c>
      <c r="B66" s="54" t="s">
        <v>10167</v>
      </c>
      <c r="C66" s="95">
        <v>3.1099999999999999E-3</v>
      </c>
      <c r="D66" s="106">
        <v>12.2934</v>
      </c>
      <c r="E66" s="95">
        <f t="shared" si="0"/>
        <v>5.282735089747281E-3</v>
      </c>
      <c r="F66" s="54">
        <v>0.7</v>
      </c>
      <c r="G66" s="54">
        <v>0.75</v>
      </c>
      <c r="H66" s="106">
        <v>36.372</v>
      </c>
      <c r="I66" s="95">
        <f t="shared" si="1"/>
        <v>3.6056291114997087E-3</v>
      </c>
      <c r="J66" s="99">
        <v>0.81</v>
      </c>
      <c r="K66" s="99">
        <v>0.75</v>
      </c>
      <c r="L66" s="95"/>
      <c r="M66" s="54"/>
      <c r="N66" s="54"/>
    </row>
    <row r="67" spans="1:14" x14ac:dyDescent="0.35">
      <c r="A67" s="54" t="s">
        <v>10102</v>
      </c>
      <c r="B67" s="54" t="s">
        <v>10103</v>
      </c>
      <c r="C67" s="95">
        <v>3.3950000000000001E-2</v>
      </c>
      <c r="D67" s="106">
        <v>8.2973999999999997</v>
      </c>
      <c r="E67" s="95">
        <f t="shared" si="0"/>
        <v>3.5655690153797229E-3</v>
      </c>
      <c r="F67" s="54">
        <v>0.79</v>
      </c>
      <c r="G67" s="54">
        <v>0.35</v>
      </c>
      <c r="H67" s="106">
        <v>52.195300000000003</v>
      </c>
      <c r="I67" s="95">
        <f t="shared" si="1"/>
        <v>5.1742244903623877E-3</v>
      </c>
      <c r="J67" s="99">
        <v>0.78</v>
      </c>
      <c r="K67" s="99">
        <v>0.35</v>
      </c>
      <c r="L67" s="95"/>
      <c r="M67" s="54"/>
      <c r="N67" s="54"/>
    </row>
    <row r="68" spans="1:14" x14ac:dyDescent="0.35">
      <c r="A68" s="54" t="s">
        <v>10270</v>
      </c>
      <c r="B68" s="54" t="s">
        <v>10271</v>
      </c>
      <c r="C68" s="95">
        <v>0.30364999999999998</v>
      </c>
      <c r="D68" s="106">
        <v>11.896699999999999</v>
      </c>
      <c r="E68" s="95">
        <f t="shared" si="0"/>
        <v>5.1122646739060361E-3</v>
      </c>
      <c r="F68" s="54">
        <v>0.89</v>
      </c>
      <c r="G68" s="54">
        <v>0.66</v>
      </c>
      <c r="H68" s="106">
        <v>24.736799999999999</v>
      </c>
      <c r="I68" s="95">
        <f t="shared" si="1"/>
        <v>2.4522084627005935E-3</v>
      </c>
      <c r="J68" s="99">
        <v>0.91</v>
      </c>
      <c r="K68" s="99">
        <v>0.66</v>
      </c>
      <c r="L68" s="95"/>
      <c r="M68" s="54"/>
      <c r="N68" s="54"/>
    </row>
    <row r="69" spans="1:14" x14ac:dyDescent="0.35">
      <c r="A69" s="54" t="s">
        <v>10104</v>
      </c>
      <c r="B69" s="54" t="s">
        <v>10105</v>
      </c>
      <c r="C69" s="95">
        <v>0.14293</v>
      </c>
      <c r="D69" s="106">
        <v>11.6897</v>
      </c>
      <c r="E69" s="95">
        <f t="shared" si="0"/>
        <v>5.0233123772608704E-3</v>
      </c>
      <c r="F69" s="54">
        <v>0.86</v>
      </c>
      <c r="G69" s="54">
        <v>0.45</v>
      </c>
      <c r="H69" s="106">
        <v>51.386600000000001</v>
      </c>
      <c r="I69" s="95">
        <f t="shared" si="1"/>
        <v>5.0940564417956379E-3</v>
      </c>
      <c r="J69" s="99">
        <v>0.88</v>
      </c>
      <c r="K69" s="99">
        <v>0.45</v>
      </c>
      <c r="L69" s="95"/>
      <c r="M69" s="54"/>
      <c r="N69" s="54"/>
    </row>
    <row r="70" spans="1:14" x14ac:dyDescent="0.35">
      <c r="A70" s="54" t="s">
        <v>10168</v>
      </c>
      <c r="B70" s="54" t="s">
        <v>10169</v>
      </c>
      <c r="C70" s="95">
        <v>4.9100000000000003E-3</v>
      </c>
      <c r="D70" s="106">
        <v>11.797599999999999</v>
      </c>
      <c r="E70" s="95">
        <f t="shared" ref="E70:E133" si="2">D70/2327.09</f>
        <v>5.0696792990387127E-3</v>
      </c>
      <c r="F70" s="54">
        <v>0.78</v>
      </c>
      <c r="G70" s="54">
        <v>0.77</v>
      </c>
      <c r="H70" s="106">
        <v>34.567399999999999</v>
      </c>
      <c r="I70" s="95">
        <f t="shared" ref="I70:I133" si="3">H70/10087.56</f>
        <v>3.4267355039276099E-3</v>
      </c>
      <c r="J70" s="99">
        <v>0.87</v>
      </c>
      <c r="K70" s="99">
        <v>0.78</v>
      </c>
      <c r="L70" s="95"/>
      <c r="M70" s="54"/>
      <c r="N70" s="54"/>
    </row>
    <row r="71" spans="1:14" x14ac:dyDescent="0.35">
      <c r="A71" s="54" t="s">
        <v>10108</v>
      </c>
      <c r="B71" s="54" t="s">
        <v>10109</v>
      </c>
      <c r="C71" s="95">
        <v>8.9160000000000003E-2</v>
      </c>
      <c r="D71" s="106">
        <v>7.8593999999999999</v>
      </c>
      <c r="E71" s="95">
        <f t="shared" si="2"/>
        <v>3.3773511123334292E-3</v>
      </c>
      <c r="F71" s="54">
        <v>0.92</v>
      </c>
      <c r="G71" s="54">
        <v>0.68</v>
      </c>
      <c r="H71" s="106">
        <v>50.367400000000004</v>
      </c>
      <c r="I71" s="95">
        <f t="shared" si="3"/>
        <v>4.9930211071854847E-3</v>
      </c>
      <c r="J71" s="99">
        <v>0.88</v>
      </c>
      <c r="K71" s="99">
        <v>0.68</v>
      </c>
      <c r="L71" s="95"/>
      <c r="M71" s="54"/>
      <c r="N71" s="54"/>
    </row>
    <row r="72" spans="1:14" x14ac:dyDescent="0.35">
      <c r="A72" s="54" t="s">
        <v>10174</v>
      </c>
      <c r="B72" s="54" t="s">
        <v>10175</v>
      </c>
      <c r="C72" s="95">
        <v>1.542E-2</v>
      </c>
      <c r="D72" s="106">
        <v>11.278600000000001</v>
      </c>
      <c r="E72" s="95">
        <f t="shared" si="2"/>
        <v>4.8466539755660501E-3</v>
      </c>
      <c r="F72" s="54">
        <v>0.75</v>
      </c>
      <c r="G72" s="54">
        <v>0.88</v>
      </c>
      <c r="H72" s="106">
        <v>33.859200000000001</v>
      </c>
      <c r="I72" s="95">
        <f t="shared" si="3"/>
        <v>3.3565302213815831E-3</v>
      </c>
      <c r="J72" s="99">
        <v>0.86</v>
      </c>
      <c r="K72" s="99">
        <v>0.89</v>
      </c>
      <c r="L72" s="95"/>
      <c r="M72" s="54"/>
      <c r="N72" s="54"/>
    </row>
    <row r="73" spans="1:14" x14ac:dyDescent="0.35">
      <c r="A73" s="54" t="s">
        <v>10232</v>
      </c>
      <c r="B73" s="54" t="s">
        <v>10233</v>
      </c>
      <c r="C73" s="95">
        <v>0.29627999999999999</v>
      </c>
      <c r="D73" s="106">
        <v>11.1325</v>
      </c>
      <c r="E73" s="95">
        <f t="shared" si="2"/>
        <v>4.7838717024266354E-3</v>
      </c>
      <c r="F73" s="54">
        <v>0.91</v>
      </c>
      <c r="G73" s="54">
        <v>0.26</v>
      </c>
      <c r="H73" s="106">
        <v>26.829899999999999</v>
      </c>
      <c r="I73" s="95">
        <f t="shared" si="3"/>
        <v>2.6597016523321796E-3</v>
      </c>
      <c r="J73" s="99">
        <v>0.92</v>
      </c>
      <c r="K73" s="99">
        <v>0.26</v>
      </c>
      <c r="L73" s="95"/>
      <c r="M73" s="54"/>
      <c r="N73" s="54"/>
    </row>
    <row r="74" spans="1:14" x14ac:dyDescent="0.35">
      <c r="A74" s="54" t="s">
        <v>10112</v>
      </c>
      <c r="B74" s="54" t="s">
        <v>10113</v>
      </c>
      <c r="C74" s="95">
        <v>0.10834000000000001</v>
      </c>
      <c r="D74" s="106">
        <v>9.4563000000000006</v>
      </c>
      <c r="E74" s="95">
        <f t="shared" si="2"/>
        <v>4.0635729602207047E-3</v>
      </c>
      <c r="F74" s="54">
        <v>0.67</v>
      </c>
      <c r="G74" s="54">
        <v>0.86</v>
      </c>
      <c r="H74" s="106">
        <v>47.958399999999997</v>
      </c>
      <c r="I74" s="95">
        <f t="shared" si="3"/>
        <v>4.7542121186887609E-3</v>
      </c>
      <c r="J74" s="99">
        <v>0.68</v>
      </c>
      <c r="K74" s="99">
        <v>0.86</v>
      </c>
      <c r="L74" s="95"/>
      <c r="M74" s="54"/>
      <c r="N74" s="54"/>
    </row>
    <row r="75" spans="1:14" x14ac:dyDescent="0.35">
      <c r="A75" s="54" t="s">
        <v>10196</v>
      </c>
      <c r="B75" s="54" t="s">
        <v>10197</v>
      </c>
      <c r="C75" s="95">
        <v>6.28E-3</v>
      </c>
      <c r="D75" s="106">
        <v>11.030200000000001</v>
      </c>
      <c r="E75" s="95">
        <f t="shared" si="2"/>
        <v>4.7399112195918511E-3</v>
      </c>
      <c r="F75" s="54">
        <v>0.65</v>
      </c>
      <c r="G75" s="54">
        <v>0.81</v>
      </c>
      <c r="H75" s="106">
        <v>29.6037</v>
      </c>
      <c r="I75" s="95">
        <f t="shared" si="3"/>
        <v>2.9346739945041219E-3</v>
      </c>
      <c r="J75" s="99">
        <v>0.73</v>
      </c>
      <c r="K75" s="99">
        <v>0.81</v>
      </c>
      <c r="L75" s="95"/>
      <c r="M75" s="54"/>
      <c r="N75" s="54"/>
    </row>
    <row r="76" spans="1:14" x14ac:dyDescent="0.35">
      <c r="A76" s="54" t="s">
        <v>10114</v>
      </c>
      <c r="B76" s="54" t="s">
        <v>10115</v>
      </c>
      <c r="C76" s="95">
        <v>0.10816000000000001</v>
      </c>
      <c r="D76" s="106">
        <v>9.4391999999999996</v>
      </c>
      <c r="E76" s="95">
        <f t="shared" si="2"/>
        <v>4.0562247270195823E-3</v>
      </c>
      <c r="F76" s="54">
        <v>0.65</v>
      </c>
      <c r="G76" s="54">
        <v>0.89</v>
      </c>
      <c r="H76" s="106">
        <v>47.645600000000002</v>
      </c>
      <c r="I76" s="95">
        <f t="shared" si="3"/>
        <v>4.7232036290242637E-3</v>
      </c>
      <c r="J76" s="99">
        <v>0.65</v>
      </c>
      <c r="K76" s="99">
        <v>0.89</v>
      </c>
      <c r="L76" s="95"/>
      <c r="M76" s="54"/>
      <c r="N76" s="54"/>
    </row>
    <row r="77" spans="1:14" x14ac:dyDescent="0.35">
      <c r="A77" s="55" t="s">
        <v>10116</v>
      </c>
      <c r="B77" s="55" t="s">
        <v>10117</v>
      </c>
      <c r="C77" s="100">
        <v>2.9669999999999998E-2</v>
      </c>
      <c r="D77" s="107">
        <v>9.9970999999999997</v>
      </c>
      <c r="E77" s="95">
        <f t="shared" si="2"/>
        <v>4.2959662067216988E-3</v>
      </c>
      <c r="F77" s="55">
        <v>0.87</v>
      </c>
      <c r="G77" s="55">
        <v>0.56000000000000005</v>
      </c>
      <c r="H77" s="107">
        <v>47.561799999999998</v>
      </c>
      <c r="I77" s="95">
        <f t="shared" si="3"/>
        <v>4.7148963674069847E-3</v>
      </c>
      <c r="J77" s="108">
        <v>0.82</v>
      </c>
      <c r="K77" s="108">
        <v>0.53</v>
      </c>
      <c r="L77" s="95"/>
      <c r="M77" s="54"/>
      <c r="N77" s="54"/>
    </row>
    <row r="78" spans="1:14" x14ac:dyDescent="0.35">
      <c r="A78" s="54" t="s">
        <v>10118</v>
      </c>
      <c r="B78" s="54" t="s">
        <v>10119</v>
      </c>
      <c r="C78" s="95">
        <v>0.10749</v>
      </c>
      <c r="D78" s="106">
        <v>9.2234999999999996</v>
      </c>
      <c r="E78" s="95">
        <f t="shared" si="2"/>
        <v>3.96353385558788E-3</v>
      </c>
      <c r="F78" s="54">
        <v>0.64</v>
      </c>
      <c r="G78" s="54">
        <v>0.89</v>
      </c>
      <c r="H78" s="106">
        <v>47.423400000000001</v>
      </c>
      <c r="I78" s="95">
        <f t="shared" si="3"/>
        <v>4.7011764985784472E-3</v>
      </c>
      <c r="J78" s="99">
        <v>0.66</v>
      </c>
      <c r="K78" s="99">
        <v>0.89</v>
      </c>
      <c r="L78" s="95"/>
      <c r="M78" s="54"/>
      <c r="N78" s="54"/>
    </row>
    <row r="79" spans="1:14" x14ac:dyDescent="0.35">
      <c r="A79" s="54" t="s">
        <v>10120</v>
      </c>
      <c r="B79" s="54" t="s">
        <v>10121</v>
      </c>
      <c r="C79" s="95">
        <v>0.10682999999999999</v>
      </c>
      <c r="D79" s="106">
        <v>9.2064000000000004</v>
      </c>
      <c r="E79" s="95">
        <f t="shared" si="2"/>
        <v>3.9561856223867577E-3</v>
      </c>
      <c r="F79" s="54">
        <v>0.63</v>
      </c>
      <c r="G79" s="54">
        <v>0.85</v>
      </c>
      <c r="H79" s="106">
        <v>47.155099999999997</v>
      </c>
      <c r="I79" s="95">
        <f t="shared" si="3"/>
        <v>4.6745793829231254E-3</v>
      </c>
      <c r="J79" s="99">
        <v>0.64</v>
      </c>
      <c r="K79" s="99">
        <v>0.88</v>
      </c>
      <c r="L79" s="95"/>
      <c r="M79" s="54"/>
      <c r="N79" s="54"/>
    </row>
    <row r="80" spans="1:14" x14ac:dyDescent="0.35">
      <c r="A80" s="54" t="s">
        <v>10122</v>
      </c>
      <c r="B80" s="54" t="s">
        <v>10123</v>
      </c>
      <c r="C80" s="95">
        <v>3.5950000000000003E-2</v>
      </c>
      <c r="D80" s="106">
        <v>6.6157000000000004</v>
      </c>
      <c r="E80" s="95">
        <f t="shared" si="2"/>
        <v>2.8429068063547179E-3</v>
      </c>
      <c r="F80" s="54">
        <v>0.95</v>
      </c>
      <c r="G80" s="54">
        <v>0</v>
      </c>
      <c r="H80" s="106">
        <v>47.053600000000003</v>
      </c>
      <c r="I80" s="95">
        <f t="shared" si="3"/>
        <v>4.6645174849021965E-3</v>
      </c>
      <c r="J80" s="99">
        <v>0.92</v>
      </c>
      <c r="K80" s="99">
        <v>0</v>
      </c>
      <c r="L80" s="95"/>
      <c r="M80" s="54"/>
      <c r="N80" s="54"/>
    </row>
    <row r="81" spans="1:14" x14ac:dyDescent="0.35">
      <c r="A81" s="54" t="s">
        <v>10404</v>
      </c>
      <c r="B81" s="54" t="s">
        <v>10405</v>
      </c>
      <c r="C81" s="95">
        <v>0.17871000000000001</v>
      </c>
      <c r="D81" s="106">
        <v>10.6448</v>
      </c>
      <c r="E81" s="95">
        <f t="shared" si="2"/>
        <v>4.5742966537607056E-3</v>
      </c>
      <c r="F81" s="54">
        <v>0.89</v>
      </c>
      <c r="G81" s="54">
        <v>0.54</v>
      </c>
      <c r="H81" s="106">
        <v>18.533799999999999</v>
      </c>
      <c r="I81" s="95">
        <f t="shared" si="3"/>
        <v>1.8372926654215687E-3</v>
      </c>
      <c r="J81" s="99">
        <v>0.91</v>
      </c>
      <c r="K81" s="99">
        <v>0.55000000000000004</v>
      </c>
      <c r="L81" s="95"/>
      <c r="M81" s="54"/>
      <c r="N81" s="54"/>
    </row>
    <row r="82" spans="1:14" x14ac:dyDescent="0.35">
      <c r="A82" s="54" t="s">
        <v>10126</v>
      </c>
      <c r="B82" s="54" t="s">
        <v>10127</v>
      </c>
      <c r="C82" s="95">
        <v>4.9799999999999997E-2</v>
      </c>
      <c r="D82" s="106">
        <v>6.0907999999999998</v>
      </c>
      <c r="E82" s="95">
        <f t="shared" si="2"/>
        <v>2.6173461275670472E-3</v>
      </c>
      <c r="F82" s="54">
        <v>0.93</v>
      </c>
      <c r="G82" s="54">
        <v>0.45</v>
      </c>
      <c r="H82" s="106">
        <v>45.985399999999998</v>
      </c>
      <c r="I82" s="95">
        <f t="shared" si="3"/>
        <v>4.5586246822819391E-3</v>
      </c>
      <c r="J82" s="99">
        <v>0.89</v>
      </c>
      <c r="K82" s="99">
        <v>0.38</v>
      </c>
      <c r="L82" s="95"/>
      <c r="M82" s="54"/>
      <c r="N82" s="54"/>
    </row>
    <row r="83" spans="1:14" x14ac:dyDescent="0.35">
      <c r="A83" s="54" t="s">
        <v>10224</v>
      </c>
      <c r="B83" s="54" t="s">
        <v>10225</v>
      </c>
      <c r="C83" s="95">
        <v>1.5499999999999999E-3</v>
      </c>
      <c r="D83" s="106">
        <v>10.6058</v>
      </c>
      <c r="E83" s="95">
        <f t="shared" si="2"/>
        <v>4.5575375254072684E-3</v>
      </c>
      <c r="F83" s="54">
        <v>0.71</v>
      </c>
      <c r="G83" s="54">
        <v>0.7</v>
      </c>
      <c r="H83" s="106">
        <v>27.4712</v>
      </c>
      <c r="I83" s="95">
        <f t="shared" si="3"/>
        <v>2.7232750040644123E-3</v>
      </c>
      <c r="J83" s="99">
        <v>0.82</v>
      </c>
      <c r="K83" s="99">
        <v>0.7</v>
      </c>
      <c r="L83" s="95"/>
      <c r="M83" s="54"/>
      <c r="N83" s="54"/>
    </row>
    <row r="84" spans="1:14" x14ac:dyDescent="0.35">
      <c r="A84" s="54" t="s">
        <v>10128</v>
      </c>
      <c r="B84" s="54" t="s">
        <v>10129</v>
      </c>
      <c r="C84" s="95">
        <v>1.37E-2</v>
      </c>
      <c r="D84" s="106">
        <v>3.4958999999999998</v>
      </c>
      <c r="E84" s="95">
        <f t="shared" si="2"/>
        <v>1.5022624823277139E-3</v>
      </c>
      <c r="F84" s="54">
        <v>0.92</v>
      </c>
      <c r="G84" s="54">
        <v>0.5</v>
      </c>
      <c r="H84" s="106">
        <v>45.903300000000002</v>
      </c>
      <c r="I84" s="95">
        <f t="shared" si="3"/>
        <v>4.5504859450650114E-3</v>
      </c>
      <c r="J84" s="99">
        <v>0.88</v>
      </c>
      <c r="K84" s="99">
        <v>0.47</v>
      </c>
      <c r="L84" s="95"/>
      <c r="M84" s="54"/>
      <c r="N84" s="54"/>
    </row>
    <row r="85" spans="1:14" x14ac:dyDescent="0.35">
      <c r="A85" s="54" t="s">
        <v>10428</v>
      </c>
      <c r="B85" s="54" t="s">
        <v>10429</v>
      </c>
      <c r="C85" s="95">
        <v>0.22502</v>
      </c>
      <c r="D85" s="106">
        <v>10.5794</v>
      </c>
      <c r="E85" s="95">
        <f t="shared" si="2"/>
        <v>4.5461928846757104E-3</v>
      </c>
      <c r="F85" s="54">
        <v>0.86</v>
      </c>
      <c r="G85" s="54">
        <v>0.57999999999999996</v>
      </c>
      <c r="H85" s="106">
        <v>17.743200000000002</v>
      </c>
      <c r="I85" s="95">
        <f t="shared" si="3"/>
        <v>1.7589189060585515E-3</v>
      </c>
      <c r="J85" s="99">
        <v>0.87</v>
      </c>
      <c r="K85" s="99">
        <v>0.57999999999999996</v>
      </c>
      <c r="L85" s="95"/>
      <c r="M85" s="54"/>
      <c r="N85" s="54"/>
    </row>
    <row r="86" spans="1:14" x14ac:dyDescent="0.35">
      <c r="A86" s="54" t="s">
        <v>10412</v>
      </c>
      <c r="B86" s="54" t="s">
        <v>10413</v>
      </c>
      <c r="C86" s="95">
        <v>0.17388000000000001</v>
      </c>
      <c r="D86" s="106">
        <v>10.548299999999999</v>
      </c>
      <c r="E86" s="95">
        <f t="shared" si="2"/>
        <v>4.5328285541169442E-3</v>
      </c>
      <c r="F86" s="54">
        <v>0.86</v>
      </c>
      <c r="G86" s="54">
        <v>0.53</v>
      </c>
      <c r="H86" s="106">
        <v>18.4101</v>
      </c>
      <c r="I86" s="95">
        <f t="shared" si="3"/>
        <v>1.8250300369960625E-3</v>
      </c>
      <c r="J86" s="99">
        <v>0.88</v>
      </c>
      <c r="K86" s="99">
        <v>0.56000000000000005</v>
      </c>
      <c r="L86" s="95"/>
      <c r="M86" s="54"/>
      <c r="N86" s="54"/>
    </row>
    <row r="87" spans="1:14" x14ac:dyDescent="0.35">
      <c r="A87" s="54" t="s">
        <v>10302</v>
      </c>
      <c r="B87" s="54" t="s">
        <v>10303</v>
      </c>
      <c r="C87" s="95">
        <v>4.5799999999999999E-3</v>
      </c>
      <c r="D87" s="106">
        <v>10.327999999999999</v>
      </c>
      <c r="E87" s="95">
        <f t="shared" si="2"/>
        <v>4.4381609649820153E-3</v>
      </c>
      <c r="F87" s="54">
        <v>0.89</v>
      </c>
      <c r="G87" s="54">
        <v>0.17</v>
      </c>
      <c r="H87" s="106">
        <v>23.173300000000001</v>
      </c>
      <c r="I87" s="95">
        <f t="shared" si="3"/>
        <v>2.2972155803782086E-3</v>
      </c>
      <c r="J87" s="99">
        <v>0.91</v>
      </c>
      <c r="K87" s="99">
        <v>0.09</v>
      </c>
      <c r="L87" s="95"/>
      <c r="M87" s="54"/>
      <c r="N87" s="54"/>
    </row>
    <row r="88" spans="1:14" x14ac:dyDescent="0.35">
      <c r="A88" s="54" t="s">
        <v>10300</v>
      </c>
      <c r="B88" s="54" t="s">
        <v>10301</v>
      </c>
      <c r="C88" s="95">
        <v>1.4300000000000001E-3</v>
      </c>
      <c r="D88" s="106">
        <v>10.327999999999999</v>
      </c>
      <c r="E88" s="95">
        <f t="shared" si="2"/>
        <v>4.4381609649820153E-3</v>
      </c>
      <c r="F88" s="54">
        <v>0.99</v>
      </c>
      <c r="G88" s="54">
        <v>0</v>
      </c>
      <c r="H88" s="106">
        <v>23.173300000000001</v>
      </c>
      <c r="I88" s="95">
        <f t="shared" si="3"/>
        <v>2.2972155803782086E-3</v>
      </c>
      <c r="J88" s="99">
        <v>0.99</v>
      </c>
      <c r="K88" s="99">
        <v>0</v>
      </c>
      <c r="L88" s="95"/>
      <c r="M88" s="54"/>
      <c r="N88" s="54"/>
    </row>
    <row r="89" spans="1:14" x14ac:dyDescent="0.35">
      <c r="A89" s="54" t="s">
        <v>10230</v>
      </c>
      <c r="B89" s="54" t="s">
        <v>10231</v>
      </c>
      <c r="C89" s="95">
        <v>0.15137999999999999</v>
      </c>
      <c r="D89" s="106">
        <v>10.2674</v>
      </c>
      <c r="E89" s="95">
        <f t="shared" si="2"/>
        <v>4.4121198578482134E-3</v>
      </c>
      <c r="F89" s="54">
        <v>0.89</v>
      </c>
      <c r="G89" s="54">
        <v>0.26</v>
      </c>
      <c r="H89" s="106">
        <v>27.068100000000001</v>
      </c>
      <c r="I89" s="95">
        <f t="shared" si="3"/>
        <v>2.6833148947812951E-3</v>
      </c>
      <c r="J89" s="99">
        <v>0.91</v>
      </c>
      <c r="K89" s="99">
        <v>0.26</v>
      </c>
      <c r="L89" s="95"/>
      <c r="M89" s="54"/>
      <c r="N89" s="54"/>
    </row>
    <row r="90" spans="1:14" x14ac:dyDescent="0.35">
      <c r="A90" s="54" t="s">
        <v>10140</v>
      </c>
      <c r="B90" s="54" t="s">
        <v>10141</v>
      </c>
      <c r="C90" s="95">
        <v>5.7099999999999998E-3</v>
      </c>
      <c r="D90" s="106">
        <v>10.2403</v>
      </c>
      <c r="E90" s="95">
        <f t="shared" si="2"/>
        <v>4.4004744122487739E-3</v>
      </c>
      <c r="F90" s="54">
        <v>0.93</v>
      </c>
      <c r="G90" s="54">
        <v>0.45</v>
      </c>
      <c r="H90" s="106">
        <v>42.561399999999999</v>
      </c>
      <c r="I90" s="95">
        <f t="shared" si="3"/>
        <v>4.219196713575929E-3</v>
      </c>
      <c r="J90" s="99">
        <v>0.89</v>
      </c>
      <c r="K90" s="99">
        <v>0.43</v>
      </c>
      <c r="L90" s="95"/>
      <c r="M90" s="54"/>
      <c r="N90" s="54"/>
    </row>
    <row r="91" spans="1:14" x14ac:dyDescent="0.35">
      <c r="A91" s="54" t="s">
        <v>10134</v>
      </c>
      <c r="B91" s="54" t="s">
        <v>10135</v>
      </c>
      <c r="C91" s="95">
        <v>9.9169999999999994E-2</v>
      </c>
      <c r="D91" s="106">
        <v>8.6601999999999997</v>
      </c>
      <c r="E91" s="95">
        <f t="shared" si="2"/>
        <v>3.7214718811906713E-3</v>
      </c>
      <c r="F91" s="54">
        <v>0.62</v>
      </c>
      <c r="G91" s="54">
        <v>0.89</v>
      </c>
      <c r="H91" s="106">
        <v>44.388199999999998</v>
      </c>
      <c r="I91" s="95">
        <f t="shared" si="3"/>
        <v>4.4002910515526057E-3</v>
      </c>
      <c r="J91" s="99">
        <v>0.63</v>
      </c>
      <c r="K91" s="99">
        <v>0.84</v>
      </c>
      <c r="L91" s="95"/>
      <c r="M91" s="54"/>
      <c r="N91" s="54"/>
    </row>
    <row r="92" spans="1:14" x14ac:dyDescent="0.35">
      <c r="A92" s="54" t="s">
        <v>10136</v>
      </c>
      <c r="B92" s="54" t="s">
        <v>10137</v>
      </c>
      <c r="C92" s="95">
        <v>9.9690000000000001E-2</v>
      </c>
      <c r="D92" s="106">
        <v>8.6601999999999997</v>
      </c>
      <c r="E92" s="95">
        <f t="shared" si="2"/>
        <v>3.7214718811906713E-3</v>
      </c>
      <c r="F92" s="54">
        <v>0.62</v>
      </c>
      <c r="G92" s="54">
        <v>0.9</v>
      </c>
      <c r="H92" s="106">
        <v>44.343600000000002</v>
      </c>
      <c r="I92" s="95">
        <f t="shared" si="3"/>
        <v>4.3958697643434099E-3</v>
      </c>
      <c r="J92" s="99">
        <v>0.63</v>
      </c>
      <c r="K92" s="99">
        <v>0.9</v>
      </c>
      <c r="L92" s="95"/>
      <c r="M92" s="54"/>
      <c r="N92" s="54"/>
    </row>
    <row r="93" spans="1:14" x14ac:dyDescent="0.35">
      <c r="A93" s="54" t="s">
        <v>10510</v>
      </c>
      <c r="B93" s="54" t="s">
        <v>10511</v>
      </c>
      <c r="C93" s="95">
        <v>1.6999999999999999E-3</v>
      </c>
      <c r="D93" s="106">
        <v>10.1617</v>
      </c>
      <c r="E93" s="95">
        <f t="shared" si="2"/>
        <v>4.3666983227980006E-3</v>
      </c>
      <c r="F93" s="54">
        <v>0.99</v>
      </c>
      <c r="G93" s="54">
        <v>0</v>
      </c>
      <c r="H93" s="106">
        <v>14.8421</v>
      </c>
      <c r="I93" s="95">
        <f t="shared" si="3"/>
        <v>1.4713270602603604E-3</v>
      </c>
      <c r="J93" s="99">
        <v>0.99</v>
      </c>
      <c r="K93" s="99">
        <v>0</v>
      </c>
      <c r="L93" s="95"/>
      <c r="M93" s="54"/>
      <c r="N93" s="54"/>
    </row>
    <row r="94" spans="1:14" x14ac:dyDescent="0.35">
      <c r="A94" s="54" t="s">
        <v>10138</v>
      </c>
      <c r="B94" s="54" t="s">
        <v>10139</v>
      </c>
      <c r="C94" s="95">
        <v>5.3440000000000001E-2</v>
      </c>
      <c r="D94" s="106">
        <v>6.9390000000000001</v>
      </c>
      <c r="E94" s="95">
        <f t="shared" si="2"/>
        <v>2.981835683192313E-3</v>
      </c>
      <c r="F94" s="54">
        <v>0.93</v>
      </c>
      <c r="G94" s="54">
        <v>0.61</v>
      </c>
      <c r="H94" s="106">
        <v>43.274700000000003</v>
      </c>
      <c r="I94" s="95">
        <f t="shared" si="3"/>
        <v>4.2899075693230079E-3</v>
      </c>
      <c r="J94" s="99">
        <v>0.89</v>
      </c>
      <c r="K94" s="99">
        <v>0.61</v>
      </c>
      <c r="L94" s="95"/>
      <c r="M94" s="54"/>
      <c r="N94" s="54"/>
    </row>
    <row r="95" spans="1:14" x14ac:dyDescent="0.35">
      <c r="A95" s="54" t="s">
        <v>10382</v>
      </c>
      <c r="B95" s="54" t="s">
        <v>10383</v>
      </c>
      <c r="C95" s="95">
        <v>4.3E-3</v>
      </c>
      <c r="D95" s="106">
        <v>9.9571000000000005</v>
      </c>
      <c r="E95" s="95">
        <f t="shared" si="2"/>
        <v>4.2787773571284311E-3</v>
      </c>
      <c r="F95" s="54">
        <v>0.85</v>
      </c>
      <c r="G95" s="54">
        <v>0.09</v>
      </c>
      <c r="H95" s="106">
        <v>0</v>
      </c>
      <c r="I95" s="95">
        <f t="shared" si="3"/>
        <v>0</v>
      </c>
      <c r="J95" s="99">
        <v>0</v>
      </c>
      <c r="K95" s="99">
        <v>0</v>
      </c>
      <c r="L95" s="95"/>
      <c r="M95" s="54"/>
      <c r="N95" s="54"/>
    </row>
    <row r="96" spans="1:14" x14ac:dyDescent="0.35">
      <c r="A96" s="54" t="s">
        <v>10238</v>
      </c>
      <c r="B96" s="54" t="s">
        <v>10239</v>
      </c>
      <c r="C96" s="95">
        <v>0.17885999999999999</v>
      </c>
      <c r="D96" s="106">
        <v>9.6569000000000003</v>
      </c>
      <c r="E96" s="95">
        <f t="shared" si="2"/>
        <v>4.1497750409309484E-3</v>
      </c>
      <c r="F96" s="54">
        <v>0.93</v>
      </c>
      <c r="G96" s="54">
        <v>0.42</v>
      </c>
      <c r="H96" s="106">
        <v>26.173400000000001</v>
      </c>
      <c r="I96" s="95">
        <f t="shared" si="3"/>
        <v>2.5946214941968129E-3</v>
      </c>
      <c r="J96" s="99">
        <v>0.94</v>
      </c>
      <c r="K96" s="99">
        <v>0.42</v>
      </c>
      <c r="L96" s="95"/>
      <c r="M96" s="54"/>
      <c r="N96" s="54"/>
    </row>
    <row r="97" spans="1:14" x14ac:dyDescent="0.35">
      <c r="A97" s="54" t="s">
        <v>10296</v>
      </c>
      <c r="B97" s="54" t="s">
        <v>10297</v>
      </c>
      <c r="C97" s="95">
        <v>0.26546999999999998</v>
      </c>
      <c r="D97" s="106">
        <v>9.2567000000000004</v>
      </c>
      <c r="E97" s="95">
        <f t="shared" si="2"/>
        <v>3.9778006007502933E-3</v>
      </c>
      <c r="F97" s="54">
        <v>0.86</v>
      </c>
      <c r="G97" s="54">
        <v>0.56000000000000005</v>
      </c>
      <c r="H97" s="106">
        <v>23.274999999999999</v>
      </c>
      <c r="I97" s="95">
        <f t="shared" si="3"/>
        <v>2.3072973047991783E-3</v>
      </c>
      <c r="J97" s="99">
        <v>0.87</v>
      </c>
      <c r="K97" s="99">
        <v>0.48</v>
      </c>
      <c r="L97" s="95"/>
      <c r="M97" s="54"/>
      <c r="N97" s="54"/>
    </row>
    <row r="98" spans="1:14" x14ac:dyDescent="0.35">
      <c r="A98" s="54" t="s">
        <v>10158</v>
      </c>
      <c r="B98" s="54" t="s">
        <v>10159</v>
      </c>
      <c r="C98" s="95">
        <v>5.8199999999999997E-3</v>
      </c>
      <c r="D98" s="106">
        <v>9.2494999999999994</v>
      </c>
      <c r="E98" s="95">
        <f t="shared" si="2"/>
        <v>3.9747066078235048E-3</v>
      </c>
      <c r="F98" s="54">
        <v>0.68</v>
      </c>
      <c r="G98" s="54">
        <v>0.86</v>
      </c>
      <c r="H98" s="106">
        <v>38.1434</v>
      </c>
      <c r="I98" s="95">
        <f t="shared" si="3"/>
        <v>3.781231536664962E-3</v>
      </c>
      <c r="J98" s="99">
        <v>0.8</v>
      </c>
      <c r="K98" s="99">
        <v>0.86</v>
      </c>
      <c r="L98" s="95"/>
      <c r="M98" s="54"/>
      <c r="N98" s="54"/>
    </row>
    <row r="99" spans="1:14" x14ac:dyDescent="0.35">
      <c r="A99" s="54" t="s">
        <v>10142</v>
      </c>
      <c r="B99" s="54" t="s">
        <v>10143</v>
      </c>
      <c r="C99" s="95">
        <v>3.5279999999999999E-2</v>
      </c>
      <c r="D99" s="106">
        <v>6.4680999999999997</v>
      </c>
      <c r="E99" s="95">
        <f t="shared" si="2"/>
        <v>2.7794799513555552E-3</v>
      </c>
      <c r="F99" s="54">
        <v>0.91</v>
      </c>
      <c r="G99" s="54">
        <v>0.4</v>
      </c>
      <c r="H99" s="106">
        <v>39.779899999999998</v>
      </c>
      <c r="I99" s="95">
        <f t="shared" si="3"/>
        <v>3.943461055002399E-3</v>
      </c>
      <c r="J99" s="99">
        <v>0.86</v>
      </c>
      <c r="K99" s="99">
        <v>0.45</v>
      </c>
      <c r="L99" s="95"/>
      <c r="M99" s="54"/>
      <c r="N99" s="54"/>
    </row>
    <row r="100" spans="1:14" x14ac:dyDescent="0.35">
      <c r="A100" s="54" t="s">
        <v>10146</v>
      </c>
      <c r="B100" s="54" t="s">
        <v>10147</v>
      </c>
      <c r="C100" s="95">
        <v>3.2419999999999997E-2</v>
      </c>
      <c r="D100" s="106">
        <v>6.1185999999999998</v>
      </c>
      <c r="E100" s="95">
        <f t="shared" si="2"/>
        <v>2.6292923780343687E-3</v>
      </c>
      <c r="F100" s="54">
        <v>0.91</v>
      </c>
      <c r="G100" s="54">
        <v>0.82</v>
      </c>
      <c r="H100" s="106">
        <v>39.210700000000003</v>
      </c>
      <c r="I100" s="95">
        <f t="shared" si="3"/>
        <v>3.8870351204850335E-3</v>
      </c>
      <c r="J100" s="99">
        <v>0.86</v>
      </c>
      <c r="K100" s="99">
        <v>0.82</v>
      </c>
      <c r="L100" s="95"/>
      <c r="M100" s="54"/>
      <c r="N100" s="54"/>
    </row>
    <row r="101" spans="1:14" x14ac:dyDescent="0.35">
      <c r="A101" s="54" t="s">
        <v>10148</v>
      </c>
      <c r="B101" s="54" t="s">
        <v>10149</v>
      </c>
      <c r="C101" s="95">
        <v>9.9699999999999997E-3</v>
      </c>
      <c r="D101" s="106">
        <v>6.9527999999999999</v>
      </c>
      <c r="E101" s="95">
        <f t="shared" si="2"/>
        <v>2.9877658363019906E-3</v>
      </c>
      <c r="F101" s="54">
        <v>0.99</v>
      </c>
      <c r="G101" s="54">
        <v>0</v>
      </c>
      <c r="H101" s="106">
        <v>38.850499999999997</v>
      </c>
      <c r="I101" s="95">
        <f t="shared" si="3"/>
        <v>3.8513277740107616E-3</v>
      </c>
      <c r="J101" s="99">
        <v>0.99</v>
      </c>
      <c r="K101" s="99">
        <v>0</v>
      </c>
      <c r="L101" s="95"/>
      <c r="M101" s="54"/>
      <c r="N101" s="54"/>
    </row>
    <row r="102" spans="1:14" x14ac:dyDescent="0.35">
      <c r="A102" s="54" t="s">
        <v>10346</v>
      </c>
      <c r="B102" s="54" t="s">
        <v>10347</v>
      </c>
      <c r="C102" s="95">
        <v>5.47E-3</v>
      </c>
      <c r="D102" s="106">
        <v>8.9387000000000008</v>
      </c>
      <c r="E102" s="95">
        <f t="shared" si="2"/>
        <v>3.8411492464838059E-3</v>
      </c>
      <c r="F102" s="54">
        <v>0.7</v>
      </c>
      <c r="G102" s="54">
        <v>0.28999999999999998</v>
      </c>
      <c r="H102" s="106">
        <v>21.5276</v>
      </c>
      <c r="I102" s="95">
        <f t="shared" si="3"/>
        <v>2.1340740476388739E-3</v>
      </c>
      <c r="J102" s="99">
        <v>0.76</v>
      </c>
      <c r="K102" s="99">
        <v>0.28999999999999998</v>
      </c>
      <c r="L102" s="95"/>
      <c r="M102" s="54"/>
      <c r="N102" s="54"/>
    </row>
    <row r="103" spans="1:14" x14ac:dyDescent="0.35">
      <c r="A103" s="54" t="s">
        <v>10150</v>
      </c>
      <c r="B103" s="54" t="s">
        <v>10151</v>
      </c>
      <c r="C103" s="95">
        <v>3.0300000000000001E-2</v>
      </c>
      <c r="D103" s="106">
        <v>6.5944000000000003</v>
      </c>
      <c r="E103" s="95">
        <f t="shared" si="2"/>
        <v>2.8337537439463022E-3</v>
      </c>
      <c r="F103" s="54">
        <v>0.94</v>
      </c>
      <c r="G103" s="54">
        <v>0</v>
      </c>
      <c r="H103" s="106">
        <v>38.371899999999997</v>
      </c>
      <c r="I103" s="95">
        <f t="shared" si="3"/>
        <v>3.8038831987120768E-3</v>
      </c>
      <c r="J103" s="99">
        <v>0.9</v>
      </c>
      <c r="K103" s="99">
        <v>0.42</v>
      </c>
      <c r="L103" s="95"/>
      <c r="M103" s="54"/>
      <c r="N103" s="54"/>
    </row>
    <row r="104" spans="1:14" x14ac:dyDescent="0.35">
      <c r="A104" s="54" t="s">
        <v>10154</v>
      </c>
      <c r="B104" s="54" t="s">
        <v>10155</v>
      </c>
      <c r="C104" s="95">
        <v>9.3399999999999993E-3</v>
      </c>
      <c r="D104" s="106">
        <v>3.9769999999999999</v>
      </c>
      <c r="E104" s="95">
        <f t="shared" si="2"/>
        <v>1.7090013708107549E-3</v>
      </c>
      <c r="F104" s="54">
        <v>0.78</v>
      </c>
      <c r="G104" s="54">
        <v>0.64</v>
      </c>
      <c r="H104" s="106">
        <v>38.214500000000001</v>
      </c>
      <c r="I104" s="95">
        <f t="shared" si="3"/>
        <v>3.7882798218796224E-3</v>
      </c>
      <c r="J104" s="99">
        <v>0.78</v>
      </c>
      <c r="K104" s="99">
        <v>0.3</v>
      </c>
      <c r="L104" s="95"/>
      <c r="M104" s="54"/>
      <c r="N104" s="54"/>
    </row>
    <row r="105" spans="1:14" x14ac:dyDescent="0.35">
      <c r="A105" s="54" t="s">
        <v>10152</v>
      </c>
      <c r="B105" s="54" t="s">
        <v>10153</v>
      </c>
      <c r="C105" s="95">
        <v>9.2899999999999996E-3</v>
      </c>
      <c r="D105" s="106">
        <v>3.9348999999999998</v>
      </c>
      <c r="E105" s="95">
        <f t="shared" si="2"/>
        <v>1.6909101066138394E-3</v>
      </c>
      <c r="F105" s="54">
        <v>0.77</v>
      </c>
      <c r="G105" s="54">
        <v>0.48</v>
      </c>
      <c r="H105" s="106">
        <v>38.214500000000001</v>
      </c>
      <c r="I105" s="95">
        <f t="shared" si="3"/>
        <v>3.7882798218796224E-3</v>
      </c>
      <c r="J105" s="99">
        <v>0.77</v>
      </c>
      <c r="K105" s="99">
        <v>0.3</v>
      </c>
      <c r="L105" s="95"/>
      <c r="M105" s="54"/>
      <c r="N105" s="54"/>
    </row>
    <row r="106" spans="1:14" x14ac:dyDescent="0.35">
      <c r="A106" s="54" t="s">
        <v>10376</v>
      </c>
      <c r="B106" s="54" t="s">
        <v>10377</v>
      </c>
      <c r="C106" s="95">
        <v>1.8849999999999999E-2</v>
      </c>
      <c r="D106" s="106">
        <v>8.7895000000000003</v>
      </c>
      <c r="E106" s="95">
        <f t="shared" si="2"/>
        <v>3.7770348375009131E-3</v>
      </c>
      <c r="F106" s="54">
        <v>0.87</v>
      </c>
      <c r="G106" s="54">
        <v>0.2</v>
      </c>
      <c r="H106" s="106">
        <v>20.167899999999999</v>
      </c>
      <c r="I106" s="95">
        <f t="shared" si="3"/>
        <v>1.9992842669585113E-3</v>
      </c>
      <c r="J106" s="99">
        <v>0.9</v>
      </c>
      <c r="K106" s="99">
        <v>0.2</v>
      </c>
      <c r="L106" s="95"/>
      <c r="M106" s="54"/>
      <c r="N106" s="54"/>
    </row>
    <row r="107" spans="1:14" x14ac:dyDescent="0.35">
      <c r="A107" s="54" t="s">
        <v>10378</v>
      </c>
      <c r="B107" s="54" t="s">
        <v>10379</v>
      </c>
      <c r="C107" s="95">
        <v>1.0529999999999999E-2</v>
      </c>
      <c r="D107" s="106">
        <v>8.7895000000000003</v>
      </c>
      <c r="E107" s="95">
        <f t="shared" si="2"/>
        <v>3.7770348375009131E-3</v>
      </c>
      <c r="F107" s="54">
        <v>0.81</v>
      </c>
      <c r="G107" s="54">
        <v>0.8</v>
      </c>
      <c r="H107" s="106">
        <v>20.043099999999999</v>
      </c>
      <c r="I107" s="95">
        <f t="shared" si="3"/>
        <v>1.9869125933327783E-3</v>
      </c>
      <c r="J107" s="99">
        <v>0.9</v>
      </c>
      <c r="K107" s="99">
        <v>0.8</v>
      </c>
      <c r="L107" s="95"/>
      <c r="M107" s="54"/>
      <c r="N107" s="54"/>
    </row>
    <row r="108" spans="1:14" x14ac:dyDescent="0.35">
      <c r="A108" s="54" t="s">
        <v>10384</v>
      </c>
      <c r="B108" s="54" t="s">
        <v>10385</v>
      </c>
      <c r="C108" s="95">
        <v>0.19671</v>
      </c>
      <c r="D108" s="106">
        <v>8.6965000000000003</v>
      </c>
      <c r="E108" s="95">
        <f t="shared" si="2"/>
        <v>3.7370707621965631E-3</v>
      </c>
      <c r="F108" s="54">
        <v>0.91</v>
      </c>
      <c r="G108" s="54">
        <v>0.42</v>
      </c>
      <c r="H108" s="106">
        <v>19.557300000000001</v>
      </c>
      <c r="I108" s="95">
        <f t="shared" si="3"/>
        <v>1.9387542676326092E-3</v>
      </c>
      <c r="J108" s="99">
        <v>0.93</v>
      </c>
      <c r="K108" s="99">
        <v>0.42</v>
      </c>
      <c r="L108" s="95"/>
      <c r="M108" s="54"/>
      <c r="N108" s="54"/>
    </row>
    <row r="109" spans="1:14" x14ac:dyDescent="0.35">
      <c r="A109" s="54" t="s">
        <v>10298</v>
      </c>
      <c r="B109" s="54" t="s">
        <v>10299</v>
      </c>
      <c r="C109" s="95">
        <v>0.13109999999999999</v>
      </c>
      <c r="D109" s="106">
        <v>8.6675000000000004</v>
      </c>
      <c r="E109" s="95">
        <f t="shared" si="2"/>
        <v>3.7246088462414432E-3</v>
      </c>
      <c r="F109" s="54">
        <v>0.92</v>
      </c>
      <c r="G109" s="54">
        <v>0.48</v>
      </c>
      <c r="H109" s="106">
        <v>23.180800000000001</v>
      </c>
      <c r="I109" s="95">
        <f t="shared" si="3"/>
        <v>2.297959070379755E-3</v>
      </c>
      <c r="J109" s="99">
        <v>0.91</v>
      </c>
      <c r="K109" s="99">
        <v>0.48</v>
      </c>
      <c r="L109" s="95"/>
      <c r="M109" s="54"/>
      <c r="N109" s="54"/>
    </row>
    <row r="110" spans="1:14" x14ac:dyDescent="0.35">
      <c r="A110" s="54" t="s">
        <v>10308</v>
      </c>
      <c r="B110" s="54" t="s">
        <v>10309</v>
      </c>
      <c r="C110" s="95">
        <v>0.13507</v>
      </c>
      <c r="D110" s="106">
        <v>8.6675000000000004</v>
      </c>
      <c r="E110" s="95">
        <f t="shared" si="2"/>
        <v>3.7246088462414432E-3</v>
      </c>
      <c r="F110" s="54">
        <v>0.93</v>
      </c>
      <c r="G110" s="54">
        <v>0.19</v>
      </c>
      <c r="H110" s="106">
        <v>22.898800000000001</v>
      </c>
      <c r="I110" s="95">
        <f t="shared" si="3"/>
        <v>2.2700038463216083E-3</v>
      </c>
      <c r="J110" s="99">
        <v>0.93</v>
      </c>
      <c r="K110" s="99">
        <v>0.19</v>
      </c>
      <c r="L110" s="95"/>
      <c r="M110" s="54"/>
      <c r="N110" s="54"/>
    </row>
    <row r="111" spans="1:14" x14ac:dyDescent="0.35">
      <c r="A111" s="54" t="s">
        <v>10280</v>
      </c>
      <c r="B111" s="54" t="s">
        <v>10281</v>
      </c>
      <c r="C111" s="95">
        <v>1.205E-2</v>
      </c>
      <c r="D111" s="106">
        <v>8.6000999999999994</v>
      </c>
      <c r="E111" s="95">
        <f t="shared" si="2"/>
        <v>3.6956456346767847E-3</v>
      </c>
      <c r="F111" s="54">
        <v>0.61</v>
      </c>
      <c r="G111" s="54">
        <v>0.86</v>
      </c>
      <c r="H111" s="106">
        <v>23.859000000000002</v>
      </c>
      <c r="I111" s="95">
        <f t="shared" si="3"/>
        <v>2.3651903929195963E-3</v>
      </c>
      <c r="J111" s="99">
        <v>0.69</v>
      </c>
      <c r="K111" s="99">
        <v>0.86</v>
      </c>
      <c r="L111" s="95"/>
      <c r="M111" s="54"/>
      <c r="N111" s="54"/>
    </row>
    <row r="112" spans="1:14" x14ac:dyDescent="0.35">
      <c r="A112" s="54" t="s">
        <v>10364</v>
      </c>
      <c r="B112" s="54" t="s">
        <v>10365</v>
      </c>
      <c r="C112" s="95">
        <v>9.7850000000000006E-2</v>
      </c>
      <c r="D112" s="106">
        <v>8.4992999999999999</v>
      </c>
      <c r="E112" s="95">
        <f t="shared" si="2"/>
        <v>3.6523297337017475E-3</v>
      </c>
      <c r="F112" s="54">
        <v>0.92</v>
      </c>
      <c r="G112" s="54">
        <v>0.33</v>
      </c>
      <c r="H112" s="106">
        <v>20.847200000000001</v>
      </c>
      <c r="I112" s="95">
        <f t="shared" si="3"/>
        <v>2.0666246346985793E-3</v>
      </c>
      <c r="J112" s="99">
        <v>0.94</v>
      </c>
      <c r="K112" s="99">
        <v>0.33</v>
      </c>
      <c r="L112" s="95"/>
      <c r="M112" s="54"/>
      <c r="N112" s="54"/>
    </row>
    <row r="113" spans="1:14" x14ac:dyDescent="0.35">
      <c r="A113" s="54" t="s">
        <v>10162</v>
      </c>
      <c r="B113" s="54" t="s">
        <v>10163</v>
      </c>
      <c r="C113" s="95">
        <v>5.7999999999999996E-3</v>
      </c>
      <c r="D113" s="106">
        <v>3.6257999999999999</v>
      </c>
      <c r="E113" s="95">
        <f t="shared" si="2"/>
        <v>1.5580832713818545E-3</v>
      </c>
      <c r="F113" s="54">
        <v>0.76</v>
      </c>
      <c r="G113" s="54">
        <v>0.4</v>
      </c>
      <c r="H113" s="106">
        <v>36.825400000000002</v>
      </c>
      <c r="I113" s="95">
        <f t="shared" si="3"/>
        <v>3.6505755603931976E-3</v>
      </c>
      <c r="J113" s="99">
        <v>0.76</v>
      </c>
      <c r="K113" s="99">
        <v>0.37</v>
      </c>
      <c r="L113" s="95"/>
      <c r="M113" s="54"/>
      <c r="N113" s="54"/>
    </row>
    <row r="114" spans="1:14" x14ac:dyDescent="0.35">
      <c r="A114" s="54" t="s">
        <v>10164</v>
      </c>
      <c r="B114" s="54" t="s">
        <v>10165</v>
      </c>
      <c r="C114" s="95">
        <v>5.79E-3</v>
      </c>
      <c r="D114" s="106">
        <v>3.6097000000000001</v>
      </c>
      <c r="E114" s="95">
        <f t="shared" si="2"/>
        <v>1.5511647594205638E-3</v>
      </c>
      <c r="F114" s="54">
        <v>0.76</v>
      </c>
      <c r="G114" s="54">
        <v>0.4</v>
      </c>
      <c r="H114" s="106">
        <v>36.627699999999997</v>
      </c>
      <c r="I114" s="95">
        <f t="shared" si="3"/>
        <v>3.6309771639524324E-3</v>
      </c>
      <c r="J114" s="99">
        <v>0.74</v>
      </c>
      <c r="K114" s="99">
        <v>0.28999999999999998</v>
      </c>
      <c r="L114" s="95"/>
      <c r="M114" s="54"/>
      <c r="N114" s="54"/>
    </row>
    <row r="115" spans="1:14" x14ac:dyDescent="0.35">
      <c r="A115" s="54" t="s">
        <v>10380</v>
      </c>
      <c r="B115" s="54" t="s">
        <v>10381</v>
      </c>
      <c r="C115" s="95">
        <v>0.21448999999999999</v>
      </c>
      <c r="D115" s="106">
        <v>8.3268000000000004</v>
      </c>
      <c r="E115" s="95">
        <f t="shared" si="2"/>
        <v>3.5782028198307757E-3</v>
      </c>
      <c r="F115" s="54">
        <v>0.84</v>
      </c>
      <c r="G115" s="54">
        <v>0.6</v>
      </c>
      <c r="H115" s="106">
        <v>19.990100000000002</v>
      </c>
      <c r="I115" s="95">
        <f t="shared" si="3"/>
        <v>1.9816585973218503E-3</v>
      </c>
      <c r="J115" s="99">
        <v>0.86</v>
      </c>
      <c r="K115" s="99">
        <v>0.6</v>
      </c>
      <c r="L115" s="95"/>
      <c r="M115" s="54"/>
      <c r="N115" s="54"/>
    </row>
    <row r="116" spans="1:14" x14ac:dyDescent="0.35">
      <c r="A116" s="54" t="s">
        <v>10340</v>
      </c>
      <c r="B116" s="54" t="s">
        <v>10341</v>
      </c>
      <c r="C116" s="95">
        <v>4.82E-2</v>
      </c>
      <c r="D116" s="106">
        <v>8.2744999999999997</v>
      </c>
      <c r="E116" s="95">
        <f t="shared" si="2"/>
        <v>3.5557283989875762E-3</v>
      </c>
      <c r="F116" s="54">
        <v>0.98</v>
      </c>
      <c r="G116" s="54">
        <v>0.02</v>
      </c>
      <c r="H116" s="106">
        <v>21.845300000000002</v>
      </c>
      <c r="I116" s="95">
        <f t="shared" si="3"/>
        <v>2.1655682841043825E-3</v>
      </c>
      <c r="J116" s="99">
        <v>0.98</v>
      </c>
      <c r="K116" s="99">
        <v>0</v>
      </c>
      <c r="L116" s="95"/>
      <c r="M116" s="54"/>
      <c r="N116" s="54"/>
    </row>
    <row r="117" spans="1:14" x14ac:dyDescent="0.35">
      <c r="A117" s="54" t="s">
        <v>10356</v>
      </c>
      <c r="B117" s="54" t="s">
        <v>10357</v>
      </c>
      <c r="C117" s="95">
        <v>7.7259999999999995E-2</v>
      </c>
      <c r="D117" s="106">
        <v>8.2476000000000003</v>
      </c>
      <c r="E117" s="95">
        <f t="shared" si="2"/>
        <v>3.5441688976361034E-3</v>
      </c>
      <c r="F117" s="54">
        <v>0.86</v>
      </c>
      <c r="G117" s="54">
        <v>0.64</v>
      </c>
      <c r="H117" s="106">
        <v>20.961200000000002</v>
      </c>
      <c r="I117" s="95">
        <f t="shared" si="3"/>
        <v>2.0779256827220859E-3</v>
      </c>
      <c r="J117" s="99">
        <v>0.88</v>
      </c>
      <c r="K117" s="99">
        <v>0.61</v>
      </c>
      <c r="L117" s="95"/>
      <c r="M117" s="54"/>
      <c r="N117" s="54"/>
    </row>
    <row r="118" spans="1:14" x14ac:dyDescent="0.35">
      <c r="A118" s="54" t="s">
        <v>10358</v>
      </c>
      <c r="B118" s="54" t="s">
        <v>10359</v>
      </c>
      <c r="C118" s="95">
        <v>7.7259999999999995E-2</v>
      </c>
      <c r="D118" s="106">
        <v>8.2476000000000003</v>
      </c>
      <c r="E118" s="95">
        <f t="shared" si="2"/>
        <v>3.5441688976361034E-3</v>
      </c>
      <c r="F118" s="54">
        <v>0.9</v>
      </c>
      <c r="G118" s="54">
        <v>0.82</v>
      </c>
      <c r="H118" s="106">
        <v>20.961200000000002</v>
      </c>
      <c r="I118" s="95">
        <f t="shared" si="3"/>
        <v>2.0779256827220859E-3</v>
      </c>
      <c r="J118" s="99">
        <v>0.92</v>
      </c>
      <c r="K118" s="99">
        <v>0.82</v>
      </c>
      <c r="L118" s="95"/>
      <c r="M118" s="54"/>
      <c r="N118" s="54"/>
    </row>
    <row r="119" spans="1:14" x14ac:dyDescent="0.35">
      <c r="A119" s="54" t="s">
        <v>10338</v>
      </c>
      <c r="B119" s="54" t="s">
        <v>10339</v>
      </c>
      <c r="C119" s="95">
        <v>4.6120000000000001E-2</v>
      </c>
      <c r="D119" s="106">
        <v>8.1882000000000001</v>
      </c>
      <c r="E119" s="95">
        <f t="shared" si="2"/>
        <v>3.5186434559900991E-3</v>
      </c>
      <c r="F119" s="54">
        <v>0.92</v>
      </c>
      <c r="G119" s="54">
        <v>0</v>
      </c>
      <c r="H119" s="106">
        <v>21.889399999999998</v>
      </c>
      <c r="I119" s="95">
        <f t="shared" si="3"/>
        <v>2.1699400053134753E-3</v>
      </c>
      <c r="J119" s="99">
        <v>0.96</v>
      </c>
      <c r="K119" s="99">
        <v>0.89</v>
      </c>
      <c r="L119" s="95"/>
      <c r="M119" s="54"/>
      <c r="N119" s="54"/>
    </row>
    <row r="120" spans="1:14" x14ac:dyDescent="0.35">
      <c r="A120" s="54" t="s">
        <v>10394</v>
      </c>
      <c r="B120" s="54" t="s">
        <v>10395</v>
      </c>
      <c r="C120" s="95">
        <v>2.1299999999999999E-3</v>
      </c>
      <c r="D120" s="106">
        <v>8.0793999999999997</v>
      </c>
      <c r="E120" s="95">
        <f t="shared" si="2"/>
        <v>3.4718897850964077E-3</v>
      </c>
      <c r="F120" s="54">
        <v>0.93</v>
      </c>
      <c r="G120" s="54">
        <v>0.4</v>
      </c>
      <c r="H120" s="106">
        <v>18.954699999999999</v>
      </c>
      <c r="I120" s="95">
        <f t="shared" si="3"/>
        <v>1.879017324308356E-3</v>
      </c>
      <c r="J120" s="99">
        <v>0.88</v>
      </c>
      <c r="K120" s="99">
        <v>0.82</v>
      </c>
      <c r="L120" s="95"/>
      <c r="M120" s="54"/>
      <c r="N120" s="54"/>
    </row>
    <row r="121" spans="1:14" x14ac:dyDescent="0.35">
      <c r="A121" s="54" t="s">
        <v>10687</v>
      </c>
      <c r="B121" s="54" t="s">
        <v>10688</v>
      </c>
      <c r="C121" s="95">
        <v>2.3599999999999999E-2</v>
      </c>
      <c r="D121" s="106">
        <v>8.0358999999999998</v>
      </c>
      <c r="E121" s="95">
        <f t="shared" si="2"/>
        <v>3.4531969111637278E-3</v>
      </c>
      <c r="F121" s="54">
        <v>0.87</v>
      </c>
      <c r="G121" s="54">
        <v>0.81</v>
      </c>
      <c r="H121" s="106">
        <v>0</v>
      </c>
      <c r="I121" s="95">
        <f t="shared" si="3"/>
        <v>0</v>
      </c>
      <c r="J121" s="99">
        <v>0</v>
      </c>
      <c r="K121" s="99">
        <v>0</v>
      </c>
      <c r="L121" s="95"/>
      <c r="M121" s="54"/>
      <c r="N121" s="54"/>
    </row>
    <row r="122" spans="1:14" x14ac:dyDescent="0.35">
      <c r="A122" s="54" t="s">
        <v>10170</v>
      </c>
      <c r="B122" s="54" t="s">
        <v>10171</v>
      </c>
      <c r="C122" s="95">
        <v>8.8000000000000003E-4</v>
      </c>
      <c r="D122" s="106">
        <v>0</v>
      </c>
      <c r="E122" s="95">
        <f t="shared" si="2"/>
        <v>0</v>
      </c>
      <c r="F122" s="54">
        <v>0</v>
      </c>
      <c r="G122" s="54">
        <v>0</v>
      </c>
      <c r="H122" s="54">
        <v>34.2485</v>
      </c>
      <c r="I122" s="95">
        <f t="shared" si="3"/>
        <v>3.3951223090618547E-3</v>
      </c>
      <c r="J122" s="54">
        <v>0.86</v>
      </c>
      <c r="K122" s="54">
        <v>0.65</v>
      </c>
      <c r="L122" s="95"/>
      <c r="M122" s="54"/>
      <c r="N122" s="54"/>
    </row>
    <row r="123" spans="1:14" x14ac:dyDescent="0.35">
      <c r="A123" s="54" t="s">
        <v>10172</v>
      </c>
      <c r="B123" s="54" t="s">
        <v>10173</v>
      </c>
      <c r="C123" s="95">
        <v>2.3000000000000001E-4</v>
      </c>
      <c r="D123" s="106">
        <v>0</v>
      </c>
      <c r="E123" s="95">
        <f t="shared" si="2"/>
        <v>0</v>
      </c>
      <c r="F123" s="54">
        <v>0</v>
      </c>
      <c r="G123" s="54">
        <v>0</v>
      </c>
      <c r="H123" s="54">
        <v>33.9</v>
      </c>
      <c r="I123" s="95">
        <f t="shared" si="3"/>
        <v>3.3605748069899955E-3</v>
      </c>
      <c r="J123" s="54">
        <v>0.84</v>
      </c>
      <c r="K123" s="54">
        <v>0.83</v>
      </c>
      <c r="L123" s="95"/>
      <c r="M123" s="54"/>
      <c r="N123" s="54"/>
    </row>
    <row r="124" spans="1:14" x14ac:dyDescent="0.35">
      <c r="A124" s="54" t="s">
        <v>10176</v>
      </c>
      <c r="B124" s="54" t="s">
        <v>10177</v>
      </c>
      <c r="C124" s="95">
        <v>2.0000000000000001E-4</v>
      </c>
      <c r="D124" s="106">
        <v>0</v>
      </c>
      <c r="E124" s="95">
        <f t="shared" si="2"/>
        <v>0</v>
      </c>
      <c r="F124" s="54">
        <v>0</v>
      </c>
      <c r="G124" s="54">
        <v>0</v>
      </c>
      <c r="H124" s="54">
        <v>33.349699999999999</v>
      </c>
      <c r="I124" s="95">
        <f t="shared" si="3"/>
        <v>3.3060224672765265E-3</v>
      </c>
      <c r="J124" s="54">
        <v>0.84</v>
      </c>
      <c r="K124" s="54">
        <v>0.57999999999999996</v>
      </c>
      <c r="L124" s="95"/>
      <c r="M124" s="54"/>
      <c r="N124" s="54"/>
    </row>
    <row r="125" spans="1:14" x14ac:dyDescent="0.35">
      <c r="A125" s="55" t="s">
        <v>10178</v>
      </c>
      <c r="B125" s="55" t="s">
        <v>10179</v>
      </c>
      <c r="C125" s="100">
        <v>3.3700000000000002E-3</v>
      </c>
      <c r="D125" s="107">
        <v>0</v>
      </c>
      <c r="E125" s="95">
        <f t="shared" si="2"/>
        <v>0</v>
      </c>
      <c r="F125" s="55">
        <v>0</v>
      </c>
      <c r="G125" s="55">
        <v>0</v>
      </c>
      <c r="H125" s="55">
        <v>33.127400000000002</v>
      </c>
      <c r="I125" s="95">
        <f t="shared" si="3"/>
        <v>3.2839854236306901E-3</v>
      </c>
      <c r="J125" s="55">
        <v>0.71</v>
      </c>
      <c r="K125" s="55">
        <v>0.64</v>
      </c>
      <c r="L125" s="95"/>
      <c r="M125" s="54"/>
      <c r="N125" s="54"/>
    </row>
    <row r="126" spans="1:14" x14ac:dyDescent="0.35">
      <c r="A126" s="54" t="s">
        <v>10180</v>
      </c>
      <c r="B126" s="54" t="s">
        <v>10181</v>
      </c>
      <c r="C126" s="95">
        <v>5.0299999999999997E-3</v>
      </c>
      <c r="D126" s="106">
        <v>3.7763</v>
      </c>
      <c r="E126" s="95">
        <f t="shared" si="2"/>
        <v>1.6227563179765285E-3</v>
      </c>
      <c r="F126" s="54">
        <v>0.93</v>
      </c>
      <c r="G126" s="54">
        <v>0.68</v>
      </c>
      <c r="H126" s="106">
        <v>33.118499999999997</v>
      </c>
      <c r="I126" s="95">
        <f t="shared" si="3"/>
        <v>3.2831031488288545E-3</v>
      </c>
      <c r="J126" s="99">
        <v>0.87</v>
      </c>
      <c r="K126" s="99">
        <v>0.68</v>
      </c>
      <c r="L126" s="95"/>
      <c r="M126" s="54"/>
      <c r="N126" s="54"/>
    </row>
    <row r="127" spans="1:14" x14ac:dyDescent="0.35">
      <c r="A127" s="54" t="s">
        <v>10182</v>
      </c>
      <c r="B127" s="54" t="s">
        <v>10183</v>
      </c>
      <c r="C127" s="95">
        <v>8.5699999999999995E-3</v>
      </c>
      <c r="D127" s="106">
        <v>3.6122000000000001</v>
      </c>
      <c r="E127" s="95">
        <f t="shared" si="2"/>
        <v>1.5522390625201431E-3</v>
      </c>
      <c r="F127" s="54">
        <v>0.7</v>
      </c>
      <c r="G127" s="54">
        <v>0.64</v>
      </c>
      <c r="H127" s="106">
        <v>32.890900000000002</v>
      </c>
      <c r="I127" s="95">
        <f t="shared" si="3"/>
        <v>3.2605407055819251E-3</v>
      </c>
      <c r="J127" s="99">
        <v>0.64</v>
      </c>
      <c r="K127" s="99">
        <v>0.85</v>
      </c>
      <c r="L127" s="95"/>
      <c r="M127" s="54"/>
      <c r="N127" s="54"/>
    </row>
    <row r="128" spans="1:14" x14ac:dyDescent="0.35">
      <c r="A128" s="54" t="s">
        <v>10184</v>
      </c>
      <c r="B128" s="54" t="s">
        <v>10185</v>
      </c>
      <c r="C128" s="95">
        <v>3.4399999999999999E-3</v>
      </c>
      <c r="D128" s="106">
        <v>3.3580000000000001</v>
      </c>
      <c r="E128" s="95">
        <f t="shared" si="2"/>
        <v>1.4430039233549196E-3</v>
      </c>
      <c r="F128" s="54">
        <v>0.71</v>
      </c>
      <c r="G128" s="54">
        <v>0.85</v>
      </c>
      <c r="H128" s="106">
        <v>32.582099999999997</v>
      </c>
      <c r="I128" s="95">
        <f t="shared" si="3"/>
        <v>3.2299287439182516E-3</v>
      </c>
      <c r="J128" s="99">
        <v>0.7</v>
      </c>
      <c r="K128" s="99">
        <v>0.85</v>
      </c>
      <c r="L128" s="95"/>
      <c r="M128" s="54"/>
      <c r="N128" s="54"/>
    </row>
    <row r="129" spans="1:14" x14ac:dyDescent="0.35">
      <c r="A129" s="54" t="s">
        <v>10274</v>
      </c>
      <c r="B129" s="54" t="s">
        <v>10275</v>
      </c>
      <c r="C129" s="95">
        <v>0.04</v>
      </c>
      <c r="D129" s="106">
        <v>7.5015000000000001</v>
      </c>
      <c r="E129" s="95">
        <f t="shared" si="2"/>
        <v>3.2235538805976561E-3</v>
      </c>
      <c r="F129" s="54">
        <v>0.65</v>
      </c>
      <c r="G129" s="54">
        <v>0.63</v>
      </c>
      <c r="H129" s="106">
        <v>24.3062</v>
      </c>
      <c r="I129" s="95">
        <f t="shared" si="3"/>
        <v>2.4095222234118063E-3</v>
      </c>
      <c r="J129" s="99">
        <v>0.62</v>
      </c>
      <c r="K129" s="99">
        <v>0.64</v>
      </c>
      <c r="L129" s="95"/>
      <c r="M129" s="54"/>
      <c r="N129" s="54"/>
    </row>
    <row r="130" spans="1:14" x14ac:dyDescent="0.35">
      <c r="A130" s="54" t="s">
        <v>10595</v>
      </c>
      <c r="B130" s="54" t="s">
        <v>10596</v>
      </c>
      <c r="C130" s="95">
        <v>1.1100000000000001E-3</v>
      </c>
      <c r="D130" s="106">
        <v>7.4865000000000004</v>
      </c>
      <c r="E130" s="95">
        <f t="shared" si="2"/>
        <v>3.2171080620001804E-3</v>
      </c>
      <c r="F130" s="54">
        <v>0.93</v>
      </c>
      <c r="G130" s="54">
        <v>0.08</v>
      </c>
      <c r="H130" s="106">
        <v>0</v>
      </c>
      <c r="I130" s="95">
        <f t="shared" si="3"/>
        <v>0</v>
      </c>
      <c r="J130" s="99">
        <v>0</v>
      </c>
      <c r="K130" s="99">
        <v>0</v>
      </c>
      <c r="L130" s="95"/>
      <c r="M130" s="54"/>
      <c r="N130" s="54"/>
    </row>
    <row r="131" spans="1:14" x14ac:dyDescent="0.35">
      <c r="A131" s="54" t="s">
        <v>10576</v>
      </c>
      <c r="B131" s="54" t="s">
        <v>10577</v>
      </c>
      <c r="C131" s="95">
        <v>4.1599999999999996E-3</v>
      </c>
      <c r="D131" s="106">
        <v>7.4367999999999999</v>
      </c>
      <c r="E131" s="95">
        <f t="shared" si="2"/>
        <v>3.1957509163805437E-3</v>
      </c>
      <c r="F131" s="54">
        <v>0.56999999999999995</v>
      </c>
      <c r="G131" s="54">
        <v>0.77</v>
      </c>
      <c r="H131" s="106">
        <v>13.0291</v>
      </c>
      <c r="I131" s="95">
        <f t="shared" si="3"/>
        <v>1.2916007438865296E-3</v>
      </c>
      <c r="J131" s="99">
        <v>0.66</v>
      </c>
      <c r="K131" s="99">
        <v>0.77</v>
      </c>
      <c r="L131" s="95"/>
      <c r="M131" s="54"/>
      <c r="N131" s="54"/>
    </row>
    <row r="132" spans="1:14" x14ac:dyDescent="0.35">
      <c r="A132" s="54" t="s">
        <v>10214</v>
      </c>
      <c r="B132" s="54" t="s">
        <v>10215</v>
      </c>
      <c r="C132" s="95">
        <v>1.72E-3</v>
      </c>
      <c r="D132" s="106">
        <v>7.4099000000000004</v>
      </c>
      <c r="E132" s="95">
        <f t="shared" si="2"/>
        <v>3.1841914150290704E-3</v>
      </c>
      <c r="F132" s="54">
        <v>0.82</v>
      </c>
      <c r="G132" s="54">
        <v>0.25</v>
      </c>
      <c r="H132" s="106">
        <v>28.1663</v>
      </c>
      <c r="I132" s="95">
        <f t="shared" si="3"/>
        <v>2.792181657407738E-3</v>
      </c>
      <c r="J132" s="99">
        <v>0.82</v>
      </c>
      <c r="K132" s="99">
        <v>0.25</v>
      </c>
      <c r="L132" s="95"/>
      <c r="M132" s="54"/>
      <c r="N132" s="54"/>
    </row>
    <row r="133" spans="1:14" x14ac:dyDescent="0.35">
      <c r="A133" s="54" t="s">
        <v>10336</v>
      </c>
      <c r="B133" s="54" t="s">
        <v>10337</v>
      </c>
      <c r="C133" s="95">
        <v>3.2660000000000002E-2</v>
      </c>
      <c r="D133" s="106">
        <v>7.4051</v>
      </c>
      <c r="E133" s="95">
        <f t="shared" si="2"/>
        <v>3.182128753077878E-3</v>
      </c>
      <c r="F133" s="54">
        <v>0.9</v>
      </c>
      <c r="G133" s="54">
        <v>0.89</v>
      </c>
      <c r="H133" s="106">
        <v>21.9163</v>
      </c>
      <c r="I133" s="95">
        <f t="shared" si="3"/>
        <v>2.1726066561190221E-3</v>
      </c>
      <c r="J133" s="99">
        <v>0.94</v>
      </c>
      <c r="K133" s="99">
        <v>0.05</v>
      </c>
      <c r="L133" s="95"/>
      <c r="M133" s="54"/>
      <c r="N133" s="54"/>
    </row>
    <row r="134" spans="1:14" x14ac:dyDescent="0.35">
      <c r="A134" s="54" t="s">
        <v>10488</v>
      </c>
      <c r="B134" s="54" t="s">
        <v>10489</v>
      </c>
      <c r="C134" s="95">
        <v>0.19547999999999999</v>
      </c>
      <c r="D134" s="106">
        <v>7.1917</v>
      </c>
      <c r="E134" s="95">
        <f t="shared" ref="E134:E197" si="4">D134/2327.09</f>
        <v>3.0904262404977891E-3</v>
      </c>
      <c r="F134" s="54">
        <v>0.87</v>
      </c>
      <c r="G134" s="54">
        <v>0.56000000000000005</v>
      </c>
      <c r="H134" s="106">
        <v>15.4351</v>
      </c>
      <c r="I134" s="95">
        <f t="shared" ref="I134:I197" si="5">H134/10087.56</f>
        <v>1.5301123363826337E-3</v>
      </c>
      <c r="J134" s="99">
        <v>0.9</v>
      </c>
      <c r="K134" s="99">
        <v>0.56000000000000005</v>
      </c>
      <c r="L134" s="95"/>
      <c r="M134" s="54"/>
      <c r="N134" s="54"/>
    </row>
    <row r="135" spans="1:14" x14ac:dyDescent="0.35">
      <c r="A135" s="54" t="s">
        <v>10486</v>
      </c>
      <c r="B135" s="54" t="s">
        <v>10487</v>
      </c>
      <c r="C135" s="95">
        <v>0.19291</v>
      </c>
      <c r="D135" s="106">
        <v>7.1574</v>
      </c>
      <c r="E135" s="95">
        <f t="shared" si="4"/>
        <v>3.075686801971561E-3</v>
      </c>
      <c r="F135" s="54">
        <v>0.83</v>
      </c>
      <c r="G135" s="54">
        <v>0.55000000000000004</v>
      </c>
      <c r="H135" s="106">
        <v>15.4351</v>
      </c>
      <c r="I135" s="95">
        <f t="shared" si="5"/>
        <v>1.5301123363826337E-3</v>
      </c>
      <c r="J135" s="99">
        <v>0.85</v>
      </c>
      <c r="K135" s="99">
        <v>0.55000000000000004</v>
      </c>
      <c r="L135" s="95"/>
      <c r="M135" s="54"/>
      <c r="N135" s="54"/>
    </row>
    <row r="136" spans="1:14" x14ac:dyDescent="0.35">
      <c r="A136" s="54" t="s">
        <v>10390</v>
      </c>
      <c r="B136" s="54" t="s">
        <v>10391</v>
      </c>
      <c r="C136" s="95">
        <v>0.16954</v>
      </c>
      <c r="D136" s="106">
        <v>7.1238999999999999</v>
      </c>
      <c r="E136" s="95">
        <f t="shared" si="4"/>
        <v>3.0612911404371982E-3</v>
      </c>
      <c r="F136" s="54">
        <v>0.87</v>
      </c>
      <c r="G136" s="54">
        <v>0.53</v>
      </c>
      <c r="H136" s="106">
        <v>19.071100000000001</v>
      </c>
      <c r="I136" s="95">
        <f t="shared" si="5"/>
        <v>1.8905562891323572E-3</v>
      </c>
      <c r="J136" s="99">
        <v>0.88</v>
      </c>
      <c r="K136" s="99">
        <v>0.55000000000000004</v>
      </c>
      <c r="L136" s="95"/>
      <c r="M136" s="54"/>
      <c r="N136" s="54"/>
    </row>
    <row r="137" spans="1:14" x14ac:dyDescent="0.35">
      <c r="A137" s="54" t="s">
        <v>10188</v>
      </c>
      <c r="B137" s="54" t="s">
        <v>10189</v>
      </c>
      <c r="C137" s="95">
        <v>9.0299999999999998E-3</v>
      </c>
      <c r="D137" s="106">
        <v>0</v>
      </c>
      <c r="E137" s="95">
        <f t="shared" si="4"/>
        <v>0</v>
      </c>
      <c r="F137" s="54">
        <v>0</v>
      </c>
      <c r="G137" s="54">
        <v>0</v>
      </c>
      <c r="H137" s="54">
        <v>30.8613</v>
      </c>
      <c r="I137" s="95">
        <f t="shared" si="5"/>
        <v>3.0593423979634322E-3</v>
      </c>
      <c r="J137" s="54">
        <v>0.97</v>
      </c>
      <c r="K137" s="54">
        <v>0.04</v>
      </c>
      <c r="L137" s="95"/>
      <c r="M137" s="54"/>
      <c r="N137" s="54"/>
    </row>
    <row r="138" spans="1:14" x14ac:dyDescent="0.35">
      <c r="A138" s="54" t="s">
        <v>10657</v>
      </c>
      <c r="B138" s="54" t="s">
        <v>10658</v>
      </c>
      <c r="C138" s="95">
        <v>2.64E-3</v>
      </c>
      <c r="D138" s="106">
        <v>6.9896000000000003</v>
      </c>
      <c r="E138" s="95">
        <f t="shared" si="4"/>
        <v>3.0035795779277982E-3</v>
      </c>
      <c r="F138" s="54">
        <v>0.69</v>
      </c>
      <c r="G138" s="54">
        <v>0.73</v>
      </c>
      <c r="H138" s="106">
        <v>0</v>
      </c>
      <c r="I138" s="95">
        <f t="shared" si="5"/>
        <v>0</v>
      </c>
      <c r="J138" s="99">
        <v>0</v>
      </c>
      <c r="K138" s="99">
        <v>0</v>
      </c>
      <c r="L138" s="95"/>
      <c r="M138" s="54"/>
      <c r="N138" s="54"/>
    </row>
    <row r="139" spans="1:14" x14ac:dyDescent="0.35">
      <c r="A139" s="54" t="s">
        <v>10190</v>
      </c>
      <c r="B139" s="54" t="s">
        <v>10191</v>
      </c>
      <c r="C139" s="95">
        <v>6.6E-3</v>
      </c>
      <c r="D139" s="106">
        <v>5.8455000000000004</v>
      </c>
      <c r="E139" s="95">
        <f t="shared" si="4"/>
        <v>2.5119355074363259E-3</v>
      </c>
      <c r="F139" s="54">
        <v>0.8</v>
      </c>
      <c r="G139" s="54">
        <v>0.81</v>
      </c>
      <c r="H139" s="106">
        <v>30.162299999999998</v>
      </c>
      <c r="I139" s="95">
        <f t="shared" si="5"/>
        <v>2.9900491298193023E-3</v>
      </c>
      <c r="J139" s="99">
        <v>0.9</v>
      </c>
      <c r="K139" s="99">
        <v>0.81</v>
      </c>
      <c r="L139" s="95"/>
      <c r="M139" s="54"/>
      <c r="N139" s="54"/>
    </row>
    <row r="140" spans="1:14" x14ac:dyDescent="0.35">
      <c r="A140" s="54" t="s">
        <v>10192</v>
      </c>
      <c r="B140" s="54" t="s">
        <v>10193</v>
      </c>
      <c r="C140" s="95">
        <v>2.5200000000000001E-3</v>
      </c>
      <c r="D140" s="106">
        <v>4.0660999999999996</v>
      </c>
      <c r="E140" s="95">
        <f t="shared" si="4"/>
        <v>1.7472895332797612E-3</v>
      </c>
      <c r="F140" s="54">
        <v>0.82</v>
      </c>
      <c r="G140" s="54">
        <v>0.26</v>
      </c>
      <c r="H140" s="106">
        <v>30.147200000000002</v>
      </c>
      <c r="I140" s="95">
        <f t="shared" si="5"/>
        <v>2.9885522366161891E-3</v>
      </c>
      <c r="J140" s="99">
        <v>0.8</v>
      </c>
      <c r="K140" s="99">
        <v>0.26</v>
      </c>
      <c r="L140" s="95"/>
      <c r="M140" s="54"/>
      <c r="N140" s="54"/>
    </row>
    <row r="141" spans="1:14" x14ac:dyDescent="0.35">
      <c r="A141" s="54" t="s">
        <v>10416</v>
      </c>
      <c r="B141" s="54" t="s">
        <v>10417</v>
      </c>
      <c r="C141" s="95">
        <v>0.15951000000000001</v>
      </c>
      <c r="D141" s="106">
        <v>6.8914</v>
      </c>
      <c r="E141" s="95">
        <f t="shared" si="4"/>
        <v>2.961380952176323E-3</v>
      </c>
      <c r="F141" s="54">
        <v>0.84</v>
      </c>
      <c r="G141" s="54">
        <v>0.4</v>
      </c>
      <c r="H141" s="106">
        <v>18.334900000000001</v>
      </c>
      <c r="I141" s="95">
        <f t="shared" si="5"/>
        <v>1.8175753105805568E-3</v>
      </c>
      <c r="J141" s="99">
        <v>0.86</v>
      </c>
      <c r="K141" s="99">
        <v>0.54</v>
      </c>
      <c r="L141" s="95"/>
      <c r="M141" s="54"/>
      <c r="N141" s="54"/>
    </row>
    <row r="142" spans="1:14" x14ac:dyDescent="0.35">
      <c r="A142" s="54" t="s">
        <v>10198</v>
      </c>
      <c r="B142" s="54" t="s">
        <v>10199</v>
      </c>
      <c r="C142" s="95">
        <v>1.7260000000000001E-2</v>
      </c>
      <c r="D142" s="106">
        <v>5.1271000000000004</v>
      </c>
      <c r="E142" s="95">
        <f t="shared" si="4"/>
        <v>2.2032237687412176E-3</v>
      </c>
      <c r="F142" s="54">
        <v>0.8</v>
      </c>
      <c r="G142" s="54">
        <v>0.31</v>
      </c>
      <c r="H142" s="106">
        <v>29.6004</v>
      </c>
      <c r="I142" s="95">
        <f t="shared" si="5"/>
        <v>2.9343468589034419E-3</v>
      </c>
      <c r="J142" s="99">
        <v>0.8</v>
      </c>
      <c r="K142" s="99">
        <v>0.31</v>
      </c>
      <c r="L142" s="95"/>
      <c r="M142" s="54"/>
      <c r="N142" s="54"/>
    </row>
    <row r="143" spans="1:14" x14ac:dyDescent="0.35">
      <c r="A143" s="54" t="s">
        <v>10482</v>
      </c>
      <c r="B143" s="54" t="s">
        <v>10483</v>
      </c>
      <c r="C143" s="95">
        <v>3.1199999999999999E-3</v>
      </c>
      <c r="D143" s="106">
        <v>6.7779999999999996</v>
      </c>
      <c r="E143" s="95">
        <f t="shared" si="4"/>
        <v>2.9126505635794055E-3</v>
      </c>
      <c r="F143" s="54">
        <v>0.69</v>
      </c>
      <c r="G143" s="54">
        <v>0.71</v>
      </c>
      <c r="H143" s="106">
        <v>15.7568</v>
      </c>
      <c r="I143" s="95">
        <f t="shared" si="5"/>
        <v>1.5620031008489665E-3</v>
      </c>
      <c r="J143" s="99">
        <v>0.77</v>
      </c>
      <c r="K143" s="99">
        <v>0.71</v>
      </c>
      <c r="L143" s="95"/>
      <c r="M143" s="54"/>
      <c r="N143" s="54"/>
    </row>
    <row r="144" spans="1:14" x14ac:dyDescent="0.35">
      <c r="A144" s="54" t="s">
        <v>10202</v>
      </c>
      <c r="B144" s="54" t="s">
        <v>10203</v>
      </c>
      <c r="C144" s="95">
        <v>1.0070000000000001E-2</v>
      </c>
      <c r="D144" s="106">
        <v>0</v>
      </c>
      <c r="E144" s="95">
        <f t="shared" si="4"/>
        <v>0</v>
      </c>
      <c r="F144" s="54">
        <v>0</v>
      </c>
      <c r="G144" s="54">
        <v>0</v>
      </c>
      <c r="H144" s="54">
        <v>29.313199999999998</v>
      </c>
      <c r="I144" s="95">
        <f t="shared" si="5"/>
        <v>2.9058761484442226E-3</v>
      </c>
      <c r="J144" s="54">
        <v>0.84</v>
      </c>
      <c r="K144" s="54">
        <v>0.73</v>
      </c>
      <c r="L144" s="95"/>
      <c r="M144" s="54"/>
      <c r="N144" s="54"/>
    </row>
    <row r="145" spans="1:14" x14ac:dyDescent="0.35">
      <c r="A145" s="54" t="s">
        <v>10206</v>
      </c>
      <c r="B145" s="54" t="s">
        <v>10207</v>
      </c>
      <c r="C145" s="95">
        <v>1.9560000000000001E-2</v>
      </c>
      <c r="D145" s="106">
        <v>5.6470000000000002</v>
      </c>
      <c r="E145" s="95">
        <f t="shared" si="4"/>
        <v>2.4266358413297293E-3</v>
      </c>
      <c r="F145" s="54">
        <v>0.92</v>
      </c>
      <c r="G145" s="54">
        <v>0.76</v>
      </c>
      <c r="H145" s="106">
        <v>29.302900000000001</v>
      </c>
      <c r="I145" s="95">
        <f t="shared" si="5"/>
        <v>2.9048550888420986E-3</v>
      </c>
      <c r="J145" s="99">
        <v>0.87</v>
      </c>
      <c r="K145" s="99">
        <v>0.76</v>
      </c>
      <c r="L145" s="95"/>
      <c r="M145" s="54"/>
      <c r="N145" s="54"/>
    </row>
    <row r="146" spans="1:14" x14ac:dyDescent="0.35">
      <c r="A146" s="54" t="s">
        <v>10204</v>
      </c>
      <c r="B146" s="54" t="s">
        <v>10205</v>
      </c>
      <c r="C146" s="95">
        <v>1.192E-2</v>
      </c>
      <c r="D146" s="106">
        <v>5.4789000000000003</v>
      </c>
      <c r="E146" s="95">
        <f t="shared" si="4"/>
        <v>2.354399700914017E-3</v>
      </c>
      <c r="F146" s="54">
        <v>0.9</v>
      </c>
      <c r="G146" s="54">
        <v>0.71</v>
      </c>
      <c r="H146" s="106">
        <v>29.302900000000001</v>
      </c>
      <c r="I146" s="95">
        <f t="shared" si="5"/>
        <v>2.9048550888420986E-3</v>
      </c>
      <c r="J146" s="99">
        <v>0.86</v>
      </c>
      <c r="K146" s="99">
        <v>0.71</v>
      </c>
      <c r="L146" s="95"/>
      <c r="M146" s="54"/>
      <c r="N146" s="54"/>
    </row>
    <row r="147" spans="1:14" x14ac:dyDescent="0.35">
      <c r="A147" s="54" t="s">
        <v>10212</v>
      </c>
      <c r="B147" s="54" t="s">
        <v>10213</v>
      </c>
      <c r="C147" s="95">
        <v>9.1999999999999998E-3</v>
      </c>
      <c r="D147" s="106">
        <v>6.7584999999999997</v>
      </c>
      <c r="E147" s="95">
        <f t="shared" si="4"/>
        <v>2.9042709994026874E-3</v>
      </c>
      <c r="F147" s="54">
        <v>0.7</v>
      </c>
      <c r="G147" s="54">
        <v>0.64</v>
      </c>
      <c r="H147" s="106">
        <v>28.5761</v>
      </c>
      <c r="I147" s="95">
        <f t="shared" si="5"/>
        <v>2.8328059510922365E-3</v>
      </c>
      <c r="J147" s="99">
        <v>0.67</v>
      </c>
      <c r="K147" s="99">
        <v>0.54</v>
      </c>
      <c r="L147" s="95"/>
      <c r="M147" s="54"/>
      <c r="N147" s="54"/>
    </row>
    <row r="148" spans="1:14" x14ac:dyDescent="0.35">
      <c r="A148" s="54" t="s">
        <v>10691</v>
      </c>
      <c r="B148" s="54" t="s">
        <v>10692</v>
      </c>
      <c r="C148" s="95">
        <v>1.9529999999999999E-2</v>
      </c>
      <c r="D148" s="106">
        <v>6.5555000000000003</v>
      </c>
      <c r="E148" s="95">
        <f t="shared" si="4"/>
        <v>2.8170375877168479E-3</v>
      </c>
      <c r="F148" s="54">
        <v>0.91</v>
      </c>
      <c r="G148" s="54">
        <v>0.82</v>
      </c>
      <c r="H148" s="106">
        <v>0</v>
      </c>
      <c r="I148" s="95">
        <f t="shared" si="5"/>
        <v>0</v>
      </c>
      <c r="J148" s="99">
        <v>0</v>
      </c>
      <c r="K148" s="99">
        <v>0</v>
      </c>
      <c r="L148" s="95"/>
      <c r="M148" s="54"/>
      <c r="N148" s="54"/>
    </row>
    <row r="149" spans="1:14" x14ac:dyDescent="0.35">
      <c r="A149" s="54" t="s">
        <v>10370</v>
      </c>
      <c r="B149" s="54" t="s">
        <v>10371</v>
      </c>
      <c r="C149" s="95">
        <v>3.4499999999999999E-3</v>
      </c>
      <c r="D149" s="106">
        <v>6.5439999999999996</v>
      </c>
      <c r="E149" s="95">
        <f t="shared" si="4"/>
        <v>2.8120957934587828E-3</v>
      </c>
      <c r="F149" s="54">
        <v>0.6</v>
      </c>
      <c r="G149" s="54">
        <v>0.78</v>
      </c>
      <c r="H149" s="106">
        <v>20.490400000000001</v>
      </c>
      <c r="I149" s="95">
        <f t="shared" si="5"/>
        <v>2.0312543370250092E-3</v>
      </c>
      <c r="J149" s="99">
        <v>0.68</v>
      </c>
      <c r="K149" s="99">
        <v>0.82</v>
      </c>
      <c r="L149" s="95"/>
      <c r="M149" s="54"/>
      <c r="N149" s="54"/>
    </row>
    <row r="150" spans="1:14" x14ac:dyDescent="0.35">
      <c r="A150" s="54" t="s">
        <v>10216</v>
      </c>
      <c r="B150" s="54" t="s">
        <v>10217</v>
      </c>
      <c r="C150" s="95">
        <v>1.273E-2</v>
      </c>
      <c r="D150" s="106">
        <v>0</v>
      </c>
      <c r="E150" s="95">
        <f t="shared" si="4"/>
        <v>0</v>
      </c>
      <c r="F150" s="54">
        <v>0</v>
      </c>
      <c r="G150" s="54">
        <v>0</v>
      </c>
      <c r="H150" s="54">
        <v>28.0974</v>
      </c>
      <c r="I150" s="95">
        <f t="shared" si="5"/>
        <v>2.7853514625935313E-3</v>
      </c>
      <c r="J150" s="54">
        <v>0.71</v>
      </c>
      <c r="K150" s="54">
        <v>0.4</v>
      </c>
      <c r="L150" s="95"/>
      <c r="M150" s="54"/>
      <c r="N150" s="54"/>
    </row>
    <row r="151" spans="1:14" x14ac:dyDescent="0.35">
      <c r="A151" s="54" t="s">
        <v>10218</v>
      </c>
      <c r="B151" s="54" t="s">
        <v>10219</v>
      </c>
      <c r="C151" s="95">
        <v>6.0000000000000001E-3</v>
      </c>
      <c r="D151" s="106">
        <v>0</v>
      </c>
      <c r="E151" s="95">
        <f t="shared" si="4"/>
        <v>0</v>
      </c>
      <c r="F151" s="54">
        <v>0</v>
      </c>
      <c r="G151" s="54">
        <v>0</v>
      </c>
      <c r="H151" s="54">
        <v>27.950600000000001</v>
      </c>
      <c r="I151" s="95">
        <f t="shared" si="5"/>
        <v>2.7707988849632621E-3</v>
      </c>
      <c r="J151" s="54">
        <v>0.99</v>
      </c>
      <c r="K151" s="54">
        <v>0</v>
      </c>
      <c r="L151" s="95"/>
      <c r="M151" s="54"/>
      <c r="N151" s="54"/>
    </row>
    <row r="152" spans="1:14" x14ac:dyDescent="0.35">
      <c r="A152" s="54" t="s">
        <v>10220</v>
      </c>
      <c r="B152" s="54" t="s">
        <v>10221</v>
      </c>
      <c r="C152" s="95">
        <v>1.5E-3</v>
      </c>
      <c r="D152" s="106">
        <v>3.4801000000000002</v>
      </c>
      <c r="E152" s="95">
        <f t="shared" si="4"/>
        <v>1.4954728867383729E-3</v>
      </c>
      <c r="F152" s="54">
        <v>0.79</v>
      </c>
      <c r="G152" s="54">
        <v>0.81</v>
      </c>
      <c r="H152" s="106">
        <v>27.729600000000001</v>
      </c>
      <c r="I152" s="95">
        <f t="shared" si="5"/>
        <v>2.7488907129176931E-3</v>
      </c>
      <c r="J152" s="99">
        <v>0.73</v>
      </c>
      <c r="K152" s="99">
        <v>0.81</v>
      </c>
      <c r="L152" s="95"/>
      <c r="M152" s="54"/>
      <c r="N152" s="54"/>
    </row>
    <row r="153" spans="1:14" x14ac:dyDescent="0.35">
      <c r="A153" s="54" t="s">
        <v>10222</v>
      </c>
      <c r="B153" s="54" t="s">
        <v>10223</v>
      </c>
      <c r="C153" s="95">
        <v>1.5509999999999999E-2</v>
      </c>
      <c r="D153" s="106">
        <v>3.9011</v>
      </c>
      <c r="E153" s="95">
        <f t="shared" si="4"/>
        <v>1.6763855287075273E-3</v>
      </c>
      <c r="F153" s="54">
        <v>0.73</v>
      </c>
      <c r="G153" s="54">
        <v>0.32</v>
      </c>
      <c r="H153" s="106">
        <v>27.542200000000001</v>
      </c>
      <c r="I153" s="95">
        <f t="shared" si="5"/>
        <v>2.7303133760790523E-3</v>
      </c>
      <c r="J153" s="99">
        <v>0.74</v>
      </c>
      <c r="K153" s="99">
        <v>0.45</v>
      </c>
      <c r="L153" s="95"/>
      <c r="M153" s="54"/>
      <c r="N153" s="54"/>
    </row>
    <row r="154" spans="1:14" x14ac:dyDescent="0.35">
      <c r="A154" s="54" t="s">
        <v>10645</v>
      </c>
      <c r="B154" s="54" t="s">
        <v>10646</v>
      </c>
      <c r="C154" s="95">
        <v>0</v>
      </c>
      <c r="D154" s="106">
        <v>6.3052000000000001</v>
      </c>
      <c r="E154" s="95">
        <f t="shared" si="4"/>
        <v>2.7094783613869681E-3</v>
      </c>
      <c r="F154" s="54">
        <v>0.83</v>
      </c>
      <c r="G154" s="54">
        <v>0.65</v>
      </c>
      <c r="H154" s="106">
        <v>0</v>
      </c>
      <c r="I154" s="95">
        <f t="shared" si="5"/>
        <v>0</v>
      </c>
      <c r="J154" s="99">
        <v>0</v>
      </c>
      <c r="K154" s="99">
        <v>0</v>
      </c>
      <c r="L154" s="95"/>
      <c r="M154" s="54"/>
      <c r="N154" s="54"/>
    </row>
    <row r="155" spans="1:14" x14ac:dyDescent="0.35">
      <c r="A155" s="54" t="s">
        <v>9230</v>
      </c>
      <c r="B155" s="54" t="s">
        <v>9231</v>
      </c>
      <c r="C155" s="95">
        <v>2.6900000000000001E-3</v>
      </c>
      <c r="D155" s="106">
        <v>6.3037000000000001</v>
      </c>
      <c r="E155" s="95">
        <f t="shared" si="4"/>
        <v>2.7088337795272205E-3</v>
      </c>
      <c r="F155" s="54">
        <v>0.69</v>
      </c>
      <c r="G155" s="54">
        <v>0.89</v>
      </c>
      <c r="H155" s="106">
        <v>0</v>
      </c>
      <c r="I155" s="95">
        <f t="shared" si="5"/>
        <v>0</v>
      </c>
      <c r="J155" s="99">
        <v>0</v>
      </c>
      <c r="K155" s="99">
        <v>0</v>
      </c>
      <c r="L155" s="95"/>
      <c r="M155" s="54"/>
      <c r="N155" s="54"/>
    </row>
    <row r="156" spans="1:14" x14ac:dyDescent="0.35">
      <c r="A156" s="54" t="s">
        <v>10226</v>
      </c>
      <c r="B156" s="54" t="s">
        <v>10227</v>
      </c>
      <c r="C156" s="95">
        <v>1.0240000000000001E-2</v>
      </c>
      <c r="D156" s="106">
        <v>5.1150000000000002</v>
      </c>
      <c r="E156" s="95">
        <f t="shared" si="4"/>
        <v>2.1980241417392538E-3</v>
      </c>
      <c r="F156" s="54">
        <v>0.86</v>
      </c>
      <c r="G156" s="54">
        <v>0.34</v>
      </c>
      <c r="H156" s="106">
        <v>27.3202</v>
      </c>
      <c r="I156" s="95">
        <f t="shared" si="5"/>
        <v>2.7083060720332766E-3</v>
      </c>
      <c r="J156" s="99">
        <v>0.84</v>
      </c>
      <c r="K156" s="99">
        <v>0.31</v>
      </c>
      <c r="L156" s="95"/>
      <c r="M156" s="54"/>
      <c r="N156" s="54"/>
    </row>
    <row r="157" spans="1:14" x14ac:dyDescent="0.35">
      <c r="A157" s="54" t="s">
        <v>10625</v>
      </c>
      <c r="B157" s="54" t="s">
        <v>10626</v>
      </c>
      <c r="C157" s="95">
        <v>0.14063999999999999</v>
      </c>
      <c r="D157" s="106">
        <v>6.2972000000000001</v>
      </c>
      <c r="E157" s="95">
        <f t="shared" si="4"/>
        <v>2.7060405914683143E-3</v>
      </c>
      <c r="F157" s="54">
        <v>0.89</v>
      </c>
      <c r="G157" s="54">
        <v>0.5</v>
      </c>
      <c r="H157" s="106">
        <v>0</v>
      </c>
      <c r="I157" s="95">
        <f t="shared" si="5"/>
        <v>0</v>
      </c>
      <c r="J157" s="99">
        <v>0</v>
      </c>
      <c r="K157" s="99">
        <v>0</v>
      </c>
      <c r="L157" s="95"/>
      <c r="M157" s="54"/>
      <c r="N157" s="54"/>
    </row>
    <row r="158" spans="1:14" x14ac:dyDescent="0.35">
      <c r="A158" s="54" t="s">
        <v>10228</v>
      </c>
      <c r="B158" s="54" t="s">
        <v>10229</v>
      </c>
      <c r="C158" s="95">
        <v>6.5100000000000002E-3</v>
      </c>
      <c r="D158" s="106">
        <v>0</v>
      </c>
      <c r="E158" s="95">
        <f t="shared" si="4"/>
        <v>0</v>
      </c>
      <c r="F158" s="54">
        <v>0</v>
      </c>
      <c r="G158" s="54">
        <v>0</v>
      </c>
      <c r="H158" s="54">
        <v>27.272400000000001</v>
      </c>
      <c r="I158" s="95">
        <f t="shared" si="5"/>
        <v>2.7035675624234208E-3</v>
      </c>
      <c r="J158" s="54">
        <v>0.83</v>
      </c>
      <c r="K158" s="54">
        <v>0.69</v>
      </c>
      <c r="L158" s="95"/>
      <c r="M158" s="54"/>
      <c r="N158" s="54"/>
    </row>
    <row r="159" spans="1:14" x14ac:dyDescent="0.35">
      <c r="A159" s="54" t="s">
        <v>10655</v>
      </c>
      <c r="B159" s="54" t="s">
        <v>10656</v>
      </c>
      <c r="C159" s="95">
        <v>2.0000000000000002E-5</v>
      </c>
      <c r="D159" s="106">
        <v>6.2324000000000002</v>
      </c>
      <c r="E159" s="95">
        <f t="shared" si="4"/>
        <v>2.678194655127219E-3</v>
      </c>
      <c r="F159" s="54">
        <v>0.91</v>
      </c>
      <c r="G159" s="54">
        <v>0.72</v>
      </c>
      <c r="H159" s="106">
        <v>0</v>
      </c>
      <c r="I159" s="95">
        <f t="shared" si="5"/>
        <v>0</v>
      </c>
      <c r="J159" s="99">
        <v>0</v>
      </c>
      <c r="K159" s="99">
        <v>0</v>
      </c>
      <c r="L159" s="95"/>
      <c r="M159" s="54"/>
      <c r="N159" s="54"/>
    </row>
    <row r="160" spans="1:14" x14ac:dyDescent="0.35">
      <c r="A160" s="54" t="s">
        <v>10234</v>
      </c>
      <c r="B160" s="54" t="s">
        <v>10235</v>
      </c>
      <c r="C160" s="95">
        <v>1.575E-2</v>
      </c>
      <c r="D160" s="106">
        <v>4.7990000000000004</v>
      </c>
      <c r="E160" s="95">
        <f t="shared" si="4"/>
        <v>2.0622322299524297E-3</v>
      </c>
      <c r="F160" s="54">
        <v>0.79</v>
      </c>
      <c r="G160" s="54">
        <v>0.31</v>
      </c>
      <c r="H160" s="106">
        <v>26.785900000000002</v>
      </c>
      <c r="I160" s="95">
        <f t="shared" si="5"/>
        <v>2.6553398443231071E-3</v>
      </c>
      <c r="J160" s="99">
        <v>0.78</v>
      </c>
      <c r="K160" s="99">
        <v>0.31</v>
      </c>
      <c r="L160" s="95"/>
      <c r="M160" s="54"/>
      <c r="N160" s="54"/>
    </row>
    <row r="161" spans="1:14" x14ac:dyDescent="0.35">
      <c r="A161" s="54" t="s">
        <v>10727</v>
      </c>
      <c r="B161" s="54" t="s">
        <v>10728</v>
      </c>
      <c r="C161" s="95">
        <v>1.17E-3</v>
      </c>
      <c r="D161" s="106">
        <v>6.1295999999999999</v>
      </c>
      <c r="E161" s="95">
        <f t="shared" si="4"/>
        <v>2.6340193116725177E-3</v>
      </c>
      <c r="F161" s="54">
        <v>0.71</v>
      </c>
      <c r="G161" s="54">
        <v>0.88</v>
      </c>
      <c r="H161" s="106">
        <v>0</v>
      </c>
      <c r="I161" s="95">
        <f t="shared" si="5"/>
        <v>0</v>
      </c>
      <c r="J161" s="99">
        <v>0</v>
      </c>
      <c r="K161" s="99">
        <v>0</v>
      </c>
      <c r="L161" s="95"/>
      <c r="M161" s="54"/>
      <c r="N161" s="54"/>
    </row>
    <row r="162" spans="1:14" x14ac:dyDescent="0.35">
      <c r="A162" s="54" t="s">
        <v>10236</v>
      </c>
      <c r="B162" s="54" t="s">
        <v>10237</v>
      </c>
      <c r="C162" s="95">
        <v>5.2599999999999999E-3</v>
      </c>
      <c r="D162" s="106">
        <v>0</v>
      </c>
      <c r="E162" s="95">
        <f t="shared" si="4"/>
        <v>0</v>
      </c>
      <c r="F162" s="54">
        <v>0</v>
      </c>
      <c r="G162" s="54">
        <v>0</v>
      </c>
      <c r="H162" s="54">
        <v>26.492699999999999</v>
      </c>
      <c r="I162" s="95">
        <f t="shared" si="5"/>
        <v>2.6262743418626507E-3</v>
      </c>
      <c r="J162" s="54">
        <v>0.89</v>
      </c>
      <c r="K162" s="54">
        <v>0.42</v>
      </c>
      <c r="L162" s="95"/>
      <c r="M162" s="54"/>
      <c r="N162" s="54"/>
    </row>
    <row r="163" spans="1:14" x14ac:dyDescent="0.35">
      <c r="A163" s="54" t="s">
        <v>10729</v>
      </c>
      <c r="B163" s="54" t="s">
        <v>10730</v>
      </c>
      <c r="C163" s="95">
        <v>2.4599999999999999E-3</v>
      </c>
      <c r="D163" s="106">
        <v>6.0670000000000002</v>
      </c>
      <c r="E163" s="95">
        <f t="shared" si="4"/>
        <v>2.607118762059052E-3</v>
      </c>
      <c r="F163" s="54">
        <v>0.66</v>
      </c>
      <c r="G163" s="54">
        <v>0.88</v>
      </c>
      <c r="H163" s="106">
        <v>0</v>
      </c>
      <c r="I163" s="95">
        <f t="shared" si="5"/>
        <v>0</v>
      </c>
      <c r="J163" s="99">
        <v>0</v>
      </c>
      <c r="K163" s="99">
        <v>0</v>
      </c>
      <c r="L163" s="95"/>
      <c r="M163" s="54"/>
      <c r="N163" s="54"/>
    </row>
    <row r="164" spans="1:14" x14ac:dyDescent="0.35">
      <c r="A164" s="54" t="s">
        <v>10240</v>
      </c>
      <c r="B164" s="54" t="s">
        <v>10241</v>
      </c>
      <c r="C164" s="95">
        <v>5.9999999999999995E-4</v>
      </c>
      <c r="D164" s="106">
        <v>5.0986000000000002</v>
      </c>
      <c r="E164" s="95">
        <f t="shared" si="4"/>
        <v>2.1909767134060134E-3</v>
      </c>
      <c r="F164" s="54">
        <v>0.81</v>
      </c>
      <c r="G164" s="54">
        <v>0.83</v>
      </c>
      <c r="H164" s="106">
        <v>26.1235</v>
      </c>
      <c r="I164" s="95">
        <f t="shared" si="5"/>
        <v>2.5896748073865237E-3</v>
      </c>
      <c r="J164" s="99">
        <v>0.78</v>
      </c>
      <c r="K164" s="99">
        <v>0.83</v>
      </c>
      <c r="L164" s="95"/>
      <c r="M164" s="54"/>
      <c r="N164" s="54"/>
    </row>
    <row r="165" spans="1:14" x14ac:dyDescent="0.35">
      <c r="A165" s="54" t="s">
        <v>10242</v>
      </c>
      <c r="B165" s="54" t="s">
        <v>10243</v>
      </c>
      <c r="C165" s="95">
        <v>1.473E-2</v>
      </c>
      <c r="D165" s="106">
        <v>3.3727</v>
      </c>
      <c r="E165" s="95">
        <f t="shared" si="4"/>
        <v>1.4493208255804458E-3</v>
      </c>
      <c r="F165" s="54">
        <v>0.71</v>
      </c>
      <c r="G165" s="54">
        <v>0.45</v>
      </c>
      <c r="H165" s="106">
        <v>26.099900000000002</v>
      </c>
      <c r="I165" s="95">
        <f t="shared" si="5"/>
        <v>2.5873352921816578E-3</v>
      </c>
      <c r="J165" s="99">
        <v>0.71</v>
      </c>
      <c r="K165" s="99">
        <v>0.44</v>
      </c>
      <c r="L165" s="95"/>
      <c r="M165" s="54"/>
      <c r="N165" s="54"/>
    </row>
    <row r="166" spans="1:14" x14ac:dyDescent="0.35">
      <c r="A166" s="54" t="s">
        <v>10244</v>
      </c>
      <c r="B166" s="54" t="s">
        <v>10245</v>
      </c>
      <c r="C166" s="95">
        <v>6.4999999999999997E-4</v>
      </c>
      <c r="D166" s="106">
        <v>0</v>
      </c>
      <c r="E166" s="95">
        <f t="shared" si="4"/>
        <v>0</v>
      </c>
      <c r="F166" s="54">
        <v>0</v>
      </c>
      <c r="G166" s="54">
        <v>0</v>
      </c>
      <c r="H166" s="54">
        <v>26.03</v>
      </c>
      <c r="I166" s="95">
        <f t="shared" si="5"/>
        <v>2.5804059653672445E-3</v>
      </c>
      <c r="J166" s="54">
        <v>0.73</v>
      </c>
      <c r="K166" s="54">
        <v>0.86</v>
      </c>
      <c r="L166" s="95"/>
      <c r="M166" s="54"/>
      <c r="N166" s="54"/>
    </row>
    <row r="167" spans="1:14" x14ac:dyDescent="0.35">
      <c r="A167" s="54" t="s">
        <v>10701</v>
      </c>
      <c r="B167" s="54" t="s">
        <v>10702</v>
      </c>
      <c r="C167" s="95">
        <v>1.3699999999999999E-3</v>
      </c>
      <c r="D167" s="106">
        <v>5.9960000000000004</v>
      </c>
      <c r="E167" s="95">
        <f t="shared" si="4"/>
        <v>2.5766085540310001E-3</v>
      </c>
      <c r="F167" s="54">
        <v>0.66</v>
      </c>
      <c r="G167" s="54">
        <v>0.84</v>
      </c>
      <c r="H167" s="106">
        <v>0</v>
      </c>
      <c r="I167" s="95">
        <f t="shared" si="5"/>
        <v>0</v>
      </c>
      <c r="J167" s="99">
        <v>0</v>
      </c>
      <c r="K167" s="99">
        <v>0</v>
      </c>
      <c r="L167" s="95"/>
      <c r="M167" s="54"/>
      <c r="N167" s="54"/>
    </row>
    <row r="168" spans="1:14" x14ac:dyDescent="0.35">
      <c r="A168" s="54" t="s">
        <v>10735</v>
      </c>
      <c r="B168" s="54" t="s">
        <v>10736</v>
      </c>
      <c r="C168" s="95">
        <v>1.58E-3</v>
      </c>
      <c r="D168" s="106">
        <v>5.9919000000000002</v>
      </c>
      <c r="E168" s="95">
        <f t="shared" si="4"/>
        <v>2.5748466969476901E-3</v>
      </c>
      <c r="F168" s="54">
        <v>0.7</v>
      </c>
      <c r="G168" s="54">
        <v>0.88</v>
      </c>
      <c r="H168" s="106">
        <v>0</v>
      </c>
      <c r="I168" s="95">
        <f t="shared" si="5"/>
        <v>0</v>
      </c>
      <c r="J168" s="99">
        <v>0</v>
      </c>
      <c r="K168" s="99">
        <v>0</v>
      </c>
      <c r="L168" s="95"/>
      <c r="M168" s="54"/>
      <c r="N168" s="54"/>
    </row>
    <row r="169" spans="1:14" x14ac:dyDescent="0.35">
      <c r="A169" s="54" t="s">
        <v>10246</v>
      </c>
      <c r="B169" s="54" t="s">
        <v>10247</v>
      </c>
      <c r="C169" s="95">
        <v>1.32E-3</v>
      </c>
      <c r="D169" s="106">
        <v>0</v>
      </c>
      <c r="E169" s="95">
        <f t="shared" si="4"/>
        <v>0</v>
      </c>
      <c r="F169" s="54">
        <v>0</v>
      </c>
      <c r="G169" s="54">
        <v>0</v>
      </c>
      <c r="H169" s="54">
        <v>25.929600000000001</v>
      </c>
      <c r="I169" s="95">
        <f t="shared" si="5"/>
        <v>2.5704531125465427E-3</v>
      </c>
      <c r="J169" s="54">
        <v>0.73</v>
      </c>
      <c r="K169" s="54">
        <v>0.72</v>
      </c>
      <c r="L169" s="95"/>
      <c r="M169" s="54"/>
      <c r="N169" s="54"/>
    </row>
    <row r="170" spans="1:14" x14ac:dyDescent="0.35">
      <c r="A170" s="54" t="s">
        <v>10248</v>
      </c>
      <c r="B170" s="54" t="s">
        <v>10249</v>
      </c>
      <c r="C170" s="95">
        <v>1.7670000000000002E-2</v>
      </c>
      <c r="D170" s="106">
        <v>5.0971000000000002</v>
      </c>
      <c r="E170" s="95">
        <f t="shared" si="4"/>
        <v>2.1903321315462658E-3</v>
      </c>
      <c r="F170" s="54">
        <v>0.94</v>
      </c>
      <c r="G170" s="54">
        <v>0.37</v>
      </c>
      <c r="H170" s="106">
        <v>25.9071</v>
      </c>
      <c r="I170" s="95">
        <f t="shared" si="5"/>
        <v>2.5682226425419031E-3</v>
      </c>
      <c r="J170" s="99">
        <v>0.9</v>
      </c>
      <c r="K170" s="99">
        <v>0.41</v>
      </c>
      <c r="L170" s="95"/>
      <c r="M170" s="54"/>
      <c r="N170" s="54"/>
    </row>
    <row r="171" spans="1:14" x14ac:dyDescent="0.35">
      <c r="A171" s="54" t="s">
        <v>10695</v>
      </c>
      <c r="B171" s="54" t="s">
        <v>10696</v>
      </c>
      <c r="C171" s="95">
        <v>5.6999999999999998E-4</v>
      </c>
      <c r="D171" s="106">
        <v>5.9653</v>
      </c>
      <c r="E171" s="95">
        <f t="shared" si="4"/>
        <v>2.5634161119681663E-3</v>
      </c>
      <c r="F171" s="54">
        <v>0.72</v>
      </c>
      <c r="G171" s="54">
        <v>0.83</v>
      </c>
      <c r="H171" s="106">
        <v>0</v>
      </c>
      <c r="I171" s="95">
        <f t="shared" si="5"/>
        <v>0</v>
      </c>
      <c r="J171" s="99">
        <v>0</v>
      </c>
      <c r="K171" s="99">
        <v>0</v>
      </c>
      <c r="L171" s="95"/>
      <c r="M171" s="54"/>
      <c r="N171" s="54"/>
    </row>
    <row r="172" spans="1:14" x14ac:dyDescent="0.35">
      <c r="A172" s="54" t="s">
        <v>10250</v>
      </c>
      <c r="B172" s="54" t="s">
        <v>10251</v>
      </c>
      <c r="C172" s="95">
        <v>4.2300000000000003E-3</v>
      </c>
      <c r="D172" s="106">
        <v>0</v>
      </c>
      <c r="E172" s="95">
        <f t="shared" si="4"/>
        <v>0</v>
      </c>
      <c r="F172" s="54">
        <v>0</v>
      </c>
      <c r="G172" s="54">
        <v>0</v>
      </c>
      <c r="H172" s="54">
        <v>25.856100000000001</v>
      </c>
      <c r="I172" s="95">
        <f t="shared" si="5"/>
        <v>2.5631669105313872E-3</v>
      </c>
      <c r="J172" s="54">
        <v>0.77</v>
      </c>
      <c r="K172" s="54">
        <v>0.84</v>
      </c>
      <c r="L172" s="95"/>
      <c r="M172" s="54"/>
      <c r="N172" s="54"/>
    </row>
    <row r="173" spans="1:14" x14ac:dyDescent="0.35">
      <c r="A173" s="54" t="s">
        <v>10669</v>
      </c>
      <c r="B173" s="54" t="s">
        <v>10670</v>
      </c>
      <c r="C173" s="95">
        <v>1.268E-2</v>
      </c>
      <c r="D173" s="106">
        <v>5.9641000000000002</v>
      </c>
      <c r="E173" s="95">
        <f t="shared" si="4"/>
        <v>2.5629004464803682E-3</v>
      </c>
      <c r="F173" s="54">
        <v>0.88</v>
      </c>
      <c r="G173" s="54">
        <v>0.78</v>
      </c>
      <c r="H173" s="106">
        <v>0</v>
      </c>
      <c r="I173" s="95">
        <f t="shared" si="5"/>
        <v>0</v>
      </c>
      <c r="J173" s="99">
        <v>0</v>
      </c>
      <c r="K173" s="99">
        <v>0</v>
      </c>
      <c r="L173" s="95"/>
      <c r="M173" s="54"/>
      <c r="N173" s="54"/>
    </row>
    <row r="174" spans="1:14" x14ac:dyDescent="0.35">
      <c r="A174" s="54" t="s">
        <v>10252</v>
      </c>
      <c r="B174" s="54" t="s">
        <v>10253</v>
      </c>
      <c r="C174" s="95">
        <v>8.1300000000000001E-3</v>
      </c>
      <c r="D174" s="106">
        <v>4.9215</v>
      </c>
      <c r="E174" s="95">
        <f t="shared" si="4"/>
        <v>2.1148730818318154E-3</v>
      </c>
      <c r="F174" s="54">
        <v>0.84</v>
      </c>
      <c r="G174" s="54">
        <v>0.83</v>
      </c>
      <c r="H174" s="106">
        <v>25.715800000000002</v>
      </c>
      <c r="I174" s="95">
        <f t="shared" si="5"/>
        <v>2.5492586909024585E-3</v>
      </c>
      <c r="J174" s="99">
        <v>0.81</v>
      </c>
      <c r="K174" s="99">
        <v>0.83</v>
      </c>
      <c r="L174" s="95"/>
      <c r="M174" s="54"/>
      <c r="N174" s="54"/>
    </row>
    <row r="175" spans="1:14" x14ac:dyDescent="0.35">
      <c r="A175" s="54" t="s">
        <v>10675</v>
      </c>
      <c r="B175" s="54" t="s">
        <v>10676</v>
      </c>
      <c r="C175" s="95">
        <v>2.5799999999999998E-3</v>
      </c>
      <c r="D175" s="106">
        <v>5.9081999999999999</v>
      </c>
      <c r="E175" s="95">
        <f t="shared" si="4"/>
        <v>2.5388790291737749E-3</v>
      </c>
      <c r="F175" s="54">
        <v>0.62</v>
      </c>
      <c r="G175" s="54">
        <v>0.79</v>
      </c>
      <c r="H175" s="106">
        <v>0</v>
      </c>
      <c r="I175" s="95">
        <f t="shared" si="5"/>
        <v>0</v>
      </c>
      <c r="J175" s="99">
        <v>0</v>
      </c>
      <c r="K175" s="99">
        <v>0</v>
      </c>
      <c r="L175" s="95"/>
      <c r="M175" s="54"/>
      <c r="N175" s="54"/>
    </row>
    <row r="176" spans="1:14" x14ac:dyDescent="0.35">
      <c r="A176" s="54" t="s">
        <v>10709</v>
      </c>
      <c r="B176" s="54" t="s">
        <v>10710</v>
      </c>
      <c r="C176" s="95">
        <v>2.1000000000000001E-4</v>
      </c>
      <c r="D176" s="106">
        <v>5.8954000000000004</v>
      </c>
      <c r="E176" s="95">
        <f t="shared" si="4"/>
        <v>2.5333785973039292E-3</v>
      </c>
      <c r="F176" s="54">
        <v>0.73</v>
      </c>
      <c r="G176" s="54">
        <v>0.85</v>
      </c>
      <c r="H176" s="106">
        <v>0</v>
      </c>
      <c r="I176" s="95">
        <f t="shared" si="5"/>
        <v>0</v>
      </c>
      <c r="J176" s="99">
        <v>0</v>
      </c>
      <c r="K176" s="99">
        <v>0</v>
      </c>
      <c r="L176" s="95"/>
      <c r="M176" s="54"/>
      <c r="N176" s="54"/>
    </row>
    <row r="177" spans="1:14" x14ac:dyDescent="0.35">
      <c r="A177" s="54" t="s">
        <v>10446</v>
      </c>
      <c r="B177" s="54" t="s">
        <v>10447</v>
      </c>
      <c r="C177" s="95">
        <v>1.47E-3</v>
      </c>
      <c r="D177" s="106">
        <v>5.8940999999999999</v>
      </c>
      <c r="E177" s="95">
        <f t="shared" si="4"/>
        <v>2.5328199596921473E-3</v>
      </c>
      <c r="F177" s="54">
        <v>0.72</v>
      </c>
      <c r="G177" s="54">
        <v>0.69</v>
      </c>
      <c r="H177" s="106">
        <v>17.135300000000001</v>
      </c>
      <c r="I177" s="95">
        <f t="shared" si="5"/>
        <v>1.6986565631332059E-3</v>
      </c>
      <c r="J177" s="99">
        <v>0.82</v>
      </c>
      <c r="K177" s="99">
        <v>0.69</v>
      </c>
      <c r="L177" s="95"/>
      <c r="M177" s="54"/>
      <c r="N177" s="54"/>
    </row>
    <row r="178" spans="1:14" x14ac:dyDescent="0.35">
      <c r="A178" s="54" t="s">
        <v>10605</v>
      </c>
      <c r="B178" s="54" t="s">
        <v>10606</v>
      </c>
      <c r="C178" s="95">
        <v>2.9E-4</v>
      </c>
      <c r="D178" s="106">
        <v>5.8928000000000003</v>
      </c>
      <c r="E178" s="95">
        <f t="shared" si="4"/>
        <v>2.5322613220803663E-3</v>
      </c>
      <c r="F178" s="54">
        <v>0.77</v>
      </c>
      <c r="G178" s="54">
        <v>0.33</v>
      </c>
      <c r="H178" s="106">
        <v>0</v>
      </c>
      <c r="I178" s="95">
        <f t="shared" si="5"/>
        <v>0</v>
      </c>
      <c r="J178" s="99">
        <v>0</v>
      </c>
      <c r="K178" s="99">
        <v>0</v>
      </c>
      <c r="L178" s="95"/>
      <c r="M178" s="54"/>
      <c r="N178" s="54"/>
    </row>
    <row r="179" spans="1:14" x14ac:dyDescent="0.35">
      <c r="A179" s="54" t="s">
        <v>10564</v>
      </c>
      <c r="B179" s="54" t="s">
        <v>10565</v>
      </c>
      <c r="C179" s="95">
        <v>7.7640000000000001E-2</v>
      </c>
      <c r="D179" s="106">
        <v>5.8836000000000004</v>
      </c>
      <c r="E179" s="95">
        <f t="shared" si="4"/>
        <v>2.5283078866739144E-3</v>
      </c>
      <c r="F179" s="54">
        <v>0.92</v>
      </c>
      <c r="G179" s="54">
        <v>0.75</v>
      </c>
      <c r="H179" s="106">
        <v>13.8256</v>
      </c>
      <c r="I179" s="95">
        <f t="shared" si="5"/>
        <v>1.3705593820507636E-3</v>
      </c>
      <c r="J179" s="99">
        <v>0.91</v>
      </c>
      <c r="K179" s="99">
        <v>0.75</v>
      </c>
      <c r="L179" s="95"/>
      <c r="M179" s="54"/>
      <c r="N179" s="54"/>
    </row>
    <row r="180" spans="1:14" x14ac:dyDescent="0.35">
      <c r="A180" s="54" t="s">
        <v>10254</v>
      </c>
      <c r="B180" s="54" t="s">
        <v>10255</v>
      </c>
      <c r="C180" s="95">
        <v>4.7299999999999998E-3</v>
      </c>
      <c r="D180" s="106">
        <v>0</v>
      </c>
      <c r="E180" s="95">
        <f t="shared" si="4"/>
        <v>0</v>
      </c>
      <c r="F180" s="54">
        <v>0</v>
      </c>
      <c r="G180" s="54">
        <v>0</v>
      </c>
      <c r="H180" s="54">
        <v>25.489899999999999</v>
      </c>
      <c r="I180" s="95">
        <f t="shared" si="5"/>
        <v>2.5268647720558786E-3</v>
      </c>
      <c r="J180" s="54">
        <v>0.88</v>
      </c>
      <c r="K180" s="54">
        <v>0.42</v>
      </c>
      <c r="L180" s="95"/>
      <c r="M180" s="54"/>
      <c r="N180" s="54"/>
    </row>
    <row r="181" spans="1:14" x14ac:dyDescent="0.35">
      <c r="A181" s="54" t="s">
        <v>10256</v>
      </c>
      <c r="B181" s="54" t="s">
        <v>10257</v>
      </c>
      <c r="C181" s="95">
        <v>1.5100000000000001E-3</v>
      </c>
      <c r="D181" s="106">
        <v>0</v>
      </c>
      <c r="E181" s="95">
        <f t="shared" si="4"/>
        <v>0</v>
      </c>
      <c r="F181" s="54">
        <v>0</v>
      </c>
      <c r="G181" s="54">
        <v>0</v>
      </c>
      <c r="H181" s="54">
        <v>25.489899999999999</v>
      </c>
      <c r="I181" s="95">
        <f t="shared" si="5"/>
        <v>2.5268647720558786E-3</v>
      </c>
      <c r="J181" s="54">
        <v>0.89</v>
      </c>
      <c r="K181" s="54">
        <v>0.71</v>
      </c>
      <c r="L181" s="95"/>
      <c r="M181" s="54"/>
      <c r="N181" s="54"/>
    </row>
    <row r="182" spans="1:14" x14ac:dyDescent="0.35">
      <c r="A182" s="54" t="s">
        <v>10741</v>
      </c>
      <c r="B182" s="54" t="s">
        <v>10742</v>
      </c>
      <c r="C182" s="95">
        <v>9.7999999999999997E-4</v>
      </c>
      <c r="D182" s="106">
        <v>5.8276000000000003</v>
      </c>
      <c r="E182" s="95">
        <f t="shared" si="4"/>
        <v>2.5042434972433383E-3</v>
      </c>
      <c r="F182" s="54">
        <v>0.66</v>
      </c>
      <c r="G182" s="54">
        <v>0.89</v>
      </c>
      <c r="H182" s="106">
        <v>0</v>
      </c>
      <c r="I182" s="95">
        <f t="shared" si="5"/>
        <v>0</v>
      </c>
      <c r="J182" s="99">
        <v>0</v>
      </c>
      <c r="K182" s="99">
        <v>0</v>
      </c>
      <c r="L182" s="95"/>
      <c r="M182" s="54"/>
      <c r="N182" s="54"/>
    </row>
    <row r="183" spans="1:14" x14ac:dyDescent="0.35">
      <c r="A183" s="54" t="s">
        <v>10258</v>
      </c>
      <c r="B183" s="54" t="s">
        <v>10259</v>
      </c>
      <c r="C183" s="95">
        <v>5.0200000000000002E-3</v>
      </c>
      <c r="D183" s="106">
        <v>5.1578999999999997</v>
      </c>
      <c r="E183" s="95">
        <f t="shared" si="4"/>
        <v>2.2164591829280343E-3</v>
      </c>
      <c r="F183" s="54">
        <v>0.81</v>
      </c>
      <c r="G183" s="54">
        <v>0.79</v>
      </c>
      <c r="H183" s="106">
        <v>25.209800000000001</v>
      </c>
      <c r="I183" s="95">
        <f t="shared" si="5"/>
        <v>2.4990978987981241E-3</v>
      </c>
      <c r="J183" s="99">
        <v>0.9</v>
      </c>
      <c r="K183" s="99">
        <v>0.79</v>
      </c>
      <c r="L183" s="95"/>
      <c r="M183" s="54"/>
      <c r="N183" s="54"/>
    </row>
    <row r="184" spans="1:14" x14ac:dyDescent="0.35">
      <c r="A184" s="54" t="s">
        <v>10260</v>
      </c>
      <c r="B184" s="54" t="s">
        <v>10261</v>
      </c>
      <c r="C184" s="95">
        <v>2.0410000000000001E-2</v>
      </c>
      <c r="D184" s="106">
        <v>3.2149999999999999</v>
      </c>
      <c r="E184" s="95">
        <f t="shared" si="4"/>
        <v>1.3815537860589833E-3</v>
      </c>
      <c r="F184" s="54">
        <v>0.94</v>
      </c>
      <c r="G184" s="54">
        <v>0.37</v>
      </c>
      <c r="H184" s="106">
        <v>25.2056</v>
      </c>
      <c r="I184" s="95">
        <f t="shared" si="5"/>
        <v>2.4986815443972577E-3</v>
      </c>
      <c r="J184" s="99">
        <v>0.9</v>
      </c>
      <c r="K184" s="99">
        <v>0.4</v>
      </c>
      <c r="L184" s="95"/>
      <c r="M184" s="54"/>
      <c r="N184" s="54"/>
    </row>
    <row r="185" spans="1:14" x14ac:dyDescent="0.35">
      <c r="A185" s="54" t="s">
        <v>10603</v>
      </c>
      <c r="B185" s="54" t="s">
        <v>10604</v>
      </c>
      <c r="C185" s="95">
        <v>3.5E-4</v>
      </c>
      <c r="D185" s="106">
        <v>5.7939999999999996</v>
      </c>
      <c r="E185" s="95">
        <f t="shared" si="4"/>
        <v>2.4898048635849921E-3</v>
      </c>
      <c r="F185" s="54">
        <v>0.78</v>
      </c>
      <c r="G185" s="54">
        <v>0.22</v>
      </c>
      <c r="H185" s="106">
        <v>0</v>
      </c>
      <c r="I185" s="95">
        <f t="shared" si="5"/>
        <v>0</v>
      </c>
      <c r="J185" s="99">
        <v>0</v>
      </c>
      <c r="K185" s="99">
        <v>0</v>
      </c>
      <c r="L185" s="95"/>
      <c r="M185" s="54"/>
      <c r="N185" s="54"/>
    </row>
    <row r="186" spans="1:14" x14ac:dyDescent="0.35">
      <c r="A186" s="54" t="s">
        <v>10264</v>
      </c>
      <c r="B186" s="54" t="s">
        <v>10265</v>
      </c>
      <c r="C186" s="95">
        <v>2.0000000000000002E-5</v>
      </c>
      <c r="D186" s="106">
        <v>4.8676000000000004</v>
      </c>
      <c r="E186" s="95">
        <f t="shared" si="4"/>
        <v>2.0917111070048859E-3</v>
      </c>
      <c r="F186" s="54">
        <v>0.87</v>
      </c>
      <c r="G186" s="54">
        <v>0.67</v>
      </c>
      <c r="H186" s="106">
        <v>25.099900000000002</v>
      </c>
      <c r="I186" s="95">
        <f t="shared" si="5"/>
        <v>2.4882032919754629E-3</v>
      </c>
      <c r="J186" s="99">
        <v>0.87</v>
      </c>
      <c r="K186" s="99">
        <v>0.67</v>
      </c>
      <c r="L186" s="95"/>
      <c r="M186" s="54"/>
      <c r="N186" s="54"/>
    </row>
    <row r="187" spans="1:14" x14ac:dyDescent="0.35">
      <c r="A187" s="54" t="s">
        <v>10262</v>
      </c>
      <c r="B187" s="54" t="s">
        <v>10263</v>
      </c>
      <c r="C187" s="95">
        <v>1.0000000000000001E-5</v>
      </c>
      <c r="D187" s="106">
        <v>4.8676000000000004</v>
      </c>
      <c r="E187" s="95">
        <f t="shared" si="4"/>
        <v>2.0917111070048859E-3</v>
      </c>
      <c r="F187" s="54">
        <v>0.85</v>
      </c>
      <c r="G187" s="54">
        <v>0.65</v>
      </c>
      <c r="H187" s="106">
        <v>25.099900000000002</v>
      </c>
      <c r="I187" s="95">
        <f t="shared" si="5"/>
        <v>2.4882032919754629E-3</v>
      </c>
      <c r="J187" s="99">
        <v>0.83</v>
      </c>
      <c r="K187" s="99">
        <v>0.65</v>
      </c>
      <c r="L187" s="95"/>
      <c r="M187" s="54"/>
      <c r="N187" s="54"/>
    </row>
    <row r="188" spans="1:14" x14ac:dyDescent="0.35">
      <c r="A188" s="54" t="s">
        <v>10266</v>
      </c>
      <c r="B188" s="54" t="s">
        <v>10267</v>
      </c>
      <c r="C188" s="95">
        <v>1.09E-3</v>
      </c>
      <c r="D188" s="106">
        <v>0</v>
      </c>
      <c r="E188" s="95">
        <f t="shared" si="4"/>
        <v>0</v>
      </c>
      <c r="F188" s="54">
        <v>0</v>
      </c>
      <c r="G188" s="54">
        <v>0</v>
      </c>
      <c r="H188" s="54">
        <v>25.078800000000001</v>
      </c>
      <c r="I188" s="95">
        <f t="shared" si="5"/>
        <v>2.4861116067711126E-3</v>
      </c>
      <c r="J188" s="54">
        <v>0.88</v>
      </c>
      <c r="K188" s="54">
        <v>0.8</v>
      </c>
      <c r="L188" s="95"/>
      <c r="M188" s="54"/>
      <c r="N188" s="54"/>
    </row>
    <row r="189" spans="1:14" x14ac:dyDescent="0.35">
      <c r="A189" s="54" t="s">
        <v>10667</v>
      </c>
      <c r="B189" s="54" t="s">
        <v>10668</v>
      </c>
      <c r="C189" s="95">
        <v>4.0000000000000002E-4</v>
      </c>
      <c r="D189" s="106">
        <v>5.7584</v>
      </c>
      <c r="E189" s="95">
        <f t="shared" si="4"/>
        <v>2.4745067874469831E-3</v>
      </c>
      <c r="F189" s="54">
        <v>0.69</v>
      </c>
      <c r="G189" s="54">
        <v>0.76</v>
      </c>
      <c r="H189" s="106">
        <v>0</v>
      </c>
      <c r="I189" s="95">
        <f t="shared" si="5"/>
        <v>0</v>
      </c>
      <c r="J189" s="99">
        <v>0</v>
      </c>
      <c r="K189" s="99">
        <v>0</v>
      </c>
      <c r="L189" s="95"/>
      <c r="M189" s="54"/>
      <c r="N189" s="54"/>
    </row>
    <row r="190" spans="1:14" x14ac:dyDescent="0.35">
      <c r="A190" s="54" t="s">
        <v>10615</v>
      </c>
      <c r="B190" s="54" t="s">
        <v>10616</v>
      </c>
      <c r="C190" s="95">
        <v>4.0000000000000002E-4</v>
      </c>
      <c r="D190" s="106">
        <v>5.7356999999999996</v>
      </c>
      <c r="E190" s="95">
        <f t="shared" si="4"/>
        <v>2.4647521153028026E-3</v>
      </c>
      <c r="F190" s="54">
        <v>0.78</v>
      </c>
      <c r="G190" s="54">
        <v>0.42</v>
      </c>
      <c r="H190" s="106">
        <v>0</v>
      </c>
      <c r="I190" s="95">
        <f t="shared" si="5"/>
        <v>0</v>
      </c>
      <c r="J190" s="99">
        <v>0</v>
      </c>
      <c r="K190" s="99">
        <v>0</v>
      </c>
      <c r="L190" s="95"/>
      <c r="M190" s="54"/>
      <c r="N190" s="54"/>
    </row>
    <row r="191" spans="1:14" x14ac:dyDescent="0.35">
      <c r="A191" s="54" t="s">
        <v>10268</v>
      </c>
      <c r="B191" s="54" t="s">
        <v>10269</v>
      </c>
      <c r="C191" s="95">
        <v>5.6800000000000002E-3</v>
      </c>
      <c r="D191" s="106">
        <v>3.3014000000000001</v>
      </c>
      <c r="E191" s="95">
        <f t="shared" si="4"/>
        <v>1.4186817011804442E-3</v>
      </c>
      <c r="F191" s="54">
        <v>0.92</v>
      </c>
      <c r="G191" s="54">
        <v>0.68</v>
      </c>
      <c r="H191" s="106">
        <v>24.8078</v>
      </c>
      <c r="I191" s="95">
        <f t="shared" si="5"/>
        <v>2.4592468347152336E-3</v>
      </c>
      <c r="J191" s="99">
        <v>0.87</v>
      </c>
      <c r="K191" s="99">
        <v>0.68</v>
      </c>
      <c r="L191" s="95"/>
      <c r="M191" s="54"/>
      <c r="N191" s="54"/>
    </row>
    <row r="192" spans="1:14" x14ac:dyDescent="0.35">
      <c r="A192" s="54" t="s">
        <v>10737</v>
      </c>
      <c r="B192" s="54" t="s">
        <v>10738</v>
      </c>
      <c r="C192" s="95">
        <v>3.1E-4</v>
      </c>
      <c r="D192" s="106">
        <v>5.6994999999999996</v>
      </c>
      <c r="E192" s="95">
        <f t="shared" si="4"/>
        <v>2.4491962064208945E-3</v>
      </c>
      <c r="F192" s="54">
        <v>0.72</v>
      </c>
      <c r="G192" s="54">
        <v>0.88</v>
      </c>
      <c r="H192" s="106">
        <v>0</v>
      </c>
      <c r="I192" s="95">
        <f t="shared" si="5"/>
        <v>0</v>
      </c>
      <c r="J192" s="99">
        <v>0</v>
      </c>
      <c r="K192" s="99">
        <v>0</v>
      </c>
      <c r="L192" s="95"/>
      <c r="M192" s="54"/>
      <c r="N192" s="54"/>
    </row>
    <row r="193" spans="1:14" x14ac:dyDescent="0.35">
      <c r="A193" s="54" t="s">
        <v>10679</v>
      </c>
      <c r="B193" s="54" t="s">
        <v>10680</v>
      </c>
      <c r="C193" s="95">
        <v>7.3999999999999999E-4</v>
      </c>
      <c r="D193" s="106">
        <v>5.6779999999999999</v>
      </c>
      <c r="E193" s="95">
        <f t="shared" si="4"/>
        <v>2.4399571997645126E-3</v>
      </c>
      <c r="F193" s="54">
        <v>0.69</v>
      </c>
      <c r="G193" s="54">
        <v>0.8</v>
      </c>
      <c r="H193" s="106">
        <v>0</v>
      </c>
      <c r="I193" s="95">
        <f t="shared" si="5"/>
        <v>0</v>
      </c>
      <c r="J193" s="99">
        <v>0</v>
      </c>
      <c r="K193" s="99">
        <v>0</v>
      </c>
      <c r="L193" s="95"/>
      <c r="M193" s="54"/>
      <c r="N193" s="54"/>
    </row>
    <row r="194" spans="1:14" x14ac:dyDescent="0.35">
      <c r="A194" s="54" t="s">
        <v>10609</v>
      </c>
      <c r="B194" s="54" t="s">
        <v>10610</v>
      </c>
      <c r="C194" s="95">
        <v>2.3000000000000001E-4</v>
      </c>
      <c r="D194" s="106">
        <v>5.6315999999999997</v>
      </c>
      <c r="E194" s="95">
        <f t="shared" si="4"/>
        <v>2.4200181342363208E-3</v>
      </c>
      <c r="F194" s="54">
        <v>0.77</v>
      </c>
      <c r="G194" s="54">
        <v>0.37</v>
      </c>
      <c r="H194" s="106">
        <v>0</v>
      </c>
      <c r="I194" s="95">
        <f t="shared" si="5"/>
        <v>0</v>
      </c>
      <c r="J194" s="99">
        <v>0</v>
      </c>
      <c r="K194" s="99">
        <v>0</v>
      </c>
      <c r="L194" s="95"/>
      <c r="M194" s="54"/>
      <c r="N194" s="54"/>
    </row>
    <row r="195" spans="1:14" x14ac:dyDescent="0.35">
      <c r="A195" s="54" t="s">
        <v>10617</v>
      </c>
      <c r="B195" s="54" t="s">
        <v>10618</v>
      </c>
      <c r="C195" s="95">
        <v>1.3999999999999999E-4</v>
      </c>
      <c r="D195" s="106">
        <v>5.6315999999999997</v>
      </c>
      <c r="E195" s="95">
        <f t="shared" si="4"/>
        <v>2.4200181342363208E-3</v>
      </c>
      <c r="F195" s="54">
        <v>0.77</v>
      </c>
      <c r="G195" s="54">
        <v>0.42</v>
      </c>
      <c r="H195" s="106">
        <v>0</v>
      </c>
      <c r="I195" s="95">
        <f t="shared" si="5"/>
        <v>0</v>
      </c>
      <c r="J195" s="99">
        <v>0</v>
      </c>
      <c r="K195" s="99">
        <v>0</v>
      </c>
      <c r="L195" s="95"/>
      <c r="M195" s="54"/>
      <c r="N195" s="54"/>
    </row>
    <row r="196" spans="1:14" x14ac:dyDescent="0.35">
      <c r="A196" s="54" t="s">
        <v>10272</v>
      </c>
      <c r="B196" s="54" t="s">
        <v>10273</v>
      </c>
      <c r="C196" s="95">
        <v>2.3709999999999998E-2</v>
      </c>
      <c r="D196" s="106">
        <v>0</v>
      </c>
      <c r="E196" s="95">
        <f t="shared" si="4"/>
        <v>0</v>
      </c>
      <c r="F196" s="54">
        <v>0</v>
      </c>
      <c r="G196" s="54">
        <v>0</v>
      </c>
      <c r="H196" s="54">
        <v>24.348500000000001</v>
      </c>
      <c r="I196" s="95">
        <f t="shared" si="5"/>
        <v>2.4137155070205283E-3</v>
      </c>
      <c r="J196" s="54">
        <v>0.92</v>
      </c>
      <c r="K196" s="54">
        <v>0.69</v>
      </c>
      <c r="L196" s="95"/>
      <c r="M196" s="54"/>
      <c r="N196" s="54"/>
    </row>
    <row r="197" spans="1:14" x14ac:dyDescent="0.35">
      <c r="A197" s="54" t="s">
        <v>10647</v>
      </c>
      <c r="B197" s="54" t="s">
        <v>10648</v>
      </c>
      <c r="C197" s="95">
        <v>1.2999999999999999E-4</v>
      </c>
      <c r="D197" s="106">
        <v>5.6016000000000004</v>
      </c>
      <c r="E197" s="95">
        <f t="shared" si="4"/>
        <v>2.4071264970413693E-3</v>
      </c>
      <c r="F197" s="54">
        <v>0.71</v>
      </c>
      <c r="G197" s="54">
        <v>0.66</v>
      </c>
      <c r="H197" s="106">
        <v>0</v>
      </c>
      <c r="I197" s="95">
        <f t="shared" si="5"/>
        <v>0</v>
      </c>
      <c r="J197" s="99">
        <v>0</v>
      </c>
      <c r="K197" s="99">
        <v>0</v>
      </c>
      <c r="L197" s="95"/>
      <c r="M197" s="54"/>
      <c r="N197" s="54"/>
    </row>
    <row r="198" spans="1:14" x14ac:dyDescent="0.35">
      <c r="A198" s="54" t="s">
        <v>10637</v>
      </c>
      <c r="B198" s="54" t="s">
        <v>10638</v>
      </c>
      <c r="C198" s="95">
        <v>1E-4</v>
      </c>
      <c r="D198" s="106">
        <v>5.6016000000000004</v>
      </c>
      <c r="E198" s="95">
        <f t="shared" ref="E198:E261" si="6">D198/2327.09</f>
        <v>2.4071264970413693E-3</v>
      </c>
      <c r="F198" s="54">
        <v>0.68</v>
      </c>
      <c r="G198" s="54">
        <v>0.57999999999999996</v>
      </c>
      <c r="H198" s="106">
        <v>0</v>
      </c>
      <c r="I198" s="95">
        <f t="shared" ref="I198:I261" si="7">H198/10087.56</f>
        <v>0</v>
      </c>
      <c r="J198" s="99">
        <v>0</v>
      </c>
      <c r="K198" s="99">
        <v>0</v>
      </c>
      <c r="L198" s="95"/>
      <c r="M198" s="54"/>
      <c r="N198" s="54"/>
    </row>
    <row r="199" spans="1:14" x14ac:dyDescent="0.35">
      <c r="A199" s="54" t="s">
        <v>10653</v>
      </c>
      <c r="B199" s="54" t="s">
        <v>10654</v>
      </c>
      <c r="C199" s="95">
        <v>1E-4</v>
      </c>
      <c r="D199" s="106">
        <v>5.6016000000000004</v>
      </c>
      <c r="E199" s="95">
        <f t="shared" si="6"/>
        <v>2.4071264970413693E-3</v>
      </c>
      <c r="F199" s="54">
        <v>0.68</v>
      </c>
      <c r="G199" s="54">
        <v>0.71</v>
      </c>
      <c r="H199" s="106">
        <v>0</v>
      </c>
      <c r="I199" s="95">
        <f t="shared" si="7"/>
        <v>0</v>
      </c>
      <c r="J199" s="99">
        <v>0</v>
      </c>
      <c r="K199" s="99">
        <v>0</v>
      </c>
      <c r="L199" s="95"/>
      <c r="M199" s="54"/>
      <c r="N199" s="54"/>
    </row>
    <row r="200" spans="1:14" x14ac:dyDescent="0.35">
      <c r="A200" s="54" t="s">
        <v>10715</v>
      </c>
      <c r="B200" s="54" t="s">
        <v>10716</v>
      </c>
      <c r="C200" s="95">
        <v>8.0000000000000007E-5</v>
      </c>
      <c r="D200" s="106">
        <v>5.6016000000000004</v>
      </c>
      <c r="E200" s="95">
        <f t="shared" si="6"/>
        <v>2.4071264970413693E-3</v>
      </c>
      <c r="F200" s="54">
        <v>0.69</v>
      </c>
      <c r="G200" s="54">
        <v>0.85</v>
      </c>
      <c r="H200" s="106">
        <v>0</v>
      </c>
      <c r="I200" s="95">
        <f t="shared" si="7"/>
        <v>0</v>
      </c>
      <c r="J200" s="99">
        <v>0</v>
      </c>
      <c r="K200" s="99">
        <v>0</v>
      </c>
      <c r="L200" s="95"/>
      <c r="M200" s="54"/>
      <c r="N200" s="54"/>
    </row>
    <row r="201" spans="1:14" x14ac:dyDescent="0.35">
      <c r="A201" s="54" t="s">
        <v>10276</v>
      </c>
      <c r="B201" s="54" t="s">
        <v>10277</v>
      </c>
      <c r="C201" s="95">
        <v>4.7499999999999999E-3</v>
      </c>
      <c r="D201" s="106">
        <v>4.8234000000000004</v>
      </c>
      <c r="E201" s="95">
        <f t="shared" si="6"/>
        <v>2.072717428204324E-3</v>
      </c>
      <c r="F201" s="54">
        <v>0.85</v>
      </c>
      <c r="G201" s="54">
        <v>0.89</v>
      </c>
      <c r="H201" s="106">
        <v>24.229299999999999</v>
      </c>
      <c r="I201" s="95">
        <f t="shared" si="7"/>
        <v>2.4018989725959499E-3</v>
      </c>
      <c r="J201" s="99">
        <v>0.82</v>
      </c>
      <c r="K201" s="99">
        <v>0.89</v>
      </c>
      <c r="L201" s="95"/>
      <c r="M201" s="54"/>
      <c r="N201" s="54"/>
    </row>
    <row r="202" spans="1:14" x14ac:dyDescent="0.35">
      <c r="A202" s="54" t="s">
        <v>10278</v>
      </c>
      <c r="B202" s="54" t="s">
        <v>10279</v>
      </c>
      <c r="C202" s="95">
        <v>5.1000000000000004E-4</v>
      </c>
      <c r="D202" s="106">
        <v>4.7184999999999997</v>
      </c>
      <c r="E202" s="95">
        <f t="shared" si="6"/>
        <v>2.027639670145976E-3</v>
      </c>
      <c r="F202" s="54">
        <v>0.87</v>
      </c>
      <c r="G202" s="54">
        <v>0.51</v>
      </c>
      <c r="H202" s="106">
        <v>24.160699999999999</v>
      </c>
      <c r="I202" s="95">
        <f t="shared" si="7"/>
        <v>2.395098517381805E-3</v>
      </c>
      <c r="J202" s="99">
        <v>0.85</v>
      </c>
      <c r="K202" s="99">
        <v>0.51</v>
      </c>
      <c r="L202" s="95"/>
      <c r="M202" s="54"/>
      <c r="N202" s="54"/>
    </row>
    <row r="203" spans="1:14" x14ac:dyDescent="0.35">
      <c r="A203" s="54" t="s">
        <v>10589</v>
      </c>
      <c r="B203" s="54" t="s">
        <v>10590</v>
      </c>
      <c r="C203" s="95">
        <v>3.1700000000000001E-3</v>
      </c>
      <c r="D203" s="106">
        <v>5.5148999999999999</v>
      </c>
      <c r="E203" s="95">
        <f t="shared" si="6"/>
        <v>2.3698696655479589E-3</v>
      </c>
      <c r="F203" s="54">
        <v>0.99</v>
      </c>
      <c r="G203" s="54">
        <v>0</v>
      </c>
      <c r="H203" s="106">
        <v>0</v>
      </c>
      <c r="I203" s="95">
        <f t="shared" si="7"/>
        <v>0</v>
      </c>
      <c r="J203" s="99">
        <v>0</v>
      </c>
      <c r="K203" s="99">
        <v>0</v>
      </c>
      <c r="L203" s="95"/>
      <c r="M203" s="54"/>
      <c r="N203" s="54"/>
    </row>
    <row r="204" spans="1:14" x14ac:dyDescent="0.35">
      <c r="A204" s="54" t="s">
        <v>10454</v>
      </c>
      <c r="B204" s="54" t="s">
        <v>10455</v>
      </c>
      <c r="C204" s="95">
        <v>2.0699999999999998E-3</v>
      </c>
      <c r="D204" s="106">
        <v>5.5</v>
      </c>
      <c r="E204" s="95">
        <f t="shared" si="6"/>
        <v>2.3634668190744661E-3</v>
      </c>
      <c r="F204" s="54">
        <v>0.8</v>
      </c>
      <c r="G204" s="54">
        <v>0.87</v>
      </c>
      <c r="H204" s="106">
        <v>16.920400000000001</v>
      </c>
      <c r="I204" s="95">
        <f t="shared" si="7"/>
        <v>1.6773530962888945E-3</v>
      </c>
      <c r="J204" s="99">
        <v>0.89</v>
      </c>
      <c r="K204" s="99">
        <v>0.87</v>
      </c>
      <c r="L204" s="95"/>
      <c r="M204" s="54"/>
      <c r="N204" s="54"/>
    </row>
    <row r="205" spans="1:14" x14ac:dyDescent="0.35">
      <c r="A205" s="54" t="s">
        <v>10452</v>
      </c>
      <c r="B205" s="54" t="s">
        <v>10453</v>
      </c>
      <c r="C205" s="95">
        <v>1.97E-3</v>
      </c>
      <c r="D205" s="106">
        <v>5.5</v>
      </c>
      <c r="E205" s="95">
        <f t="shared" si="6"/>
        <v>2.3634668190744661E-3</v>
      </c>
      <c r="F205" s="54">
        <v>0.8</v>
      </c>
      <c r="G205" s="54">
        <v>0.87</v>
      </c>
      <c r="H205" s="106">
        <v>16.920400000000001</v>
      </c>
      <c r="I205" s="95">
        <f t="shared" si="7"/>
        <v>1.6773530962888945E-3</v>
      </c>
      <c r="J205" s="99">
        <v>0.89</v>
      </c>
      <c r="K205" s="99">
        <v>0.87</v>
      </c>
      <c r="L205" s="95"/>
      <c r="M205" s="54"/>
      <c r="N205" s="54"/>
    </row>
    <row r="206" spans="1:14" x14ac:dyDescent="0.35">
      <c r="A206" s="54" t="s">
        <v>10593</v>
      </c>
      <c r="B206" s="54" t="s">
        <v>10594</v>
      </c>
      <c r="C206" s="95">
        <v>8.2100000000000003E-3</v>
      </c>
      <c r="D206" s="106">
        <v>5.4629000000000003</v>
      </c>
      <c r="E206" s="95">
        <f t="shared" si="6"/>
        <v>2.3475241610767094E-3</v>
      </c>
      <c r="F206" s="54">
        <v>0.9</v>
      </c>
      <c r="G206" s="54">
        <v>0.06</v>
      </c>
      <c r="H206" s="106">
        <v>0</v>
      </c>
      <c r="I206" s="95">
        <f t="shared" si="7"/>
        <v>0</v>
      </c>
      <c r="J206" s="99">
        <v>0</v>
      </c>
      <c r="K206" s="99">
        <v>0</v>
      </c>
      <c r="L206" s="95"/>
      <c r="M206" s="54"/>
      <c r="N206" s="54"/>
    </row>
    <row r="207" spans="1:14" x14ac:dyDescent="0.35">
      <c r="A207" s="54" t="s">
        <v>10282</v>
      </c>
      <c r="B207" s="54" t="s">
        <v>10283</v>
      </c>
      <c r="C207" s="95">
        <v>5.7299999999999999E-3</v>
      </c>
      <c r="D207" s="106">
        <v>5.0934999999999997</v>
      </c>
      <c r="E207" s="95">
        <f t="shared" si="6"/>
        <v>2.1887851350828715E-3</v>
      </c>
      <c r="F207" s="54">
        <v>0.69</v>
      </c>
      <c r="G207" s="54">
        <v>0.82</v>
      </c>
      <c r="H207" s="106">
        <v>23.6572</v>
      </c>
      <c r="I207" s="95">
        <f t="shared" si="7"/>
        <v>2.345185555277986E-3</v>
      </c>
      <c r="J207" s="99">
        <v>0.8</v>
      </c>
      <c r="K207" s="99">
        <v>0.79</v>
      </c>
      <c r="L207" s="95"/>
      <c r="M207" s="54"/>
      <c r="N207" s="54"/>
    </row>
    <row r="208" spans="1:14" x14ac:dyDescent="0.35">
      <c r="A208" s="54" t="s">
        <v>10284</v>
      </c>
      <c r="B208" s="54" t="s">
        <v>10285</v>
      </c>
      <c r="C208" s="95">
        <v>8.1999999999999998E-4</v>
      </c>
      <c r="D208" s="106">
        <v>4.7712000000000003</v>
      </c>
      <c r="E208" s="95">
        <f t="shared" si="6"/>
        <v>2.0502859794851078E-3</v>
      </c>
      <c r="F208" s="54">
        <v>0.89</v>
      </c>
      <c r="G208" s="54">
        <v>0.49</v>
      </c>
      <c r="H208" s="106">
        <v>23.610299999999999</v>
      </c>
      <c r="I208" s="95">
        <f t="shared" si="7"/>
        <v>2.3405362644683156E-3</v>
      </c>
      <c r="J208" s="99">
        <v>0.87</v>
      </c>
      <c r="K208" s="99">
        <v>0.49</v>
      </c>
      <c r="L208" s="95"/>
      <c r="M208" s="54"/>
      <c r="N208" s="54"/>
    </row>
    <row r="209" spans="1:14" x14ac:dyDescent="0.35">
      <c r="A209" s="54" t="s">
        <v>10460</v>
      </c>
      <c r="B209" s="54" t="s">
        <v>10461</v>
      </c>
      <c r="C209" s="95">
        <v>0.14532999999999999</v>
      </c>
      <c r="D209" s="106">
        <v>5.4248000000000003</v>
      </c>
      <c r="E209" s="95">
        <f t="shared" si="6"/>
        <v>2.3311517818391208E-3</v>
      </c>
      <c r="F209" s="54">
        <v>0.84</v>
      </c>
      <c r="G209" s="54">
        <v>0.52</v>
      </c>
      <c r="H209" s="106">
        <v>16.572099999999999</v>
      </c>
      <c r="I209" s="95">
        <f t="shared" si="7"/>
        <v>1.6428254206170769E-3</v>
      </c>
      <c r="J209" s="99">
        <v>0.86</v>
      </c>
      <c r="K209" s="99">
        <v>0.71</v>
      </c>
      <c r="L209" s="95"/>
      <c r="M209" s="54"/>
      <c r="N209" s="54"/>
    </row>
    <row r="210" spans="1:14" x14ac:dyDescent="0.35">
      <c r="A210" s="54" t="s">
        <v>10286</v>
      </c>
      <c r="B210" s="54" t="s">
        <v>10287</v>
      </c>
      <c r="C210" s="95">
        <v>1.677E-2</v>
      </c>
      <c r="D210" s="106">
        <v>0</v>
      </c>
      <c r="E210" s="95">
        <f t="shared" si="6"/>
        <v>0</v>
      </c>
      <c r="F210" s="54">
        <v>0</v>
      </c>
      <c r="G210" s="54">
        <v>0</v>
      </c>
      <c r="H210" s="54">
        <v>23.453199999999999</v>
      </c>
      <c r="I210" s="95">
        <f t="shared" si="7"/>
        <v>2.3249626272359224E-3</v>
      </c>
      <c r="J210" s="54">
        <v>0.86</v>
      </c>
      <c r="K210" s="54">
        <v>0.75</v>
      </c>
      <c r="L210" s="95"/>
      <c r="M210" s="54"/>
      <c r="N210" s="54"/>
    </row>
    <row r="211" spans="1:14" x14ac:dyDescent="0.35">
      <c r="A211" s="54" t="s">
        <v>10288</v>
      </c>
      <c r="B211" s="54" t="s">
        <v>10289</v>
      </c>
      <c r="C211" s="95">
        <v>4.0699999999999998E-3</v>
      </c>
      <c r="D211" s="106">
        <v>4.2098000000000004</v>
      </c>
      <c r="E211" s="95">
        <f t="shared" si="6"/>
        <v>1.8090404754435797E-3</v>
      </c>
      <c r="F211" s="54">
        <v>0.85</v>
      </c>
      <c r="G211" s="54">
        <v>0.37</v>
      </c>
      <c r="H211" s="106">
        <v>23.446999999999999</v>
      </c>
      <c r="I211" s="95">
        <f t="shared" si="7"/>
        <v>2.3243480088346439E-3</v>
      </c>
      <c r="J211" s="99">
        <v>0.87</v>
      </c>
      <c r="K211" s="99">
        <v>0.49</v>
      </c>
      <c r="L211" s="95"/>
      <c r="M211" s="54"/>
      <c r="N211" s="54"/>
    </row>
    <row r="212" spans="1:14" x14ac:dyDescent="0.35">
      <c r="A212" s="54" t="s">
        <v>10673</v>
      </c>
      <c r="B212" s="54" t="s">
        <v>10674</v>
      </c>
      <c r="C212" s="95">
        <v>3.6600000000000001E-3</v>
      </c>
      <c r="D212" s="106">
        <v>5.3981000000000003</v>
      </c>
      <c r="E212" s="95">
        <f t="shared" si="6"/>
        <v>2.3196782247356142E-3</v>
      </c>
      <c r="F212" s="54">
        <v>0.65</v>
      </c>
      <c r="G212" s="54">
        <v>0.79</v>
      </c>
      <c r="H212" s="106">
        <v>0</v>
      </c>
      <c r="I212" s="95">
        <f t="shared" si="7"/>
        <v>0</v>
      </c>
      <c r="J212" s="99">
        <v>0</v>
      </c>
      <c r="K212" s="99">
        <v>0</v>
      </c>
      <c r="L212" s="95"/>
      <c r="M212" s="54"/>
      <c r="N212" s="54"/>
    </row>
    <row r="213" spans="1:14" x14ac:dyDescent="0.35">
      <c r="A213" s="54" t="s">
        <v>10290</v>
      </c>
      <c r="B213" s="54" t="s">
        <v>10291</v>
      </c>
      <c r="C213" s="95">
        <v>1.8239999999999999E-2</v>
      </c>
      <c r="D213" s="106">
        <v>0</v>
      </c>
      <c r="E213" s="95">
        <f t="shared" si="6"/>
        <v>0</v>
      </c>
      <c r="F213" s="54">
        <v>0</v>
      </c>
      <c r="G213" s="54">
        <v>0</v>
      </c>
      <c r="H213" s="54">
        <v>23.379000000000001</v>
      </c>
      <c r="I213" s="95">
        <f t="shared" si="7"/>
        <v>2.3176070328206227E-3</v>
      </c>
      <c r="J213" s="54">
        <v>0.86</v>
      </c>
      <c r="K213" s="54">
        <v>0.82</v>
      </c>
      <c r="L213" s="95"/>
      <c r="M213" s="54"/>
      <c r="N213" s="54"/>
    </row>
    <row r="214" spans="1:14" x14ac:dyDescent="0.35">
      <c r="A214" s="54" t="s">
        <v>10292</v>
      </c>
      <c r="B214" s="54" t="s">
        <v>10293</v>
      </c>
      <c r="C214" s="95">
        <v>3.0500000000000002E-3</v>
      </c>
      <c r="D214" s="106">
        <v>0</v>
      </c>
      <c r="E214" s="95">
        <f t="shared" si="6"/>
        <v>0</v>
      </c>
      <c r="F214" s="54">
        <v>0</v>
      </c>
      <c r="G214" s="54">
        <v>0</v>
      </c>
      <c r="H214" s="54">
        <v>23.370699999999999</v>
      </c>
      <c r="I214" s="95">
        <f t="shared" si="7"/>
        <v>2.3167842372189113E-3</v>
      </c>
      <c r="J214" s="54">
        <v>0.88</v>
      </c>
      <c r="K214" s="54">
        <v>0.61</v>
      </c>
      <c r="L214" s="95"/>
      <c r="M214" s="54"/>
      <c r="N214" s="54"/>
    </row>
    <row r="215" spans="1:14" x14ac:dyDescent="0.35">
      <c r="A215" s="54" t="s">
        <v>10294</v>
      </c>
      <c r="B215" s="54" t="s">
        <v>10295</v>
      </c>
      <c r="C215" s="95">
        <v>1.1999999999999999E-3</v>
      </c>
      <c r="D215" s="106">
        <v>0</v>
      </c>
      <c r="E215" s="95">
        <f t="shared" si="6"/>
        <v>0</v>
      </c>
      <c r="F215" s="54">
        <v>0</v>
      </c>
      <c r="G215" s="54">
        <v>0</v>
      </c>
      <c r="H215" s="54">
        <v>23.370699999999999</v>
      </c>
      <c r="I215" s="95">
        <f t="shared" si="7"/>
        <v>2.3167842372189113E-3</v>
      </c>
      <c r="J215" s="54">
        <v>0.89</v>
      </c>
      <c r="K215" s="54">
        <v>0.64</v>
      </c>
      <c r="L215" s="95"/>
      <c r="M215" s="54"/>
      <c r="N215" s="54"/>
    </row>
    <row r="216" spans="1:14" x14ac:dyDescent="0.35">
      <c r="A216" s="54" t="s">
        <v>10665</v>
      </c>
      <c r="B216" s="54" t="s">
        <v>10666</v>
      </c>
      <c r="C216" s="95">
        <v>1.6800000000000001E-3</v>
      </c>
      <c r="D216" s="106">
        <v>5.3906999999999998</v>
      </c>
      <c r="E216" s="95">
        <f t="shared" si="6"/>
        <v>2.316498287560859E-3</v>
      </c>
      <c r="F216" s="54">
        <v>0.6</v>
      </c>
      <c r="G216" s="54">
        <v>0.76</v>
      </c>
      <c r="H216" s="106">
        <v>0</v>
      </c>
      <c r="I216" s="95">
        <f t="shared" si="7"/>
        <v>0</v>
      </c>
      <c r="J216" s="99">
        <v>0</v>
      </c>
      <c r="K216" s="99">
        <v>0</v>
      </c>
      <c r="L216" s="95"/>
      <c r="M216" s="54"/>
      <c r="N216" s="54"/>
    </row>
    <row r="217" spans="1:14" x14ac:dyDescent="0.35">
      <c r="A217" s="54" t="s">
        <v>10470</v>
      </c>
      <c r="B217" s="54" t="s">
        <v>10471</v>
      </c>
      <c r="C217" s="95">
        <v>2.96E-3</v>
      </c>
      <c r="D217" s="106">
        <v>5.3606999999999996</v>
      </c>
      <c r="E217" s="95">
        <f t="shared" si="6"/>
        <v>2.3036066503659071E-3</v>
      </c>
      <c r="F217" s="54">
        <v>0.95</v>
      </c>
      <c r="G217" s="54">
        <v>0.3</v>
      </c>
      <c r="H217" s="106">
        <v>16.181000000000001</v>
      </c>
      <c r="I217" s="95">
        <f t="shared" si="7"/>
        <v>1.6040548953364343E-3</v>
      </c>
      <c r="J217" s="99">
        <v>0.91</v>
      </c>
      <c r="K217" s="99">
        <v>0.72</v>
      </c>
      <c r="L217" s="95"/>
      <c r="M217" s="54"/>
      <c r="N217" s="54"/>
    </row>
    <row r="218" spans="1:14" x14ac:dyDescent="0.35">
      <c r="A218" s="54" t="s">
        <v>10304</v>
      </c>
      <c r="B218" s="54" t="s">
        <v>10305</v>
      </c>
      <c r="C218" s="95">
        <v>5.5000000000000003E-4</v>
      </c>
      <c r="D218" s="106">
        <v>0</v>
      </c>
      <c r="E218" s="95">
        <f t="shared" si="6"/>
        <v>0</v>
      </c>
      <c r="F218" s="54">
        <v>0</v>
      </c>
      <c r="G218" s="54">
        <v>0</v>
      </c>
      <c r="H218" s="54">
        <v>23.132999999999999</v>
      </c>
      <c r="I218" s="95">
        <f t="shared" si="7"/>
        <v>2.2932205607698987E-3</v>
      </c>
      <c r="J218" s="54">
        <v>0.89</v>
      </c>
      <c r="K218" s="54">
        <v>0.68</v>
      </c>
      <c r="L218" s="95"/>
      <c r="M218" s="54"/>
      <c r="N218" s="54"/>
    </row>
    <row r="219" spans="1:14" x14ac:dyDescent="0.35">
      <c r="A219" s="54" t="s">
        <v>10306</v>
      </c>
      <c r="B219" s="54" t="s">
        <v>10307</v>
      </c>
      <c r="C219" s="95">
        <v>4.8999999999999998E-4</v>
      </c>
      <c r="D219" s="106">
        <v>0</v>
      </c>
      <c r="E219" s="95">
        <f t="shared" si="6"/>
        <v>0</v>
      </c>
      <c r="F219" s="54">
        <v>0</v>
      </c>
      <c r="G219" s="54">
        <v>0</v>
      </c>
      <c r="H219" s="54">
        <v>22.980799999999999</v>
      </c>
      <c r="I219" s="95">
        <f t="shared" si="7"/>
        <v>2.278132670338516E-3</v>
      </c>
      <c r="J219" s="54">
        <v>0.88</v>
      </c>
      <c r="K219" s="54">
        <v>0.53</v>
      </c>
      <c r="L219" s="95"/>
      <c r="M219" s="54"/>
      <c r="N219" s="54"/>
    </row>
    <row r="220" spans="1:14" x14ac:dyDescent="0.35">
      <c r="A220" s="54" t="s">
        <v>10310</v>
      </c>
      <c r="B220" s="54" t="s">
        <v>10311</v>
      </c>
      <c r="C220" s="95">
        <v>5.6499999999999996E-3</v>
      </c>
      <c r="D220" s="106">
        <v>2.863</v>
      </c>
      <c r="E220" s="95">
        <f t="shared" si="6"/>
        <v>1.2302919096382175E-3</v>
      </c>
      <c r="F220" s="54">
        <v>0.73</v>
      </c>
      <c r="G220" s="54">
        <v>0.87</v>
      </c>
      <c r="H220" s="106">
        <v>22.890699999999999</v>
      </c>
      <c r="I220" s="95">
        <f t="shared" si="7"/>
        <v>2.2692008771199377E-3</v>
      </c>
      <c r="J220" s="99">
        <v>0.74</v>
      </c>
      <c r="K220" s="99">
        <v>0.87</v>
      </c>
      <c r="L220" s="95"/>
      <c r="M220" s="54"/>
      <c r="N220" s="54"/>
    </row>
    <row r="221" spans="1:14" x14ac:dyDescent="0.35">
      <c r="A221" s="54" t="s">
        <v>10316</v>
      </c>
      <c r="B221" s="54" t="s">
        <v>10317</v>
      </c>
      <c r="C221" s="95">
        <v>2.5000000000000001E-4</v>
      </c>
      <c r="D221" s="106">
        <v>3.9849999999999999</v>
      </c>
      <c r="E221" s="95">
        <f t="shared" si="6"/>
        <v>1.7124391407294087E-3</v>
      </c>
      <c r="F221" s="54">
        <v>0.78</v>
      </c>
      <c r="G221" s="54">
        <v>0.59</v>
      </c>
      <c r="H221" s="106">
        <v>22.8444</v>
      </c>
      <c r="I221" s="95">
        <f t="shared" si="7"/>
        <v>2.2646110655103911E-3</v>
      </c>
      <c r="J221" s="99">
        <v>0.87</v>
      </c>
      <c r="K221" s="99">
        <v>0.59</v>
      </c>
      <c r="L221" s="95"/>
      <c r="M221" s="54"/>
      <c r="N221" s="54"/>
    </row>
    <row r="222" spans="1:14" x14ac:dyDescent="0.35">
      <c r="A222" s="54" t="s">
        <v>10314</v>
      </c>
      <c r="B222" s="54" t="s">
        <v>10315</v>
      </c>
      <c r="C222" s="95">
        <v>1.2999999999999999E-4</v>
      </c>
      <c r="D222" s="106">
        <v>3.9849999999999999</v>
      </c>
      <c r="E222" s="95">
        <f t="shared" si="6"/>
        <v>1.7124391407294087E-3</v>
      </c>
      <c r="F222" s="54">
        <v>0.77</v>
      </c>
      <c r="G222" s="54">
        <v>0.56000000000000005</v>
      </c>
      <c r="H222" s="106">
        <v>22.8444</v>
      </c>
      <c r="I222" s="95">
        <f t="shared" si="7"/>
        <v>2.2646110655103911E-3</v>
      </c>
      <c r="J222" s="99">
        <v>0.85</v>
      </c>
      <c r="K222" s="99">
        <v>0.56000000000000005</v>
      </c>
      <c r="L222" s="95"/>
      <c r="M222" s="54"/>
      <c r="N222" s="54"/>
    </row>
    <row r="223" spans="1:14" x14ac:dyDescent="0.35">
      <c r="A223" s="54" t="s">
        <v>10318</v>
      </c>
      <c r="B223" s="54" t="s">
        <v>10319</v>
      </c>
      <c r="C223" s="95">
        <v>2.4840000000000001E-2</v>
      </c>
      <c r="D223" s="106">
        <v>0</v>
      </c>
      <c r="E223" s="95">
        <f t="shared" si="6"/>
        <v>0</v>
      </c>
      <c r="F223" s="54">
        <v>0</v>
      </c>
      <c r="G223" s="54">
        <v>0</v>
      </c>
      <c r="H223" s="54">
        <v>22.836099999999998</v>
      </c>
      <c r="I223" s="95">
        <f t="shared" si="7"/>
        <v>2.2637882699086797E-3</v>
      </c>
      <c r="J223" s="54">
        <v>0.92</v>
      </c>
      <c r="K223" s="54">
        <v>0.69</v>
      </c>
      <c r="L223" s="95"/>
      <c r="M223" s="54"/>
      <c r="N223" s="54"/>
    </row>
    <row r="224" spans="1:14" x14ac:dyDescent="0.35">
      <c r="A224" s="54" t="s">
        <v>10320</v>
      </c>
      <c r="B224" s="54" t="s">
        <v>10321</v>
      </c>
      <c r="C224" s="95">
        <v>1.8699999999999999E-3</v>
      </c>
      <c r="D224" s="106">
        <v>3.9698000000000002</v>
      </c>
      <c r="E224" s="95">
        <f t="shared" si="6"/>
        <v>1.7059073778839667E-3</v>
      </c>
      <c r="F224" s="54">
        <v>0.86</v>
      </c>
      <c r="G224" s="54">
        <v>0.43</v>
      </c>
      <c r="H224" s="106">
        <v>22.754300000000001</v>
      </c>
      <c r="I224" s="95">
        <f t="shared" si="7"/>
        <v>2.2556792722918132E-3</v>
      </c>
      <c r="J224" s="99">
        <v>0.88</v>
      </c>
      <c r="K224" s="99">
        <v>0.46</v>
      </c>
      <c r="L224" s="95"/>
      <c r="M224" s="54"/>
      <c r="N224" s="54"/>
    </row>
    <row r="225" spans="1:14" x14ac:dyDescent="0.35">
      <c r="A225" s="54" t="s">
        <v>10623</v>
      </c>
      <c r="B225" s="54" t="s">
        <v>10624</v>
      </c>
      <c r="C225" s="95">
        <v>5.2300000000000003E-3</v>
      </c>
      <c r="D225" s="106">
        <v>5.2461000000000002</v>
      </c>
      <c r="E225" s="95">
        <f t="shared" si="6"/>
        <v>2.2543605962811923E-3</v>
      </c>
      <c r="F225" s="54">
        <v>0.9</v>
      </c>
      <c r="G225" s="54">
        <v>0.47</v>
      </c>
      <c r="H225" s="106">
        <v>0</v>
      </c>
      <c r="I225" s="95">
        <f t="shared" si="7"/>
        <v>0</v>
      </c>
      <c r="J225" s="99">
        <v>0</v>
      </c>
      <c r="K225" s="99">
        <v>0</v>
      </c>
      <c r="L225" s="95"/>
      <c r="M225" s="54"/>
      <c r="N225" s="54"/>
    </row>
    <row r="226" spans="1:14" x14ac:dyDescent="0.35">
      <c r="A226" s="54" t="s">
        <v>10322</v>
      </c>
      <c r="B226" s="54" t="s">
        <v>10323</v>
      </c>
      <c r="C226" s="95">
        <v>4.3549999999999998E-2</v>
      </c>
      <c r="D226" s="106">
        <v>0</v>
      </c>
      <c r="E226" s="95">
        <f t="shared" si="6"/>
        <v>0</v>
      </c>
      <c r="F226" s="54">
        <v>0</v>
      </c>
      <c r="G226" s="54">
        <v>0</v>
      </c>
      <c r="H226" s="54">
        <v>22.635400000000001</v>
      </c>
      <c r="I226" s="95">
        <f t="shared" si="7"/>
        <v>2.2438924774672965E-3</v>
      </c>
      <c r="J226" s="54">
        <v>0.95</v>
      </c>
      <c r="K226" s="54">
        <v>0.7</v>
      </c>
      <c r="L226" s="95"/>
      <c r="M226" s="54"/>
      <c r="N226" s="54"/>
    </row>
    <row r="227" spans="1:14" x14ac:dyDescent="0.35">
      <c r="A227" s="54" t="s">
        <v>10324</v>
      </c>
      <c r="B227" s="54" t="s">
        <v>10325</v>
      </c>
      <c r="C227" s="95">
        <v>4.6100000000000004E-3</v>
      </c>
      <c r="D227" s="106">
        <v>3.4451000000000001</v>
      </c>
      <c r="E227" s="95">
        <f t="shared" si="6"/>
        <v>1.4804326433442625E-3</v>
      </c>
      <c r="F227" s="54">
        <v>0.75</v>
      </c>
      <c r="G227" s="54">
        <v>0.88</v>
      </c>
      <c r="H227" s="106">
        <v>22.444800000000001</v>
      </c>
      <c r="I227" s="95">
        <f t="shared" si="7"/>
        <v>2.2249979182279961E-3</v>
      </c>
      <c r="J227" s="99">
        <v>0.66</v>
      </c>
      <c r="K227" s="99">
        <v>0.88</v>
      </c>
      <c r="L227" s="95"/>
      <c r="M227" s="54"/>
      <c r="N227" s="54"/>
    </row>
    <row r="228" spans="1:14" x14ac:dyDescent="0.35">
      <c r="A228" s="54" t="s">
        <v>10326</v>
      </c>
      <c r="B228" s="54" t="s">
        <v>10327</v>
      </c>
      <c r="C228" s="95">
        <v>1.5640000000000001E-2</v>
      </c>
      <c r="D228" s="106">
        <v>0</v>
      </c>
      <c r="E228" s="95">
        <f t="shared" si="6"/>
        <v>0</v>
      </c>
      <c r="F228" s="54">
        <v>0</v>
      </c>
      <c r="G228" s="54">
        <v>0</v>
      </c>
      <c r="H228" s="54">
        <v>22.411300000000001</v>
      </c>
      <c r="I228" s="95">
        <f t="shared" si="7"/>
        <v>2.2216769962210884E-3</v>
      </c>
      <c r="J228" s="54">
        <v>0.89</v>
      </c>
      <c r="K228" s="54">
        <v>0.4</v>
      </c>
      <c r="L228" s="95"/>
      <c r="M228" s="54"/>
      <c r="N228" s="54"/>
    </row>
    <row r="229" spans="1:14" x14ac:dyDescent="0.35">
      <c r="A229" s="54" t="s">
        <v>10328</v>
      </c>
      <c r="B229" s="54" t="s">
        <v>10329</v>
      </c>
      <c r="C229" s="95">
        <v>7.8600000000000007E-3</v>
      </c>
      <c r="D229" s="106">
        <v>0</v>
      </c>
      <c r="E229" s="95">
        <f t="shared" si="6"/>
        <v>0</v>
      </c>
      <c r="F229" s="54">
        <v>0</v>
      </c>
      <c r="G229" s="54">
        <v>0</v>
      </c>
      <c r="H229" s="54">
        <v>22.3919</v>
      </c>
      <c r="I229" s="95">
        <f t="shared" si="7"/>
        <v>2.219753835417088E-3</v>
      </c>
      <c r="J229" s="54">
        <v>0.93</v>
      </c>
      <c r="K229" s="54">
        <v>0.6</v>
      </c>
      <c r="L229" s="95"/>
      <c r="M229" s="54"/>
      <c r="N229" s="54"/>
    </row>
    <row r="230" spans="1:14" x14ac:dyDescent="0.35">
      <c r="A230" s="54" t="s">
        <v>10330</v>
      </c>
      <c r="B230" s="54" t="s">
        <v>10331</v>
      </c>
      <c r="C230" s="95">
        <v>1.661E-2</v>
      </c>
      <c r="D230" s="106">
        <v>2.8967999999999998</v>
      </c>
      <c r="E230" s="95">
        <f t="shared" si="6"/>
        <v>1.2448164875445296E-3</v>
      </c>
      <c r="F230" s="54">
        <v>0.8</v>
      </c>
      <c r="G230" s="54">
        <v>0.54</v>
      </c>
      <c r="H230" s="106">
        <v>22.2441</v>
      </c>
      <c r="I230" s="95">
        <f t="shared" si="7"/>
        <v>2.2051021257866125E-3</v>
      </c>
      <c r="J230" s="99">
        <v>0.77</v>
      </c>
      <c r="K230" s="99">
        <v>0.31</v>
      </c>
      <c r="L230" s="95"/>
      <c r="M230" s="54"/>
      <c r="N230" s="54"/>
    </row>
    <row r="231" spans="1:14" x14ac:dyDescent="0.35">
      <c r="A231" s="54" t="s">
        <v>10332</v>
      </c>
      <c r="B231" s="54" t="s">
        <v>10333</v>
      </c>
      <c r="C231" s="95">
        <v>1.2869999999999999E-2</v>
      </c>
      <c r="D231" s="106">
        <v>0</v>
      </c>
      <c r="E231" s="95">
        <f t="shared" si="6"/>
        <v>0</v>
      </c>
      <c r="F231" s="54">
        <v>0</v>
      </c>
      <c r="G231" s="54">
        <v>0</v>
      </c>
      <c r="H231" s="54">
        <v>22.0242</v>
      </c>
      <c r="I231" s="95">
        <f t="shared" si="7"/>
        <v>2.1833029989412702E-3</v>
      </c>
      <c r="J231" s="54">
        <v>0.93</v>
      </c>
      <c r="K231" s="54">
        <v>0.63</v>
      </c>
      <c r="L231" s="95"/>
      <c r="M231" s="54"/>
      <c r="N231" s="54"/>
    </row>
    <row r="232" spans="1:14" x14ac:dyDescent="0.35">
      <c r="A232" s="54" t="s">
        <v>10334</v>
      </c>
      <c r="B232" s="54" t="s">
        <v>10335</v>
      </c>
      <c r="C232" s="95">
        <v>2.2699999999999999E-3</v>
      </c>
      <c r="D232" s="106">
        <v>0</v>
      </c>
      <c r="E232" s="95">
        <f t="shared" si="6"/>
        <v>0</v>
      </c>
      <c r="F232" s="54">
        <v>0</v>
      </c>
      <c r="G232" s="54">
        <v>0</v>
      </c>
      <c r="H232" s="54">
        <v>21.946000000000002</v>
      </c>
      <c r="I232" s="95">
        <f t="shared" si="7"/>
        <v>2.1755508765251459E-3</v>
      </c>
      <c r="J232" s="54">
        <v>0.87</v>
      </c>
      <c r="K232" s="54">
        <v>0.84</v>
      </c>
      <c r="L232" s="95"/>
      <c r="M232" s="54"/>
      <c r="N232" s="54"/>
    </row>
    <row r="233" spans="1:14" x14ac:dyDescent="0.35">
      <c r="A233" s="54" t="s">
        <v>10342</v>
      </c>
      <c r="B233" s="54" t="s">
        <v>10343</v>
      </c>
      <c r="C233" s="95">
        <v>7.5100000000000002E-3</v>
      </c>
      <c r="D233" s="106">
        <v>3.2565</v>
      </c>
      <c r="E233" s="95">
        <f t="shared" si="6"/>
        <v>1.3993872175119999E-3</v>
      </c>
      <c r="F233" s="54">
        <v>0.99</v>
      </c>
      <c r="G233" s="54">
        <v>0</v>
      </c>
      <c r="H233" s="106">
        <v>21.822600000000001</v>
      </c>
      <c r="I233" s="95">
        <f t="shared" si="7"/>
        <v>2.1633179876997016E-3</v>
      </c>
      <c r="J233" s="99">
        <v>0.99</v>
      </c>
      <c r="K233" s="99">
        <v>0</v>
      </c>
      <c r="L233" s="95"/>
      <c r="M233" s="54"/>
      <c r="N233" s="54"/>
    </row>
    <row r="234" spans="1:14" x14ac:dyDescent="0.35">
      <c r="A234" s="54" t="s">
        <v>10344</v>
      </c>
      <c r="B234" s="54" t="s">
        <v>10345</v>
      </c>
      <c r="C234" s="95">
        <v>3.3700000000000002E-3</v>
      </c>
      <c r="D234" s="106">
        <v>0</v>
      </c>
      <c r="E234" s="95">
        <f t="shared" si="6"/>
        <v>0</v>
      </c>
      <c r="F234" s="54">
        <v>0</v>
      </c>
      <c r="G234" s="54">
        <v>0</v>
      </c>
      <c r="H234" s="54">
        <v>21.621700000000001</v>
      </c>
      <c r="I234" s="95">
        <f t="shared" si="7"/>
        <v>2.1434023688582772E-3</v>
      </c>
      <c r="J234" s="54">
        <v>0.87</v>
      </c>
      <c r="K234" s="54">
        <v>0.87</v>
      </c>
      <c r="L234" s="95"/>
      <c r="M234" s="54"/>
      <c r="N234" s="54"/>
    </row>
    <row r="235" spans="1:14" x14ac:dyDescent="0.35">
      <c r="A235" s="54" t="s">
        <v>10348</v>
      </c>
      <c r="B235" s="54" t="s">
        <v>10349</v>
      </c>
      <c r="C235" s="95">
        <v>3.13E-3</v>
      </c>
      <c r="D235" s="106">
        <v>3.6953999999999998</v>
      </c>
      <c r="E235" s="95">
        <f t="shared" si="6"/>
        <v>1.5879918696741421E-3</v>
      </c>
      <c r="F235" s="54">
        <v>0.78</v>
      </c>
      <c r="G235" s="54">
        <v>0.27</v>
      </c>
      <c r="H235" s="106">
        <v>21.336400000000001</v>
      </c>
      <c r="I235" s="95">
        <f t="shared" si="7"/>
        <v>2.1151200091994496E-3</v>
      </c>
      <c r="J235" s="99">
        <v>0.79</v>
      </c>
      <c r="K235" s="99">
        <v>0.27</v>
      </c>
      <c r="L235" s="95"/>
      <c r="M235" s="54"/>
      <c r="N235" s="54"/>
    </row>
    <row r="236" spans="1:14" x14ac:dyDescent="0.35">
      <c r="A236" s="55" t="s">
        <v>10350</v>
      </c>
      <c r="B236" s="55" t="s">
        <v>10351</v>
      </c>
      <c r="C236" s="100">
        <v>5.7499999999999999E-3</v>
      </c>
      <c r="D236" s="107">
        <v>0</v>
      </c>
      <c r="E236" s="95">
        <f t="shared" si="6"/>
        <v>0</v>
      </c>
      <c r="F236" s="55">
        <v>0</v>
      </c>
      <c r="G236" s="55">
        <v>0</v>
      </c>
      <c r="H236" s="55">
        <v>21.2546</v>
      </c>
      <c r="I236" s="95">
        <f t="shared" si="7"/>
        <v>2.1070110115825832E-3</v>
      </c>
      <c r="J236" s="55">
        <v>0.87</v>
      </c>
      <c r="K236" s="55">
        <v>0.68</v>
      </c>
      <c r="L236" s="95"/>
      <c r="M236" s="54"/>
      <c r="N236" s="54"/>
    </row>
    <row r="237" spans="1:14" x14ac:dyDescent="0.35">
      <c r="A237" s="54" t="s">
        <v>10749</v>
      </c>
      <c r="B237" s="54" t="s">
        <v>10750</v>
      </c>
      <c r="C237" s="95">
        <v>1.7099999999999999E-3</v>
      </c>
      <c r="D237" s="106">
        <v>4.8986000000000001</v>
      </c>
      <c r="E237" s="95">
        <f t="shared" si="6"/>
        <v>2.1050324654396692E-3</v>
      </c>
      <c r="F237" s="54">
        <v>0.7</v>
      </c>
      <c r="G237" s="54">
        <v>0.9</v>
      </c>
      <c r="H237" s="106">
        <v>0</v>
      </c>
      <c r="I237" s="95">
        <f t="shared" si="7"/>
        <v>0</v>
      </c>
      <c r="J237" s="99">
        <v>0</v>
      </c>
      <c r="K237" s="99">
        <v>0</v>
      </c>
      <c r="L237" s="95"/>
      <c r="M237" s="54"/>
      <c r="N237" s="54"/>
    </row>
    <row r="238" spans="1:14" x14ac:dyDescent="0.35">
      <c r="A238" s="54" t="s">
        <v>10540</v>
      </c>
      <c r="B238" s="54" t="s">
        <v>10541</v>
      </c>
      <c r="C238" s="95">
        <v>3.2000000000000003E-4</v>
      </c>
      <c r="D238" s="106">
        <v>4.8917999999999999</v>
      </c>
      <c r="E238" s="95">
        <f t="shared" si="6"/>
        <v>2.1021103610088135E-3</v>
      </c>
      <c r="F238" s="54">
        <v>0.82</v>
      </c>
      <c r="G238" s="54">
        <v>0.49</v>
      </c>
      <c r="H238" s="106">
        <v>14.075100000000001</v>
      </c>
      <c r="I238" s="95">
        <f t="shared" si="7"/>
        <v>1.3952928161022093E-3</v>
      </c>
      <c r="J238" s="99">
        <v>0.77</v>
      </c>
      <c r="K238" s="99">
        <v>0.57999999999999996</v>
      </c>
      <c r="L238" s="95"/>
      <c r="M238" s="54"/>
      <c r="N238" s="54"/>
    </row>
    <row r="239" spans="1:14" x14ac:dyDescent="0.35">
      <c r="A239" s="54" t="s">
        <v>10352</v>
      </c>
      <c r="B239" s="54" t="s">
        <v>10353</v>
      </c>
      <c r="C239" s="95">
        <v>4.6299999999999996E-3</v>
      </c>
      <c r="D239" s="106">
        <v>3.0234000000000001</v>
      </c>
      <c r="E239" s="95">
        <f t="shared" si="6"/>
        <v>1.2992191965072258E-3</v>
      </c>
      <c r="F239" s="54">
        <v>0.72</v>
      </c>
      <c r="G239" s="54">
        <v>0.86</v>
      </c>
      <c r="H239" s="106">
        <v>21.1252</v>
      </c>
      <c r="I239" s="95">
        <f t="shared" si="7"/>
        <v>2.0941833307559013E-3</v>
      </c>
      <c r="J239" s="99">
        <v>0.7</v>
      </c>
      <c r="K239" s="99">
        <v>0.86</v>
      </c>
      <c r="L239" s="95"/>
      <c r="M239" s="54"/>
      <c r="N239" s="54"/>
    </row>
    <row r="240" spans="1:14" x14ac:dyDescent="0.35">
      <c r="A240" s="54" t="s">
        <v>10354</v>
      </c>
      <c r="B240" s="54" t="s">
        <v>10355</v>
      </c>
      <c r="C240" s="95">
        <v>2.6259999999999999E-2</v>
      </c>
      <c r="D240" s="106">
        <v>0</v>
      </c>
      <c r="E240" s="95">
        <f t="shared" si="6"/>
        <v>0</v>
      </c>
      <c r="F240" s="54">
        <v>0</v>
      </c>
      <c r="G240" s="54">
        <v>0</v>
      </c>
      <c r="H240" s="54">
        <v>20.9983</v>
      </c>
      <c r="I240" s="95">
        <f t="shared" si="7"/>
        <v>2.0816034799297353E-3</v>
      </c>
      <c r="J240" s="54">
        <v>0.88</v>
      </c>
      <c r="K240" s="54">
        <v>0.41</v>
      </c>
      <c r="L240" s="95"/>
      <c r="M240" s="54"/>
      <c r="N240" s="54"/>
    </row>
    <row r="241" spans="1:14" x14ac:dyDescent="0.35">
      <c r="A241" s="54" t="s">
        <v>10360</v>
      </c>
      <c r="B241" s="54" t="s">
        <v>10361</v>
      </c>
      <c r="C241" s="95">
        <v>7.26E-3</v>
      </c>
      <c r="D241" s="106">
        <v>0</v>
      </c>
      <c r="E241" s="95">
        <f t="shared" si="6"/>
        <v>0</v>
      </c>
      <c r="F241" s="54">
        <v>0</v>
      </c>
      <c r="G241" s="54">
        <v>0</v>
      </c>
      <c r="H241" s="54">
        <v>20.9252</v>
      </c>
      <c r="I241" s="95">
        <f t="shared" si="7"/>
        <v>2.0743569307146627E-3</v>
      </c>
      <c r="J241" s="54">
        <v>0.74</v>
      </c>
      <c r="K241" s="54">
        <v>0.28999999999999998</v>
      </c>
      <c r="L241" s="95"/>
      <c r="M241" s="54"/>
      <c r="N241" s="54"/>
    </row>
    <row r="242" spans="1:14" x14ac:dyDescent="0.35">
      <c r="A242" s="54" t="s">
        <v>10631</v>
      </c>
      <c r="B242" s="54" t="s">
        <v>10632</v>
      </c>
      <c r="C242" s="95">
        <v>5.2229999999999999E-2</v>
      </c>
      <c r="D242" s="106">
        <v>4.8238000000000003</v>
      </c>
      <c r="E242" s="95">
        <f t="shared" si="6"/>
        <v>2.0728893167002564E-3</v>
      </c>
      <c r="F242" s="54">
        <v>0.91</v>
      </c>
      <c r="G242" s="54">
        <v>0.56000000000000005</v>
      </c>
      <c r="H242" s="106">
        <v>0</v>
      </c>
      <c r="I242" s="95">
        <f t="shared" si="7"/>
        <v>0</v>
      </c>
      <c r="J242" s="99">
        <v>0</v>
      </c>
      <c r="K242" s="99">
        <v>0</v>
      </c>
      <c r="L242" s="95"/>
      <c r="M242" s="54"/>
      <c r="N242" s="54"/>
    </row>
    <row r="243" spans="1:14" x14ac:dyDescent="0.35">
      <c r="A243" s="54" t="s">
        <v>10362</v>
      </c>
      <c r="B243" s="54" t="s">
        <v>10363</v>
      </c>
      <c r="C243" s="95">
        <v>1.477E-2</v>
      </c>
      <c r="D243" s="106">
        <v>3.8418999999999999</v>
      </c>
      <c r="E243" s="95">
        <f t="shared" si="6"/>
        <v>1.6509460313094894E-3</v>
      </c>
      <c r="F243" s="54">
        <v>0.95</v>
      </c>
      <c r="G243" s="54">
        <v>0.65</v>
      </c>
      <c r="H243" s="106">
        <v>20.9099</v>
      </c>
      <c r="I243" s="95">
        <f t="shared" si="7"/>
        <v>2.0728402111115079E-3</v>
      </c>
      <c r="J243" s="99">
        <v>0.93</v>
      </c>
      <c r="K243" s="99">
        <v>0.71</v>
      </c>
      <c r="L243" s="95"/>
      <c r="M243" s="54"/>
      <c r="N243" s="54"/>
    </row>
    <row r="244" spans="1:14" x14ac:dyDescent="0.35">
      <c r="A244" s="54" t="s">
        <v>10366</v>
      </c>
      <c r="B244" s="54" t="s">
        <v>10367</v>
      </c>
      <c r="C244" s="95">
        <v>1.7799999999999999E-3</v>
      </c>
      <c r="D244" s="106">
        <v>0</v>
      </c>
      <c r="E244" s="95">
        <f t="shared" si="6"/>
        <v>0</v>
      </c>
      <c r="F244" s="54">
        <v>0</v>
      </c>
      <c r="G244" s="54">
        <v>0</v>
      </c>
      <c r="H244" s="54">
        <v>20.6495</v>
      </c>
      <c r="I244" s="95">
        <f t="shared" si="7"/>
        <v>2.0470262382578145E-3</v>
      </c>
      <c r="J244" s="54">
        <v>0.88</v>
      </c>
      <c r="K244" s="54">
        <v>0.61</v>
      </c>
      <c r="L244" s="95"/>
      <c r="M244" s="54"/>
      <c r="N244" s="54"/>
    </row>
    <row r="245" spans="1:14" x14ac:dyDescent="0.35">
      <c r="A245" s="54" t="s">
        <v>10368</v>
      </c>
      <c r="B245" s="54" t="s">
        <v>10369</v>
      </c>
      <c r="C245" s="95">
        <v>3.13E-3</v>
      </c>
      <c r="D245" s="106">
        <v>0</v>
      </c>
      <c r="E245" s="95">
        <f t="shared" si="6"/>
        <v>0</v>
      </c>
      <c r="F245" s="54">
        <v>0</v>
      </c>
      <c r="G245" s="54">
        <v>0</v>
      </c>
      <c r="H245" s="54">
        <v>20.5838</v>
      </c>
      <c r="I245" s="95">
        <f t="shared" si="7"/>
        <v>2.0405132658442679E-3</v>
      </c>
      <c r="J245" s="54">
        <v>0.75</v>
      </c>
      <c r="K245" s="54">
        <v>0.27</v>
      </c>
      <c r="L245" s="95"/>
      <c r="M245" s="54"/>
      <c r="N245" s="54"/>
    </row>
    <row r="246" spans="1:14" x14ac:dyDescent="0.35">
      <c r="A246" s="54" t="s">
        <v>10372</v>
      </c>
      <c r="B246" s="54" t="s">
        <v>10373</v>
      </c>
      <c r="C246" s="95">
        <v>9.1E-4</v>
      </c>
      <c r="D246" s="106">
        <v>2.8028</v>
      </c>
      <c r="E246" s="95">
        <f t="shared" si="6"/>
        <v>1.204422691000348E-3</v>
      </c>
      <c r="F246" s="54">
        <v>0.74</v>
      </c>
      <c r="G246" s="54">
        <v>0.65</v>
      </c>
      <c r="H246" s="106">
        <v>20.462299999999999</v>
      </c>
      <c r="I246" s="95">
        <f t="shared" si="7"/>
        <v>2.0284687278192149E-3</v>
      </c>
      <c r="J246" s="99">
        <v>0.83</v>
      </c>
      <c r="K246" s="99">
        <v>0.65</v>
      </c>
      <c r="L246" s="95"/>
      <c r="M246" s="54"/>
      <c r="N246" s="54"/>
    </row>
    <row r="247" spans="1:14" x14ac:dyDescent="0.35">
      <c r="A247" s="54" t="s">
        <v>10651</v>
      </c>
      <c r="B247" s="54" t="s">
        <v>10652</v>
      </c>
      <c r="C247" s="95">
        <v>1.6299999999999999E-3</v>
      </c>
      <c r="D247" s="106">
        <v>4.7091000000000003</v>
      </c>
      <c r="E247" s="95">
        <f t="shared" si="6"/>
        <v>2.0236002904915583E-3</v>
      </c>
      <c r="F247" s="54">
        <v>0.71</v>
      </c>
      <c r="G247" s="54">
        <v>0.7</v>
      </c>
      <c r="H247" s="106">
        <v>0</v>
      </c>
      <c r="I247" s="95">
        <f t="shared" si="7"/>
        <v>0</v>
      </c>
      <c r="J247" s="99">
        <v>0</v>
      </c>
      <c r="K247" s="99">
        <v>0</v>
      </c>
      <c r="L247" s="95"/>
      <c r="M247" s="54"/>
      <c r="N247" s="54"/>
    </row>
    <row r="248" spans="1:14" x14ac:dyDescent="0.35">
      <c r="A248" s="54" t="s">
        <v>10721</v>
      </c>
      <c r="B248" s="54" t="s">
        <v>10722</v>
      </c>
      <c r="C248" s="95">
        <v>9.9699999999999997E-3</v>
      </c>
      <c r="D248" s="106">
        <v>4.7069000000000001</v>
      </c>
      <c r="E248" s="95">
        <f t="shared" si="6"/>
        <v>2.0226549037639283E-3</v>
      </c>
      <c r="F248" s="54">
        <v>0.9</v>
      </c>
      <c r="G248" s="54">
        <v>0.86</v>
      </c>
      <c r="H248" s="106">
        <v>0</v>
      </c>
      <c r="I248" s="95">
        <f t="shared" si="7"/>
        <v>0</v>
      </c>
      <c r="J248" s="99">
        <v>0</v>
      </c>
      <c r="K248" s="99">
        <v>0</v>
      </c>
      <c r="L248" s="95"/>
      <c r="M248" s="54"/>
      <c r="N248" s="54"/>
    </row>
    <row r="249" spans="1:14" x14ac:dyDescent="0.35">
      <c r="A249" s="54" t="s">
        <v>10374</v>
      </c>
      <c r="B249" s="54" t="s">
        <v>10375</v>
      </c>
      <c r="C249" s="95">
        <v>1.4E-3</v>
      </c>
      <c r="D249" s="106">
        <v>0</v>
      </c>
      <c r="E249" s="95">
        <f t="shared" si="6"/>
        <v>0</v>
      </c>
      <c r="F249" s="54">
        <v>0</v>
      </c>
      <c r="G249" s="54">
        <v>0</v>
      </c>
      <c r="H249" s="54">
        <v>20.369399999999999</v>
      </c>
      <c r="I249" s="95">
        <f t="shared" si="7"/>
        <v>2.0192593650000595E-3</v>
      </c>
      <c r="J249" s="54">
        <v>0.87</v>
      </c>
      <c r="K249" s="54">
        <v>0.8</v>
      </c>
      <c r="L249" s="95"/>
      <c r="M249" s="54"/>
      <c r="N249" s="54"/>
    </row>
    <row r="250" spans="1:14" x14ac:dyDescent="0.35">
      <c r="A250" s="54" t="s">
        <v>10496</v>
      </c>
      <c r="B250" s="54" t="s">
        <v>10497</v>
      </c>
      <c r="C250" s="95">
        <v>0.10925</v>
      </c>
      <c r="D250" s="106">
        <v>4.6639999999999997</v>
      </c>
      <c r="E250" s="95">
        <f t="shared" si="6"/>
        <v>2.0042198625751474E-3</v>
      </c>
      <c r="F250" s="54">
        <v>0.82</v>
      </c>
      <c r="G250" s="54">
        <v>0.74</v>
      </c>
      <c r="H250" s="106">
        <v>15.183999999999999</v>
      </c>
      <c r="I250" s="95">
        <f t="shared" si="7"/>
        <v>1.5052202911308582E-3</v>
      </c>
      <c r="J250" s="99">
        <v>0.85</v>
      </c>
      <c r="K250" s="99">
        <v>0.68</v>
      </c>
      <c r="L250" s="95"/>
      <c r="M250" s="54"/>
      <c r="N250" s="54"/>
    </row>
    <row r="251" spans="1:14" x14ac:dyDescent="0.35">
      <c r="A251" s="54" t="s">
        <v>10498</v>
      </c>
      <c r="B251" s="54" t="s">
        <v>10499</v>
      </c>
      <c r="C251" s="95">
        <v>0.10659</v>
      </c>
      <c r="D251" s="106">
        <v>4.6639999999999997</v>
      </c>
      <c r="E251" s="95">
        <f t="shared" si="6"/>
        <v>2.0042198625751474E-3</v>
      </c>
      <c r="F251" s="54">
        <v>0.81</v>
      </c>
      <c r="G251" s="54">
        <v>0.71</v>
      </c>
      <c r="H251" s="106">
        <v>15.183999999999999</v>
      </c>
      <c r="I251" s="95">
        <f t="shared" si="7"/>
        <v>1.5052202911308582E-3</v>
      </c>
      <c r="J251" s="99">
        <v>0.84</v>
      </c>
      <c r="K251" s="99">
        <v>0.88</v>
      </c>
      <c r="L251" s="95"/>
      <c r="M251" s="54"/>
      <c r="N251" s="54"/>
    </row>
    <row r="252" spans="1:14" x14ac:dyDescent="0.35">
      <c r="A252" s="54" t="s">
        <v>10480</v>
      </c>
      <c r="B252" s="54" t="s">
        <v>10481</v>
      </c>
      <c r="C252" s="95">
        <v>1.17E-3</v>
      </c>
      <c r="D252" s="106">
        <v>4.6207000000000003</v>
      </c>
      <c r="E252" s="95">
        <f t="shared" si="6"/>
        <v>1.9856129328904341E-3</v>
      </c>
      <c r="F252" s="54">
        <v>0.72</v>
      </c>
      <c r="G252" s="54">
        <v>0.68</v>
      </c>
      <c r="H252" s="106">
        <v>15.810600000000001</v>
      </c>
      <c r="I252" s="95">
        <f t="shared" si="7"/>
        <v>1.56733640246006E-3</v>
      </c>
      <c r="J252" s="99">
        <v>0.82</v>
      </c>
      <c r="K252" s="99">
        <v>0.68</v>
      </c>
      <c r="L252" s="95"/>
      <c r="M252" s="54"/>
      <c r="N252" s="54"/>
    </row>
    <row r="253" spans="1:14" x14ac:dyDescent="0.35">
      <c r="A253" s="54" t="s">
        <v>10386</v>
      </c>
      <c r="B253" s="54" t="s">
        <v>10387</v>
      </c>
      <c r="C253" s="95">
        <v>9.0859999999999996E-2</v>
      </c>
      <c r="D253" s="106">
        <v>0</v>
      </c>
      <c r="E253" s="95">
        <f t="shared" si="6"/>
        <v>0</v>
      </c>
      <c r="F253" s="54">
        <v>0</v>
      </c>
      <c r="G253" s="54">
        <v>0</v>
      </c>
      <c r="H253" s="54">
        <v>19.280799999999999</v>
      </c>
      <c r="I253" s="95">
        <f t="shared" si="7"/>
        <v>1.9113442695755962E-3</v>
      </c>
      <c r="J253" s="54">
        <v>0.85</v>
      </c>
      <c r="K253" s="54">
        <v>0.66</v>
      </c>
      <c r="L253" s="95"/>
      <c r="M253" s="54"/>
      <c r="N253" s="54"/>
    </row>
    <row r="254" spans="1:14" x14ac:dyDescent="0.35">
      <c r="A254" s="54" t="s">
        <v>10388</v>
      </c>
      <c r="B254" s="54" t="s">
        <v>10389</v>
      </c>
      <c r="C254" s="95">
        <v>1.3600000000000001E-3</v>
      </c>
      <c r="D254" s="106">
        <v>0</v>
      </c>
      <c r="E254" s="95">
        <f t="shared" si="6"/>
        <v>0</v>
      </c>
      <c r="F254" s="54">
        <v>0</v>
      </c>
      <c r="G254" s="54">
        <v>0</v>
      </c>
      <c r="H254" s="54">
        <v>19.1477</v>
      </c>
      <c r="I254" s="95">
        <f t="shared" si="7"/>
        <v>1.8981498003481517E-3</v>
      </c>
      <c r="J254" s="54">
        <v>0.88</v>
      </c>
      <c r="K254" s="54">
        <v>0.8</v>
      </c>
      <c r="L254" s="95"/>
      <c r="M254" s="54"/>
      <c r="N254" s="54"/>
    </row>
    <row r="255" spans="1:14" x14ac:dyDescent="0.35">
      <c r="A255" s="54" t="s">
        <v>10392</v>
      </c>
      <c r="B255" s="54" t="s">
        <v>10393</v>
      </c>
      <c r="C255" s="95">
        <v>8.831E-2</v>
      </c>
      <c r="D255" s="106">
        <v>0</v>
      </c>
      <c r="E255" s="95">
        <f t="shared" si="6"/>
        <v>0</v>
      </c>
      <c r="F255" s="54">
        <v>0</v>
      </c>
      <c r="G255" s="54">
        <v>0</v>
      </c>
      <c r="H255" s="54">
        <v>19.062200000000001</v>
      </c>
      <c r="I255" s="95">
        <f t="shared" si="7"/>
        <v>1.8896740143305221E-3</v>
      </c>
      <c r="J255" s="54">
        <v>0.85</v>
      </c>
      <c r="K255" s="54">
        <v>0.36</v>
      </c>
      <c r="L255" s="95"/>
      <c r="M255" s="54"/>
      <c r="N255" s="54"/>
    </row>
    <row r="256" spans="1:14" x14ac:dyDescent="0.35">
      <c r="A256" s="54" t="s">
        <v>10725</v>
      </c>
      <c r="B256" s="54" t="s">
        <v>10726</v>
      </c>
      <c r="C256" s="95">
        <v>1.1299999999999999E-3</v>
      </c>
      <c r="D256" s="106">
        <v>4.3564999999999996</v>
      </c>
      <c r="E256" s="95">
        <f t="shared" si="6"/>
        <v>1.872080581326893E-3</v>
      </c>
      <c r="F256" s="54">
        <v>0.71</v>
      </c>
      <c r="G256" s="54">
        <v>0.87</v>
      </c>
      <c r="H256" s="106">
        <v>0</v>
      </c>
      <c r="I256" s="95">
        <f t="shared" si="7"/>
        <v>0</v>
      </c>
      <c r="J256" s="99">
        <v>0</v>
      </c>
      <c r="K256" s="99">
        <v>0</v>
      </c>
      <c r="L256" s="95"/>
      <c r="M256" s="54"/>
      <c r="N256" s="54"/>
    </row>
    <row r="257" spans="1:14" x14ac:dyDescent="0.35">
      <c r="A257" s="54" t="s">
        <v>10396</v>
      </c>
      <c r="B257" s="54" t="s">
        <v>10397</v>
      </c>
      <c r="C257" s="95">
        <v>4.45E-3</v>
      </c>
      <c r="D257" s="106">
        <v>0</v>
      </c>
      <c r="E257" s="95">
        <f t="shared" si="6"/>
        <v>0</v>
      </c>
      <c r="F257" s="54">
        <v>0</v>
      </c>
      <c r="G257" s="54">
        <v>0</v>
      </c>
      <c r="H257" s="54">
        <v>18.852699999999999</v>
      </c>
      <c r="I257" s="95">
        <f t="shared" si="7"/>
        <v>1.8689058602873241E-3</v>
      </c>
      <c r="J257" s="54">
        <v>0.69</v>
      </c>
      <c r="K257" s="54">
        <v>0.85</v>
      </c>
      <c r="L257" s="95"/>
      <c r="M257" s="54"/>
      <c r="N257" s="54"/>
    </row>
    <row r="258" spans="1:14" x14ac:dyDescent="0.35">
      <c r="A258" s="54" t="s">
        <v>10490</v>
      </c>
      <c r="B258" s="54" t="s">
        <v>10491</v>
      </c>
      <c r="C258" s="95">
        <v>1.5499999999999999E-3</v>
      </c>
      <c r="D258" s="106">
        <v>4.3369</v>
      </c>
      <c r="E258" s="95">
        <f t="shared" si="6"/>
        <v>1.8636580450261914E-3</v>
      </c>
      <c r="F258" s="54">
        <v>0.87</v>
      </c>
      <c r="G258" s="54">
        <v>0.65</v>
      </c>
      <c r="H258" s="106">
        <v>15.423299999999999</v>
      </c>
      <c r="I258" s="95">
        <f t="shared" si="7"/>
        <v>1.5289425787802006E-3</v>
      </c>
      <c r="J258" s="99">
        <v>0.84</v>
      </c>
      <c r="K258" s="99">
        <v>0.65</v>
      </c>
      <c r="L258" s="95"/>
      <c r="M258" s="54"/>
      <c r="N258" s="54"/>
    </row>
    <row r="259" spans="1:14" x14ac:dyDescent="0.35">
      <c r="A259" s="54" t="s">
        <v>10400</v>
      </c>
      <c r="B259" s="54" t="s">
        <v>10401</v>
      </c>
      <c r="C259" s="95">
        <v>5.2999999999999998E-4</v>
      </c>
      <c r="D259" s="106">
        <v>0</v>
      </c>
      <c r="E259" s="95">
        <f t="shared" si="6"/>
        <v>0</v>
      </c>
      <c r="F259" s="54">
        <v>0</v>
      </c>
      <c r="G259" s="54">
        <v>0</v>
      </c>
      <c r="H259" s="54">
        <v>18.744599999999998</v>
      </c>
      <c r="I259" s="95">
        <f t="shared" si="7"/>
        <v>1.8581896910650345E-3</v>
      </c>
      <c r="J259" s="54">
        <v>0.87</v>
      </c>
      <c r="K259" s="54">
        <v>0.74</v>
      </c>
      <c r="L259" s="95"/>
      <c r="M259" s="54"/>
      <c r="N259" s="54"/>
    </row>
    <row r="260" spans="1:14" x14ac:dyDescent="0.35">
      <c r="A260" s="54" t="s">
        <v>10398</v>
      </c>
      <c r="B260" s="54" t="s">
        <v>10399</v>
      </c>
      <c r="C260" s="95">
        <v>3.6999999999999999E-4</v>
      </c>
      <c r="D260" s="106">
        <v>0</v>
      </c>
      <c r="E260" s="95">
        <f t="shared" si="6"/>
        <v>0</v>
      </c>
      <c r="F260" s="54">
        <v>0</v>
      </c>
      <c r="G260" s="54">
        <v>0</v>
      </c>
      <c r="H260" s="54">
        <v>18.744599999999998</v>
      </c>
      <c r="I260" s="95">
        <f t="shared" si="7"/>
        <v>1.8581896910650345E-3</v>
      </c>
      <c r="J260" s="54">
        <v>0.87</v>
      </c>
      <c r="K260" s="54">
        <v>0.72</v>
      </c>
      <c r="L260" s="95"/>
      <c r="M260" s="54"/>
      <c r="N260" s="54"/>
    </row>
    <row r="261" spans="1:14" x14ac:dyDescent="0.35">
      <c r="A261" s="54" t="s">
        <v>10607</v>
      </c>
      <c r="B261" s="54" t="s">
        <v>10608</v>
      </c>
      <c r="C261" s="95">
        <v>1.2279999999999999E-2</v>
      </c>
      <c r="D261" s="106">
        <v>4.3121999999999998</v>
      </c>
      <c r="E261" s="95">
        <f t="shared" si="6"/>
        <v>1.8530439304023478E-3</v>
      </c>
      <c r="F261" s="54">
        <v>0.91</v>
      </c>
      <c r="G261" s="54">
        <v>0.36</v>
      </c>
      <c r="H261" s="106">
        <v>0</v>
      </c>
      <c r="I261" s="95">
        <f t="shared" si="7"/>
        <v>0</v>
      </c>
      <c r="J261" s="99">
        <v>0</v>
      </c>
      <c r="K261" s="99">
        <v>0</v>
      </c>
      <c r="L261" s="95"/>
      <c r="M261" s="54"/>
      <c r="N261" s="54"/>
    </row>
    <row r="262" spans="1:14" x14ac:dyDescent="0.35">
      <c r="A262" s="54" t="s">
        <v>10542</v>
      </c>
      <c r="B262" s="54" t="s">
        <v>10543</v>
      </c>
      <c r="C262" s="95">
        <v>2.7499999999999998E-3</v>
      </c>
      <c r="D262" s="106">
        <v>4.2847</v>
      </c>
      <c r="E262" s="95">
        <f t="shared" ref="E262:E325" si="8">D262/2327.09</f>
        <v>1.8412265963069754E-3</v>
      </c>
      <c r="F262" s="54">
        <v>0.95</v>
      </c>
      <c r="G262" s="54">
        <v>0.89</v>
      </c>
      <c r="H262" s="106">
        <v>13.9946</v>
      </c>
      <c r="I262" s="95">
        <f t="shared" ref="I262:I325" si="9">H262/10087.56</f>
        <v>1.3873126900856105E-3</v>
      </c>
      <c r="J262" s="99">
        <v>0.96</v>
      </c>
      <c r="K262" s="99">
        <v>0.89</v>
      </c>
      <c r="L262" s="95"/>
      <c r="M262" s="54"/>
      <c r="N262" s="54"/>
    </row>
    <row r="263" spans="1:14" x14ac:dyDescent="0.35">
      <c r="A263" s="54" t="s">
        <v>10458</v>
      </c>
      <c r="B263" s="54" t="s">
        <v>10459</v>
      </c>
      <c r="C263" s="95">
        <v>3.0000000000000001E-3</v>
      </c>
      <c r="D263" s="106">
        <v>4.2739000000000003</v>
      </c>
      <c r="E263" s="95">
        <f t="shared" si="8"/>
        <v>1.836585606916793E-3</v>
      </c>
      <c r="F263" s="54">
        <v>0.78</v>
      </c>
      <c r="G263" s="54">
        <v>0.73</v>
      </c>
      <c r="H263" s="106">
        <v>16.596499999999999</v>
      </c>
      <c r="I263" s="95">
        <f t="shared" si="9"/>
        <v>1.6452442414221079E-3</v>
      </c>
      <c r="J263" s="99">
        <v>0.88</v>
      </c>
      <c r="K263" s="99">
        <v>0.74</v>
      </c>
      <c r="L263" s="95"/>
      <c r="M263" s="54"/>
      <c r="N263" s="54"/>
    </row>
    <row r="264" spans="1:14" x14ac:dyDescent="0.35">
      <c r="A264" s="54" t="s">
        <v>10406</v>
      </c>
      <c r="B264" s="54" t="s">
        <v>10407</v>
      </c>
      <c r="C264" s="95">
        <v>3.4199999999999999E-3</v>
      </c>
      <c r="D264" s="106">
        <v>0</v>
      </c>
      <c r="E264" s="95">
        <f t="shared" si="8"/>
        <v>0</v>
      </c>
      <c r="F264" s="54">
        <v>0</v>
      </c>
      <c r="G264" s="54">
        <v>0</v>
      </c>
      <c r="H264" s="54">
        <v>18.522099999999998</v>
      </c>
      <c r="I264" s="95">
        <f t="shared" si="9"/>
        <v>1.8361328210191562E-3</v>
      </c>
      <c r="J264" s="54">
        <v>0.89</v>
      </c>
      <c r="K264" s="54">
        <v>0.4</v>
      </c>
      <c r="L264" s="95"/>
      <c r="M264" s="54"/>
      <c r="N264" s="54"/>
    </row>
    <row r="265" spans="1:14" x14ac:dyDescent="0.35">
      <c r="A265" s="55" t="s">
        <v>9204</v>
      </c>
      <c r="B265" s="55" t="s">
        <v>9205</v>
      </c>
      <c r="C265" s="100">
        <v>1.66E-3</v>
      </c>
      <c r="D265" s="107">
        <v>0</v>
      </c>
      <c r="E265" s="95">
        <f t="shared" si="8"/>
        <v>0</v>
      </c>
      <c r="F265" s="55">
        <v>0</v>
      </c>
      <c r="G265" s="55">
        <v>0</v>
      </c>
      <c r="H265" s="55">
        <v>18.498699999999999</v>
      </c>
      <c r="I265" s="95">
        <f t="shared" si="9"/>
        <v>1.8338131322143314E-3</v>
      </c>
      <c r="J265" s="55">
        <v>0.87</v>
      </c>
      <c r="K265" s="55">
        <v>0.74</v>
      </c>
      <c r="L265" s="95"/>
      <c r="M265" s="54"/>
      <c r="N265" s="54"/>
    </row>
    <row r="266" spans="1:14" x14ac:dyDescent="0.35">
      <c r="A266" s="54" t="s">
        <v>10599</v>
      </c>
      <c r="B266" s="54" t="s">
        <v>10600</v>
      </c>
      <c r="C266" s="95">
        <v>1.2149999999999999E-2</v>
      </c>
      <c r="D266" s="106">
        <v>4.2596999999999996</v>
      </c>
      <c r="E266" s="95">
        <f t="shared" si="8"/>
        <v>1.8304835653111824E-3</v>
      </c>
      <c r="F266" s="54">
        <v>0.9</v>
      </c>
      <c r="G266" s="54">
        <v>0.1</v>
      </c>
      <c r="H266" s="106">
        <v>0</v>
      </c>
      <c r="I266" s="95">
        <f t="shared" si="9"/>
        <v>0</v>
      </c>
      <c r="J266" s="99">
        <v>0</v>
      </c>
      <c r="K266" s="99">
        <v>0</v>
      </c>
      <c r="L266" s="95"/>
      <c r="M266" s="54"/>
      <c r="N266" s="54"/>
    </row>
    <row r="267" spans="1:14" x14ac:dyDescent="0.35">
      <c r="A267" s="54" t="s">
        <v>10508</v>
      </c>
      <c r="B267" s="54" t="s">
        <v>10509</v>
      </c>
      <c r="C267" s="95">
        <v>2.3500000000000001E-3</v>
      </c>
      <c r="D267" s="106">
        <v>4.2568000000000001</v>
      </c>
      <c r="E267" s="95">
        <f t="shared" si="8"/>
        <v>1.8292373737156707E-3</v>
      </c>
      <c r="F267" s="54">
        <v>0.7</v>
      </c>
      <c r="G267" s="54">
        <v>0.73</v>
      </c>
      <c r="H267" s="106">
        <v>15.113899999999999</v>
      </c>
      <c r="I267" s="95">
        <f t="shared" si="9"/>
        <v>1.498271137916404E-3</v>
      </c>
      <c r="J267" s="99">
        <v>0.81</v>
      </c>
      <c r="K267" s="99">
        <v>0.73</v>
      </c>
      <c r="L267" s="95"/>
      <c r="M267" s="54"/>
      <c r="N267" s="54"/>
    </row>
    <row r="268" spans="1:14" x14ac:dyDescent="0.35">
      <c r="A268" s="54" t="s">
        <v>10506</v>
      </c>
      <c r="B268" s="54" t="s">
        <v>10507</v>
      </c>
      <c r="C268" s="95">
        <v>1.48E-3</v>
      </c>
      <c r="D268" s="106">
        <v>4.2568000000000001</v>
      </c>
      <c r="E268" s="95">
        <f t="shared" si="8"/>
        <v>1.8292373737156707E-3</v>
      </c>
      <c r="F268" s="54">
        <v>0.71</v>
      </c>
      <c r="G268" s="54">
        <v>0.69</v>
      </c>
      <c r="H268" s="106">
        <v>0</v>
      </c>
      <c r="I268" s="95">
        <f t="shared" si="9"/>
        <v>0</v>
      </c>
      <c r="J268" s="99">
        <v>0</v>
      </c>
      <c r="K268" s="99">
        <v>0</v>
      </c>
      <c r="L268" s="95"/>
      <c r="M268" s="54"/>
      <c r="N268" s="54"/>
    </row>
    <row r="269" spans="1:14" x14ac:dyDescent="0.35">
      <c r="A269" s="54" t="s">
        <v>10410</v>
      </c>
      <c r="B269" s="54" t="s">
        <v>10411</v>
      </c>
      <c r="C269" s="95">
        <v>1.42E-3</v>
      </c>
      <c r="D269" s="106">
        <v>3.2825000000000002</v>
      </c>
      <c r="E269" s="95">
        <f t="shared" si="8"/>
        <v>1.4105599697476247E-3</v>
      </c>
      <c r="F269" s="54">
        <v>0.76</v>
      </c>
      <c r="G269" s="54">
        <v>0.68</v>
      </c>
      <c r="H269" s="106">
        <v>18.437000000000001</v>
      </c>
      <c r="I269" s="95">
        <f t="shared" si="9"/>
        <v>1.8276966878016093E-3</v>
      </c>
      <c r="J269" s="99">
        <v>0.86</v>
      </c>
      <c r="K269" s="99">
        <v>0.68</v>
      </c>
      <c r="L269" s="95"/>
      <c r="M269" s="54"/>
      <c r="N269" s="54"/>
    </row>
    <row r="270" spans="1:14" x14ac:dyDescent="0.35">
      <c r="A270" s="54" t="s">
        <v>10408</v>
      </c>
      <c r="B270" s="54" t="s">
        <v>10409</v>
      </c>
      <c r="C270" s="95">
        <v>8.8999999999999995E-4</v>
      </c>
      <c r="D270" s="106">
        <v>3.1856</v>
      </c>
      <c r="E270" s="95">
        <f t="shared" si="8"/>
        <v>1.3689199816079309E-3</v>
      </c>
      <c r="F270" s="54">
        <v>0.73</v>
      </c>
      <c r="G270" s="54">
        <v>0.65</v>
      </c>
      <c r="H270" s="106">
        <v>18.437000000000001</v>
      </c>
      <c r="I270" s="95">
        <f t="shared" si="9"/>
        <v>1.8276966878016093E-3</v>
      </c>
      <c r="J270" s="99">
        <v>0.83</v>
      </c>
      <c r="K270" s="99">
        <v>0.65</v>
      </c>
      <c r="L270" s="95"/>
      <c r="M270" s="54"/>
      <c r="N270" s="54"/>
    </row>
    <row r="271" spans="1:14" x14ac:dyDescent="0.35">
      <c r="A271" s="54" t="s">
        <v>10414</v>
      </c>
      <c r="B271" s="54" t="s">
        <v>10415</v>
      </c>
      <c r="C271" s="95">
        <v>2.99E-3</v>
      </c>
      <c r="D271" s="106">
        <v>0</v>
      </c>
      <c r="E271" s="95">
        <f t="shared" si="8"/>
        <v>0</v>
      </c>
      <c r="F271" s="54">
        <v>0</v>
      </c>
      <c r="G271" s="54">
        <v>0</v>
      </c>
      <c r="H271" s="54">
        <v>18.353200000000001</v>
      </c>
      <c r="I271" s="95">
        <f t="shared" si="9"/>
        <v>1.8193894261843303E-3</v>
      </c>
      <c r="J271" s="54">
        <v>0.88</v>
      </c>
      <c r="K271" s="54">
        <v>0.76</v>
      </c>
      <c r="L271" s="95"/>
      <c r="M271" s="54"/>
      <c r="N271" s="54"/>
    </row>
    <row r="272" spans="1:14" x14ac:dyDescent="0.35">
      <c r="A272" s="54" t="s">
        <v>10420</v>
      </c>
      <c r="B272" s="54" t="s">
        <v>10421</v>
      </c>
      <c r="C272" s="95">
        <v>2.8999999999999998E-3</v>
      </c>
      <c r="D272" s="106">
        <v>0</v>
      </c>
      <c r="E272" s="95">
        <f t="shared" si="8"/>
        <v>0</v>
      </c>
      <c r="F272" s="54">
        <v>0</v>
      </c>
      <c r="G272" s="54">
        <v>0</v>
      </c>
      <c r="H272" s="54">
        <v>18.238399999999999</v>
      </c>
      <c r="I272" s="95">
        <f t="shared" si="9"/>
        <v>1.8080090725606588E-3</v>
      </c>
      <c r="J272" s="54">
        <v>0.74</v>
      </c>
      <c r="K272" s="54">
        <v>0.87</v>
      </c>
      <c r="L272" s="95"/>
      <c r="M272" s="54"/>
      <c r="N272" s="54"/>
    </row>
    <row r="273" spans="1:14" x14ac:dyDescent="0.35">
      <c r="A273" s="54" t="s">
        <v>10422</v>
      </c>
      <c r="B273" s="54" t="s">
        <v>10423</v>
      </c>
      <c r="C273" s="95">
        <v>2.8999999999999998E-3</v>
      </c>
      <c r="D273" s="106">
        <v>0</v>
      </c>
      <c r="E273" s="95">
        <f t="shared" si="8"/>
        <v>0</v>
      </c>
      <c r="F273" s="54">
        <v>0</v>
      </c>
      <c r="G273" s="54">
        <v>0</v>
      </c>
      <c r="H273" s="54">
        <v>18.238399999999999</v>
      </c>
      <c r="I273" s="95">
        <f t="shared" si="9"/>
        <v>1.8080090725606588E-3</v>
      </c>
      <c r="J273" s="54">
        <v>0.75</v>
      </c>
      <c r="K273" s="54">
        <v>0.87</v>
      </c>
      <c r="L273" s="95"/>
      <c r="M273" s="54"/>
      <c r="N273" s="54"/>
    </row>
    <row r="274" spans="1:14" x14ac:dyDescent="0.35">
      <c r="A274" s="54" t="s">
        <v>10418</v>
      </c>
      <c r="B274" s="54" t="s">
        <v>10419</v>
      </c>
      <c r="C274" s="95">
        <v>2.7499999999999998E-3</v>
      </c>
      <c r="D274" s="106">
        <v>0</v>
      </c>
      <c r="E274" s="95">
        <f t="shared" si="8"/>
        <v>0</v>
      </c>
      <c r="F274" s="54">
        <v>0</v>
      </c>
      <c r="G274" s="54">
        <v>0</v>
      </c>
      <c r="H274" s="54">
        <v>18.238399999999999</v>
      </c>
      <c r="I274" s="95">
        <f t="shared" si="9"/>
        <v>1.8080090725606588E-3</v>
      </c>
      <c r="J274" s="54">
        <v>0.65</v>
      </c>
      <c r="K274" s="54">
        <v>0.87</v>
      </c>
      <c r="L274" s="95"/>
      <c r="M274" s="54"/>
      <c r="N274" s="54"/>
    </row>
    <row r="275" spans="1:14" x14ac:dyDescent="0.35">
      <c r="A275" s="54" t="s">
        <v>10424</v>
      </c>
      <c r="B275" s="54" t="s">
        <v>10425</v>
      </c>
      <c r="C275" s="95">
        <v>5.4299999999999999E-3</v>
      </c>
      <c r="D275" s="106">
        <v>0</v>
      </c>
      <c r="E275" s="95">
        <f t="shared" si="8"/>
        <v>0</v>
      </c>
      <c r="F275" s="54">
        <v>0</v>
      </c>
      <c r="G275" s="54">
        <v>0</v>
      </c>
      <c r="H275" s="54">
        <v>18.1981</v>
      </c>
      <c r="I275" s="95">
        <f t="shared" si="9"/>
        <v>1.8040140529523494E-3</v>
      </c>
      <c r="J275" s="54">
        <v>0.79</v>
      </c>
      <c r="K275" s="54">
        <v>0.7</v>
      </c>
      <c r="L275" s="95"/>
      <c r="M275" s="54"/>
      <c r="N275" s="54"/>
    </row>
    <row r="276" spans="1:14" x14ac:dyDescent="0.35">
      <c r="A276" s="54" t="s">
        <v>10426</v>
      </c>
      <c r="B276" s="54" t="s">
        <v>10427</v>
      </c>
      <c r="C276" s="95">
        <v>4.62E-3</v>
      </c>
      <c r="D276" s="106">
        <v>3.4049</v>
      </c>
      <c r="E276" s="95">
        <f t="shared" si="8"/>
        <v>1.4631578495030273E-3</v>
      </c>
      <c r="F276" s="54">
        <v>0.81</v>
      </c>
      <c r="G276" s="54">
        <v>0.84</v>
      </c>
      <c r="H276" s="106">
        <v>18.1663</v>
      </c>
      <c r="I276" s="95">
        <f t="shared" si="9"/>
        <v>1.8008616553457923E-3</v>
      </c>
      <c r="J276" s="99">
        <v>0.8</v>
      </c>
      <c r="K276" s="99">
        <v>0.84</v>
      </c>
      <c r="L276" s="95"/>
      <c r="M276" s="54"/>
      <c r="N276" s="54"/>
    </row>
    <row r="277" spans="1:14" x14ac:dyDescent="0.35">
      <c r="A277" s="54" t="s">
        <v>10705</v>
      </c>
      <c r="B277" s="54" t="s">
        <v>10706</v>
      </c>
      <c r="C277" s="95">
        <v>6.2700000000000004E-3</v>
      </c>
      <c r="D277" s="106">
        <v>4.1837</v>
      </c>
      <c r="E277" s="95">
        <f t="shared" si="8"/>
        <v>1.7978247510839717E-3</v>
      </c>
      <c r="F277" s="54">
        <v>0.88</v>
      </c>
      <c r="G277" s="54">
        <v>0.84</v>
      </c>
      <c r="H277" s="106">
        <v>0</v>
      </c>
      <c r="I277" s="95">
        <f t="shared" si="9"/>
        <v>0</v>
      </c>
      <c r="J277" s="99">
        <v>0</v>
      </c>
      <c r="K277" s="99">
        <v>0</v>
      </c>
      <c r="L277" s="95"/>
      <c r="M277" s="54"/>
      <c r="N277" s="54"/>
    </row>
    <row r="278" spans="1:14" x14ac:dyDescent="0.35">
      <c r="A278" s="54" t="s">
        <v>10689</v>
      </c>
      <c r="B278" s="54" t="s">
        <v>10690</v>
      </c>
      <c r="C278" s="95">
        <v>5.8399999999999997E-3</v>
      </c>
      <c r="D278" s="106">
        <v>4.1837</v>
      </c>
      <c r="E278" s="95">
        <f t="shared" si="8"/>
        <v>1.7978247510839717E-3</v>
      </c>
      <c r="F278" s="54">
        <v>0.87</v>
      </c>
      <c r="G278" s="54">
        <v>0.81</v>
      </c>
      <c r="H278" s="106">
        <v>0</v>
      </c>
      <c r="I278" s="95">
        <f t="shared" si="9"/>
        <v>0</v>
      </c>
      <c r="J278" s="99">
        <v>0</v>
      </c>
      <c r="K278" s="99">
        <v>0</v>
      </c>
      <c r="L278" s="95"/>
      <c r="M278" s="54"/>
      <c r="N278" s="54"/>
    </row>
    <row r="279" spans="1:14" x14ac:dyDescent="0.35">
      <c r="A279" s="54" t="s">
        <v>10731</v>
      </c>
      <c r="B279" s="54" t="s">
        <v>10732</v>
      </c>
      <c r="C279" s="95">
        <v>1.3500000000000001E-3</v>
      </c>
      <c r="D279" s="106">
        <v>4.1776</v>
      </c>
      <c r="E279" s="95">
        <f t="shared" si="8"/>
        <v>1.7952034515209983E-3</v>
      </c>
      <c r="F279" s="54">
        <v>0.71</v>
      </c>
      <c r="G279" s="54">
        <v>0.88</v>
      </c>
      <c r="H279" s="106">
        <v>0</v>
      </c>
      <c r="I279" s="95">
        <f t="shared" si="9"/>
        <v>0</v>
      </c>
      <c r="J279" s="99">
        <v>0</v>
      </c>
      <c r="K279" s="99">
        <v>0</v>
      </c>
      <c r="L279" s="95"/>
      <c r="M279" s="54"/>
      <c r="N279" s="54"/>
    </row>
    <row r="280" spans="1:14" x14ac:dyDescent="0.35">
      <c r="A280" s="54" t="s">
        <v>10554</v>
      </c>
      <c r="B280" s="54" t="s">
        <v>10555</v>
      </c>
      <c r="C280" s="95">
        <v>2.5000000000000001E-4</v>
      </c>
      <c r="D280" s="106">
        <v>4.1714000000000002</v>
      </c>
      <c r="E280" s="95">
        <f t="shared" si="8"/>
        <v>1.7925391798340416E-3</v>
      </c>
      <c r="F280" s="54">
        <v>0.89</v>
      </c>
      <c r="G280" s="54">
        <v>0.48</v>
      </c>
      <c r="H280" s="106">
        <v>13.8508</v>
      </c>
      <c r="I280" s="95">
        <f t="shared" si="9"/>
        <v>1.3730575084559596E-3</v>
      </c>
      <c r="J280" s="99">
        <v>0.87</v>
      </c>
      <c r="K280" s="99">
        <v>0.48</v>
      </c>
      <c r="L280" s="95"/>
      <c r="M280" s="54"/>
      <c r="N280" s="54"/>
    </row>
    <row r="281" spans="1:14" x14ac:dyDescent="0.35">
      <c r="A281" s="54" t="s">
        <v>10552</v>
      </c>
      <c r="B281" s="54" t="s">
        <v>10553</v>
      </c>
      <c r="C281" s="95">
        <v>2.3000000000000001E-4</v>
      </c>
      <c r="D281" s="106">
        <v>4.1714000000000002</v>
      </c>
      <c r="E281" s="95">
        <f t="shared" si="8"/>
        <v>1.7925391798340416E-3</v>
      </c>
      <c r="F281" s="54">
        <v>0.89</v>
      </c>
      <c r="G281" s="54">
        <v>0.44</v>
      </c>
      <c r="H281" s="106">
        <v>13.8508</v>
      </c>
      <c r="I281" s="95">
        <f t="shared" si="9"/>
        <v>1.3730575084559596E-3</v>
      </c>
      <c r="J281" s="99">
        <v>0.87</v>
      </c>
      <c r="K281" s="99">
        <v>0.44</v>
      </c>
      <c r="L281" s="95"/>
      <c r="M281" s="54"/>
      <c r="N281" s="54"/>
    </row>
    <row r="282" spans="1:14" x14ac:dyDescent="0.35">
      <c r="A282" s="54" t="s">
        <v>10538</v>
      </c>
      <c r="B282" s="54" t="s">
        <v>10539</v>
      </c>
      <c r="C282" s="95">
        <v>7.6999999999999996E-4</v>
      </c>
      <c r="D282" s="106">
        <v>4.1185999999999998</v>
      </c>
      <c r="E282" s="95">
        <f t="shared" si="8"/>
        <v>1.7698498983709267E-3</v>
      </c>
      <c r="F282" s="54">
        <v>0.87</v>
      </c>
      <c r="G282" s="54">
        <v>0.67</v>
      </c>
      <c r="H282" s="106">
        <v>14.206200000000001</v>
      </c>
      <c r="I282" s="95">
        <f t="shared" si="9"/>
        <v>1.4082890213292414E-3</v>
      </c>
      <c r="J282" s="99">
        <v>0.85</v>
      </c>
      <c r="K282" s="99">
        <v>0.67</v>
      </c>
      <c r="L282" s="95"/>
      <c r="M282" s="54"/>
      <c r="N282" s="54"/>
    </row>
    <row r="283" spans="1:14" x14ac:dyDescent="0.35">
      <c r="A283" s="54" t="s">
        <v>10534</v>
      </c>
      <c r="B283" s="54" t="s">
        <v>10535</v>
      </c>
      <c r="C283" s="95">
        <v>2.3000000000000001E-4</v>
      </c>
      <c r="D283" s="106">
        <v>4.1185999999999998</v>
      </c>
      <c r="E283" s="95">
        <f t="shared" si="8"/>
        <v>1.7698498983709267E-3</v>
      </c>
      <c r="F283" s="54">
        <v>0.88</v>
      </c>
      <c r="G283" s="54">
        <v>0.6</v>
      </c>
      <c r="H283" s="106">
        <v>14.206200000000001</v>
      </c>
      <c r="I283" s="95">
        <f t="shared" si="9"/>
        <v>1.4082890213292414E-3</v>
      </c>
      <c r="J283" s="99">
        <v>0.86</v>
      </c>
      <c r="K283" s="99">
        <v>0.6</v>
      </c>
      <c r="L283" s="95"/>
      <c r="M283" s="54"/>
      <c r="N283" s="54"/>
    </row>
    <row r="284" spans="1:14" x14ac:dyDescent="0.35">
      <c r="A284" s="54" t="s">
        <v>10536</v>
      </c>
      <c r="B284" s="54" t="s">
        <v>10537</v>
      </c>
      <c r="C284" s="95">
        <v>2.3000000000000001E-4</v>
      </c>
      <c r="D284" s="106">
        <v>4.1185999999999998</v>
      </c>
      <c r="E284" s="95">
        <f t="shared" si="8"/>
        <v>1.7698498983709267E-3</v>
      </c>
      <c r="F284" s="54">
        <v>0.88</v>
      </c>
      <c r="G284" s="54">
        <v>0.6</v>
      </c>
      <c r="H284" s="106">
        <v>14.206200000000001</v>
      </c>
      <c r="I284" s="95">
        <f t="shared" si="9"/>
        <v>1.4082890213292414E-3</v>
      </c>
      <c r="J284" s="99">
        <v>0.86</v>
      </c>
      <c r="K284" s="99">
        <v>0.6</v>
      </c>
      <c r="L284" s="95"/>
      <c r="M284" s="54"/>
      <c r="N284" s="54"/>
    </row>
    <row r="285" spans="1:14" x14ac:dyDescent="0.35">
      <c r="A285" s="54" t="s">
        <v>10566</v>
      </c>
      <c r="B285" s="54" t="s">
        <v>10567</v>
      </c>
      <c r="C285" s="95">
        <v>1.09E-3</v>
      </c>
      <c r="D285" s="106">
        <v>4.0663999999999998</v>
      </c>
      <c r="E285" s="95">
        <f t="shared" si="8"/>
        <v>1.7474184496517108E-3</v>
      </c>
      <c r="F285" s="54">
        <v>0.89</v>
      </c>
      <c r="G285" s="54">
        <v>0.47</v>
      </c>
      <c r="H285" s="106">
        <v>13.7822</v>
      </c>
      <c r="I285" s="95">
        <f t="shared" si="9"/>
        <v>1.3662570532418147E-3</v>
      </c>
      <c r="J285" s="99">
        <v>0.87</v>
      </c>
      <c r="K285" s="99">
        <v>0.47</v>
      </c>
      <c r="L285" s="95"/>
      <c r="M285" s="54"/>
      <c r="N285" s="54"/>
    </row>
    <row r="286" spans="1:14" x14ac:dyDescent="0.35">
      <c r="A286" s="54" t="s">
        <v>10568</v>
      </c>
      <c r="B286" s="54" t="s">
        <v>10569</v>
      </c>
      <c r="C286" s="95">
        <v>4.4999999999999999E-4</v>
      </c>
      <c r="D286" s="106">
        <v>4.0663999999999998</v>
      </c>
      <c r="E286" s="95">
        <f t="shared" si="8"/>
        <v>1.7474184496517108E-3</v>
      </c>
      <c r="F286" s="54">
        <v>0.93</v>
      </c>
      <c r="G286" s="54">
        <v>0.5</v>
      </c>
      <c r="H286" s="106">
        <v>13.7822</v>
      </c>
      <c r="I286" s="95">
        <f t="shared" si="9"/>
        <v>1.3662570532418147E-3</v>
      </c>
      <c r="J286" s="99">
        <v>0.89</v>
      </c>
      <c r="K286" s="99">
        <v>0.5</v>
      </c>
      <c r="L286" s="95"/>
      <c r="M286" s="54"/>
      <c r="N286" s="54"/>
    </row>
    <row r="287" spans="1:14" x14ac:dyDescent="0.35">
      <c r="A287" s="54" t="s">
        <v>10570</v>
      </c>
      <c r="B287" s="54" t="s">
        <v>10571</v>
      </c>
      <c r="C287" s="95">
        <v>1.0000000000000001E-5</v>
      </c>
      <c r="D287" s="106">
        <v>4.0663999999999998</v>
      </c>
      <c r="E287" s="95">
        <f t="shared" si="8"/>
        <v>1.7474184496517108E-3</v>
      </c>
      <c r="F287" s="54">
        <v>0.91</v>
      </c>
      <c r="G287" s="54">
        <v>0.82</v>
      </c>
      <c r="H287" s="106">
        <v>13.7822</v>
      </c>
      <c r="I287" s="95">
        <f t="shared" si="9"/>
        <v>1.3662570532418147E-3</v>
      </c>
      <c r="J287" s="99">
        <v>0.89</v>
      </c>
      <c r="K287" s="99">
        <v>0.82</v>
      </c>
      <c r="L287" s="95"/>
      <c r="M287" s="54"/>
      <c r="N287" s="54"/>
    </row>
    <row r="288" spans="1:14" x14ac:dyDescent="0.35">
      <c r="A288" s="54" t="s">
        <v>10430</v>
      </c>
      <c r="B288" s="54" t="s">
        <v>10431</v>
      </c>
      <c r="C288" s="95">
        <v>1.5859999999999999E-2</v>
      </c>
      <c r="D288" s="106">
        <v>3.286</v>
      </c>
      <c r="E288" s="95">
        <f t="shared" si="8"/>
        <v>1.4120639940870356E-3</v>
      </c>
      <c r="F288" s="54">
        <v>0.77</v>
      </c>
      <c r="G288" s="54">
        <v>0.65</v>
      </c>
      <c r="H288" s="106">
        <v>17.610399999999998</v>
      </c>
      <c r="I288" s="95">
        <f t="shared" si="9"/>
        <v>1.7457541764311687E-3</v>
      </c>
      <c r="J288" s="99">
        <v>0.74</v>
      </c>
      <c r="K288" s="99">
        <v>0.65</v>
      </c>
      <c r="L288" s="95"/>
      <c r="M288" s="54"/>
      <c r="N288" s="54"/>
    </row>
    <row r="289" spans="1:14" x14ac:dyDescent="0.35">
      <c r="A289" s="54" t="s">
        <v>10432</v>
      </c>
      <c r="B289" s="54" t="s">
        <v>10433</v>
      </c>
      <c r="C289" s="95">
        <v>5.2900000000000004E-3</v>
      </c>
      <c r="D289" s="106">
        <v>0</v>
      </c>
      <c r="E289" s="95">
        <f t="shared" si="8"/>
        <v>0</v>
      </c>
      <c r="F289" s="54">
        <v>0</v>
      </c>
      <c r="G289" s="54">
        <v>0</v>
      </c>
      <c r="H289" s="54">
        <v>17.578199999999999</v>
      </c>
      <c r="I289" s="95">
        <f t="shared" si="9"/>
        <v>1.7425621260245292E-3</v>
      </c>
      <c r="J289" s="54">
        <v>0.74</v>
      </c>
      <c r="K289" s="54">
        <v>0.28999999999999998</v>
      </c>
      <c r="L289" s="95"/>
      <c r="M289" s="54"/>
      <c r="N289" s="54"/>
    </row>
    <row r="290" spans="1:14" x14ac:dyDescent="0.35">
      <c r="A290" s="54" t="s">
        <v>10436</v>
      </c>
      <c r="B290" s="54" t="s">
        <v>10437</v>
      </c>
      <c r="C290" s="95">
        <v>3.5899999999999999E-3</v>
      </c>
      <c r="D290" s="106">
        <v>0</v>
      </c>
      <c r="E290" s="95">
        <f t="shared" si="8"/>
        <v>0</v>
      </c>
      <c r="F290" s="54">
        <v>0</v>
      </c>
      <c r="G290" s="54">
        <v>0</v>
      </c>
      <c r="H290" s="54">
        <v>17.5228</v>
      </c>
      <c r="I290" s="95">
        <f t="shared" si="9"/>
        <v>1.7370702132131061E-3</v>
      </c>
      <c r="J290" s="54">
        <v>0.72</v>
      </c>
      <c r="K290" s="54">
        <v>0.89</v>
      </c>
      <c r="L290" s="95"/>
      <c r="M290" s="54"/>
      <c r="N290" s="54"/>
    </row>
    <row r="291" spans="1:14" x14ac:dyDescent="0.35">
      <c r="A291" s="54" t="s">
        <v>10434</v>
      </c>
      <c r="B291" s="54" t="s">
        <v>10435</v>
      </c>
      <c r="C291" s="95">
        <v>3.5599999999999998E-3</v>
      </c>
      <c r="D291" s="106">
        <v>0</v>
      </c>
      <c r="E291" s="95">
        <f t="shared" si="8"/>
        <v>0</v>
      </c>
      <c r="F291" s="54">
        <v>0</v>
      </c>
      <c r="G291" s="54">
        <v>0</v>
      </c>
      <c r="H291" s="54">
        <v>17.5228</v>
      </c>
      <c r="I291" s="95">
        <f t="shared" si="9"/>
        <v>1.7370702132131061E-3</v>
      </c>
      <c r="J291" s="54">
        <v>0.7</v>
      </c>
      <c r="K291" s="54">
        <v>0.89</v>
      </c>
      <c r="L291" s="95"/>
      <c r="M291" s="54"/>
      <c r="N291" s="54"/>
    </row>
    <row r="292" spans="1:14" x14ac:dyDescent="0.35">
      <c r="A292" s="54" t="s">
        <v>10438</v>
      </c>
      <c r="B292" s="54" t="s">
        <v>10439</v>
      </c>
      <c r="C292" s="95">
        <v>8.0000000000000004E-4</v>
      </c>
      <c r="D292" s="106">
        <v>0</v>
      </c>
      <c r="E292" s="95">
        <f t="shared" si="8"/>
        <v>0</v>
      </c>
      <c r="F292" s="54">
        <v>0</v>
      </c>
      <c r="G292" s="54">
        <v>0</v>
      </c>
      <c r="H292" s="54">
        <v>17.455500000000001</v>
      </c>
      <c r="I292" s="95">
        <f t="shared" si="9"/>
        <v>1.7303986295992293E-3</v>
      </c>
      <c r="J292" s="54">
        <v>0.79</v>
      </c>
      <c r="K292" s="54">
        <v>0.88</v>
      </c>
      <c r="L292" s="95"/>
      <c r="M292" s="54"/>
      <c r="N292" s="54"/>
    </row>
    <row r="293" spans="1:14" x14ac:dyDescent="0.35">
      <c r="A293" s="54" t="s">
        <v>10440</v>
      </c>
      <c r="B293" s="54" t="s">
        <v>10441</v>
      </c>
      <c r="C293" s="95">
        <v>4.7999999999999996E-3</v>
      </c>
      <c r="D293" s="106">
        <v>0</v>
      </c>
      <c r="E293" s="95">
        <f t="shared" si="8"/>
        <v>0</v>
      </c>
      <c r="F293" s="54">
        <v>0</v>
      </c>
      <c r="G293" s="54">
        <v>0</v>
      </c>
      <c r="H293" s="54">
        <v>17.387599999999999</v>
      </c>
      <c r="I293" s="95">
        <f t="shared" si="9"/>
        <v>1.7236675667852285E-3</v>
      </c>
      <c r="J293" s="54">
        <v>0.87</v>
      </c>
      <c r="K293" s="54">
        <v>0.79</v>
      </c>
      <c r="L293" s="95"/>
      <c r="M293" s="54"/>
      <c r="N293" s="54"/>
    </row>
    <row r="294" spans="1:14" x14ac:dyDescent="0.35">
      <c r="A294" s="54" t="s">
        <v>10639</v>
      </c>
      <c r="B294" s="54" t="s">
        <v>10640</v>
      </c>
      <c r="C294" s="95">
        <v>2.3000000000000001E-4</v>
      </c>
      <c r="D294" s="106">
        <v>4.0052000000000003</v>
      </c>
      <c r="E294" s="95">
        <f t="shared" si="8"/>
        <v>1.7211195097740096E-3</v>
      </c>
      <c r="F294" s="54">
        <v>0.75</v>
      </c>
      <c r="G294" s="54">
        <v>0.59</v>
      </c>
      <c r="H294" s="106">
        <v>0</v>
      </c>
      <c r="I294" s="95">
        <f t="shared" si="9"/>
        <v>0</v>
      </c>
      <c r="J294" s="99">
        <v>0</v>
      </c>
      <c r="K294" s="99">
        <v>0</v>
      </c>
      <c r="L294" s="95"/>
      <c r="M294" s="54"/>
      <c r="N294" s="54"/>
    </row>
    <row r="295" spans="1:14" x14ac:dyDescent="0.35">
      <c r="A295" s="54" t="s">
        <v>10442</v>
      </c>
      <c r="B295" s="54" t="s">
        <v>10443</v>
      </c>
      <c r="C295" s="95">
        <v>6.5799999999999999E-3</v>
      </c>
      <c r="D295" s="106">
        <v>0</v>
      </c>
      <c r="E295" s="95">
        <f t="shared" si="8"/>
        <v>0</v>
      </c>
      <c r="F295" s="54">
        <v>0</v>
      </c>
      <c r="G295" s="54">
        <v>0</v>
      </c>
      <c r="H295" s="54">
        <v>17.359500000000001</v>
      </c>
      <c r="I295" s="95">
        <f t="shared" si="9"/>
        <v>1.7208819575794346E-3</v>
      </c>
      <c r="J295" s="54">
        <v>0.91</v>
      </c>
      <c r="K295" s="54">
        <v>0.21</v>
      </c>
      <c r="L295" s="95"/>
      <c r="M295" s="54"/>
      <c r="N295" s="54"/>
    </row>
    <row r="296" spans="1:14" x14ac:dyDescent="0.35">
      <c r="A296" s="54" t="s">
        <v>10661</v>
      </c>
      <c r="B296" s="54" t="s">
        <v>10662</v>
      </c>
      <c r="C296" s="95">
        <v>1.4999999999999999E-4</v>
      </c>
      <c r="D296" s="106">
        <v>3.9973000000000001</v>
      </c>
      <c r="E296" s="95">
        <f t="shared" si="8"/>
        <v>1.7177247119793389E-3</v>
      </c>
      <c r="F296" s="54">
        <v>0.75</v>
      </c>
      <c r="G296" s="54">
        <v>0.75</v>
      </c>
      <c r="H296" s="106">
        <v>0</v>
      </c>
      <c r="I296" s="95">
        <f t="shared" si="9"/>
        <v>0</v>
      </c>
      <c r="J296" s="99">
        <v>0</v>
      </c>
      <c r="K296" s="99">
        <v>0</v>
      </c>
      <c r="L296" s="95"/>
      <c r="M296" s="54"/>
      <c r="N296" s="54"/>
    </row>
    <row r="297" spans="1:14" x14ac:dyDescent="0.35">
      <c r="A297" s="54" t="s">
        <v>10444</v>
      </c>
      <c r="B297" s="54" t="s">
        <v>10445</v>
      </c>
      <c r="C297" s="95">
        <v>5.5910000000000001E-2</v>
      </c>
      <c r="D297" s="106">
        <v>0</v>
      </c>
      <c r="E297" s="95">
        <f t="shared" si="8"/>
        <v>0</v>
      </c>
      <c r="F297" s="54">
        <v>0</v>
      </c>
      <c r="G297" s="54">
        <v>0</v>
      </c>
      <c r="H297" s="54">
        <v>17.190300000000001</v>
      </c>
      <c r="I297" s="95">
        <f t="shared" si="9"/>
        <v>1.7041088231445464E-3</v>
      </c>
      <c r="J297" s="54">
        <v>0.84</v>
      </c>
      <c r="K297" s="54">
        <v>0.82</v>
      </c>
      <c r="L297" s="95"/>
      <c r="M297" s="54"/>
      <c r="N297" s="54"/>
    </row>
    <row r="298" spans="1:14" x14ac:dyDescent="0.35">
      <c r="A298" s="54" t="s">
        <v>10621</v>
      </c>
      <c r="B298" s="54" t="s">
        <v>10622</v>
      </c>
      <c r="C298" s="95">
        <v>0.10864</v>
      </c>
      <c r="D298" s="106">
        <v>3.9502000000000002</v>
      </c>
      <c r="E298" s="95">
        <f t="shared" si="8"/>
        <v>1.6974848415832649E-3</v>
      </c>
      <c r="F298" s="54">
        <v>0.85</v>
      </c>
      <c r="G298" s="54">
        <v>0.46</v>
      </c>
      <c r="H298" s="106">
        <v>0</v>
      </c>
      <c r="I298" s="95">
        <f t="shared" si="9"/>
        <v>0</v>
      </c>
      <c r="J298" s="99">
        <v>0</v>
      </c>
      <c r="K298" s="99">
        <v>0</v>
      </c>
      <c r="L298" s="95"/>
      <c r="M298" s="54"/>
      <c r="N298" s="54"/>
    </row>
    <row r="299" spans="1:14" x14ac:dyDescent="0.35">
      <c r="A299" s="54" t="s">
        <v>10448</v>
      </c>
      <c r="B299" s="54" t="s">
        <v>10449</v>
      </c>
      <c r="C299" s="95">
        <v>3.8000000000000002E-4</v>
      </c>
      <c r="D299" s="106">
        <v>0</v>
      </c>
      <c r="E299" s="95">
        <f t="shared" si="8"/>
        <v>0</v>
      </c>
      <c r="F299" s="54">
        <v>0</v>
      </c>
      <c r="G299" s="54">
        <v>0</v>
      </c>
      <c r="H299" s="54">
        <v>17.0427</v>
      </c>
      <c r="I299" s="95">
        <f t="shared" si="9"/>
        <v>1.6894769399141121E-3</v>
      </c>
      <c r="J299" s="54">
        <v>0.73</v>
      </c>
      <c r="K299" s="54">
        <v>0.87</v>
      </c>
      <c r="L299" s="95"/>
      <c r="M299" s="54"/>
      <c r="N299" s="54"/>
    </row>
    <row r="300" spans="1:14" x14ac:dyDescent="0.35">
      <c r="A300" s="54" t="s">
        <v>10450</v>
      </c>
      <c r="B300" s="54" t="s">
        <v>10451</v>
      </c>
      <c r="C300" s="95">
        <v>2.9299999999999999E-3</v>
      </c>
      <c r="D300" s="106">
        <v>0</v>
      </c>
      <c r="E300" s="95">
        <f t="shared" si="8"/>
        <v>0</v>
      </c>
      <c r="F300" s="54">
        <v>0</v>
      </c>
      <c r="G300" s="54">
        <v>0</v>
      </c>
      <c r="H300" s="54">
        <v>16.988</v>
      </c>
      <c r="I300" s="95">
        <f t="shared" si="9"/>
        <v>1.6840544195028332E-3</v>
      </c>
      <c r="J300" s="54">
        <v>0.89</v>
      </c>
      <c r="K300" s="54">
        <v>0.6</v>
      </c>
      <c r="L300" s="95"/>
      <c r="M300" s="54"/>
      <c r="N300" s="54"/>
    </row>
    <row r="301" spans="1:14" x14ac:dyDescent="0.35">
      <c r="A301" s="54" t="s">
        <v>10649</v>
      </c>
      <c r="B301" s="54" t="s">
        <v>10650</v>
      </c>
      <c r="C301" s="95">
        <v>1.07E-3</v>
      </c>
      <c r="D301" s="106">
        <v>3.9175</v>
      </c>
      <c r="E301" s="95">
        <f t="shared" si="8"/>
        <v>1.6834329570407675E-3</v>
      </c>
      <c r="F301" s="54">
        <v>0.72</v>
      </c>
      <c r="G301" s="54">
        <v>0.67</v>
      </c>
      <c r="H301" s="106">
        <v>0</v>
      </c>
      <c r="I301" s="95">
        <f t="shared" si="9"/>
        <v>0</v>
      </c>
      <c r="J301" s="99">
        <v>0</v>
      </c>
      <c r="K301" s="99">
        <v>0</v>
      </c>
      <c r="L301" s="95"/>
      <c r="M301" s="54"/>
      <c r="N301" s="54"/>
    </row>
    <row r="302" spans="1:14" x14ac:dyDescent="0.35">
      <c r="A302" s="54" t="s">
        <v>10456</v>
      </c>
      <c r="B302" s="54" t="s">
        <v>10457</v>
      </c>
      <c r="C302" s="95">
        <v>7.1900000000000002E-3</v>
      </c>
      <c r="D302" s="106">
        <v>2.8088000000000002</v>
      </c>
      <c r="E302" s="95">
        <f t="shared" si="8"/>
        <v>1.2070010184393385E-3</v>
      </c>
      <c r="F302" s="54">
        <v>0.76</v>
      </c>
      <c r="G302" s="54">
        <v>0.42</v>
      </c>
      <c r="H302" s="106">
        <v>16.826899999999998</v>
      </c>
      <c r="I302" s="95">
        <f t="shared" si="9"/>
        <v>1.6680842542696151E-3</v>
      </c>
      <c r="J302" s="99">
        <v>0.76</v>
      </c>
      <c r="K302" s="99">
        <v>0.43</v>
      </c>
      <c r="L302" s="95"/>
      <c r="M302" s="54"/>
      <c r="N302" s="54"/>
    </row>
    <row r="303" spans="1:14" x14ac:dyDescent="0.35">
      <c r="A303" s="54" t="s">
        <v>10587</v>
      </c>
      <c r="B303" s="54" t="s">
        <v>10588</v>
      </c>
      <c r="C303" s="95">
        <v>5.4999999999999997E-3</v>
      </c>
      <c r="D303" s="106">
        <v>3.8163999999999998</v>
      </c>
      <c r="E303" s="95">
        <f t="shared" si="8"/>
        <v>1.6399881396937804E-3</v>
      </c>
      <c r="F303" s="54">
        <v>0.99</v>
      </c>
      <c r="G303" s="54">
        <v>0</v>
      </c>
      <c r="H303" s="106">
        <v>0</v>
      </c>
      <c r="I303" s="95">
        <f t="shared" si="9"/>
        <v>0</v>
      </c>
      <c r="J303" s="99">
        <v>0</v>
      </c>
      <c r="K303" s="99">
        <v>0</v>
      </c>
      <c r="L303" s="95"/>
      <c r="M303" s="54"/>
      <c r="N303" s="54"/>
    </row>
    <row r="304" spans="1:14" x14ac:dyDescent="0.35">
      <c r="A304" s="54" t="s">
        <v>9263</v>
      </c>
      <c r="B304" s="54" t="s">
        <v>9264</v>
      </c>
      <c r="C304" s="95">
        <v>5.4400000000000004E-3</v>
      </c>
      <c r="D304" s="106">
        <v>3.8163999999999998</v>
      </c>
      <c r="E304" s="95">
        <f t="shared" si="8"/>
        <v>1.6399881396937804E-3</v>
      </c>
      <c r="F304" s="54">
        <v>0.98</v>
      </c>
      <c r="G304" s="54">
        <v>0</v>
      </c>
      <c r="H304" s="106">
        <v>0</v>
      </c>
      <c r="I304" s="95">
        <f t="shared" si="9"/>
        <v>0</v>
      </c>
      <c r="J304" s="99">
        <v>0</v>
      </c>
      <c r="K304" s="99">
        <v>0</v>
      </c>
      <c r="L304" s="95"/>
      <c r="M304" s="54"/>
      <c r="N304" s="54"/>
    </row>
    <row r="305" spans="1:14" x14ac:dyDescent="0.35">
      <c r="A305" s="54" t="s">
        <v>10659</v>
      </c>
      <c r="B305" s="54" t="s">
        <v>10660</v>
      </c>
      <c r="C305" s="95">
        <v>9.5E-4</v>
      </c>
      <c r="D305" s="106">
        <v>3.7925</v>
      </c>
      <c r="E305" s="95">
        <f t="shared" si="8"/>
        <v>1.6297178020618023E-3</v>
      </c>
      <c r="F305" s="54">
        <v>0.72</v>
      </c>
      <c r="G305" s="54">
        <v>0.75</v>
      </c>
      <c r="H305" s="106">
        <v>0</v>
      </c>
      <c r="I305" s="95">
        <f t="shared" si="9"/>
        <v>0</v>
      </c>
      <c r="J305" s="99">
        <v>0</v>
      </c>
      <c r="K305" s="99">
        <v>0</v>
      </c>
      <c r="L305" s="95"/>
      <c r="M305" s="54"/>
      <c r="N305" s="54"/>
    </row>
    <row r="306" spans="1:14" x14ac:dyDescent="0.35">
      <c r="A306" s="54" t="s">
        <v>10462</v>
      </c>
      <c r="B306" s="54" t="s">
        <v>10463</v>
      </c>
      <c r="C306" s="95">
        <v>1.1299999999999999E-3</v>
      </c>
      <c r="D306" s="106">
        <v>0</v>
      </c>
      <c r="E306" s="95">
        <f t="shared" si="8"/>
        <v>0</v>
      </c>
      <c r="F306" s="54">
        <v>0</v>
      </c>
      <c r="G306" s="54">
        <v>0</v>
      </c>
      <c r="H306" s="54">
        <v>16.362100000000002</v>
      </c>
      <c r="I306" s="95">
        <f t="shared" si="9"/>
        <v>1.6220077005737763E-3</v>
      </c>
      <c r="J306" s="54">
        <v>0.87</v>
      </c>
      <c r="K306" s="54">
        <v>0.48</v>
      </c>
      <c r="L306" s="95"/>
      <c r="M306" s="54"/>
      <c r="N306" s="54"/>
    </row>
    <row r="307" spans="1:14" x14ac:dyDescent="0.35">
      <c r="A307" s="54" t="s">
        <v>10464</v>
      </c>
      <c r="B307" s="54" t="s">
        <v>10465</v>
      </c>
      <c r="C307" s="95">
        <v>5.5000000000000003E-4</v>
      </c>
      <c r="D307" s="106">
        <v>0</v>
      </c>
      <c r="E307" s="95">
        <f t="shared" si="8"/>
        <v>0</v>
      </c>
      <c r="F307" s="54">
        <v>0</v>
      </c>
      <c r="G307" s="54">
        <v>0</v>
      </c>
      <c r="H307" s="54">
        <v>16.354399999999998</v>
      </c>
      <c r="I307" s="95">
        <f t="shared" si="9"/>
        <v>1.6212443841721882E-3</v>
      </c>
      <c r="J307" s="54">
        <v>0.83</v>
      </c>
      <c r="K307" s="54">
        <v>0.56000000000000005</v>
      </c>
      <c r="L307" s="95"/>
      <c r="M307" s="54"/>
      <c r="N307" s="54"/>
    </row>
    <row r="308" spans="1:14" x14ac:dyDescent="0.35">
      <c r="A308" s="54" t="s">
        <v>10468</v>
      </c>
      <c r="B308" s="54" t="s">
        <v>10469</v>
      </c>
      <c r="C308" s="95">
        <v>8.0999999999999996E-4</v>
      </c>
      <c r="D308" s="106">
        <v>2.7976000000000001</v>
      </c>
      <c r="E308" s="95">
        <f t="shared" si="8"/>
        <v>1.202188140553223E-3</v>
      </c>
      <c r="F308" s="54">
        <v>0.8</v>
      </c>
      <c r="G308" s="54">
        <v>0.82</v>
      </c>
      <c r="H308" s="106">
        <v>16.3352</v>
      </c>
      <c r="I308" s="95">
        <f t="shared" si="9"/>
        <v>1.6193410497682295E-3</v>
      </c>
      <c r="J308" s="99">
        <v>0.89</v>
      </c>
      <c r="K308" s="99">
        <v>0.82</v>
      </c>
      <c r="L308" s="95"/>
      <c r="M308" s="54"/>
      <c r="N308" s="54"/>
    </row>
    <row r="309" spans="1:14" x14ac:dyDescent="0.35">
      <c r="A309" s="54" t="s">
        <v>10466</v>
      </c>
      <c r="B309" s="54" t="s">
        <v>10467</v>
      </c>
      <c r="C309" s="95">
        <v>7.6999999999999996E-4</v>
      </c>
      <c r="D309" s="106">
        <v>0</v>
      </c>
      <c r="E309" s="95">
        <f t="shared" si="8"/>
        <v>0</v>
      </c>
      <c r="F309" s="54">
        <v>0</v>
      </c>
      <c r="G309" s="54">
        <v>0</v>
      </c>
      <c r="H309" s="54">
        <v>16.3352</v>
      </c>
      <c r="I309" s="95">
        <f t="shared" si="9"/>
        <v>1.6193410497682295E-3</v>
      </c>
      <c r="J309" s="54">
        <v>0.89</v>
      </c>
      <c r="K309" s="54">
        <v>0.82</v>
      </c>
      <c r="L309" s="95"/>
      <c r="M309" s="54"/>
      <c r="N309" s="54"/>
    </row>
    <row r="310" spans="1:14" x14ac:dyDescent="0.35">
      <c r="A310" s="54" t="s">
        <v>10484</v>
      </c>
      <c r="B310" s="54" t="s">
        <v>10485</v>
      </c>
      <c r="C310" s="95">
        <v>1.4300000000000001E-3</v>
      </c>
      <c r="D310" s="106">
        <v>3.7667000000000002</v>
      </c>
      <c r="E310" s="95">
        <f t="shared" si="8"/>
        <v>1.618630994074144E-3</v>
      </c>
      <c r="F310" s="54">
        <v>0.99</v>
      </c>
      <c r="G310" s="54">
        <v>0</v>
      </c>
      <c r="H310" s="106">
        <v>15.621700000000001</v>
      </c>
      <c r="I310" s="95">
        <f t="shared" si="9"/>
        <v>1.5486103676211097E-3</v>
      </c>
      <c r="J310" s="99">
        <v>0.99</v>
      </c>
      <c r="K310" s="99">
        <v>0</v>
      </c>
      <c r="L310" s="95"/>
      <c r="M310" s="54"/>
      <c r="N310" s="54"/>
    </row>
    <row r="311" spans="1:14" x14ac:dyDescent="0.35">
      <c r="A311" s="54" t="s">
        <v>10613</v>
      </c>
      <c r="B311" s="54" t="s">
        <v>10614</v>
      </c>
      <c r="C311" s="95">
        <v>0.15060000000000001</v>
      </c>
      <c r="D311" s="106">
        <v>3.7387999999999999</v>
      </c>
      <c r="E311" s="95">
        <f t="shared" si="8"/>
        <v>1.606641771482839E-3</v>
      </c>
      <c r="F311" s="54">
        <v>0.89</v>
      </c>
      <c r="G311" s="54">
        <v>0.42</v>
      </c>
      <c r="H311" s="106">
        <v>0</v>
      </c>
      <c r="I311" s="95">
        <f t="shared" si="9"/>
        <v>0</v>
      </c>
      <c r="J311" s="99">
        <v>0</v>
      </c>
      <c r="K311" s="99">
        <v>0</v>
      </c>
      <c r="L311" s="95"/>
      <c r="M311" s="54"/>
      <c r="N311" s="54"/>
    </row>
    <row r="312" spans="1:14" x14ac:dyDescent="0.35">
      <c r="A312" s="54" t="s">
        <v>10472</v>
      </c>
      <c r="B312" s="54" t="s">
        <v>10473</v>
      </c>
      <c r="C312" s="95">
        <v>2.9E-4</v>
      </c>
      <c r="D312" s="106">
        <v>0</v>
      </c>
      <c r="E312" s="95">
        <f t="shared" si="8"/>
        <v>0</v>
      </c>
      <c r="F312" s="54">
        <v>0</v>
      </c>
      <c r="G312" s="54">
        <v>0</v>
      </c>
      <c r="H312" s="54">
        <v>16.142900000000001</v>
      </c>
      <c r="I312" s="95">
        <f t="shared" si="9"/>
        <v>1.6002779661285784E-3</v>
      </c>
      <c r="J312" s="54">
        <v>0.74</v>
      </c>
      <c r="K312" s="54">
        <v>0.81</v>
      </c>
      <c r="L312" s="95"/>
      <c r="M312" s="54"/>
      <c r="N312" s="54"/>
    </row>
    <row r="313" spans="1:14" x14ac:dyDescent="0.35">
      <c r="A313" s="55" t="s">
        <v>10474</v>
      </c>
      <c r="B313" s="55" t="s">
        <v>10475</v>
      </c>
      <c r="C313" s="100">
        <v>1E-3</v>
      </c>
      <c r="D313" s="107">
        <v>0</v>
      </c>
      <c r="E313" s="95">
        <f t="shared" si="8"/>
        <v>0</v>
      </c>
      <c r="F313" s="55">
        <v>0</v>
      </c>
      <c r="G313" s="55">
        <v>0</v>
      </c>
      <c r="H313" s="55">
        <v>16.128799999999998</v>
      </c>
      <c r="I313" s="95">
        <f t="shared" si="9"/>
        <v>1.5988802049256708E-3</v>
      </c>
      <c r="J313" s="55">
        <v>0.86</v>
      </c>
      <c r="K313" s="55">
        <v>0.56000000000000005</v>
      </c>
      <c r="L313" s="95"/>
      <c r="M313" s="54"/>
      <c r="N313" s="54"/>
    </row>
    <row r="314" spans="1:14" x14ac:dyDescent="0.35">
      <c r="A314" s="54" t="s">
        <v>10723</v>
      </c>
      <c r="B314" s="54" t="s">
        <v>10724</v>
      </c>
      <c r="C314" s="95">
        <v>1.91E-3</v>
      </c>
      <c r="D314" s="106">
        <v>3.7084000000000001</v>
      </c>
      <c r="E314" s="95">
        <f t="shared" si="8"/>
        <v>1.5935782457919547E-3</v>
      </c>
      <c r="F314" s="54">
        <v>0.7</v>
      </c>
      <c r="G314" s="54">
        <v>0.86</v>
      </c>
      <c r="H314" s="106">
        <v>0</v>
      </c>
      <c r="I314" s="95">
        <f t="shared" si="9"/>
        <v>0</v>
      </c>
      <c r="J314" s="99">
        <v>0</v>
      </c>
      <c r="K314" s="99">
        <v>0</v>
      </c>
      <c r="L314" s="95"/>
      <c r="M314" s="54"/>
      <c r="N314" s="54"/>
    </row>
    <row r="315" spans="1:14" x14ac:dyDescent="0.35">
      <c r="A315" s="54" t="s">
        <v>10681</v>
      </c>
      <c r="B315" s="54" t="s">
        <v>10682</v>
      </c>
      <c r="C315" s="95">
        <v>5.9999999999999995E-4</v>
      </c>
      <c r="D315" s="106">
        <v>3.7025999999999999</v>
      </c>
      <c r="E315" s="95">
        <f t="shared" si="8"/>
        <v>1.5910858626009307E-3</v>
      </c>
      <c r="F315" s="54">
        <v>0.89</v>
      </c>
      <c r="G315" s="54">
        <v>0.8</v>
      </c>
      <c r="H315" s="106">
        <v>0</v>
      </c>
      <c r="I315" s="95">
        <f t="shared" si="9"/>
        <v>0</v>
      </c>
      <c r="J315" s="99">
        <v>0</v>
      </c>
      <c r="K315" s="99">
        <v>0</v>
      </c>
      <c r="L315" s="95"/>
      <c r="M315" s="54"/>
      <c r="N315" s="54"/>
    </row>
    <row r="316" spans="1:14" x14ac:dyDescent="0.35">
      <c r="A316" s="54" t="s">
        <v>10685</v>
      </c>
      <c r="B316" s="54" t="s">
        <v>10686</v>
      </c>
      <c r="C316" s="95">
        <v>8.8000000000000003E-4</v>
      </c>
      <c r="D316" s="106">
        <v>3.6930999999999998</v>
      </c>
      <c r="E316" s="95">
        <f t="shared" si="8"/>
        <v>1.5870035108225293E-3</v>
      </c>
      <c r="F316" s="54">
        <v>0.69</v>
      </c>
      <c r="G316" s="54">
        <v>0.81</v>
      </c>
      <c r="H316" s="106">
        <v>0</v>
      </c>
      <c r="I316" s="95">
        <f t="shared" si="9"/>
        <v>0</v>
      </c>
      <c r="J316" s="99">
        <v>0</v>
      </c>
      <c r="K316" s="99">
        <v>0</v>
      </c>
      <c r="L316" s="95"/>
      <c r="M316" s="54"/>
      <c r="N316" s="54"/>
    </row>
    <row r="317" spans="1:14" x14ac:dyDescent="0.35">
      <c r="A317" s="54" t="s">
        <v>10476</v>
      </c>
      <c r="B317" s="54" t="s">
        <v>10477</v>
      </c>
      <c r="C317" s="95">
        <v>8.5500000000000003E-3</v>
      </c>
      <c r="D317" s="106">
        <v>3.2888000000000002</v>
      </c>
      <c r="E317" s="95">
        <f t="shared" si="8"/>
        <v>1.4132672135585644E-3</v>
      </c>
      <c r="F317" s="54">
        <v>0.8</v>
      </c>
      <c r="G317" s="54">
        <v>0.9</v>
      </c>
      <c r="H317" s="106">
        <v>16.008700000000001</v>
      </c>
      <c r="I317" s="95">
        <f t="shared" si="9"/>
        <v>1.586974451700907E-3</v>
      </c>
      <c r="J317" s="99">
        <v>0.79</v>
      </c>
      <c r="K317" s="99">
        <v>0.9</v>
      </c>
      <c r="L317" s="95"/>
      <c r="M317" s="54"/>
      <c r="N317" s="54"/>
    </row>
    <row r="318" spans="1:14" x14ac:dyDescent="0.35">
      <c r="A318" s="54" t="s">
        <v>10478</v>
      </c>
      <c r="B318" s="54" t="s">
        <v>10479</v>
      </c>
      <c r="C318" s="95">
        <v>1.2E-4</v>
      </c>
      <c r="D318" s="106">
        <v>0</v>
      </c>
      <c r="E318" s="95">
        <f t="shared" si="8"/>
        <v>0</v>
      </c>
      <c r="F318" s="54">
        <v>0</v>
      </c>
      <c r="G318" s="54">
        <v>0</v>
      </c>
      <c r="H318" s="54">
        <v>15.9993</v>
      </c>
      <c r="I318" s="95">
        <f t="shared" si="9"/>
        <v>1.5860426108989687E-3</v>
      </c>
      <c r="J318" s="54">
        <v>0.74</v>
      </c>
      <c r="K318" s="54">
        <v>0.83</v>
      </c>
      <c r="L318" s="95"/>
      <c r="M318" s="54"/>
      <c r="N318" s="54"/>
    </row>
    <row r="319" spans="1:14" x14ac:dyDescent="0.35">
      <c r="A319" s="54" t="s">
        <v>10677</v>
      </c>
      <c r="B319" s="54" t="s">
        <v>10678</v>
      </c>
      <c r="C319" s="95">
        <v>5.2999999999999998E-4</v>
      </c>
      <c r="D319" s="106">
        <v>3.6724000000000001</v>
      </c>
      <c r="E319" s="95">
        <f t="shared" si="8"/>
        <v>1.5781082811580128E-3</v>
      </c>
      <c r="F319" s="54">
        <v>0.81</v>
      </c>
      <c r="G319" s="54">
        <v>0.79</v>
      </c>
      <c r="H319" s="106">
        <v>0</v>
      </c>
      <c r="I319" s="95">
        <f t="shared" si="9"/>
        <v>0</v>
      </c>
      <c r="J319" s="99">
        <v>0</v>
      </c>
      <c r="K319" s="99">
        <v>0</v>
      </c>
      <c r="L319" s="95"/>
      <c r="M319" s="54"/>
      <c r="N319" s="54"/>
    </row>
    <row r="320" spans="1:14" x14ac:dyDescent="0.35">
      <c r="A320" s="54" t="s">
        <v>10619</v>
      </c>
      <c r="B320" s="54" t="s">
        <v>10620</v>
      </c>
      <c r="C320" s="95">
        <v>5.6770000000000001E-2</v>
      </c>
      <c r="D320" s="106">
        <v>3.6608000000000001</v>
      </c>
      <c r="E320" s="95">
        <f t="shared" si="8"/>
        <v>1.5731235147759647E-3</v>
      </c>
      <c r="F320" s="54">
        <v>0.86</v>
      </c>
      <c r="G320" s="54">
        <v>0.44</v>
      </c>
      <c r="H320" s="106">
        <v>0</v>
      </c>
      <c r="I320" s="95">
        <f t="shared" si="9"/>
        <v>0</v>
      </c>
      <c r="J320" s="99">
        <v>0</v>
      </c>
      <c r="K320" s="99">
        <v>0</v>
      </c>
      <c r="L320" s="95"/>
      <c r="M320" s="54"/>
      <c r="N320" s="54"/>
    </row>
    <row r="321" spans="1:17" x14ac:dyDescent="0.35">
      <c r="A321" s="54" t="s">
        <v>10707</v>
      </c>
      <c r="B321" s="54" t="s">
        <v>10708</v>
      </c>
      <c r="C321" s="95">
        <v>7.9000000000000001E-4</v>
      </c>
      <c r="D321" s="106">
        <v>3.577</v>
      </c>
      <c r="E321" s="95">
        <f t="shared" si="8"/>
        <v>1.5371128748780665E-3</v>
      </c>
      <c r="F321" s="54">
        <v>0.71</v>
      </c>
      <c r="G321" s="54">
        <v>0.85</v>
      </c>
      <c r="H321" s="106">
        <v>0</v>
      </c>
      <c r="I321" s="95">
        <f t="shared" si="9"/>
        <v>0</v>
      </c>
      <c r="J321" s="99">
        <v>0</v>
      </c>
      <c r="K321" s="99">
        <v>0</v>
      </c>
      <c r="L321" s="95"/>
      <c r="M321" s="54"/>
      <c r="N321" s="54"/>
    </row>
    <row r="322" spans="1:17" x14ac:dyDescent="0.35">
      <c r="A322" s="54" t="s">
        <v>10745</v>
      </c>
      <c r="B322" s="54" t="s">
        <v>10746</v>
      </c>
      <c r="C322" s="95">
        <v>1.74E-3</v>
      </c>
      <c r="D322" s="106">
        <v>3.5400999999999998</v>
      </c>
      <c r="E322" s="95">
        <f t="shared" si="8"/>
        <v>1.521256161128276E-3</v>
      </c>
      <c r="F322" s="54">
        <v>0.62</v>
      </c>
      <c r="G322" s="54">
        <v>0.89</v>
      </c>
      <c r="H322" s="106">
        <v>0</v>
      </c>
      <c r="I322" s="95">
        <f t="shared" si="9"/>
        <v>0</v>
      </c>
      <c r="J322" s="99">
        <v>0</v>
      </c>
      <c r="K322" s="99">
        <v>0</v>
      </c>
      <c r="L322" s="95"/>
      <c r="M322" s="54"/>
      <c r="N322" s="54"/>
      <c r="O322" s="54"/>
      <c r="P322" s="54"/>
      <c r="Q322" s="54"/>
    </row>
    <row r="323" spans="1:17" x14ac:dyDescent="0.35">
      <c r="A323" s="54" t="s">
        <v>10492</v>
      </c>
      <c r="B323" s="54" t="s">
        <v>10493</v>
      </c>
      <c r="C323" s="95">
        <v>3.5E-4</v>
      </c>
      <c r="D323" s="106">
        <v>0</v>
      </c>
      <c r="E323" s="95">
        <f t="shared" si="8"/>
        <v>0</v>
      </c>
      <c r="F323" s="54">
        <v>0</v>
      </c>
      <c r="G323" s="54">
        <v>0</v>
      </c>
      <c r="H323" s="54">
        <v>15.239100000000001</v>
      </c>
      <c r="I323" s="95">
        <f t="shared" si="9"/>
        <v>1.5106824643422196E-3</v>
      </c>
      <c r="J323" s="54">
        <v>0.88</v>
      </c>
      <c r="K323" s="54">
        <v>0.66</v>
      </c>
      <c r="L323" s="95"/>
      <c r="M323" s="54"/>
      <c r="N323" s="54"/>
      <c r="O323" s="54"/>
      <c r="P323" s="54"/>
      <c r="Q323" s="54"/>
    </row>
    <row r="324" spans="1:17" x14ac:dyDescent="0.35">
      <c r="A324" s="54" t="s">
        <v>10494</v>
      </c>
      <c r="B324" s="54" t="s">
        <v>10495</v>
      </c>
      <c r="C324" s="95">
        <v>4.0000000000000001E-3</v>
      </c>
      <c r="D324" s="106">
        <v>3.1861000000000002</v>
      </c>
      <c r="E324" s="95">
        <f t="shared" si="8"/>
        <v>1.3691348422278469E-3</v>
      </c>
      <c r="F324" s="54">
        <v>0.81</v>
      </c>
      <c r="G324" s="54">
        <v>0.82</v>
      </c>
      <c r="H324" s="106">
        <v>15.2249</v>
      </c>
      <c r="I324" s="95">
        <f t="shared" si="9"/>
        <v>1.5092747899392916E-3</v>
      </c>
      <c r="J324" s="99">
        <v>0.8</v>
      </c>
      <c r="K324" s="99">
        <v>0.82</v>
      </c>
      <c r="L324" s="95"/>
      <c r="M324" s="54"/>
      <c r="N324" s="54"/>
      <c r="O324" s="54"/>
      <c r="P324" s="54"/>
      <c r="Q324" s="54"/>
    </row>
    <row r="325" spans="1:17" x14ac:dyDescent="0.35">
      <c r="A325" s="54" t="s">
        <v>10500</v>
      </c>
      <c r="B325" s="54" t="s">
        <v>10501</v>
      </c>
      <c r="C325" s="95">
        <v>8.8999999999999999E-3</v>
      </c>
      <c r="D325" s="106">
        <v>2.9729000000000001</v>
      </c>
      <c r="E325" s="95">
        <f t="shared" si="8"/>
        <v>1.2775182738957239E-3</v>
      </c>
      <c r="F325" s="54">
        <v>0.8</v>
      </c>
      <c r="G325" s="54">
        <v>0.9</v>
      </c>
      <c r="H325" s="106">
        <v>15.174300000000001</v>
      </c>
      <c r="I325" s="95">
        <f t="shared" si="9"/>
        <v>1.5042587107288582E-3</v>
      </c>
      <c r="J325" s="99">
        <v>0.79</v>
      </c>
      <c r="K325" s="99">
        <v>0.9</v>
      </c>
      <c r="L325" s="95"/>
      <c r="M325" s="54"/>
      <c r="N325" s="54"/>
      <c r="O325" s="54"/>
      <c r="P325" s="54"/>
      <c r="Q325" s="54"/>
    </row>
    <row r="326" spans="1:17" x14ac:dyDescent="0.35">
      <c r="A326" s="54" t="s">
        <v>10502</v>
      </c>
      <c r="B326" s="54" t="s">
        <v>10503</v>
      </c>
      <c r="C326" s="95">
        <v>1.2999999999999999E-4</v>
      </c>
      <c r="D326" s="106">
        <v>0</v>
      </c>
      <c r="E326" s="95">
        <f t="shared" ref="E326:E377" si="10">D326/2327.09</f>
        <v>0</v>
      </c>
      <c r="F326" s="54">
        <v>0</v>
      </c>
      <c r="G326" s="54">
        <v>0</v>
      </c>
      <c r="H326" s="54">
        <v>15.1318</v>
      </c>
      <c r="I326" s="95">
        <f t="shared" ref="I326:I377" si="11">H326/10087.56</f>
        <v>1.500045600720095E-3</v>
      </c>
      <c r="J326" s="54">
        <v>0.76</v>
      </c>
      <c r="K326" s="54">
        <v>0.37</v>
      </c>
      <c r="L326" s="95"/>
      <c r="M326" s="54"/>
      <c r="N326" s="54"/>
      <c r="O326" s="54"/>
      <c r="P326" s="54"/>
      <c r="Q326" s="54"/>
    </row>
    <row r="327" spans="1:17" x14ac:dyDescent="0.35">
      <c r="A327" s="54" t="s">
        <v>10504</v>
      </c>
      <c r="B327" s="54" t="s">
        <v>10505</v>
      </c>
      <c r="C327" s="95">
        <v>1.2700000000000001E-3</v>
      </c>
      <c r="D327" s="106">
        <v>0</v>
      </c>
      <c r="E327" s="95">
        <f t="shared" si="10"/>
        <v>0</v>
      </c>
      <c r="F327" s="54">
        <v>0</v>
      </c>
      <c r="G327" s="54">
        <v>0</v>
      </c>
      <c r="H327" s="54">
        <v>15.122</v>
      </c>
      <c r="I327" s="95">
        <f t="shared" si="11"/>
        <v>1.4990741071180742E-3</v>
      </c>
      <c r="J327" s="54">
        <v>0.82</v>
      </c>
      <c r="K327" s="54">
        <v>0.68</v>
      </c>
      <c r="L327" s="95"/>
      <c r="M327" s="54"/>
      <c r="N327" s="54"/>
      <c r="O327" s="54"/>
      <c r="P327" s="54"/>
      <c r="Q327" s="54"/>
    </row>
    <row r="328" spans="1:17" x14ac:dyDescent="0.35">
      <c r="A328" s="54" t="s">
        <v>10591</v>
      </c>
      <c r="B328" s="54" t="s">
        <v>10592</v>
      </c>
      <c r="C328" s="95">
        <v>2.2499999999999998E-3</v>
      </c>
      <c r="D328" s="106">
        <v>3.4651000000000001</v>
      </c>
      <c r="E328" s="95">
        <f t="shared" si="10"/>
        <v>1.489027068140897E-3</v>
      </c>
      <c r="F328" s="54">
        <v>0.93</v>
      </c>
      <c r="G328" s="54">
        <v>0.05</v>
      </c>
      <c r="H328" s="106">
        <v>0</v>
      </c>
      <c r="I328" s="95">
        <f t="shared" si="11"/>
        <v>0</v>
      </c>
      <c r="J328" s="99">
        <v>0</v>
      </c>
      <c r="K328" s="99">
        <v>0</v>
      </c>
      <c r="L328" s="95"/>
      <c r="M328" s="54"/>
      <c r="N328" s="54"/>
      <c r="O328" s="54"/>
      <c r="P328" s="54"/>
      <c r="Q328" s="54"/>
    </row>
    <row r="329" spans="1:17" x14ac:dyDescent="0.35">
      <c r="A329" s="54" t="s">
        <v>10693</v>
      </c>
      <c r="B329" s="54" t="s">
        <v>10694</v>
      </c>
      <c r="C329" s="95">
        <v>2.2300000000000002E-3</v>
      </c>
      <c r="D329" s="106">
        <v>3.4651000000000001</v>
      </c>
      <c r="E329" s="95">
        <f t="shared" si="10"/>
        <v>1.489027068140897E-3</v>
      </c>
      <c r="F329" s="54">
        <v>0.82</v>
      </c>
      <c r="G329" s="54">
        <v>0.83</v>
      </c>
      <c r="H329" s="106">
        <v>0</v>
      </c>
      <c r="I329" s="95">
        <f t="shared" si="11"/>
        <v>0</v>
      </c>
      <c r="J329" s="99">
        <v>0</v>
      </c>
      <c r="K329" s="99">
        <v>0</v>
      </c>
      <c r="L329" s="95"/>
      <c r="M329" s="54"/>
      <c r="N329" s="54"/>
      <c r="O329" s="54"/>
      <c r="P329" s="54"/>
      <c r="Q329" s="54"/>
    </row>
    <row r="330" spans="1:17" x14ac:dyDescent="0.35">
      <c r="A330" s="54" t="s">
        <v>10671</v>
      </c>
      <c r="B330" s="54" t="s">
        <v>10672</v>
      </c>
      <c r="C330" s="95">
        <v>1.5900000000000001E-3</v>
      </c>
      <c r="D330" s="106">
        <v>3.3972000000000002</v>
      </c>
      <c r="E330" s="95">
        <f t="shared" si="10"/>
        <v>1.4598489959563232E-3</v>
      </c>
      <c r="F330" s="54">
        <v>0.71</v>
      </c>
      <c r="G330" s="54">
        <v>0.78</v>
      </c>
      <c r="H330" s="106">
        <v>0</v>
      </c>
      <c r="I330" s="95">
        <f t="shared" si="11"/>
        <v>0</v>
      </c>
      <c r="J330" s="99">
        <v>0</v>
      </c>
      <c r="K330" s="99">
        <v>0</v>
      </c>
      <c r="L330" s="95"/>
      <c r="M330" s="54"/>
      <c r="N330" s="54"/>
      <c r="O330" s="54"/>
      <c r="P330" s="54"/>
      <c r="Q330" s="54"/>
    </row>
    <row r="331" spans="1:17" x14ac:dyDescent="0.35">
      <c r="A331" s="54" t="s">
        <v>10512</v>
      </c>
      <c r="B331" s="54" t="s">
        <v>10513</v>
      </c>
      <c r="C331" s="95">
        <v>3.6800000000000001E-3</v>
      </c>
      <c r="D331" s="106">
        <v>2.8210999999999999</v>
      </c>
      <c r="E331" s="95">
        <f t="shared" si="10"/>
        <v>1.2122865896892685E-3</v>
      </c>
      <c r="F331" s="54">
        <v>0.81</v>
      </c>
      <c r="G331" s="54">
        <v>0.82</v>
      </c>
      <c r="H331" s="106">
        <v>14.700900000000001</v>
      </c>
      <c r="I331" s="95">
        <f t="shared" si="11"/>
        <v>1.4573296218312458E-3</v>
      </c>
      <c r="J331" s="99">
        <v>0.81</v>
      </c>
      <c r="K331" s="99">
        <v>0.82</v>
      </c>
      <c r="L331" s="95"/>
      <c r="M331" s="54"/>
      <c r="N331" s="54"/>
      <c r="O331" s="54"/>
      <c r="P331" s="54"/>
      <c r="Q331" s="54"/>
    </row>
    <row r="332" spans="1:17" x14ac:dyDescent="0.35">
      <c r="A332" s="54" t="s">
        <v>10514</v>
      </c>
      <c r="B332" s="54" t="s">
        <v>10515</v>
      </c>
      <c r="C332" s="95">
        <v>3.7799999999999999E-3</v>
      </c>
      <c r="D332" s="106">
        <v>0</v>
      </c>
      <c r="E332" s="95">
        <f t="shared" si="10"/>
        <v>0</v>
      </c>
      <c r="F332" s="54">
        <v>0</v>
      </c>
      <c r="G332" s="54">
        <v>0</v>
      </c>
      <c r="H332" s="54">
        <v>14.682499999999999</v>
      </c>
      <c r="I332" s="95">
        <f t="shared" si="11"/>
        <v>1.4555055930274515E-3</v>
      </c>
      <c r="J332" s="54">
        <v>0.78</v>
      </c>
      <c r="K332" s="54">
        <v>0.75</v>
      </c>
      <c r="L332" s="95"/>
      <c r="M332" s="54"/>
      <c r="N332" s="54"/>
      <c r="O332" s="54"/>
      <c r="P332" s="54"/>
      <c r="Q332" s="54"/>
    </row>
    <row r="333" spans="1:17" x14ac:dyDescent="0.35">
      <c r="A333" s="54" t="s">
        <v>10717</v>
      </c>
      <c r="B333" s="54" t="s">
        <v>10718</v>
      </c>
      <c r="C333" s="95">
        <v>1.72E-3</v>
      </c>
      <c r="D333" s="106">
        <v>3.3841999999999999</v>
      </c>
      <c r="E333" s="95">
        <f t="shared" si="10"/>
        <v>1.4542626198385106E-3</v>
      </c>
      <c r="F333" s="54">
        <v>0.59</v>
      </c>
      <c r="G333" s="54">
        <v>0.85</v>
      </c>
      <c r="H333" s="106">
        <v>0</v>
      </c>
      <c r="I333" s="95">
        <f t="shared" si="11"/>
        <v>0</v>
      </c>
      <c r="J333" s="99">
        <v>0</v>
      </c>
      <c r="K333" s="99">
        <v>0</v>
      </c>
      <c r="L333" s="95"/>
      <c r="M333" s="54"/>
      <c r="N333" s="54"/>
      <c r="O333" s="54"/>
      <c r="P333" s="54"/>
      <c r="Q333" s="54"/>
    </row>
    <row r="334" spans="1:17" x14ac:dyDescent="0.35">
      <c r="A334" s="55" t="s">
        <v>10516</v>
      </c>
      <c r="B334" s="55" t="s">
        <v>10517</v>
      </c>
      <c r="C334" s="100">
        <v>4.0999999999999999E-4</v>
      </c>
      <c r="D334" s="107">
        <v>0</v>
      </c>
      <c r="E334" s="95">
        <f t="shared" si="10"/>
        <v>0</v>
      </c>
      <c r="F334" s="55">
        <v>0</v>
      </c>
      <c r="G334" s="55">
        <v>0</v>
      </c>
      <c r="H334" s="55">
        <v>14.650600000000001</v>
      </c>
      <c r="I334" s="95">
        <f t="shared" si="11"/>
        <v>1.4523432822208741E-3</v>
      </c>
      <c r="J334" s="55">
        <v>0.86</v>
      </c>
      <c r="K334" s="55">
        <v>0.87</v>
      </c>
      <c r="L334" s="95"/>
      <c r="M334" s="54"/>
      <c r="N334" s="54"/>
      <c r="O334" s="54"/>
      <c r="P334" s="54"/>
      <c r="Q334" s="54"/>
    </row>
    <row r="335" spans="1:17" x14ac:dyDescent="0.35">
      <c r="A335" s="54" t="s">
        <v>10601</v>
      </c>
      <c r="B335" s="54" t="s">
        <v>10602</v>
      </c>
      <c r="C335" s="95">
        <v>9.7300000000000008E-3</v>
      </c>
      <c r="D335" s="106">
        <v>3.3788</v>
      </c>
      <c r="E335" s="95">
        <f t="shared" si="10"/>
        <v>1.4519421251434194E-3</v>
      </c>
      <c r="F335" s="54">
        <v>0.88</v>
      </c>
      <c r="G335" s="54">
        <v>0.22</v>
      </c>
      <c r="H335" s="106">
        <v>0</v>
      </c>
      <c r="I335" s="95">
        <f t="shared" si="11"/>
        <v>0</v>
      </c>
      <c r="J335" s="99">
        <v>0</v>
      </c>
      <c r="K335" s="99">
        <v>0</v>
      </c>
      <c r="L335" s="95"/>
      <c r="M335" s="54"/>
      <c r="N335" s="54"/>
      <c r="O335" s="54"/>
      <c r="P335" s="54"/>
      <c r="Q335" s="54"/>
    </row>
    <row r="336" spans="1:17" x14ac:dyDescent="0.35">
      <c r="A336" s="54" t="s">
        <v>10518</v>
      </c>
      <c r="B336" s="54" t="s">
        <v>10519</v>
      </c>
      <c r="C336" s="95">
        <v>0</v>
      </c>
      <c r="D336" s="106">
        <v>0</v>
      </c>
      <c r="E336" s="95">
        <f t="shared" si="10"/>
        <v>0</v>
      </c>
      <c r="F336" s="54">
        <v>0</v>
      </c>
      <c r="G336" s="54">
        <v>0</v>
      </c>
      <c r="H336" s="54">
        <v>14.601699999999999</v>
      </c>
      <c r="I336" s="95">
        <f t="shared" si="11"/>
        <v>1.4474957274107911E-3</v>
      </c>
      <c r="J336" s="54">
        <v>0.91</v>
      </c>
      <c r="K336" s="54">
        <v>0.22</v>
      </c>
      <c r="L336" s="95"/>
      <c r="M336" s="54"/>
      <c r="N336" s="54"/>
      <c r="O336" s="54"/>
      <c r="P336" s="54"/>
      <c r="Q336" s="54"/>
    </row>
    <row r="337" spans="1:17" x14ac:dyDescent="0.35">
      <c r="A337" s="54" t="s">
        <v>10520</v>
      </c>
      <c r="B337" s="54" t="s">
        <v>10521</v>
      </c>
      <c r="C337" s="95">
        <v>0</v>
      </c>
      <c r="D337" s="106">
        <v>0</v>
      </c>
      <c r="E337" s="95">
        <f t="shared" si="10"/>
        <v>0</v>
      </c>
      <c r="F337" s="54">
        <v>0</v>
      </c>
      <c r="G337" s="54">
        <v>0</v>
      </c>
      <c r="H337" s="54">
        <v>14.601699999999999</v>
      </c>
      <c r="I337" s="95">
        <f t="shared" si="11"/>
        <v>1.4474957274107911E-3</v>
      </c>
      <c r="J337" s="54">
        <v>0.96</v>
      </c>
      <c r="K337" s="54">
        <v>0.31</v>
      </c>
      <c r="L337" s="95"/>
      <c r="M337" s="54"/>
      <c r="N337" s="54"/>
      <c r="O337" s="54"/>
      <c r="P337" s="54"/>
      <c r="Q337" s="54"/>
    </row>
    <row r="338" spans="1:17" x14ac:dyDescent="0.35">
      <c r="A338" s="55" t="s">
        <v>10522</v>
      </c>
      <c r="B338" s="55" t="s">
        <v>10523</v>
      </c>
      <c r="C338" s="100">
        <v>0</v>
      </c>
      <c r="D338" s="107">
        <v>0</v>
      </c>
      <c r="E338" s="95">
        <f t="shared" si="10"/>
        <v>0</v>
      </c>
      <c r="F338" s="55">
        <v>0</v>
      </c>
      <c r="G338" s="55">
        <v>0</v>
      </c>
      <c r="H338" s="55">
        <v>14.601699999999999</v>
      </c>
      <c r="I338" s="95">
        <f t="shared" si="11"/>
        <v>1.4474957274107911E-3</v>
      </c>
      <c r="J338" s="55">
        <v>0.87</v>
      </c>
      <c r="K338" s="55">
        <v>0.32</v>
      </c>
      <c r="L338" s="95"/>
      <c r="M338" s="54"/>
      <c r="N338" s="54"/>
      <c r="O338" s="54"/>
      <c r="P338" s="54"/>
      <c r="Q338" s="54"/>
    </row>
    <row r="339" spans="1:17" x14ac:dyDescent="0.35">
      <c r="A339" s="54" t="s">
        <v>10663</v>
      </c>
      <c r="B339" s="54" t="s">
        <v>10664</v>
      </c>
      <c r="C339" s="95">
        <v>1.0499999999999999E-3</v>
      </c>
      <c r="D339" s="106">
        <v>3.3618000000000001</v>
      </c>
      <c r="E339" s="95">
        <f t="shared" si="10"/>
        <v>1.4446368640662801E-3</v>
      </c>
      <c r="F339" s="54">
        <v>0.71</v>
      </c>
      <c r="G339" s="54">
        <v>0.75</v>
      </c>
      <c r="H339" s="106">
        <v>0</v>
      </c>
      <c r="I339" s="95">
        <f t="shared" si="11"/>
        <v>0</v>
      </c>
      <c r="J339" s="99">
        <v>0</v>
      </c>
      <c r="K339" s="99">
        <v>0</v>
      </c>
      <c r="L339" s="95"/>
      <c r="M339" s="54"/>
      <c r="N339" s="54"/>
      <c r="O339" s="54"/>
      <c r="P339" s="54"/>
      <c r="Q339" s="54"/>
    </row>
    <row r="340" spans="1:17" x14ac:dyDescent="0.35">
      <c r="A340" s="54" t="s">
        <v>10597</v>
      </c>
      <c r="B340" s="54" t="s">
        <v>10598</v>
      </c>
      <c r="C340" s="95">
        <v>6.3189999999999996E-2</v>
      </c>
      <c r="D340" s="106">
        <v>3.3593000000000002</v>
      </c>
      <c r="E340" s="95">
        <f t="shared" si="10"/>
        <v>1.4435625609667008E-3</v>
      </c>
      <c r="F340" s="54">
        <v>0.96</v>
      </c>
      <c r="G340" s="54">
        <v>0.08</v>
      </c>
      <c r="H340" s="106">
        <v>0</v>
      </c>
      <c r="I340" s="95">
        <f t="shared" si="11"/>
        <v>0</v>
      </c>
      <c r="J340" s="99">
        <v>0</v>
      </c>
      <c r="K340" s="99">
        <v>0</v>
      </c>
      <c r="L340" s="95"/>
      <c r="M340" s="54"/>
      <c r="N340" s="54"/>
      <c r="O340" s="54"/>
      <c r="P340" s="54"/>
      <c r="Q340" s="54"/>
    </row>
    <row r="341" spans="1:17" x14ac:dyDescent="0.35">
      <c r="A341" s="54" t="s">
        <v>10526</v>
      </c>
      <c r="B341" s="54" t="s">
        <v>10527</v>
      </c>
      <c r="C341" s="95">
        <v>8.4000000000000003E-4</v>
      </c>
      <c r="D341" s="106">
        <v>0</v>
      </c>
      <c r="E341" s="95">
        <f t="shared" si="10"/>
        <v>0</v>
      </c>
      <c r="F341" s="54">
        <v>0</v>
      </c>
      <c r="G341" s="54">
        <v>0</v>
      </c>
      <c r="H341" s="54">
        <v>14.3887</v>
      </c>
      <c r="I341" s="95">
        <f t="shared" si="11"/>
        <v>1.4263806113668717E-3</v>
      </c>
      <c r="J341" s="54">
        <v>0.81</v>
      </c>
      <c r="K341" s="54">
        <v>0.86</v>
      </c>
      <c r="L341" s="95"/>
      <c r="M341" s="54"/>
      <c r="N341" s="54"/>
      <c r="O341" s="54"/>
      <c r="P341" s="54"/>
      <c r="Q341" s="54"/>
    </row>
    <row r="342" spans="1:17" x14ac:dyDescent="0.35">
      <c r="A342" s="54" t="s">
        <v>10524</v>
      </c>
      <c r="B342" s="54" t="s">
        <v>10525</v>
      </c>
      <c r="C342" s="95">
        <v>6.6E-4</v>
      </c>
      <c r="D342" s="106">
        <v>0</v>
      </c>
      <c r="E342" s="95">
        <f t="shared" si="10"/>
        <v>0</v>
      </c>
      <c r="F342" s="54">
        <v>0</v>
      </c>
      <c r="G342" s="54">
        <v>0</v>
      </c>
      <c r="H342" s="54">
        <v>14.3887</v>
      </c>
      <c r="I342" s="95">
        <f t="shared" si="11"/>
        <v>1.4263806113668717E-3</v>
      </c>
      <c r="J342" s="54">
        <v>0.81</v>
      </c>
      <c r="K342" s="54">
        <v>0.84</v>
      </c>
      <c r="L342" s="95"/>
      <c r="M342" s="54"/>
      <c r="N342" s="54"/>
      <c r="O342" s="54"/>
      <c r="P342" s="54"/>
      <c r="Q342" s="54"/>
    </row>
    <row r="343" spans="1:17" x14ac:dyDescent="0.35">
      <c r="A343" s="54" t="s">
        <v>10528</v>
      </c>
      <c r="B343" s="54" t="s">
        <v>10529</v>
      </c>
      <c r="C343" s="95">
        <v>4.0000000000000003E-5</v>
      </c>
      <c r="D343" s="106">
        <v>0</v>
      </c>
      <c r="E343" s="95">
        <f t="shared" si="10"/>
        <v>0</v>
      </c>
      <c r="F343" s="54">
        <v>0</v>
      </c>
      <c r="G343" s="54">
        <v>0</v>
      </c>
      <c r="H343" s="54">
        <v>14.355399999999999</v>
      </c>
      <c r="I343" s="95">
        <f t="shared" si="11"/>
        <v>1.4230795157600055E-3</v>
      </c>
      <c r="J343" s="54">
        <v>0.78</v>
      </c>
      <c r="K343" s="54">
        <v>0.46</v>
      </c>
      <c r="L343" s="95"/>
      <c r="M343" s="54"/>
      <c r="N343" s="54"/>
      <c r="O343" s="54"/>
      <c r="P343" s="54"/>
      <c r="Q343" s="54"/>
    </row>
    <row r="344" spans="1:17" x14ac:dyDescent="0.35">
      <c r="A344" s="54" t="s">
        <v>10643</v>
      </c>
      <c r="B344" s="54" t="s">
        <v>10644</v>
      </c>
      <c r="C344" s="95">
        <v>5.2999999999999998E-4</v>
      </c>
      <c r="D344" s="106">
        <v>3.3083999999999998</v>
      </c>
      <c r="E344" s="95">
        <f t="shared" si="10"/>
        <v>1.4216897498592661E-3</v>
      </c>
      <c r="F344" s="54">
        <v>0.72</v>
      </c>
      <c r="G344" s="54">
        <v>0.63</v>
      </c>
      <c r="H344" s="106">
        <v>0</v>
      </c>
      <c r="I344" s="95">
        <f t="shared" si="11"/>
        <v>0</v>
      </c>
      <c r="J344" s="99">
        <v>0</v>
      </c>
      <c r="K344" s="99">
        <v>0</v>
      </c>
      <c r="L344" s="95"/>
      <c r="M344" s="54"/>
      <c r="N344" s="54"/>
      <c r="O344" s="54"/>
      <c r="P344" s="54"/>
      <c r="Q344" s="54"/>
    </row>
    <row r="345" spans="1:17" x14ac:dyDescent="0.35">
      <c r="A345" s="54" t="s">
        <v>10530</v>
      </c>
      <c r="B345" s="54" t="s">
        <v>10531</v>
      </c>
      <c r="C345" s="95">
        <v>1.1950000000000001E-2</v>
      </c>
      <c r="D345" s="106">
        <v>0</v>
      </c>
      <c r="E345" s="95">
        <f t="shared" si="10"/>
        <v>0</v>
      </c>
      <c r="F345" s="54">
        <v>0</v>
      </c>
      <c r="G345" s="54">
        <v>0</v>
      </c>
      <c r="H345" s="54">
        <v>14.264200000000001</v>
      </c>
      <c r="I345" s="95">
        <f t="shared" si="11"/>
        <v>1.4140386773412005E-3</v>
      </c>
      <c r="J345" s="54">
        <v>0.95</v>
      </c>
      <c r="K345" s="54">
        <v>0.74</v>
      </c>
      <c r="L345" s="95"/>
      <c r="M345" s="54"/>
      <c r="N345" s="54"/>
      <c r="O345" s="54"/>
      <c r="P345" s="54"/>
      <c r="Q345" s="54"/>
    </row>
    <row r="346" spans="1:17" x14ac:dyDescent="0.35">
      <c r="A346" s="54" t="s">
        <v>10532</v>
      </c>
      <c r="B346" s="54" t="s">
        <v>10533</v>
      </c>
      <c r="C346" s="95">
        <v>1.2529999999999999E-2</v>
      </c>
      <c r="D346" s="106">
        <v>0</v>
      </c>
      <c r="E346" s="95">
        <f t="shared" si="10"/>
        <v>0</v>
      </c>
      <c r="F346" s="54">
        <v>0</v>
      </c>
      <c r="G346" s="54">
        <v>0</v>
      </c>
      <c r="H346" s="54">
        <v>14.2569</v>
      </c>
      <c r="I346" s="95">
        <f t="shared" si="11"/>
        <v>1.4133150137396952E-3</v>
      </c>
      <c r="J346" s="54">
        <v>0.72</v>
      </c>
      <c r="K346" s="54">
        <v>0.84</v>
      </c>
      <c r="L346" s="95"/>
      <c r="M346" s="54"/>
      <c r="N346" s="54"/>
      <c r="O346" s="54"/>
      <c r="P346" s="54"/>
      <c r="Q346" s="54"/>
    </row>
    <row r="347" spans="1:17" x14ac:dyDescent="0.35">
      <c r="A347" s="54" t="s">
        <v>10747</v>
      </c>
      <c r="B347" s="54" t="s">
        <v>10748</v>
      </c>
      <c r="C347" s="95">
        <v>4.2999999999999999E-4</v>
      </c>
      <c r="D347" s="106">
        <v>3.2888999999999999</v>
      </c>
      <c r="E347" s="95">
        <f t="shared" si="10"/>
        <v>1.4133101856825475E-3</v>
      </c>
      <c r="F347" s="54">
        <v>0.72</v>
      </c>
      <c r="G347" s="54">
        <v>0.89</v>
      </c>
      <c r="H347" s="106">
        <v>0</v>
      </c>
      <c r="I347" s="95">
        <f t="shared" si="11"/>
        <v>0</v>
      </c>
      <c r="J347" s="99">
        <v>0</v>
      </c>
      <c r="K347" s="99">
        <v>0</v>
      </c>
      <c r="L347" s="95"/>
      <c r="M347" s="54"/>
      <c r="N347" s="54"/>
      <c r="O347" s="54"/>
      <c r="P347" s="54"/>
      <c r="Q347" s="54"/>
    </row>
    <row r="348" spans="1:17" x14ac:dyDescent="0.35">
      <c r="A348" s="54" t="s">
        <v>10641</v>
      </c>
      <c r="B348" s="54" t="s">
        <v>10642</v>
      </c>
      <c r="C348" s="95">
        <v>2.9E-4</v>
      </c>
      <c r="D348" s="106">
        <v>3.2724000000000002</v>
      </c>
      <c r="E348" s="95">
        <f t="shared" si="10"/>
        <v>1.4062197852253244E-3</v>
      </c>
      <c r="F348" s="54">
        <v>0.74</v>
      </c>
      <c r="G348" s="54">
        <v>0.6</v>
      </c>
      <c r="H348" s="106">
        <v>0</v>
      </c>
      <c r="I348" s="95">
        <f t="shared" si="11"/>
        <v>0</v>
      </c>
      <c r="J348" s="99">
        <v>0</v>
      </c>
      <c r="K348" s="99">
        <v>0</v>
      </c>
      <c r="L348" s="95"/>
      <c r="M348" s="54"/>
      <c r="N348" s="54"/>
      <c r="O348" s="54"/>
      <c r="P348" s="54"/>
      <c r="Q348" s="54"/>
    </row>
    <row r="349" spans="1:17" x14ac:dyDescent="0.35">
      <c r="A349" s="54" t="s">
        <v>10733</v>
      </c>
      <c r="B349" s="54" t="s">
        <v>10734</v>
      </c>
      <c r="C349" s="95">
        <v>1.17E-3</v>
      </c>
      <c r="D349" s="106">
        <v>3.2690999999999999</v>
      </c>
      <c r="E349" s="95">
        <f t="shared" si="10"/>
        <v>1.4048017051338795E-3</v>
      </c>
      <c r="F349" s="54">
        <v>0.57999999999999996</v>
      </c>
      <c r="G349" s="54">
        <v>0.88</v>
      </c>
      <c r="H349" s="106">
        <v>0</v>
      </c>
      <c r="I349" s="95">
        <f t="shared" si="11"/>
        <v>0</v>
      </c>
      <c r="J349" s="99">
        <v>0</v>
      </c>
      <c r="K349" s="99">
        <v>0</v>
      </c>
      <c r="L349" s="95"/>
      <c r="M349" s="54"/>
      <c r="N349" s="54"/>
      <c r="O349" s="54"/>
      <c r="P349" s="54"/>
      <c r="Q349" s="54"/>
    </row>
    <row r="350" spans="1:17" x14ac:dyDescent="0.35">
      <c r="A350" s="54" t="s">
        <v>10544</v>
      </c>
      <c r="B350" s="54" t="s">
        <v>10545</v>
      </c>
      <c r="C350" s="95">
        <v>8.1799999999999998E-3</v>
      </c>
      <c r="D350" s="106">
        <v>2.8386999999999998</v>
      </c>
      <c r="E350" s="95">
        <f t="shared" si="10"/>
        <v>1.2198496835103068E-3</v>
      </c>
      <c r="F350" s="54">
        <v>0.8</v>
      </c>
      <c r="G350" s="54">
        <v>0.89</v>
      </c>
      <c r="H350" s="106">
        <v>13.936999999999999</v>
      </c>
      <c r="I350" s="95">
        <f t="shared" si="11"/>
        <v>1.3816026868737337E-3</v>
      </c>
      <c r="J350" s="99">
        <v>0.79</v>
      </c>
      <c r="K350" s="99">
        <v>0.89</v>
      </c>
      <c r="L350" s="95"/>
      <c r="M350" s="54"/>
      <c r="N350" s="54"/>
      <c r="O350" s="54"/>
      <c r="P350" s="54"/>
      <c r="Q350" s="54"/>
    </row>
    <row r="351" spans="1:17" x14ac:dyDescent="0.35">
      <c r="A351" s="54" t="s">
        <v>10546</v>
      </c>
      <c r="B351" s="54" t="s">
        <v>10547</v>
      </c>
      <c r="C351" s="95">
        <v>1.83E-3</v>
      </c>
      <c r="D351" s="106">
        <v>0</v>
      </c>
      <c r="E351" s="95">
        <f t="shared" si="10"/>
        <v>0</v>
      </c>
      <c r="F351" s="54">
        <v>0</v>
      </c>
      <c r="G351" s="54">
        <v>0</v>
      </c>
      <c r="H351" s="54">
        <v>13.932399999999999</v>
      </c>
      <c r="I351" s="95">
        <f t="shared" si="11"/>
        <v>1.381146679672785E-3</v>
      </c>
      <c r="J351" s="54">
        <v>0.83</v>
      </c>
      <c r="K351" s="54">
        <v>0.26</v>
      </c>
      <c r="L351" s="95"/>
      <c r="M351" s="54"/>
      <c r="N351" s="54"/>
      <c r="O351" s="54"/>
      <c r="P351" s="54"/>
      <c r="Q351" s="54"/>
    </row>
    <row r="352" spans="1:17" x14ac:dyDescent="0.35">
      <c r="A352" s="54" t="s">
        <v>10548</v>
      </c>
      <c r="B352" s="54" t="s">
        <v>10549</v>
      </c>
      <c r="C352" s="95">
        <v>5.6100000000000004E-3</v>
      </c>
      <c r="D352" s="106">
        <v>0</v>
      </c>
      <c r="E352" s="95">
        <f t="shared" si="10"/>
        <v>0</v>
      </c>
      <c r="F352" s="54">
        <v>0</v>
      </c>
      <c r="G352" s="54">
        <v>0</v>
      </c>
      <c r="H352" s="54">
        <v>13.892300000000001</v>
      </c>
      <c r="I352" s="95">
        <f t="shared" si="11"/>
        <v>1.3771714864645168E-3</v>
      </c>
      <c r="J352" s="54">
        <v>0.9</v>
      </c>
      <c r="K352" s="54">
        <v>0.8</v>
      </c>
      <c r="L352" s="95"/>
      <c r="M352" s="54"/>
      <c r="N352" s="54"/>
      <c r="O352" s="54"/>
      <c r="P352" s="54"/>
      <c r="Q352" s="54"/>
    </row>
    <row r="353" spans="1:17" x14ac:dyDescent="0.35">
      <c r="A353" s="54" t="s">
        <v>10562</v>
      </c>
      <c r="B353" s="54" t="s">
        <v>10563</v>
      </c>
      <c r="C353" s="95">
        <v>4.0899999999999999E-3</v>
      </c>
      <c r="D353" s="106">
        <v>3.2004000000000001</v>
      </c>
      <c r="E353" s="95">
        <f t="shared" si="10"/>
        <v>1.3752798559574404E-3</v>
      </c>
      <c r="F353" s="54">
        <v>0.78</v>
      </c>
      <c r="G353" s="54">
        <v>0.76</v>
      </c>
      <c r="H353" s="106">
        <v>13.827199999999999</v>
      </c>
      <c r="I353" s="95">
        <f t="shared" si="11"/>
        <v>1.3707179932510934E-3</v>
      </c>
      <c r="J353" s="99">
        <v>0.87</v>
      </c>
      <c r="K353" s="99">
        <v>0.76</v>
      </c>
      <c r="L353" s="95"/>
      <c r="M353" s="54"/>
      <c r="N353" s="54"/>
      <c r="O353" s="54"/>
      <c r="P353" s="54"/>
      <c r="Q353" s="54"/>
    </row>
    <row r="354" spans="1:17" x14ac:dyDescent="0.35">
      <c r="A354" s="54" t="s">
        <v>10743</v>
      </c>
      <c r="B354" s="54" t="s">
        <v>10744</v>
      </c>
      <c r="C354" s="95">
        <v>3.5E-4</v>
      </c>
      <c r="D354" s="106">
        <v>3.2002000000000002</v>
      </c>
      <c r="E354" s="95">
        <f t="shared" si="10"/>
        <v>1.375193911709474E-3</v>
      </c>
      <c r="F354" s="54">
        <v>0.73</v>
      </c>
      <c r="G354" s="54">
        <v>0.89</v>
      </c>
      <c r="H354" s="106">
        <v>0</v>
      </c>
      <c r="I354" s="95">
        <f t="shared" si="11"/>
        <v>0</v>
      </c>
      <c r="J354" s="99">
        <v>0</v>
      </c>
      <c r="K354" s="99">
        <v>0</v>
      </c>
      <c r="L354" s="95"/>
      <c r="M354" s="54"/>
      <c r="N354" s="54"/>
      <c r="O354" s="54"/>
      <c r="P354" s="54"/>
      <c r="Q354" s="54"/>
    </row>
    <row r="355" spans="1:17" x14ac:dyDescent="0.35">
      <c r="A355" s="54" t="s">
        <v>10550</v>
      </c>
      <c r="B355" s="54" t="s">
        <v>10551</v>
      </c>
      <c r="C355" s="95">
        <v>1.149E-2</v>
      </c>
      <c r="D355" s="106">
        <v>0</v>
      </c>
      <c r="E355" s="95">
        <f t="shared" si="10"/>
        <v>0</v>
      </c>
      <c r="F355" s="54">
        <v>0</v>
      </c>
      <c r="G355" s="54">
        <v>0</v>
      </c>
      <c r="H355" s="54">
        <v>13.8667</v>
      </c>
      <c r="I355" s="95">
        <f t="shared" si="11"/>
        <v>1.3746337072592383E-3</v>
      </c>
      <c r="J355" s="54">
        <v>0.84</v>
      </c>
      <c r="K355" s="54">
        <v>0.6</v>
      </c>
      <c r="L355" s="95"/>
    </row>
    <row r="356" spans="1:17" x14ac:dyDescent="0.35">
      <c r="A356" s="54" t="s">
        <v>10633</v>
      </c>
      <c r="B356" s="54" t="s">
        <v>10634</v>
      </c>
      <c r="C356" s="95">
        <v>1.6000000000000001E-4</v>
      </c>
      <c r="D356" s="106">
        <v>3.1972</v>
      </c>
      <c r="E356" s="95">
        <f t="shared" si="10"/>
        <v>1.3739047479899788E-3</v>
      </c>
      <c r="F356" s="54">
        <v>0.74</v>
      </c>
      <c r="G356" s="54">
        <v>0.56999999999999995</v>
      </c>
      <c r="H356" s="106">
        <v>0</v>
      </c>
      <c r="I356" s="95">
        <f t="shared" si="11"/>
        <v>0</v>
      </c>
      <c r="J356" s="99">
        <v>0</v>
      </c>
      <c r="K356" s="99">
        <v>0</v>
      </c>
      <c r="L356" s="95"/>
    </row>
    <row r="357" spans="1:17" x14ac:dyDescent="0.35">
      <c r="A357" s="54" t="s">
        <v>10556</v>
      </c>
      <c r="B357" s="54" t="s">
        <v>10557</v>
      </c>
      <c r="C357" s="95">
        <v>4.7600000000000003E-3</v>
      </c>
      <c r="D357" s="106">
        <v>0</v>
      </c>
      <c r="E357" s="95">
        <f t="shared" si="10"/>
        <v>0</v>
      </c>
      <c r="F357" s="54">
        <v>0</v>
      </c>
      <c r="G357" s="54">
        <v>0</v>
      </c>
      <c r="H357" s="54">
        <v>13.8431</v>
      </c>
      <c r="I357" s="95">
        <f t="shared" si="11"/>
        <v>1.372294192054372E-3</v>
      </c>
      <c r="J357" s="54">
        <v>0.88</v>
      </c>
      <c r="K357" s="54">
        <v>0.72</v>
      </c>
      <c r="L357" s="95"/>
    </row>
    <row r="358" spans="1:17" x14ac:dyDescent="0.35">
      <c r="A358" s="54" t="s">
        <v>10558</v>
      </c>
      <c r="B358" s="54" t="s">
        <v>10559</v>
      </c>
      <c r="C358" s="95">
        <v>3.31E-3</v>
      </c>
      <c r="D358" s="106">
        <v>0</v>
      </c>
      <c r="E358" s="95">
        <f t="shared" si="10"/>
        <v>0</v>
      </c>
      <c r="F358" s="54">
        <v>0</v>
      </c>
      <c r="G358" s="54">
        <v>0</v>
      </c>
      <c r="H358" s="54">
        <v>13.8431</v>
      </c>
      <c r="I358" s="95">
        <f t="shared" si="11"/>
        <v>1.372294192054372E-3</v>
      </c>
      <c r="J358" s="54">
        <v>0.8</v>
      </c>
      <c r="K358" s="54">
        <v>0.73</v>
      </c>
      <c r="L358" s="95"/>
    </row>
    <row r="359" spans="1:17" x14ac:dyDescent="0.35">
      <c r="A359" s="54" t="s">
        <v>10560</v>
      </c>
      <c r="B359" s="54" t="s">
        <v>10561</v>
      </c>
      <c r="C359" s="95">
        <v>1.1480000000000001E-2</v>
      </c>
      <c r="D359" s="106">
        <v>0</v>
      </c>
      <c r="E359" s="95">
        <f t="shared" si="10"/>
        <v>0</v>
      </c>
      <c r="F359" s="54">
        <v>0</v>
      </c>
      <c r="G359" s="54">
        <v>0</v>
      </c>
      <c r="H359" s="54">
        <v>13.8347</v>
      </c>
      <c r="I359" s="95">
        <f t="shared" si="11"/>
        <v>1.37146148325264E-3</v>
      </c>
      <c r="J359" s="54">
        <v>0.82</v>
      </c>
      <c r="K359" s="54">
        <v>0.8</v>
      </c>
      <c r="L359" s="95"/>
    </row>
    <row r="360" spans="1:17" x14ac:dyDescent="0.35">
      <c r="A360" s="54" t="s">
        <v>10739</v>
      </c>
      <c r="B360" s="54" t="s">
        <v>10740</v>
      </c>
      <c r="C360" s="95">
        <v>2.7999999999999998E-4</v>
      </c>
      <c r="D360" s="106">
        <v>3.1869999999999998</v>
      </c>
      <c r="E360" s="95">
        <f t="shared" si="10"/>
        <v>1.3695215913436952E-3</v>
      </c>
      <c r="F360" s="54">
        <v>0.73</v>
      </c>
      <c r="G360" s="54">
        <v>0.88</v>
      </c>
      <c r="H360" s="106">
        <v>0</v>
      </c>
      <c r="I360" s="95">
        <f t="shared" si="11"/>
        <v>0</v>
      </c>
      <c r="J360" s="99">
        <v>0</v>
      </c>
      <c r="K360" s="99">
        <v>0</v>
      </c>
      <c r="L360" s="95"/>
    </row>
    <row r="361" spans="1:17" x14ac:dyDescent="0.35">
      <c r="A361" s="54" t="s">
        <v>10611</v>
      </c>
      <c r="B361" s="54" t="s">
        <v>10612</v>
      </c>
      <c r="C361" s="95">
        <v>6.0999999999999997E-4</v>
      </c>
      <c r="D361" s="106">
        <v>3.1802999999999999</v>
      </c>
      <c r="E361" s="95">
        <f t="shared" si="10"/>
        <v>1.3666424590368226E-3</v>
      </c>
      <c r="F361" s="54">
        <v>0.76</v>
      </c>
      <c r="G361" s="54">
        <v>0.39</v>
      </c>
      <c r="H361" s="106">
        <v>0</v>
      </c>
      <c r="I361" s="95">
        <f t="shared" si="11"/>
        <v>0</v>
      </c>
      <c r="J361" s="99">
        <v>0</v>
      </c>
      <c r="K361" s="99">
        <v>0</v>
      </c>
      <c r="L361" s="95"/>
    </row>
    <row r="362" spans="1:17" x14ac:dyDescent="0.35">
      <c r="A362" s="54" t="s">
        <v>10572</v>
      </c>
      <c r="B362" s="54" t="s">
        <v>10573</v>
      </c>
      <c r="C362" s="95">
        <v>1.4970000000000001E-2</v>
      </c>
      <c r="D362" s="106">
        <v>0</v>
      </c>
      <c r="E362" s="95">
        <f t="shared" si="10"/>
        <v>0</v>
      </c>
      <c r="F362" s="54">
        <v>0</v>
      </c>
      <c r="G362" s="54">
        <v>0</v>
      </c>
      <c r="H362" s="54">
        <v>13.7469</v>
      </c>
      <c r="I362" s="95">
        <f t="shared" si="11"/>
        <v>1.3627576936345361E-3</v>
      </c>
      <c r="J362" s="54">
        <v>0.93</v>
      </c>
      <c r="K362" s="54">
        <v>0.85</v>
      </c>
      <c r="L362" s="95"/>
    </row>
    <row r="363" spans="1:17" x14ac:dyDescent="0.35">
      <c r="A363" s="54" t="s">
        <v>10629</v>
      </c>
      <c r="B363" s="54" t="s">
        <v>10630</v>
      </c>
      <c r="C363" s="95">
        <v>5.0000000000000002E-5</v>
      </c>
      <c r="D363" s="106">
        <v>3.1465000000000001</v>
      </c>
      <c r="E363" s="95">
        <f t="shared" si="10"/>
        <v>1.3521178811305107E-3</v>
      </c>
      <c r="F363" s="54">
        <v>0.76</v>
      </c>
      <c r="G363" s="54">
        <v>0.53</v>
      </c>
      <c r="H363" s="106">
        <v>0</v>
      </c>
      <c r="I363" s="95">
        <f t="shared" si="11"/>
        <v>0</v>
      </c>
      <c r="J363" s="99">
        <v>0</v>
      </c>
      <c r="K363" s="99">
        <v>0</v>
      </c>
      <c r="L363" s="95"/>
    </row>
    <row r="364" spans="1:17" x14ac:dyDescent="0.35">
      <c r="A364" s="54" t="s">
        <v>10635</v>
      </c>
      <c r="B364" s="54" t="s">
        <v>10636</v>
      </c>
      <c r="C364" s="95">
        <v>1.1E-4</v>
      </c>
      <c r="D364" s="106">
        <v>3.14</v>
      </c>
      <c r="E364" s="95">
        <f t="shared" si="10"/>
        <v>1.3493246930716045E-3</v>
      </c>
      <c r="F364" s="54">
        <v>0.74</v>
      </c>
      <c r="G364" s="54">
        <v>0.56999999999999995</v>
      </c>
      <c r="H364" s="106">
        <v>0</v>
      </c>
      <c r="I364" s="95">
        <f t="shared" si="11"/>
        <v>0</v>
      </c>
      <c r="J364" s="99">
        <v>0</v>
      </c>
      <c r="K364" s="99">
        <v>0</v>
      </c>
      <c r="L364" s="95"/>
    </row>
    <row r="365" spans="1:17" x14ac:dyDescent="0.35">
      <c r="A365" s="54" t="s">
        <v>10697</v>
      </c>
      <c r="B365" s="54" t="s">
        <v>10698</v>
      </c>
      <c r="C365" s="95">
        <v>7.7999999999999999E-4</v>
      </c>
      <c r="D365" s="106">
        <v>3.1374</v>
      </c>
      <c r="E365" s="95">
        <f t="shared" si="10"/>
        <v>1.3482074178480419E-3</v>
      </c>
      <c r="F365" s="54">
        <v>0.99</v>
      </c>
      <c r="G365" s="54">
        <v>0.84</v>
      </c>
      <c r="H365" s="106">
        <v>0</v>
      </c>
      <c r="I365" s="95">
        <f t="shared" si="11"/>
        <v>0</v>
      </c>
      <c r="J365" s="99">
        <v>0</v>
      </c>
      <c r="K365" s="99">
        <v>0</v>
      </c>
      <c r="L365" s="95"/>
    </row>
    <row r="366" spans="1:17" x14ac:dyDescent="0.35">
      <c r="A366" s="54" t="s">
        <v>10683</v>
      </c>
      <c r="B366" s="54" t="s">
        <v>10684</v>
      </c>
      <c r="C366" s="95">
        <v>5.1000000000000004E-4</v>
      </c>
      <c r="D366" s="106">
        <v>3.1374</v>
      </c>
      <c r="E366" s="95">
        <f t="shared" si="10"/>
        <v>1.3482074178480419E-3</v>
      </c>
      <c r="F366" s="54">
        <v>0.99</v>
      </c>
      <c r="G366" s="54">
        <v>0.81</v>
      </c>
      <c r="H366" s="106">
        <v>0</v>
      </c>
      <c r="I366" s="95">
        <f t="shared" si="11"/>
        <v>0</v>
      </c>
      <c r="J366" s="99">
        <v>0</v>
      </c>
      <c r="K366" s="99">
        <v>0</v>
      </c>
      <c r="L366" s="95"/>
    </row>
    <row r="367" spans="1:17" x14ac:dyDescent="0.35">
      <c r="A367" s="54" t="s">
        <v>10699</v>
      </c>
      <c r="B367" s="54" t="s">
        <v>10700</v>
      </c>
      <c r="C367" s="95">
        <v>1.0000000000000001E-5</v>
      </c>
      <c r="D367" s="106">
        <v>3.1223000000000001</v>
      </c>
      <c r="E367" s="95">
        <f t="shared" si="10"/>
        <v>1.3417186271265829E-3</v>
      </c>
      <c r="F367" s="54">
        <v>0.78</v>
      </c>
      <c r="G367" s="54">
        <v>0.84</v>
      </c>
      <c r="H367" s="106">
        <v>0</v>
      </c>
      <c r="I367" s="95">
        <f t="shared" si="11"/>
        <v>0</v>
      </c>
      <c r="J367" s="99">
        <v>0</v>
      </c>
      <c r="K367" s="99">
        <v>0</v>
      </c>
      <c r="L367" s="95"/>
    </row>
    <row r="368" spans="1:17" x14ac:dyDescent="0.35">
      <c r="A368" s="54" t="s">
        <v>10713</v>
      </c>
      <c r="B368" s="54" t="s">
        <v>10714</v>
      </c>
      <c r="C368" s="95">
        <v>1.0000000000000001E-5</v>
      </c>
      <c r="D368" s="106">
        <v>3.1223000000000001</v>
      </c>
      <c r="E368" s="95">
        <f t="shared" si="10"/>
        <v>1.3417186271265829E-3</v>
      </c>
      <c r="F368" s="54">
        <v>0.77</v>
      </c>
      <c r="G368" s="54">
        <v>0.85</v>
      </c>
      <c r="H368" s="106">
        <v>0</v>
      </c>
      <c r="I368" s="95">
        <f t="shared" si="11"/>
        <v>0</v>
      </c>
      <c r="J368" s="99">
        <v>0</v>
      </c>
      <c r="K368" s="99">
        <v>0</v>
      </c>
      <c r="L368" s="95"/>
    </row>
    <row r="369" spans="1:12" x14ac:dyDescent="0.35">
      <c r="A369" s="54" t="s">
        <v>10627</v>
      </c>
      <c r="B369" s="54" t="s">
        <v>10628</v>
      </c>
      <c r="C369" s="95">
        <v>5.6070000000000002E-2</v>
      </c>
      <c r="D369" s="106">
        <v>3.0554999999999999</v>
      </c>
      <c r="E369" s="95">
        <f t="shared" si="10"/>
        <v>1.3130132483058238E-3</v>
      </c>
      <c r="F369" s="54">
        <v>0.87</v>
      </c>
      <c r="G369" s="54">
        <v>0.51</v>
      </c>
      <c r="H369" s="106">
        <v>0</v>
      </c>
      <c r="I369" s="95">
        <f t="shared" si="11"/>
        <v>0</v>
      </c>
      <c r="J369" s="99">
        <v>0</v>
      </c>
      <c r="K369" s="99">
        <v>0</v>
      </c>
      <c r="L369" s="95"/>
    </row>
    <row r="370" spans="1:12" x14ac:dyDescent="0.35">
      <c r="A370" s="54" t="s">
        <v>10574</v>
      </c>
      <c r="B370" s="54" t="s">
        <v>10575</v>
      </c>
      <c r="C370" s="95">
        <v>2.7899999999999999E-3</v>
      </c>
      <c r="D370" s="106">
        <v>0</v>
      </c>
      <c r="E370" s="95">
        <f t="shared" si="10"/>
        <v>0</v>
      </c>
      <c r="F370" s="54">
        <v>0</v>
      </c>
      <c r="G370" s="54">
        <v>0</v>
      </c>
      <c r="H370" s="54">
        <v>13.0358</v>
      </c>
      <c r="I370" s="95">
        <f t="shared" si="11"/>
        <v>1.2922649282879112E-3</v>
      </c>
      <c r="J370" s="54">
        <v>0.7</v>
      </c>
      <c r="K370" s="54">
        <v>0.48</v>
      </c>
      <c r="L370" s="95"/>
    </row>
    <row r="371" spans="1:12" x14ac:dyDescent="0.35">
      <c r="A371" s="54" t="s">
        <v>10578</v>
      </c>
      <c r="B371" s="54" t="s">
        <v>10579</v>
      </c>
      <c r="C371" s="95">
        <v>2.4399999999999999E-3</v>
      </c>
      <c r="D371" s="106">
        <v>0</v>
      </c>
      <c r="E371" s="95">
        <f t="shared" si="10"/>
        <v>0</v>
      </c>
      <c r="F371" s="54">
        <v>0</v>
      </c>
      <c r="G371" s="54">
        <v>0</v>
      </c>
      <c r="H371" s="54">
        <v>12.9908</v>
      </c>
      <c r="I371" s="95">
        <f t="shared" si="11"/>
        <v>1.2878039882786324E-3</v>
      </c>
      <c r="J371" s="54">
        <v>0.75</v>
      </c>
      <c r="K371" s="54">
        <v>0.77</v>
      </c>
      <c r="L371" s="95"/>
    </row>
    <row r="372" spans="1:12" x14ac:dyDescent="0.35">
      <c r="A372" s="54" t="s">
        <v>10580</v>
      </c>
      <c r="B372" s="54" t="s">
        <v>10581</v>
      </c>
      <c r="C372" s="95">
        <v>3.29E-3</v>
      </c>
      <c r="D372" s="106">
        <v>0</v>
      </c>
      <c r="E372" s="95">
        <f t="shared" si="10"/>
        <v>0</v>
      </c>
      <c r="F372" s="54">
        <v>0</v>
      </c>
      <c r="G372" s="54">
        <v>0</v>
      </c>
      <c r="H372" s="54">
        <v>12.885899999999999</v>
      </c>
      <c r="I372" s="95">
        <f t="shared" si="11"/>
        <v>1.2774050414570024E-3</v>
      </c>
      <c r="J372" s="54">
        <v>0.62</v>
      </c>
      <c r="K372" s="54">
        <v>0.88</v>
      </c>
      <c r="L372" s="95"/>
    </row>
    <row r="373" spans="1:12" x14ac:dyDescent="0.35">
      <c r="A373" s="54" t="s">
        <v>10711</v>
      </c>
      <c r="B373" s="54" t="s">
        <v>10712</v>
      </c>
      <c r="C373" s="95">
        <v>6.2599999999999999E-3</v>
      </c>
      <c r="D373" s="106">
        <v>2.9681000000000002</v>
      </c>
      <c r="E373" s="95">
        <f t="shared" si="10"/>
        <v>1.2754556119445315E-3</v>
      </c>
      <c r="F373" s="54">
        <v>0.65</v>
      </c>
      <c r="G373" s="54">
        <v>0.85</v>
      </c>
      <c r="H373" s="106">
        <v>0</v>
      </c>
      <c r="I373" s="95">
        <f t="shared" si="11"/>
        <v>0</v>
      </c>
      <c r="J373" s="99">
        <v>0</v>
      </c>
      <c r="K373" s="99">
        <v>0</v>
      </c>
      <c r="L373" s="95"/>
    </row>
    <row r="374" spans="1:12" x14ac:dyDescent="0.35">
      <c r="A374" s="54" t="s">
        <v>10719</v>
      </c>
      <c r="B374" s="54" t="s">
        <v>10720</v>
      </c>
      <c r="C374" s="95">
        <v>9.9399999999999992E-3</v>
      </c>
      <c r="D374" s="106">
        <v>2.9392</v>
      </c>
      <c r="E374" s="95">
        <f t="shared" si="10"/>
        <v>1.2630366681133948E-3</v>
      </c>
      <c r="F374" s="54">
        <v>0.67</v>
      </c>
      <c r="G374" s="54">
        <v>0.86</v>
      </c>
      <c r="H374" s="106">
        <v>0</v>
      </c>
      <c r="I374" s="95">
        <f t="shared" si="11"/>
        <v>0</v>
      </c>
      <c r="J374" s="99">
        <v>0</v>
      </c>
      <c r="K374" s="99">
        <v>0</v>
      </c>
      <c r="L374" s="95"/>
    </row>
    <row r="375" spans="1:12" x14ac:dyDescent="0.35">
      <c r="A375" s="54" t="s">
        <v>10582</v>
      </c>
      <c r="B375" s="54" t="s">
        <v>10583</v>
      </c>
      <c r="C375" s="95">
        <v>2.7E-4</v>
      </c>
      <c r="D375" s="106">
        <v>0</v>
      </c>
      <c r="E375" s="95">
        <f t="shared" si="10"/>
        <v>0</v>
      </c>
      <c r="F375" s="54">
        <v>0</v>
      </c>
      <c r="G375" s="54">
        <v>0</v>
      </c>
      <c r="H375" s="54">
        <v>12.732100000000001</v>
      </c>
      <c r="I375" s="95">
        <f t="shared" si="11"/>
        <v>1.2621585398252899E-3</v>
      </c>
      <c r="J375" s="54">
        <v>0.97</v>
      </c>
      <c r="K375" s="54">
        <v>0.03</v>
      </c>
      <c r="L375" s="95"/>
    </row>
    <row r="376" spans="1:12" x14ac:dyDescent="0.35">
      <c r="A376" s="54" t="s">
        <v>10584</v>
      </c>
      <c r="B376" s="54" t="s">
        <v>10585</v>
      </c>
      <c r="C376" s="95">
        <v>1.1E-4</v>
      </c>
      <c r="D376" s="106">
        <v>0</v>
      </c>
      <c r="E376" s="95">
        <f t="shared" si="10"/>
        <v>0</v>
      </c>
      <c r="F376" s="54">
        <v>0</v>
      </c>
      <c r="G376" s="54">
        <v>0</v>
      </c>
      <c r="H376" s="54">
        <v>12.732100000000001</v>
      </c>
      <c r="I376" s="95">
        <f t="shared" si="11"/>
        <v>1.2621585398252899E-3</v>
      </c>
      <c r="J376" s="54">
        <v>0.97</v>
      </c>
      <c r="K376" s="54">
        <v>0.54</v>
      </c>
      <c r="L376" s="95"/>
    </row>
    <row r="377" spans="1:12" x14ac:dyDescent="0.35">
      <c r="A377" s="54" t="s">
        <v>10703</v>
      </c>
      <c r="B377" s="54" t="s">
        <v>10704</v>
      </c>
      <c r="C377" s="95">
        <v>1.42E-3</v>
      </c>
      <c r="D377" s="106">
        <v>2.9283999999999999</v>
      </c>
      <c r="E377" s="95">
        <f t="shared" si="10"/>
        <v>1.2583956787232122E-3</v>
      </c>
      <c r="F377" s="54">
        <v>0.7</v>
      </c>
      <c r="G377" s="54">
        <v>0.84</v>
      </c>
      <c r="H377" s="106">
        <v>0</v>
      </c>
      <c r="I377" s="95">
        <f t="shared" si="11"/>
        <v>0</v>
      </c>
      <c r="J377" s="99">
        <v>0</v>
      </c>
      <c r="K377" s="99">
        <v>0</v>
      </c>
      <c r="L377" s="95"/>
    </row>
    <row r="378" spans="1:12" x14ac:dyDescent="0.35">
      <c r="C378"/>
      <c r="F378"/>
      <c r="G378"/>
      <c r="H378" s="106"/>
      <c r="L378" s="54"/>
    </row>
    <row r="379" spans="1:12" x14ac:dyDescent="0.35">
      <c r="C379"/>
      <c r="F379"/>
      <c r="G379"/>
      <c r="L379" s="54"/>
    </row>
    <row r="380" spans="1:12" x14ac:dyDescent="0.35">
      <c r="A380" s="55" t="s">
        <v>10754</v>
      </c>
      <c r="D380" s="296" t="s">
        <v>10751</v>
      </c>
      <c r="E380" s="296"/>
      <c r="F380" s="296"/>
      <c r="G380" s="296"/>
      <c r="H380" s="296" t="s">
        <v>10849</v>
      </c>
      <c r="I380" s="296"/>
      <c r="J380" s="296"/>
      <c r="K380" s="296"/>
      <c r="L380" s="54"/>
    </row>
    <row r="381" spans="1:12" x14ac:dyDescent="0.35">
      <c r="A381" s="96" t="s">
        <v>10586</v>
      </c>
      <c r="B381" s="97" t="s">
        <v>9280</v>
      </c>
      <c r="C381" s="97" t="s">
        <v>10850</v>
      </c>
      <c r="D381" s="96" t="s">
        <v>9281</v>
      </c>
      <c r="E381" s="97" t="s">
        <v>10851</v>
      </c>
      <c r="F381" s="97" t="s">
        <v>9282</v>
      </c>
      <c r="G381" s="98" t="s">
        <v>9283</v>
      </c>
      <c r="H381" s="96" t="s">
        <v>9281</v>
      </c>
      <c r="I381" s="97" t="s">
        <v>10851</v>
      </c>
      <c r="J381" s="97" t="s">
        <v>9282</v>
      </c>
      <c r="K381" s="98" t="s">
        <v>9283</v>
      </c>
      <c r="L381" s="54"/>
    </row>
    <row r="382" spans="1:12" x14ac:dyDescent="0.35">
      <c r="A382" s="54" t="s">
        <v>9284</v>
      </c>
      <c r="B382" s="54" t="s">
        <v>9285</v>
      </c>
      <c r="C382" s="95">
        <v>0.55656000000000005</v>
      </c>
      <c r="D382" s="54">
        <v>20.045999999999999</v>
      </c>
      <c r="E382" s="95">
        <f t="shared" ref="E382:E413" si="12">D382/469.9</f>
        <v>4.2660140455416044E-2</v>
      </c>
      <c r="F382" s="54">
        <v>1</v>
      </c>
      <c r="G382" s="54">
        <v>0</v>
      </c>
      <c r="H382">
        <v>134.16</v>
      </c>
      <c r="I382" s="95">
        <f>H382/2493.98</f>
        <v>5.3793534831875156E-2</v>
      </c>
      <c r="J382" s="54">
        <v>1</v>
      </c>
      <c r="K382" s="54">
        <v>0</v>
      </c>
      <c r="L382" s="95"/>
    </row>
    <row r="383" spans="1:12" x14ac:dyDescent="0.35">
      <c r="A383" s="54" t="s">
        <v>9326</v>
      </c>
      <c r="B383" s="54" t="s">
        <v>9327</v>
      </c>
      <c r="C383" s="95">
        <v>0.65827000000000002</v>
      </c>
      <c r="D383" s="54">
        <v>20.805800000000001</v>
      </c>
      <c r="E383" s="95">
        <f t="shared" si="12"/>
        <v>4.427708022983614E-2</v>
      </c>
      <c r="F383" s="54">
        <v>1</v>
      </c>
      <c r="G383" s="54">
        <v>0</v>
      </c>
      <c r="H383" s="54">
        <v>28.710899999999999</v>
      </c>
      <c r="I383" s="95">
        <f t="shared" ref="I383:I446" si="13">H383/2493.98</f>
        <v>1.1512081091267772E-2</v>
      </c>
      <c r="J383" s="54">
        <v>1</v>
      </c>
      <c r="K383" s="54">
        <v>0</v>
      </c>
      <c r="L383" s="95"/>
    </row>
    <row r="384" spans="1:12" x14ac:dyDescent="0.35">
      <c r="A384" s="54" t="s">
        <v>9324</v>
      </c>
      <c r="B384" s="54" t="s">
        <v>9325</v>
      </c>
      <c r="C384" s="95">
        <v>4.41E-2</v>
      </c>
      <c r="D384" s="54">
        <v>8.8613</v>
      </c>
      <c r="E384" s="95">
        <f t="shared" si="12"/>
        <v>1.8857842094062566E-2</v>
      </c>
      <c r="F384" s="54">
        <v>0.96</v>
      </c>
      <c r="G384" s="54">
        <v>0</v>
      </c>
      <c r="H384" s="54">
        <v>101.1343</v>
      </c>
      <c r="I384" s="95">
        <f t="shared" si="13"/>
        <v>4.055136769340572E-2</v>
      </c>
      <c r="J384" s="54">
        <v>0.95</v>
      </c>
      <c r="K384" s="54">
        <v>0</v>
      </c>
      <c r="L384" s="95"/>
    </row>
    <row r="385" spans="1:12" x14ac:dyDescent="0.35">
      <c r="A385" s="54" t="s">
        <v>9288</v>
      </c>
      <c r="B385" s="54" t="s">
        <v>9289</v>
      </c>
      <c r="C385" s="95">
        <v>0.41137000000000001</v>
      </c>
      <c r="D385" s="54">
        <v>13.305999999999999</v>
      </c>
      <c r="E385" s="95">
        <f t="shared" si="12"/>
        <v>2.8316663119812725E-2</v>
      </c>
      <c r="F385" s="54">
        <v>0.94</v>
      </c>
      <c r="G385" s="54">
        <v>0.13</v>
      </c>
      <c r="H385" s="54">
        <v>43.456400000000002</v>
      </c>
      <c r="I385" s="95">
        <f t="shared" si="13"/>
        <v>1.7424518239921732E-2</v>
      </c>
      <c r="J385" s="54">
        <v>0.93</v>
      </c>
      <c r="K385" s="54">
        <v>0.13</v>
      </c>
      <c r="L385" s="95"/>
    </row>
    <row r="386" spans="1:12" x14ac:dyDescent="0.35">
      <c r="A386" s="54" t="s">
        <v>9286</v>
      </c>
      <c r="B386" s="54" t="s">
        <v>9287</v>
      </c>
      <c r="C386" s="95">
        <v>0.41115000000000002</v>
      </c>
      <c r="D386" s="54">
        <v>13.305999999999999</v>
      </c>
      <c r="E386" s="95">
        <f t="shared" si="12"/>
        <v>2.8316663119812725E-2</v>
      </c>
      <c r="F386" s="54">
        <v>0.94</v>
      </c>
      <c r="G386" s="54">
        <v>0.28999999999999998</v>
      </c>
      <c r="H386" s="54">
        <v>43.456400000000002</v>
      </c>
      <c r="I386" s="95">
        <f t="shared" si="13"/>
        <v>1.7424518239921732E-2</v>
      </c>
      <c r="J386" s="54">
        <v>0.93</v>
      </c>
      <c r="K386" s="54">
        <v>0.28999999999999998</v>
      </c>
      <c r="L386" s="95"/>
    </row>
    <row r="387" spans="1:12" x14ac:dyDescent="0.35">
      <c r="A387" s="54" t="s">
        <v>9344</v>
      </c>
      <c r="B387" s="54" t="s">
        <v>9345</v>
      </c>
      <c r="C387" s="95">
        <v>0.21226</v>
      </c>
      <c r="D387" s="54">
        <v>10.2521</v>
      </c>
      <c r="E387" s="95">
        <f t="shared" si="12"/>
        <v>2.1817620770376678E-2</v>
      </c>
      <c r="F387" s="54">
        <v>0.92</v>
      </c>
      <c r="G387" s="54">
        <v>0.21</v>
      </c>
      <c r="H387" s="54">
        <v>20.971</v>
      </c>
      <c r="I387" s="95">
        <f t="shared" si="13"/>
        <v>8.4086480244428587E-3</v>
      </c>
      <c r="J387" s="54">
        <v>0.91</v>
      </c>
      <c r="K387" s="54">
        <v>0.33</v>
      </c>
      <c r="L387" s="95"/>
    </row>
    <row r="388" spans="1:12" x14ac:dyDescent="0.35">
      <c r="A388" s="54" t="s">
        <v>9334</v>
      </c>
      <c r="B388" s="54" t="s">
        <v>9335</v>
      </c>
      <c r="C388" s="95">
        <v>8.4940000000000002E-2</v>
      </c>
      <c r="D388" s="54">
        <v>8.0436999999999994</v>
      </c>
      <c r="E388" s="95">
        <f t="shared" si="12"/>
        <v>1.7117897424984038E-2</v>
      </c>
      <c r="F388" s="54">
        <v>0.99</v>
      </c>
      <c r="G388" s="54">
        <v>0</v>
      </c>
      <c r="H388" s="54">
        <v>51.035800000000002</v>
      </c>
      <c r="I388" s="95">
        <f t="shared" si="13"/>
        <v>2.0463596339986689E-2</v>
      </c>
      <c r="J388" s="54">
        <v>0.99</v>
      </c>
      <c r="K388" s="54">
        <v>0</v>
      </c>
      <c r="L388" s="95"/>
    </row>
    <row r="389" spans="1:12" x14ac:dyDescent="0.35">
      <c r="A389" s="54" t="s">
        <v>9330</v>
      </c>
      <c r="B389" s="54" t="s">
        <v>9331</v>
      </c>
      <c r="C389" s="95">
        <v>5.8700000000000002E-2</v>
      </c>
      <c r="D389" s="99">
        <v>7.6273</v>
      </c>
      <c r="E389" s="95">
        <f t="shared" si="12"/>
        <v>1.6231751436475848E-2</v>
      </c>
      <c r="F389" s="95">
        <v>0.79</v>
      </c>
      <c r="G389" s="54">
        <v>0.74</v>
      </c>
      <c r="H389" s="54">
        <v>48.830800000000004</v>
      </c>
      <c r="I389" s="95">
        <f t="shared" si="13"/>
        <v>1.9579467357396612E-2</v>
      </c>
      <c r="J389" s="54">
        <v>0.84</v>
      </c>
      <c r="K389" s="54">
        <v>0.74</v>
      </c>
      <c r="L389" s="95"/>
    </row>
    <row r="390" spans="1:12" x14ac:dyDescent="0.35">
      <c r="A390" s="54" t="s">
        <v>9439</v>
      </c>
      <c r="B390" s="54" t="s">
        <v>9440</v>
      </c>
      <c r="C390" s="95">
        <v>0.21035999999999999</v>
      </c>
      <c r="D390" s="54">
        <v>8.1303999999999998</v>
      </c>
      <c r="E390" s="95">
        <f t="shared" si="12"/>
        <v>1.7302404766971698E-2</v>
      </c>
      <c r="F390" s="54">
        <v>0.97</v>
      </c>
      <c r="G390" s="54">
        <v>0.06</v>
      </c>
      <c r="H390" s="54">
        <v>9.7287999999999997</v>
      </c>
      <c r="I390" s="95">
        <f t="shared" si="13"/>
        <v>3.9009133994659137E-3</v>
      </c>
      <c r="J390" s="54">
        <v>0.97</v>
      </c>
      <c r="K390" s="54">
        <v>0.06</v>
      </c>
      <c r="L390" s="95"/>
    </row>
    <row r="391" spans="1:12" x14ac:dyDescent="0.35">
      <c r="A391" s="54" t="s">
        <v>9393</v>
      </c>
      <c r="B391" s="54" t="s">
        <v>9394</v>
      </c>
      <c r="C391" s="95">
        <v>5.0459999999999998E-2</v>
      </c>
      <c r="D391" s="99">
        <v>6.7348999999999997</v>
      </c>
      <c r="E391" s="95">
        <f t="shared" si="12"/>
        <v>1.4332623962545222E-2</v>
      </c>
      <c r="F391" s="95">
        <v>0.8</v>
      </c>
      <c r="G391" s="54">
        <v>0.78</v>
      </c>
      <c r="H391" s="54">
        <v>42.8949</v>
      </c>
      <c r="I391" s="95">
        <f t="shared" si="13"/>
        <v>1.7199376097643125E-2</v>
      </c>
      <c r="J391" s="54">
        <v>0.84</v>
      </c>
      <c r="K391" s="54">
        <v>0.78</v>
      </c>
      <c r="L391" s="95"/>
    </row>
    <row r="392" spans="1:12" x14ac:dyDescent="0.35">
      <c r="A392" s="54" t="s">
        <v>9375</v>
      </c>
      <c r="B392" s="54" t="s">
        <v>9376</v>
      </c>
      <c r="C392" s="95">
        <v>4.5359999999999998E-2</v>
      </c>
      <c r="D392" s="99">
        <v>6.3710000000000004</v>
      </c>
      <c r="E392" s="95">
        <f t="shared" si="12"/>
        <v>1.3558203873164504E-2</v>
      </c>
      <c r="F392" s="95">
        <v>0.76</v>
      </c>
      <c r="G392" s="54">
        <v>0.89</v>
      </c>
      <c r="H392" s="54">
        <v>40.857599999999998</v>
      </c>
      <c r="I392" s="95">
        <f t="shared" si="13"/>
        <v>1.6382489033592892E-2</v>
      </c>
      <c r="J392" s="54">
        <v>0.81</v>
      </c>
      <c r="K392" s="54">
        <v>0.89</v>
      </c>
      <c r="L392" s="95"/>
    </row>
    <row r="393" spans="1:12" x14ac:dyDescent="0.35">
      <c r="A393" s="54" t="s">
        <v>9355</v>
      </c>
      <c r="B393" s="54" t="s">
        <v>9356</v>
      </c>
      <c r="C393" s="95">
        <v>3.7260000000000001E-2</v>
      </c>
      <c r="D393" s="54">
        <v>6.3430999999999997</v>
      </c>
      <c r="E393" s="95">
        <f t="shared" si="12"/>
        <v>1.3498829538199617E-2</v>
      </c>
      <c r="F393" s="54">
        <v>0.75</v>
      </c>
      <c r="G393" s="54">
        <v>0</v>
      </c>
      <c r="H393" s="54">
        <v>39.659999999999997</v>
      </c>
      <c r="I393" s="95">
        <f t="shared" si="13"/>
        <v>1.5902292720871857E-2</v>
      </c>
      <c r="J393" s="54">
        <v>0.81</v>
      </c>
      <c r="K393" s="54">
        <v>0</v>
      </c>
      <c r="L393" s="95"/>
    </row>
    <row r="394" spans="1:12" x14ac:dyDescent="0.35">
      <c r="A394" s="54" t="s">
        <v>9257</v>
      </c>
      <c r="B394" s="54" t="s">
        <v>9258</v>
      </c>
      <c r="C394" s="95">
        <v>5.2830000000000002E-2</v>
      </c>
      <c r="D394" s="99">
        <v>6.5925000000000002</v>
      </c>
      <c r="E394" s="95">
        <f t="shared" si="12"/>
        <v>1.4029580761864228E-2</v>
      </c>
      <c r="F394" s="95">
        <v>0.92</v>
      </c>
      <c r="G394" s="54">
        <v>0.36</v>
      </c>
      <c r="H394" s="54">
        <v>3.7320000000000002</v>
      </c>
      <c r="I394" s="95">
        <f t="shared" si="13"/>
        <v>1.4964033392408922E-3</v>
      </c>
      <c r="J394" s="54">
        <v>0.91</v>
      </c>
      <c r="K394" s="54">
        <v>0.49</v>
      </c>
      <c r="L394" s="95"/>
    </row>
    <row r="395" spans="1:12" x14ac:dyDescent="0.35">
      <c r="A395" s="54" t="s">
        <v>9369</v>
      </c>
      <c r="B395" s="54" t="s">
        <v>9370</v>
      </c>
      <c r="C395" s="95">
        <v>2.4330000000000001E-2</v>
      </c>
      <c r="D395" s="99">
        <v>5.8865999999999996</v>
      </c>
      <c r="E395" s="95">
        <f t="shared" si="12"/>
        <v>1.2527346243881677E-2</v>
      </c>
      <c r="F395" s="95">
        <v>0.75</v>
      </c>
      <c r="G395" s="54">
        <v>0.84</v>
      </c>
      <c r="H395" s="54">
        <v>37.6556</v>
      </c>
      <c r="I395" s="95">
        <f t="shared" si="13"/>
        <v>1.5098597422593606E-2</v>
      </c>
      <c r="J395" s="54">
        <v>0.81</v>
      </c>
      <c r="K395" s="54">
        <v>0.84</v>
      </c>
      <c r="L395" s="95"/>
    </row>
    <row r="396" spans="1:12" x14ac:dyDescent="0.35">
      <c r="A396" s="54" t="s">
        <v>9602</v>
      </c>
      <c r="B396" s="54" t="s">
        <v>9603</v>
      </c>
      <c r="C396" s="95">
        <v>5.5999999999999995E-4</v>
      </c>
      <c r="D396" s="54">
        <v>5.8193999999999999</v>
      </c>
      <c r="E396" s="95">
        <f t="shared" si="12"/>
        <v>1.238433709299851E-2</v>
      </c>
      <c r="F396" s="54">
        <v>0.94</v>
      </c>
      <c r="G396" s="54">
        <v>0.05</v>
      </c>
      <c r="H396" s="54">
        <v>1.9154</v>
      </c>
      <c r="I396" s="95">
        <f t="shared" si="13"/>
        <v>7.6800936655466363E-4</v>
      </c>
      <c r="J396" s="54">
        <v>0.94</v>
      </c>
      <c r="K396" s="54">
        <v>0.38</v>
      </c>
      <c r="L396" s="95"/>
    </row>
    <row r="397" spans="1:12" x14ac:dyDescent="0.35">
      <c r="A397" s="54" t="s">
        <v>9290</v>
      </c>
      <c r="B397" s="54" t="s">
        <v>9291</v>
      </c>
      <c r="C397" s="95">
        <v>0.33492</v>
      </c>
      <c r="D397" s="54">
        <v>4.5331000000000001</v>
      </c>
      <c r="E397" s="95">
        <f t="shared" si="12"/>
        <v>9.6469461587571827E-3</v>
      </c>
      <c r="F397" s="54">
        <v>0.94</v>
      </c>
      <c r="G397" s="54">
        <v>0.26</v>
      </c>
      <c r="H397" s="54">
        <v>32.765799999999999</v>
      </c>
      <c r="I397" s="95">
        <f t="shared" si="13"/>
        <v>1.3137956198526051E-2</v>
      </c>
      <c r="J397" s="54">
        <v>0.93</v>
      </c>
      <c r="K397" s="54">
        <v>0.26</v>
      </c>
      <c r="L397" s="95"/>
    </row>
    <row r="398" spans="1:12" x14ac:dyDescent="0.35">
      <c r="A398" s="54" t="s">
        <v>10773</v>
      </c>
      <c r="B398" s="54" t="s">
        <v>10774</v>
      </c>
      <c r="C398" s="95">
        <v>6.0000000000000002E-5</v>
      </c>
      <c r="D398" s="99">
        <v>5.6016000000000004</v>
      </c>
      <c r="E398" s="95">
        <f t="shared" si="12"/>
        <v>1.1920834220046819E-2</v>
      </c>
      <c r="F398" s="95">
        <v>0.95</v>
      </c>
      <c r="G398" s="54">
        <v>0.33</v>
      </c>
      <c r="H398" s="54">
        <v>0</v>
      </c>
      <c r="I398" s="95">
        <f t="shared" si="13"/>
        <v>0</v>
      </c>
      <c r="J398" s="54">
        <v>0</v>
      </c>
      <c r="K398" s="54">
        <v>0</v>
      </c>
      <c r="L398" s="95"/>
    </row>
    <row r="399" spans="1:12" x14ac:dyDescent="0.35">
      <c r="A399" s="54" t="s">
        <v>10801</v>
      </c>
      <c r="B399" s="54" t="s">
        <v>10802</v>
      </c>
      <c r="C399" s="95">
        <v>0</v>
      </c>
      <c r="D399" s="99">
        <v>5.6016000000000004</v>
      </c>
      <c r="E399" s="95">
        <f t="shared" si="12"/>
        <v>1.1920834220046819E-2</v>
      </c>
      <c r="F399" s="95">
        <v>0.96</v>
      </c>
      <c r="G399" s="54">
        <v>0.59</v>
      </c>
      <c r="H399" s="54">
        <v>0</v>
      </c>
      <c r="I399" s="95">
        <f t="shared" si="13"/>
        <v>0</v>
      </c>
      <c r="J399" s="54">
        <v>0</v>
      </c>
      <c r="K399" s="54">
        <v>0</v>
      </c>
      <c r="L399" s="95"/>
    </row>
    <row r="400" spans="1:12" x14ac:dyDescent="0.35">
      <c r="A400" s="54" t="s">
        <v>9442</v>
      </c>
      <c r="B400" s="54" t="s">
        <v>9443</v>
      </c>
      <c r="C400" s="95">
        <v>8.5040000000000004E-2</v>
      </c>
      <c r="D400" s="99">
        <v>5.4797000000000002</v>
      </c>
      <c r="E400" s="95">
        <f t="shared" si="12"/>
        <v>1.1661417322834646E-2</v>
      </c>
      <c r="F400" s="95">
        <v>0.91</v>
      </c>
      <c r="G400" s="54">
        <v>0.45</v>
      </c>
      <c r="H400" s="54">
        <v>10.1759</v>
      </c>
      <c r="I400" s="95">
        <f t="shared" si="13"/>
        <v>4.0801850856863331E-3</v>
      </c>
      <c r="J400" s="54">
        <v>0.95</v>
      </c>
      <c r="K400" s="54">
        <v>0.45</v>
      </c>
      <c r="L400" s="95"/>
    </row>
    <row r="401" spans="1:12" x14ac:dyDescent="0.35">
      <c r="A401" s="54" t="s">
        <v>9429</v>
      </c>
      <c r="B401" s="54" t="s">
        <v>9430</v>
      </c>
      <c r="C401" s="95">
        <v>6.0560000000000003E-2</v>
      </c>
      <c r="D401" s="99">
        <v>5.2416</v>
      </c>
      <c r="E401" s="95">
        <f t="shared" si="12"/>
        <v>1.1154713768886998E-2</v>
      </c>
      <c r="F401" s="95">
        <v>0.9</v>
      </c>
      <c r="G401" s="54">
        <v>0.77</v>
      </c>
      <c r="H401" s="54">
        <v>10.1386</v>
      </c>
      <c r="I401" s="95">
        <f t="shared" si="13"/>
        <v>4.0652290716044238E-3</v>
      </c>
      <c r="J401" s="54">
        <v>0.94</v>
      </c>
      <c r="K401" s="54">
        <v>0.77</v>
      </c>
      <c r="L401" s="95"/>
    </row>
    <row r="402" spans="1:12" x14ac:dyDescent="0.35">
      <c r="A402" s="54" t="s">
        <v>9431</v>
      </c>
      <c r="B402" s="54" t="s">
        <v>9432</v>
      </c>
      <c r="C402" s="95">
        <v>4.7030000000000002E-2</v>
      </c>
      <c r="D402" s="54">
        <v>5.2005999999999997</v>
      </c>
      <c r="E402" s="95">
        <f t="shared" si="12"/>
        <v>1.106746116194935E-2</v>
      </c>
      <c r="F402" s="54">
        <v>0.9</v>
      </c>
      <c r="G402" s="54">
        <v>0</v>
      </c>
      <c r="H402" s="54">
        <v>10.1386</v>
      </c>
      <c r="I402" s="95">
        <f t="shared" si="13"/>
        <v>4.0652290716044238E-3</v>
      </c>
      <c r="J402" s="54">
        <v>0.94</v>
      </c>
      <c r="K402" s="54">
        <v>0</v>
      </c>
      <c r="L402" s="95"/>
    </row>
    <row r="403" spans="1:12" x14ac:dyDescent="0.35">
      <c r="A403" s="54" t="s">
        <v>9383</v>
      </c>
      <c r="B403" s="54" t="s">
        <v>9384</v>
      </c>
      <c r="C403" s="95">
        <v>1.1599999999999999E-2</v>
      </c>
      <c r="D403" s="99">
        <v>5.0800999999999998</v>
      </c>
      <c r="E403" s="95">
        <f t="shared" si="12"/>
        <v>1.0811023622047245E-2</v>
      </c>
      <c r="F403" s="95">
        <v>0.77</v>
      </c>
      <c r="G403" s="54">
        <v>0.76</v>
      </c>
      <c r="H403" s="54">
        <v>25.746400000000001</v>
      </c>
      <c r="I403" s="95">
        <f t="shared" si="13"/>
        <v>1.0323418792452226E-2</v>
      </c>
      <c r="J403" s="54">
        <v>0.82</v>
      </c>
      <c r="K403" s="54">
        <v>0.76</v>
      </c>
      <c r="L403" s="95"/>
    </row>
    <row r="404" spans="1:12" x14ac:dyDescent="0.35">
      <c r="A404" s="54" t="s">
        <v>9352</v>
      </c>
      <c r="B404" s="54" t="s">
        <v>9353</v>
      </c>
      <c r="C404" s="95">
        <v>4.2270000000000002E-2</v>
      </c>
      <c r="D404" s="54">
        <v>4.9781000000000004</v>
      </c>
      <c r="E404" s="95">
        <f t="shared" si="12"/>
        <v>1.0593956160885296E-2</v>
      </c>
      <c r="F404" s="54">
        <v>0.99</v>
      </c>
      <c r="G404" s="54">
        <v>0</v>
      </c>
      <c r="H404" s="54">
        <v>24.0227</v>
      </c>
      <c r="I404" s="95">
        <f t="shared" si="13"/>
        <v>9.6322745170370257E-3</v>
      </c>
      <c r="J404" s="54">
        <v>0.99</v>
      </c>
      <c r="K404" s="54">
        <v>0</v>
      </c>
      <c r="L404" s="95"/>
    </row>
    <row r="405" spans="1:12" x14ac:dyDescent="0.35">
      <c r="A405" s="54" t="s">
        <v>9198</v>
      </c>
      <c r="B405" s="54" t="s">
        <v>9354</v>
      </c>
      <c r="C405" s="95">
        <v>4.2169999999999999E-2</v>
      </c>
      <c r="D405" s="54">
        <v>4.9781000000000004</v>
      </c>
      <c r="E405" s="95">
        <f t="shared" si="12"/>
        <v>1.0593956160885296E-2</v>
      </c>
      <c r="F405" s="54">
        <v>0.98</v>
      </c>
      <c r="G405" s="54">
        <v>0</v>
      </c>
      <c r="H405" s="54">
        <v>24.0227</v>
      </c>
      <c r="I405" s="95">
        <f t="shared" si="13"/>
        <v>9.6322745170370257E-3</v>
      </c>
      <c r="J405" s="54">
        <v>0.98</v>
      </c>
      <c r="K405" s="54">
        <v>0</v>
      </c>
      <c r="L405" s="95"/>
    </row>
    <row r="406" spans="1:12" x14ac:dyDescent="0.35">
      <c r="A406" s="54" t="s">
        <v>9391</v>
      </c>
      <c r="B406" s="54" t="s">
        <v>9392</v>
      </c>
      <c r="C406" s="95">
        <v>5.9699999999999996E-3</v>
      </c>
      <c r="D406" s="99">
        <v>4.9119999999999999</v>
      </c>
      <c r="E406" s="95">
        <f t="shared" si="12"/>
        <v>1.0453287933602895E-2</v>
      </c>
      <c r="F406" s="95">
        <v>0.79</v>
      </c>
      <c r="G406" s="54">
        <v>0.7</v>
      </c>
      <c r="H406" s="54">
        <v>25.7651</v>
      </c>
      <c r="I406" s="95">
        <f t="shared" si="13"/>
        <v>1.0330916847769428E-2</v>
      </c>
      <c r="J406" s="54">
        <v>0.83</v>
      </c>
      <c r="K406" s="54">
        <v>0.7</v>
      </c>
      <c r="L406" s="95"/>
    </row>
    <row r="407" spans="1:12" x14ac:dyDescent="0.35">
      <c r="A407" s="54" t="s">
        <v>9389</v>
      </c>
      <c r="B407" s="54" t="s">
        <v>9390</v>
      </c>
      <c r="C407" s="95">
        <v>6.4200000000000004E-3</v>
      </c>
      <c r="D407" s="99">
        <v>4.9119999999999999</v>
      </c>
      <c r="E407" s="95">
        <f t="shared" si="12"/>
        <v>1.0453287933602895E-2</v>
      </c>
      <c r="F407" s="95">
        <v>0.76</v>
      </c>
      <c r="G407" s="54">
        <v>0.85</v>
      </c>
      <c r="H407" s="54">
        <v>25.746400000000001</v>
      </c>
      <c r="I407" s="95">
        <f t="shared" si="13"/>
        <v>1.0323418792452226E-2</v>
      </c>
      <c r="J407" s="54">
        <v>0.81</v>
      </c>
      <c r="K407" s="54">
        <v>0.85</v>
      </c>
      <c r="L407" s="95"/>
    </row>
    <row r="408" spans="1:12" x14ac:dyDescent="0.35">
      <c r="A408" s="54" t="s">
        <v>9385</v>
      </c>
      <c r="B408" s="54" t="s">
        <v>9386</v>
      </c>
      <c r="C408" s="95">
        <v>9.4900000000000002E-3</v>
      </c>
      <c r="D408" s="99">
        <v>1.5744</v>
      </c>
      <c r="E408" s="95">
        <f t="shared" si="12"/>
        <v>3.3505001064056184E-3</v>
      </c>
      <c r="F408" s="95">
        <v>0.78</v>
      </c>
      <c r="G408" s="54">
        <v>0.67</v>
      </c>
      <c r="H408" s="54">
        <v>27.626300000000001</v>
      </c>
      <c r="I408" s="95">
        <f t="shared" si="13"/>
        <v>1.1077193882869952E-2</v>
      </c>
      <c r="J408" s="54">
        <v>0.83</v>
      </c>
      <c r="K408" s="54">
        <v>0.67</v>
      </c>
      <c r="L408" s="95"/>
    </row>
    <row r="409" spans="1:12" x14ac:dyDescent="0.35">
      <c r="A409" s="54" t="s">
        <v>9373</v>
      </c>
      <c r="B409" s="54" t="s">
        <v>9374</v>
      </c>
      <c r="C409" s="95">
        <v>2.8340000000000001E-2</v>
      </c>
      <c r="D409" s="99">
        <v>1.734</v>
      </c>
      <c r="E409" s="95">
        <f t="shared" si="12"/>
        <v>3.690146839753139E-3</v>
      </c>
      <c r="F409" s="95">
        <v>0.78</v>
      </c>
      <c r="G409" s="54">
        <v>0.78</v>
      </c>
      <c r="H409" s="54">
        <v>27.587800000000001</v>
      </c>
      <c r="I409" s="95">
        <f t="shared" si="13"/>
        <v>1.1061756710158062E-2</v>
      </c>
      <c r="J409" s="54">
        <v>0.83</v>
      </c>
      <c r="K409" s="54">
        <v>0.78</v>
      </c>
      <c r="L409" s="95"/>
    </row>
    <row r="410" spans="1:12" x14ac:dyDescent="0.35">
      <c r="A410" s="54" t="s">
        <v>9332</v>
      </c>
      <c r="B410" s="54" t="s">
        <v>9333</v>
      </c>
      <c r="C410" s="95">
        <v>0.22294</v>
      </c>
      <c r="D410" s="54">
        <v>4.7960000000000003</v>
      </c>
      <c r="E410" s="95">
        <f t="shared" si="12"/>
        <v>1.0206426899340286E-2</v>
      </c>
      <c r="F410" s="54">
        <v>0.97</v>
      </c>
      <c r="G410" s="54">
        <v>0.09</v>
      </c>
      <c r="H410" s="54">
        <v>6.4374000000000002</v>
      </c>
      <c r="I410" s="95">
        <f t="shared" si="13"/>
        <v>2.5811754705330437E-3</v>
      </c>
      <c r="J410" s="54">
        <v>0.97</v>
      </c>
      <c r="K410" s="54">
        <v>0.09</v>
      </c>
      <c r="L410" s="95"/>
    </row>
    <row r="411" spans="1:12" x14ac:dyDescent="0.35">
      <c r="A411" s="54" t="s">
        <v>9340</v>
      </c>
      <c r="B411" s="54" t="s">
        <v>9341</v>
      </c>
      <c r="C411" s="95">
        <v>3.5400000000000001E-2</v>
      </c>
      <c r="D411" s="54">
        <v>4.7659000000000002</v>
      </c>
      <c r="E411" s="95">
        <f t="shared" si="12"/>
        <v>1.0142370717173868E-2</v>
      </c>
      <c r="F411" s="54">
        <v>0.97</v>
      </c>
      <c r="G411" s="54">
        <v>0.04</v>
      </c>
      <c r="H411" s="54">
        <v>6.8672000000000004</v>
      </c>
      <c r="I411" s="95">
        <f t="shared" si="13"/>
        <v>2.7535104531712365E-3</v>
      </c>
      <c r="J411" s="54">
        <v>0.98</v>
      </c>
      <c r="K411" s="54">
        <v>0.04</v>
      </c>
      <c r="L411" s="95"/>
    </row>
    <row r="412" spans="1:12" x14ac:dyDescent="0.35">
      <c r="A412" s="69" t="s">
        <v>9312</v>
      </c>
      <c r="B412" s="69" t="s">
        <v>9313</v>
      </c>
      <c r="C412" s="103">
        <v>0.20942</v>
      </c>
      <c r="D412" s="69">
        <v>3.5177999999999998</v>
      </c>
      <c r="E412" s="95">
        <f t="shared" si="12"/>
        <v>7.4862736752500528E-3</v>
      </c>
      <c r="F412" s="69">
        <v>0.92</v>
      </c>
      <c r="G412" s="54">
        <v>0.31</v>
      </c>
      <c r="H412" s="54">
        <v>27.119199999999999</v>
      </c>
      <c r="I412" s="95">
        <f t="shared" si="13"/>
        <v>1.0873864265150482E-2</v>
      </c>
      <c r="J412" s="54">
        <v>0.92</v>
      </c>
      <c r="K412" s="54">
        <v>0.26</v>
      </c>
      <c r="L412" s="95"/>
    </row>
    <row r="413" spans="1:12" x14ac:dyDescent="0.35">
      <c r="A413" s="54" t="s">
        <v>9405</v>
      </c>
      <c r="B413" s="54" t="s">
        <v>9406</v>
      </c>
      <c r="C413" s="95">
        <v>4.96E-3</v>
      </c>
      <c r="D413" s="99">
        <v>4.7184999999999997</v>
      </c>
      <c r="E413" s="95">
        <f t="shared" si="12"/>
        <v>1.0041498191104491E-2</v>
      </c>
      <c r="F413" s="95">
        <v>0.76</v>
      </c>
      <c r="G413" s="54">
        <v>0.69</v>
      </c>
      <c r="H413" s="54">
        <v>24.160699999999999</v>
      </c>
      <c r="I413" s="95">
        <f t="shared" si="13"/>
        <v>9.6876077594848387E-3</v>
      </c>
      <c r="J413" s="54">
        <v>0.8</v>
      </c>
      <c r="K413" s="54">
        <v>0.69</v>
      </c>
      <c r="L413" s="95"/>
    </row>
    <row r="414" spans="1:12" x14ac:dyDescent="0.35">
      <c r="A414" s="54" t="s">
        <v>9397</v>
      </c>
      <c r="B414" s="54" t="s">
        <v>9398</v>
      </c>
      <c r="C414" s="95">
        <v>5.1000000000000004E-4</v>
      </c>
      <c r="D414" s="99">
        <v>4.7184999999999997</v>
      </c>
      <c r="E414" s="95">
        <f t="shared" ref="E414:E445" si="14">D414/469.9</f>
        <v>1.0041498191104491E-2</v>
      </c>
      <c r="F414" s="95">
        <v>0.8</v>
      </c>
      <c r="G414" s="54">
        <v>0.79</v>
      </c>
      <c r="H414" s="54">
        <v>24.160699999999999</v>
      </c>
      <c r="I414" s="95">
        <f t="shared" si="13"/>
        <v>9.6876077594848387E-3</v>
      </c>
      <c r="J414" s="54">
        <v>0.83</v>
      </c>
      <c r="K414" s="54">
        <v>0.79</v>
      </c>
      <c r="L414" s="95"/>
    </row>
    <row r="415" spans="1:12" x14ac:dyDescent="0.35">
      <c r="A415" s="54" t="s">
        <v>9350</v>
      </c>
      <c r="B415" s="54" t="s">
        <v>9351</v>
      </c>
      <c r="C415" s="95">
        <v>1.406E-2</v>
      </c>
      <c r="D415" s="54">
        <v>4.6188000000000002</v>
      </c>
      <c r="E415" s="95">
        <f t="shared" si="14"/>
        <v>9.8293253883805082E-3</v>
      </c>
      <c r="F415" s="54">
        <v>0.95</v>
      </c>
      <c r="G415" s="54">
        <v>0.04</v>
      </c>
      <c r="H415" s="54">
        <v>8.2510999999999992</v>
      </c>
      <c r="I415" s="95">
        <f t="shared" si="13"/>
        <v>3.3084066431968177E-3</v>
      </c>
      <c r="J415" s="54">
        <v>0.97</v>
      </c>
      <c r="K415" s="54">
        <v>0.04</v>
      </c>
      <c r="L415" s="95"/>
    </row>
    <row r="416" spans="1:12" x14ac:dyDescent="0.35">
      <c r="A416" s="55" t="s">
        <v>9452</v>
      </c>
      <c r="B416" s="55" t="s">
        <v>9453</v>
      </c>
      <c r="C416" s="100">
        <v>3.96E-3</v>
      </c>
      <c r="D416" s="108">
        <v>4.5728</v>
      </c>
      <c r="E416" s="95">
        <f t="shared" si="14"/>
        <v>9.7314322196211962E-3</v>
      </c>
      <c r="F416" s="100">
        <v>0.96</v>
      </c>
      <c r="G416" s="55">
        <v>0.66</v>
      </c>
      <c r="H416" s="54">
        <v>3.4792000000000001</v>
      </c>
      <c r="I416" s="95">
        <f t="shared" si="13"/>
        <v>1.395039254524896E-3</v>
      </c>
      <c r="J416" s="54">
        <v>0.97</v>
      </c>
      <c r="K416" s="54">
        <v>0.68</v>
      </c>
      <c r="L416" s="95"/>
    </row>
    <row r="417" spans="1:12" x14ac:dyDescent="0.35">
      <c r="A417" s="54" t="s">
        <v>9500</v>
      </c>
      <c r="B417" s="54" t="s">
        <v>9501</v>
      </c>
      <c r="C417" s="95">
        <v>3.5200000000000001E-3</v>
      </c>
      <c r="D417" s="54">
        <v>4.3160999999999996</v>
      </c>
      <c r="E417" s="95">
        <f t="shared" si="14"/>
        <v>9.1851457756969568E-3</v>
      </c>
      <c r="F417" s="54">
        <v>0.93</v>
      </c>
      <c r="G417" s="54">
        <v>0.28000000000000003</v>
      </c>
      <c r="H417" s="54">
        <v>3.5651999999999999</v>
      </c>
      <c r="I417" s="95">
        <f t="shared" si="13"/>
        <v>1.4295222896735338E-3</v>
      </c>
      <c r="J417" s="54">
        <v>0.96</v>
      </c>
      <c r="K417" s="54">
        <v>0.28000000000000003</v>
      </c>
      <c r="L417" s="95"/>
    </row>
    <row r="418" spans="1:12" x14ac:dyDescent="0.35">
      <c r="A418" s="54" t="s">
        <v>9502</v>
      </c>
      <c r="B418" s="54" t="s">
        <v>9503</v>
      </c>
      <c r="C418" s="95">
        <v>3.7799999999999999E-3</v>
      </c>
      <c r="D418" s="54">
        <v>4.3160999999999996</v>
      </c>
      <c r="E418" s="95">
        <f t="shared" si="14"/>
        <v>9.1851457756969568E-3</v>
      </c>
      <c r="F418" s="54">
        <v>0.93</v>
      </c>
      <c r="G418" s="54">
        <v>0.28999999999999998</v>
      </c>
      <c r="H418" s="54">
        <v>3.5651999999999999</v>
      </c>
      <c r="I418" s="95">
        <f t="shared" si="13"/>
        <v>1.4295222896735338E-3</v>
      </c>
      <c r="J418" s="54">
        <v>0.96</v>
      </c>
      <c r="K418" s="54">
        <v>0.28999999999999998</v>
      </c>
      <c r="L418" s="95"/>
    </row>
    <row r="419" spans="1:12" x14ac:dyDescent="0.35">
      <c r="A419" s="54" t="s">
        <v>9496</v>
      </c>
      <c r="B419" s="54" t="s">
        <v>9497</v>
      </c>
      <c r="C419" s="95">
        <v>5.9000000000000003E-4</v>
      </c>
      <c r="D419" s="99">
        <v>4.2319000000000004</v>
      </c>
      <c r="E419" s="95">
        <f t="shared" si="14"/>
        <v>9.0059587146201336E-3</v>
      </c>
      <c r="F419" s="95">
        <v>0.79</v>
      </c>
      <c r="G419" s="54">
        <v>0.8</v>
      </c>
      <c r="H419" s="54">
        <v>15.354699999999999</v>
      </c>
      <c r="I419" s="95">
        <f t="shared" si="13"/>
        <v>6.1567053464743095E-3</v>
      </c>
      <c r="J419" s="54">
        <v>0.83</v>
      </c>
      <c r="K419" s="54">
        <v>0.8</v>
      </c>
      <c r="L419" s="95"/>
    </row>
    <row r="420" spans="1:12" x14ac:dyDescent="0.35">
      <c r="A420" s="54" t="s">
        <v>9395</v>
      </c>
      <c r="B420" s="54" t="s">
        <v>9396</v>
      </c>
      <c r="C420" s="95">
        <v>1.157E-2</v>
      </c>
      <c r="D420" s="99">
        <v>1.2938000000000001</v>
      </c>
      <c r="E420" s="95">
        <f t="shared" si="14"/>
        <v>2.7533517769738245E-3</v>
      </c>
      <c r="F420" s="95">
        <v>0.88</v>
      </c>
      <c r="G420" s="54">
        <v>0.63</v>
      </c>
      <c r="H420" s="54">
        <v>23.9665</v>
      </c>
      <c r="I420" s="95">
        <f t="shared" si="13"/>
        <v>9.6097402545329159E-3</v>
      </c>
      <c r="J420" s="54">
        <v>0.83</v>
      </c>
      <c r="K420" s="54">
        <v>7.0000000000000007E-2</v>
      </c>
      <c r="L420" s="95"/>
    </row>
    <row r="421" spans="1:12" x14ac:dyDescent="0.35">
      <c r="A421" s="54" t="s">
        <v>9510</v>
      </c>
      <c r="B421" s="54" t="s">
        <v>9511</v>
      </c>
      <c r="C421" s="95">
        <v>1.2E-4</v>
      </c>
      <c r="D421" s="99">
        <v>4.1185999999999998</v>
      </c>
      <c r="E421" s="95">
        <f t="shared" si="14"/>
        <v>8.7648435837412216E-3</v>
      </c>
      <c r="F421" s="95">
        <v>0.81</v>
      </c>
      <c r="G421" s="54">
        <v>0.71</v>
      </c>
      <c r="H421" s="54">
        <v>14.206200000000001</v>
      </c>
      <c r="I421" s="95">
        <f t="shared" si="13"/>
        <v>5.6961964410300004E-3</v>
      </c>
      <c r="J421" s="54">
        <v>0.84</v>
      </c>
      <c r="K421" s="54">
        <v>0.71</v>
      </c>
      <c r="L421" s="95"/>
    </row>
    <row r="422" spans="1:12" x14ac:dyDescent="0.35">
      <c r="A422" s="54" t="s">
        <v>9512</v>
      </c>
      <c r="B422" s="54" t="s">
        <v>9513</v>
      </c>
      <c r="C422" s="95">
        <v>1.2999999999999999E-4</v>
      </c>
      <c r="D422" s="99">
        <v>4.1185999999999998</v>
      </c>
      <c r="E422" s="95">
        <f t="shared" si="14"/>
        <v>8.7648435837412216E-3</v>
      </c>
      <c r="F422" s="95">
        <v>0.81</v>
      </c>
      <c r="G422" s="54">
        <v>0.71</v>
      </c>
      <c r="H422" s="54">
        <v>14.206200000000001</v>
      </c>
      <c r="I422" s="95">
        <f t="shared" si="13"/>
        <v>5.6961964410300004E-3</v>
      </c>
      <c r="J422" s="54">
        <v>0.84</v>
      </c>
      <c r="K422" s="54">
        <v>0.71</v>
      </c>
      <c r="L422" s="95"/>
    </row>
    <row r="423" spans="1:12" x14ac:dyDescent="0.35">
      <c r="A423" s="54" t="s">
        <v>9514</v>
      </c>
      <c r="B423" s="54" t="s">
        <v>9515</v>
      </c>
      <c r="C423" s="95">
        <v>4.6999999999999999E-4</v>
      </c>
      <c r="D423" s="99">
        <v>4.1185999999999998</v>
      </c>
      <c r="E423" s="95">
        <f t="shared" si="14"/>
        <v>8.7648435837412216E-3</v>
      </c>
      <c r="F423" s="95">
        <v>0.8</v>
      </c>
      <c r="G423" s="54">
        <v>0.79</v>
      </c>
      <c r="H423" s="54">
        <v>14.206200000000001</v>
      </c>
      <c r="I423" s="95">
        <f t="shared" si="13"/>
        <v>5.6961964410300004E-3</v>
      </c>
      <c r="J423" s="54">
        <v>0.83</v>
      </c>
      <c r="K423" s="54">
        <v>0.79</v>
      </c>
      <c r="L423" s="95"/>
    </row>
    <row r="424" spans="1:12" x14ac:dyDescent="0.35">
      <c r="A424" s="54" t="s">
        <v>9407</v>
      </c>
      <c r="B424" s="54" t="s">
        <v>9408</v>
      </c>
      <c r="C424" s="95">
        <v>1.9040000000000001E-2</v>
      </c>
      <c r="D424" s="99">
        <v>1.8202</v>
      </c>
      <c r="E424" s="95">
        <f t="shared" si="14"/>
        <v>3.8735901255586296E-3</v>
      </c>
      <c r="F424" s="95">
        <v>0.75</v>
      </c>
      <c r="G424" s="54">
        <v>0.81</v>
      </c>
      <c r="H424" s="54">
        <v>23.453199999999999</v>
      </c>
      <c r="I424" s="95">
        <f t="shared" si="13"/>
        <v>9.4039246505585438E-3</v>
      </c>
      <c r="J424" s="54">
        <v>0.8</v>
      </c>
      <c r="K424" s="54">
        <v>0.81</v>
      </c>
      <c r="L424" s="95"/>
    </row>
    <row r="425" spans="1:12" x14ac:dyDescent="0.35">
      <c r="A425" s="54" t="s">
        <v>9409</v>
      </c>
      <c r="B425" s="54" t="s">
        <v>9410</v>
      </c>
      <c r="C425" s="95">
        <v>9.9900000000000006E-3</v>
      </c>
      <c r="D425" s="99">
        <v>1.8202</v>
      </c>
      <c r="E425" s="95">
        <f t="shared" si="14"/>
        <v>3.8735901255586296E-3</v>
      </c>
      <c r="F425" s="95">
        <v>0.76</v>
      </c>
      <c r="G425" s="54">
        <v>0.85</v>
      </c>
      <c r="H425" s="54">
        <v>23.453199999999999</v>
      </c>
      <c r="I425" s="95">
        <f t="shared" si="13"/>
        <v>9.4039246505585438E-3</v>
      </c>
      <c r="J425" s="54">
        <v>0.81</v>
      </c>
      <c r="K425" s="54">
        <v>0.85</v>
      </c>
      <c r="L425" s="95"/>
    </row>
    <row r="426" spans="1:12" x14ac:dyDescent="0.35">
      <c r="A426" s="54" t="s">
        <v>9421</v>
      </c>
      <c r="B426" s="54" t="s">
        <v>9422</v>
      </c>
      <c r="C426" s="95">
        <v>1.3939999999999999E-2</v>
      </c>
      <c r="D426" s="99">
        <v>0.82689999999999997</v>
      </c>
      <c r="E426" s="95">
        <f t="shared" si="14"/>
        <v>1.7597361140668229E-3</v>
      </c>
      <c r="F426" s="95">
        <v>0.75</v>
      </c>
      <c r="G426" s="54">
        <v>0.88</v>
      </c>
      <c r="H426" s="54">
        <v>23.379000000000001</v>
      </c>
      <c r="I426" s="95">
        <f t="shared" si="13"/>
        <v>9.3741730086047206E-3</v>
      </c>
      <c r="J426" s="54">
        <v>0.8</v>
      </c>
      <c r="K426" s="54">
        <v>0.88</v>
      </c>
      <c r="L426" s="95"/>
    </row>
    <row r="427" spans="1:12" x14ac:dyDescent="0.35">
      <c r="A427" s="54" t="s">
        <v>9423</v>
      </c>
      <c r="B427" s="54" t="s">
        <v>9424</v>
      </c>
      <c r="C427" s="95">
        <v>2.2000000000000001E-3</v>
      </c>
      <c r="D427" s="99">
        <v>0.78</v>
      </c>
      <c r="E427" s="95">
        <f t="shared" si="14"/>
        <v>1.6599276441796129E-3</v>
      </c>
      <c r="F427" s="95">
        <v>0.78</v>
      </c>
      <c r="G427" s="54">
        <v>0.63</v>
      </c>
      <c r="H427" s="54">
        <v>23.370699999999999</v>
      </c>
      <c r="I427" s="95">
        <f t="shared" si="13"/>
        <v>9.3708449947473519E-3</v>
      </c>
      <c r="J427" s="54">
        <v>0.82</v>
      </c>
      <c r="K427" s="54">
        <v>0.63</v>
      </c>
      <c r="L427" s="95"/>
    </row>
    <row r="428" spans="1:12" x14ac:dyDescent="0.35">
      <c r="A428" s="54" t="s">
        <v>9516</v>
      </c>
      <c r="B428" s="54" t="s">
        <v>9517</v>
      </c>
      <c r="C428" s="95">
        <v>4.0000000000000003E-5</v>
      </c>
      <c r="D428" s="99">
        <v>4.0663999999999998</v>
      </c>
      <c r="E428" s="95">
        <f t="shared" si="14"/>
        <v>8.6537561183230478E-3</v>
      </c>
      <c r="F428" s="95">
        <v>0.83</v>
      </c>
      <c r="G428" s="54">
        <v>0.44</v>
      </c>
      <c r="H428" s="54">
        <v>13.7822</v>
      </c>
      <c r="I428" s="95">
        <f t="shared" si="13"/>
        <v>5.5261870584367156E-3</v>
      </c>
      <c r="J428" s="54">
        <v>0.86</v>
      </c>
      <c r="K428" s="54">
        <v>0.44</v>
      </c>
      <c r="L428" s="95"/>
    </row>
    <row r="429" spans="1:12" x14ac:dyDescent="0.35">
      <c r="A429" s="54" t="s">
        <v>9518</v>
      </c>
      <c r="B429" s="54" t="s">
        <v>9519</v>
      </c>
      <c r="C429" s="95">
        <v>4.4000000000000002E-4</v>
      </c>
      <c r="D429" s="99">
        <v>4.0663999999999998</v>
      </c>
      <c r="E429" s="95">
        <f t="shared" si="14"/>
        <v>8.6537561183230478E-3</v>
      </c>
      <c r="F429" s="95">
        <v>0.84</v>
      </c>
      <c r="G429" s="54">
        <v>0.48</v>
      </c>
      <c r="H429" s="54">
        <v>13.7822</v>
      </c>
      <c r="I429" s="95">
        <f t="shared" si="13"/>
        <v>5.5261870584367156E-3</v>
      </c>
      <c r="J429" s="54">
        <v>0.87</v>
      </c>
      <c r="K429" s="54">
        <v>0.48</v>
      </c>
      <c r="L429" s="95"/>
    </row>
    <row r="430" spans="1:12" x14ac:dyDescent="0.35">
      <c r="A430" s="54" t="s">
        <v>9520</v>
      </c>
      <c r="B430" s="54" t="s">
        <v>9521</v>
      </c>
      <c r="C430" s="95">
        <v>2.3000000000000001E-4</v>
      </c>
      <c r="D430" s="99">
        <v>4.0663999999999998</v>
      </c>
      <c r="E430" s="95">
        <f t="shared" si="14"/>
        <v>8.6537561183230478E-3</v>
      </c>
      <c r="F430" s="95">
        <v>0.82</v>
      </c>
      <c r="G430" s="54">
        <v>0.51</v>
      </c>
      <c r="H430" s="54">
        <v>13.7822</v>
      </c>
      <c r="I430" s="95">
        <f t="shared" si="13"/>
        <v>5.5261870584367156E-3</v>
      </c>
      <c r="J430" s="54">
        <v>0.85</v>
      </c>
      <c r="K430" s="54">
        <v>0.51</v>
      </c>
      <c r="L430" s="95"/>
    </row>
    <row r="431" spans="1:12" x14ac:dyDescent="0.35">
      <c r="A431" s="54" t="s">
        <v>9522</v>
      </c>
      <c r="B431" s="54" t="s">
        <v>9523</v>
      </c>
      <c r="C431" s="95">
        <v>0</v>
      </c>
      <c r="D431" s="99">
        <v>4.0663999999999998</v>
      </c>
      <c r="E431" s="95">
        <f t="shared" si="14"/>
        <v>8.6537561183230478E-3</v>
      </c>
      <c r="F431" s="95">
        <v>0.84</v>
      </c>
      <c r="G431" s="54">
        <v>0.74</v>
      </c>
      <c r="H431" s="54">
        <v>13.7822</v>
      </c>
      <c r="I431" s="95">
        <f t="shared" si="13"/>
        <v>5.5261870584367156E-3</v>
      </c>
      <c r="J431" s="54">
        <v>0.87</v>
      </c>
      <c r="K431" s="54">
        <v>0.74</v>
      </c>
      <c r="L431" s="95"/>
    </row>
    <row r="432" spans="1:12" x14ac:dyDescent="0.35">
      <c r="A432" s="54" t="s">
        <v>9524</v>
      </c>
      <c r="B432" s="54" t="s">
        <v>9525</v>
      </c>
      <c r="C432" s="95">
        <v>2.0000000000000002E-5</v>
      </c>
      <c r="D432" s="99">
        <v>4.0663999999999998</v>
      </c>
      <c r="E432" s="95">
        <f t="shared" si="14"/>
        <v>8.6537561183230478E-3</v>
      </c>
      <c r="F432" s="95">
        <v>0.83</v>
      </c>
      <c r="G432" s="54">
        <v>0.89</v>
      </c>
      <c r="H432" s="54">
        <v>13.7822</v>
      </c>
      <c r="I432" s="95">
        <f t="shared" si="13"/>
        <v>5.5261870584367156E-3</v>
      </c>
      <c r="J432" s="54">
        <v>0.86</v>
      </c>
      <c r="K432" s="54">
        <v>0.89</v>
      </c>
      <c r="L432" s="95"/>
    </row>
    <row r="433" spans="1:12" x14ac:dyDescent="0.35">
      <c r="A433" s="54" t="s">
        <v>9298</v>
      </c>
      <c r="B433" s="54" t="s">
        <v>9299</v>
      </c>
      <c r="C433" s="95">
        <v>0.20185</v>
      </c>
      <c r="D433" s="99">
        <v>2.7298</v>
      </c>
      <c r="E433" s="95">
        <f t="shared" si="14"/>
        <v>5.8093211321557777E-3</v>
      </c>
      <c r="F433" s="95">
        <v>0.92</v>
      </c>
      <c r="G433" s="54">
        <v>0.33</v>
      </c>
      <c r="H433" s="54">
        <v>22.753599999999999</v>
      </c>
      <c r="I433" s="95">
        <f t="shared" si="13"/>
        <v>9.123409169279624E-3</v>
      </c>
      <c r="J433" s="54">
        <v>0.91</v>
      </c>
      <c r="K433" s="54">
        <v>0.21</v>
      </c>
      <c r="L433" s="95"/>
    </row>
    <row r="434" spans="1:12" x14ac:dyDescent="0.35">
      <c r="A434" s="54" t="s">
        <v>9300</v>
      </c>
      <c r="B434" s="54" t="s">
        <v>9301</v>
      </c>
      <c r="C434" s="95">
        <v>0.20185</v>
      </c>
      <c r="D434" s="99">
        <v>2.7298</v>
      </c>
      <c r="E434" s="95">
        <f t="shared" si="14"/>
        <v>5.8093211321557777E-3</v>
      </c>
      <c r="F434" s="95">
        <v>0.89</v>
      </c>
      <c r="G434" s="54">
        <v>0.46</v>
      </c>
      <c r="H434" s="54">
        <v>22.753599999999999</v>
      </c>
      <c r="I434" s="95">
        <f t="shared" si="13"/>
        <v>9.123409169279624E-3</v>
      </c>
      <c r="J434" s="54">
        <v>0.87</v>
      </c>
      <c r="K434" s="54">
        <v>0.46</v>
      </c>
      <c r="L434" s="95"/>
    </row>
    <row r="435" spans="1:12" x14ac:dyDescent="0.35">
      <c r="A435" s="54" t="s">
        <v>9314</v>
      </c>
      <c r="B435" s="54" t="s">
        <v>9315</v>
      </c>
      <c r="C435" s="95">
        <v>0.21337</v>
      </c>
      <c r="D435" s="54">
        <v>2.7387000000000001</v>
      </c>
      <c r="E435" s="95">
        <f t="shared" si="14"/>
        <v>5.8282613321983404E-3</v>
      </c>
      <c r="F435" s="54">
        <v>0.94</v>
      </c>
      <c r="G435" s="54">
        <v>0.21</v>
      </c>
      <c r="H435" s="54">
        <v>22.7271</v>
      </c>
      <c r="I435" s="95">
        <f t="shared" si="13"/>
        <v>9.1127835828675452E-3</v>
      </c>
      <c r="J435" s="54">
        <v>0.94</v>
      </c>
      <c r="K435" s="54">
        <v>0.21</v>
      </c>
      <c r="L435" s="95"/>
    </row>
    <row r="436" spans="1:12" x14ac:dyDescent="0.35">
      <c r="A436" s="54" t="s">
        <v>9381</v>
      </c>
      <c r="B436" s="54" t="s">
        <v>9382</v>
      </c>
      <c r="C436" s="95">
        <v>0.12548999999999999</v>
      </c>
      <c r="D436" s="99">
        <v>3.6595</v>
      </c>
      <c r="E436" s="95">
        <f t="shared" si="14"/>
        <v>7.7878271972760165E-3</v>
      </c>
      <c r="F436" s="95">
        <v>0.91</v>
      </c>
      <c r="G436" s="54">
        <v>0.49</v>
      </c>
      <c r="H436" s="54">
        <v>17.102599999999999</v>
      </c>
      <c r="I436" s="95">
        <f t="shared" si="13"/>
        <v>6.8575529875941265E-3</v>
      </c>
      <c r="J436" s="54">
        <v>0.9</v>
      </c>
      <c r="K436" s="54">
        <v>0.42</v>
      </c>
      <c r="L436" s="95"/>
    </row>
    <row r="437" spans="1:12" x14ac:dyDescent="0.35">
      <c r="A437" s="54" t="s">
        <v>9292</v>
      </c>
      <c r="B437" s="54" t="s">
        <v>9293</v>
      </c>
      <c r="C437" s="95">
        <v>0.16053999999999999</v>
      </c>
      <c r="D437" s="99">
        <v>2.3472</v>
      </c>
      <c r="E437" s="95">
        <f t="shared" si="14"/>
        <v>4.9951053415620344E-3</v>
      </c>
      <c r="F437" s="95">
        <v>0.89</v>
      </c>
      <c r="G437" s="54">
        <v>0.79</v>
      </c>
      <c r="H437" s="54">
        <v>20.5246</v>
      </c>
      <c r="I437" s="95">
        <f t="shared" si="13"/>
        <v>8.2296570140899285E-3</v>
      </c>
      <c r="J437" s="54">
        <v>0.87</v>
      </c>
      <c r="K437" s="54">
        <v>0.79</v>
      </c>
      <c r="L437" s="95"/>
    </row>
    <row r="438" spans="1:12" x14ac:dyDescent="0.35">
      <c r="A438" s="54" t="s">
        <v>9294</v>
      </c>
      <c r="B438" s="54" t="s">
        <v>9295</v>
      </c>
      <c r="C438" s="95">
        <v>0.15987000000000001</v>
      </c>
      <c r="D438" s="99">
        <v>2.3472</v>
      </c>
      <c r="E438" s="95">
        <f t="shared" si="14"/>
        <v>4.9951053415620344E-3</v>
      </c>
      <c r="F438" s="95">
        <v>0.89</v>
      </c>
      <c r="G438" s="54">
        <v>0.84</v>
      </c>
      <c r="H438" s="54">
        <v>20.5246</v>
      </c>
      <c r="I438" s="95">
        <f t="shared" si="13"/>
        <v>8.2296570140899285E-3</v>
      </c>
      <c r="J438" s="54">
        <v>0.87</v>
      </c>
      <c r="K438" s="54">
        <v>0.84</v>
      </c>
      <c r="L438" s="95"/>
    </row>
    <row r="439" spans="1:12" x14ac:dyDescent="0.35">
      <c r="A439" s="54" t="s">
        <v>9302</v>
      </c>
      <c r="B439" s="54" t="s">
        <v>9303</v>
      </c>
      <c r="C439" s="95">
        <v>0.15987000000000001</v>
      </c>
      <c r="D439" s="99">
        <v>2.3382999999999998</v>
      </c>
      <c r="E439" s="95">
        <f t="shared" si="14"/>
        <v>4.9761651415194718E-3</v>
      </c>
      <c r="F439" s="95">
        <v>0.89</v>
      </c>
      <c r="G439" s="54">
        <v>0.71</v>
      </c>
      <c r="H439" s="54">
        <v>20.5246</v>
      </c>
      <c r="I439" s="95">
        <f t="shared" si="13"/>
        <v>8.2296570140899285E-3</v>
      </c>
      <c r="J439" s="54">
        <v>0.87</v>
      </c>
      <c r="K439" s="54">
        <v>0.71</v>
      </c>
      <c r="L439" s="95"/>
    </row>
    <row r="440" spans="1:12" x14ac:dyDescent="0.35">
      <c r="A440" s="54" t="s">
        <v>9304</v>
      </c>
      <c r="B440" s="54" t="s">
        <v>9305</v>
      </c>
      <c r="C440" s="95">
        <v>0.16106999999999999</v>
      </c>
      <c r="D440" s="99">
        <v>2.3382999999999998</v>
      </c>
      <c r="E440" s="95">
        <f t="shared" si="14"/>
        <v>4.9761651415194718E-3</v>
      </c>
      <c r="F440" s="95">
        <v>0.89</v>
      </c>
      <c r="G440" s="54">
        <v>0.75</v>
      </c>
      <c r="H440" s="54">
        <v>20.5246</v>
      </c>
      <c r="I440" s="95">
        <f t="shared" si="13"/>
        <v>8.2296570140899285E-3</v>
      </c>
      <c r="J440" s="54">
        <v>0.87</v>
      </c>
      <c r="K440" s="54">
        <v>0.75</v>
      </c>
      <c r="L440" s="95"/>
    </row>
    <row r="441" spans="1:12" x14ac:dyDescent="0.35">
      <c r="A441" s="54" t="s">
        <v>9306</v>
      </c>
      <c r="B441" s="54" t="s">
        <v>9307</v>
      </c>
      <c r="C441" s="95">
        <v>0.16056999999999999</v>
      </c>
      <c r="D441" s="99">
        <v>2.3382999999999998</v>
      </c>
      <c r="E441" s="95">
        <f t="shared" si="14"/>
        <v>4.9761651415194718E-3</v>
      </c>
      <c r="F441" s="95">
        <v>0.88</v>
      </c>
      <c r="G441" s="54">
        <v>0.79</v>
      </c>
      <c r="H441" s="54">
        <v>20.5246</v>
      </c>
      <c r="I441" s="95">
        <f t="shared" si="13"/>
        <v>8.2296570140899285E-3</v>
      </c>
      <c r="J441" s="54">
        <v>0.86</v>
      </c>
      <c r="K441" s="54">
        <v>0.79</v>
      </c>
      <c r="L441" s="95"/>
    </row>
    <row r="442" spans="1:12" x14ac:dyDescent="0.35">
      <c r="A442" s="54" t="s">
        <v>9308</v>
      </c>
      <c r="B442" s="54" t="s">
        <v>9309</v>
      </c>
      <c r="C442" s="95">
        <v>0.16047</v>
      </c>
      <c r="D442" s="99">
        <v>2.3382999999999998</v>
      </c>
      <c r="E442" s="95">
        <f t="shared" si="14"/>
        <v>4.9761651415194718E-3</v>
      </c>
      <c r="F442" s="95">
        <v>0.89</v>
      </c>
      <c r="G442" s="54">
        <v>0.84</v>
      </c>
      <c r="H442" s="54">
        <v>20.5246</v>
      </c>
      <c r="I442" s="95">
        <f t="shared" si="13"/>
        <v>8.2296570140899285E-3</v>
      </c>
      <c r="J442" s="54">
        <v>0.87</v>
      </c>
      <c r="K442" s="54">
        <v>0.84</v>
      </c>
      <c r="L442" s="95"/>
    </row>
    <row r="443" spans="1:12" x14ac:dyDescent="0.35">
      <c r="A443" s="54" t="s">
        <v>9296</v>
      </c>
      <c r="B443" s="54" t="s">
        <v>9297</v>
      </c>
      <c r="C443" s="95">
        <v>0.16747000000000001</v>
      </c>
      <c r="D443" s="99">
        <v>2.3382999999999998</v>
      </c>
      <c r="E443" s="95">
        <f t="shared" si="14"/>
        <v>4.9761651415194718E-3</v>
      </c>
      <c r="F443" s="95">
        <v>0.88</v>
      </c>
      <c r="G443" s="54">
        <v>0.8</v>
      </c>
      <c r="H443" s="54">
        <v>20.508700000000001</v>
      </c>
      <c r="I443" s="95">
        <f t="shared" si="13"/>
        <v>8.2232816622426815E-3</v>
      </c>
      <c r="J443" s="54">
        <v>0.86</v>
      </c>
      <c r="K443" s="54">
        <v>0.8</v>
      </c>
      <c r="L443" s="95"/>
    </row>
    <row r="444" spans="1:12" x14ac:dyDescent="0.35">
      <c r="A444" s="54" t="s">
        <v>9310</v>
      </c>
      <c r="B444" s="54" t="s">
        <v>9311</v>
      </c>
      <c r="C444" s="95">
        <v>0.15815000000000001</v>
      </c>
      <c r="D444" s="99">
        <v>2.3039999999999998</v>
      </c>
      <c r="E444" s="95">
        <f t="shared" si="14"/>
        <v>4.9031708874228558E-3</v>
      </c>
      <c r="F444" s="95">
        <v>0.88</v>
      </c>
      <c r="G444" s="54">
        <v>0.74</v>
      </c>
      <c r="H444" s="54">
        <v>20.4695</v>
      </c>
      <c r="I444" s="95">
        <f t="shared" si="13"/>
        <v>8.207563813663301E-3</v>
      </c>
      <c r="J444" s="54">
        <v>0.87</v>
      </c>
      <c r="K444" s="54">
        <v>0.74</v>
      </c>
      <c r="L444" s="95"/>
    </row>
    <row r="445" spans="1:12" x14ac:dyDescent="0.35">
      <c r="A445" s="54" t="s">
        <v>10783</v>
      </c>
      <c r="B445" s="54" t="s">
        <v>10784</v>
      </c>
      <c r="C445" s="95">
        <v>3.8999999999999999E-4</v>
      </c>
      <c r="D445" s="99">
        <v>3.4651000000000001</v>
      </c>
      <c r="E445" s="95">
        <f t="shared" si="14"/>
        <v>7.3741221536497131E-3</v>
      </c>
      <c r="F445" s="95">
        <v>0.93</v>
      </c>
      <c r="G445" s="54">
        <v>0.41</v>
      </c>
      <c r="H445" s="54">
        <v>0</v>
      </c>
      <c r="I445" s="95">
        <f t="shared" si="13"/>
        <v>0</v>
      </c>
      <c r="J445" s="54">
        <v>0</v>
      </c>
      <c r="K445" s="54">
        <v>0</v>
      </c>
      <c r="L445" s="95"/>
    </row>
    <row r="446" spans="1:12" x14ac:dyDescent="0.35">
      <c r="A446" s="54" t="s">
        <v>9494</v>
      </c>
      <c r="B446" s="54" t="s">
        <v>9495</v>
      </c>
      <c r="C446" s="95">
        <v>4.1999999999999997E-3</v>
      </c>
      <c r="D446" s="99">
        <v>0.91859999999999997</v>
      </c>
      <c r="E446" s="95">
        <f t="shared" ref="E446:E477" si="15">D446/469.9</f>
        <v>1.9548840178761438E-3</v>
      </c>
      <c r="F446" s="95">
        <v>0.78</v>
      </c>
      <c r="G446" s="54">
        <v>0.68</v>
      </c>
      <c r="H446" s="54">
        <v>18.026499999999999</v>
      </c>
      <c r="I446" s="95">
        <f t="shared" si="13"/>
        <v>7.2280050361269929E-3</v>
      </c>
      <c r="J446" s="54">
        <v>0.83</v>
      </c>
      <c r="K446" s="54">
        <v>0.68</v>
      </c>
      <c r="L446" s="95"/>
    </row>
    <row r="447" spans="1:12" x14ac:dyDescent="0.35">
      <c r="A447" s="54" t="s">
        <v>9328</v>
      </c>
      <c r="B447" s="54" t="s">
        <v>9329</v>
      </c>
      <c r="C447" s="95">
        <v>4.8599999999999997E-3</v>
      </c>
      <c r="D447" s="99">
        <v>1.6504000000000001</v>
      </c>
      <c r="E447" s="95">
        <f t="shared" si="15"/>
        <v>3.5122366460949143E-3</v>
      </c>
      <c r="F447" s="95">
        <v>0.89</v>
      </c>
      <c r="G447" s="54">
        <v>0.56999999999999995</v>
      </c>
      <c r="H447" s="54">
        <v>17.907900000000001</v>
      </c>
      <c r="I447" s="95">
        <f t="shared" ref="I447:I510" si="16">H447/2493.98</f>
        <v>7.1804505248638725E-3</v>
      </c>
      <c r="J447" s="54">
        <v>0.84</v>
      </c>
      <c r="K447" s="54">
        <v>0.61</v>
      </c>
      <c r="L447" s="95"/>
    </row>
    <row r="448" spans="1:12" x14ac:dyDescent="0.35">
      <c r="A448" s="54" t="s">
        <v>9842</v>
      </c>
      <c r="B448" s="54" t="s">
        <v>2242</v>
      </c>
      <c r="C448" s="95">
        <v>0.12783</v>
      </c>
      <c r="D448" s="54">
        <v>3.1301000000000001</v>
      </c>
      <c r="E448" s="95">
        <f t="shared" si="15"/>
        <v>6.661204511598213E-3</v>
      </c>
      <c r="F448" s="54">
        <v>0.97</v>
      </c>
      <c r="G448" s="54">
        <v>0.08</v>
      </c>
      <c r="H448" s="54">
        <v>5.9847000000000001</v>
      </c>
      <c r="I448" s="95">
        <f t="shared" si="16"/>
        <v>2.3996583773727136E-3</v>
      </c>
      <c r="J448" s="54">
        <v>0.98</v>
      </c>
      <c r="K448" s="54">
        <v>0.08</v>
      </c>
      <c r="L448" s="95"/>
    </row>
    <row r="449" spans="1:12" x14ac:dyDescent="0.35">
      <c r="A449" s="101" t="s">
        <v>9838</v>
      </c>
      <c r="B449" s="102" t="s">
        <v>9839</v>
      </c>
      <c r="C449" s="104">
        <v>6.1799999999999997E-3</v>
      </c>
      <c r="D449" s="102">
        <v>1.8821000000000001</v>
      </c>
      <c r="E449" s="95">
        <f t="shared" si="15"/>
        <v>4.0053202809108325E-3</v>
      </c>
      <c r="F449" s="102">
        <v>0.89</v>
      </c>
      <c r="G449" s="54">
        <v>0.06</v>
      </c>
      <c r="H449" s="54">
        <v>17.8001</v>
      </c>
      <c r="I449" s="95">
        <f t="shared" si="16"/>
        <v>7.13722644127058E-3</v>
      </c>
      <c r="J449" s="54">
        <v>0.83</v>
      </c>
      <c r="K449" s="54">
        <v>0.63</v>
      </c>
      <c r="L449" s="95"/>
    </row>
    <row r="450" spans="1:12" x14ac:dyDescent="0.35">
      <c r="A450" s="54" t="s">
        <v>9504</v>
      </c>
      <c r="B450" s="54" t="s">
        <v>9505</v>
      </c>
      <c r="C450" s="95">
        <v>4.0000000000000001E-3</v>
      </c>
      <c r="D450" s="99">
        <v>1.5688</v>
      </c>
      <c r="E450" s="95">
        <f t="shared" si="15"/>
        <v>3.3385826771653543E-3</v>
      </c>
      <c r="F450" s="95">
        <v>0.89</v>
      </c>
      <c r="G450" s="54">
        <v>0.56000000000000005</v>
      </c>
      <c r="H450" s="54">
        <v>16.539200000000001</v>
      </c>
      <c r="I450" s="95">
        <f t="shared" si="16"/>
        <v>6.6316490108180503E-3</v>
      </c>
      <c r="J450" s="54">
        <v>0.84</v>
      </c>
      <c r="K450" s="54">
        <v>0.6</v>
      </c>
      <c r="L450" s="95"/>
    </row>
    <row r="451" spans="1:12" x14ac:dyDescent="0.35">
      <c r="A451" s="54" t="s">
        <v>9437</v>
      </c>
      <c r="B451" s="54" t="s">
        <v>9438</v>
      </c>
      <c r="C451" s="95">
        <v>1.47E-3</v>
      </c>
      <c r="D451" s="99">
        <v>1.0317000000000001</v>
      </c>
      <c r="E451" s="95">
        <f t="shared" si="15"/>
        <v>2.1955735262821881E-3</v>
      </c>
      <c r="F451" s="95">
        <v>0.9</v>
      </c>
      <c r="G451" s="54">
        <v>0.51</v>
      </c>
      <c r="H451" s="54">
        <v>15.8187</v>
      </c>
      <c r="I451" s="95">
        <f t="shared" si="16"/>
        <v>6.3427533500669611E-3</v>
      </c>
      <c r="J451" s="54">
        <v>0.85</v>
      </c>
      <c r="K451" s="54">
        <v>0.54</v>
      </c>
      <c r="L451" s="95"/>
    </row>
    <row r="452" spans="1:12" x14ac:dyDescent="0.35">
      <c r="A452" s="54" t="s">
        <v>9486</v>
      </c>
      <c r="B452" s="54" t="s">
        <v>9487</v>
      </c>
      <c r="C452" s="95">
        <v>2.2100000000000002E-3</v>
      </c>
      <c r="D452" s="99">
        <v>1.1533</v>
      </c>
      <c r="E452" s="95">
        <f t="shared" si="15"/>
        <v>2.4543519897850608E-3</v>
      </c>
      <c r="F452" s="95">
        <v>0.89</v>
      </c>
      <c r="G452" s="54">
        <v>0.53</v>
      </c>
      <c r="H452" s="54">
        <v>15.100899999999999</v>
      </c>
      <c r="I452" s="95">
        <f t="shared" si="16"/>
        <v>6.0549402962333295E-3</v>
      </c>
      <c r="J452" s="54">
        <v>0.85</v>
      </c>
      <c r="K452" s="54">
        <v>0.56000000000000005</v>
      </c>
      <c r="L452" s="95"/>
    </row>
    <row r="453" spans="1:12" x14ac:dyDescent="0.35">
      <c r="A453" s="54" t="s">
        <v>9357</v>
      </c>
      <c r="B453" s="54" t="s">
        <v>9358</v>
      </c>
      <c r="C453" s="95">
        <v>8.43E-3</v>
      </c>
      <c r="D453" s="54">
        <v>1.0364</v>
      </c>
      <c r="E453" s="95">
        <f t="shared" si="15"/>
        <v>2.205575654394552E-3</v>
      </c>
      <c r="F453" s="54">
        <v>0.99</v>
      </c>
      <c r="G453" s="54">
        <v>0</v>
      </c>
      <c r="H453" s="54">
        <v>14.997999999999999</v>
      </c>
      <c r="I453" s="95">
        <f t="shared" si="16"/>
        <v>6.0136809437124593E-3</v>
      </c>
      <c r="J453" s="54">
        <v>0.99</v>
      </c>
      <c r="K453" s="54">
        <v>0</v>
      </c>
      <c r="L453" s="95"/>
    </row>
    <row r="454" spans="1:12" x14ac:dyDescent="0.35">
      <c r="A454" s="54" t="s">
        <v>9359</v>
      </c>
      <c r="B454" s="54" t="s">
        <v>9360</v>
      </c>
      <c r="C454" s="95">
        <v>3.2000000000000002E-3</v>
      </c>
      <c r="D454" s="99">
        <v>1.0364</v>
      </c>
      <c r="E454" s="95">
        <f t="shared" si="15"/>
        <v>2.205575654394552E-3</v>
      </c>
      <c r="F454" s="95">
        <v>0.98</v>
      </c>
      <c r="G454" s="54">
        <v>0.81</v>
      </c>
      <c r="H454" s="54">
        <v>14.997999999999999</v>
      </c>
      <c r="I454" s="95">
        <f t="shared" si="16"/>
        <v>6.0136809437124593E-3</v>
      </c>
      <c r="J454" s="54">
        <v>0.96</v>
      </c>
      <c r="K454" s="54">
        <v>0.81</v>
      </c>
      <c r="L454" s="95"/>
    </row>
    <row r="455" spans="1:12" x14ac:dyDescent="0.35">
      <c r="A455" s="54" t="s">
        <v>9387</v>
      </c>
      <c r="B455" s="54" t="s">
        <v>9388</v>
      </c>
      <c r="C455" s="95">
        <v>2.6939999999999999E-2</v>
      </c>
      <c r="D455" s="54">
        <v>2.6013999999999999</v>
      </c>
      <c r="E455" s="95">
        <f t="shared" si="15"/>
        <v>5.5360715045754414E-3</v>
      </c>
      <c r="F455" s="54">
        <v>0.94</v>
      </c>
      <c r="G455" s="54">
        <v>0</v>
      </c>
      <c r="H455" s="54">
        <v>0</v>
      </c>
      <c r="I455" s="95">
        <f t="shared" si="16"/>
        <v>0</v>
      </c>
      <c r="J455" s="54">
        <v>0</v>
      </c>
      <c r="K455" s="54">
        <v>0</v>
      </c>
      <c r="L455" s="95"/>
    </row>
    <row r="456" spans="1:12" x14ac:dyDescent="0.35">
      <c r="A456" s="54" t="s">
        <v>9365</v>
      </c>
      <c r="B456" s="54" t="s">
        <v>9366</v>
      </c>
      <c r="C456" s="95">
        <v>2.5000000000000001E-3</v>
      </c>
      <c r="D456" s="54">
        <v>1.0039</v>
      </c>
      <c r="E456" s="95">
        <f t="shared" si="15"/>
        <v>2.1364120025537349E-3</v>
      </c>
      <c r="F456" s="54">
        <v>0.97</v>
      </c>
      <c r="G456" s="54">
        <v>0</v>
      </c>
      <c r="H456" s="54">
        <v>14.7912</v>
      </c>
      <c r="I456" s="95">
        <f t="shared" si="16"/>
        <v>5.9307612731457349E-3</v>
      </c>
      <c r="J456" s="54">
        <v>0.96</v>
      </c>
      <c r="K456" s="54">
        <v>0</v>
      </c>
      <c r="L456" s="95"/>
    </row>
    <row r="457" spans="1:12" x14ac:dyDescent="0.35">
      <c r="A457" s="54" t="s">
        <v>9346</v>
      </c>
      <c r="B457" s="54" t="s">
        <v>9347</v>
      </c>
      <c r="C457" s="95">
        <v>2.7779999999999999E-2</v>
      </c>
      <c r="D457" s="54">
        <v>2.5371999999999999</v>
      </c>
      <c r="E457" s="95">
        <f t="shared" si="15"/>
        <v>5.3994466907852732E-3</v>
      </c>
      <c r="F457" s="54">
        <v>0.99</v>
      </c>
      <c r="G457" s="54">
        <v>0</v>
      </c>
      <c r="H457" s="54">
        <v>8.6927000000000003</v>
      </c>
      <c r="I457" s="95">
        <f t="shared" si="16"/>
        <v>3.4854730190298239E-3</v>
      </c>
      <c r="J457" s="54">
        <v>0.99</v>
      </c>
      <c r="K457" s="54">
        <v>0</v>
      </c>
      <c r="L457" s="95"/>
    </row>
    <row r="458" spans="1:12" x14ac:dyDescent="0.35">
      <c r="A458" s="54" t="s">
        <v>9348</v>
      </c>
      <c r="B458" s="54" t="s">
        <v>9349</v>
      </c>
      <c r="C458" s="95">
        <v>2.707E-2</v>
      </c>
      <c r="D458" s="54">
        <v>2.5371999999999999</v>
      </c>
      <c r="E458" s="95">
        <f t="shared" si="15"/>
        <v>5.3994466907852732E-3</v>
      </c>
      <c r="F458" s="54">
        <v>0.99</v>
      </c>
      <c r="G458" s="54">
        <v>0</v>
      </c>
      <c r="H458" s="54">
        <v>8.6927000000000003</v>
      </c>
      <c r="I458" s="95">
        <f t="shared" si="16"/>
        <v>3.4854730190298239E-3</v>
      </c>
      <c r="J458" s="54">
        <v>0.99</v>
      </c>
      <c r="K458" s="54">
        <v>0</v>
      </c>
      <c r="L458" s="95"/>
    </row>
    <row r="459" spans="1:12" x14ac:dyDescent="0.35">
      <c r="A459" s="54" t="s">
        <v>9686</v>
      </c>
      <c r="B459" s="54" t="s">
        <v>9687</v>
      </c>
      <c r="C459" s="95">
        <v>5.1900000000000002E-3</v>
      </c>
      <c r="D459" s="54">
        <v>2.4281999999999999</v>
      </c>
      <c r="E459" s="95">
        <f t="shared" si="15"/>
        <v>5.1674824430729942E-3</v>
      </c>
      <c r="F459" s="54">
        <v>0.96</v>
      </c>
      <c r="G459" s="54">
        <v>0.06</v>
      </c>
      <c r="H459" s="54">
        <v>7.4762000000000004</v>
      </c>
      <c r="I459" s="95">
        <f t="shared" si="16"/>
        <v>2.9976984578865911E-3</v>
      </c>
      <c r="J459" s="54">
        <v>0.96</v>
      </c>
      <c r="K459" s="54">
        <v>0.06</v>
      </c>
      <c r="L459" s="95"/>
    </row>
    <row r="460" spans="1:12" x14ac:dyDescent="0.35">
      <c r="A460" s="54" t="s">
        <v>9574</v>
      </c>
      <c r="B460" s="54" t="s">
        <v>9575</v>
      </c>
      <c r="C460" s="95">
        <v>2.98E-3</v>
      </c>
      <c r="D460" s="99">
        <v>0.19900000000000001</v>
      </c>
      <c r="E460" s="95">
        <f t="shared" si="15"/>
        <v>4.2349436050223457E-4</v>
      </c>
      <c r="F460" s="95">
        <v>0.77</v>
      </c>
      <c r="G460" s="54">
        <v>0.76</v>
      </c>
      <c r="H460" s="54">
        <v>13.8431</v>
      </c>
      <c r="I460" s="95">
        <f t="shared" si="16"/>
        <v>5.5506058589082511E-3</v>
      </c>
      <c r="J460" s="54">
        <v>0.82</v>
      </c>
      <c r="K460" s="54">
        <v>0.76</v>
      </c>
      <c r="L460" s="95"/>
    </row>
    <row r="461" spans="1:12" x14ac:dyDescent="0.35">
      <c r="A461" s="54" t="s">
        <v>9576</v>
      </c>
      <c r="B461" s="54" t="s">
        <v>9577</v>
      </c>
      <c r="C461" s="95">
        <v>1.3999999999999999E-4</v>
      </c>
      <c r="D461" s="99">
        <v>0.15210000000000001</v>
      </c>
      <c r="E461" s="95">
        <f t="shared" si="15"/>
        <v>3.2368589061502453E-4</v>
      </c>
      <c r="F461" s="95">
        <v>0.8</v>
      </c>
      <c r="G461" s="54">
        <v>0.49</v>
      </c>
      <c r="H461" s="54">
        <v>13.8347</v>
      </c>
      <c r="I461" s="95">
        <f t="shared" si="16"/>
        <v>5.5472377484983839E-3</v>
      </c>
      <c r="J461" s="54">
        <v>0.84</v>
      </c>
      <c r="K461" s="54">
        <v>0.49</v>
      </c>
      <c r="L461" s="95"/>
    </row>
    <row r="462" spans="1:12" x14ac:dyDescent="0.35">
      <c r="A462" s="54" t="s">
        <v>9580</v>
      </c>
      <c r="B462" s="54" t="s">
        <v>9581</v>
      </c>
      <c r="C462" s="95">
        <v>1.99E-3</v>
      </c>
      <c r="D462" s="99">
        <v>0.15210000000000001</v>
      </c>
      <c r="E462" s="95">
        <f t="shared" si="15"/>
        <v>3.2368589061502453E-4</v>
      </c>
      <c r="F462" s="95">
        <v>0.77</v>
      </c>
      <c r="G462" s="54">
        <v>0.79</v>
      </c>
      <c r="H462" s="54">
        <v>13.8347</v>
      </c>
      <c r="I462" s="95">
        <f t="shared" si="16"/>
        <v>5.5472377484983839E-3</v>
      </c>
      <c r="J462" s="54">
        <v>0.81</v>
      </c>
      <c r="K462" s="54">
        <v>0.79</v>
      </c>
      <c r="L462" s="95"/>
    </row>
    <row r="463" spans="1:12" x14ac:dyDescent="0.35">
      <c r="A463" s="54" t="s">
        <v>9578</v>
      </c>
      <c r="B463" s="54" t="s">
        <v>9579</v>
      </c>
      <c r="C463" s="95">
        <v>7.6999999999999996E-4</v>
      </c>
      <c r="D463" s="99">
        <v>0.15210000000000001</v>
      </c>
      <c r="E463" s="95">
        <f t="shared" si="15"/>
        <v>3.2368589061502453E-4</v>
      </c>
      <c r="F463" s="95">
        <v>0.78</v>
      </c>
      <c r="G463" s="54">
        <v>0.81</v>
      </c>
      <c r="H463" s="54">
        <v>13.8347</v>
      </c>
      <c r="I463" s="95">
        <f t="shared" si="16"/>
        <v>5.5472377484983839E-3</v>
      </c>
      <c r="J463" s="54">
        <v>0.82</v>
      </c>
      <c r="K463" s="54">
        <v>0.81</v>
      </c>
      <c r="L463" s="95"/>
    </row>
    <row r="464" spans="1:12" x14ac:dyDescent="0.35">
      <c r="A464" s="54" t="s">
        <v>9569</v>
      </c>
      <c r="B464" s="54" t="s">
        <v>9570</v>
      </c>
      <c r="C464" s="95">
        <v>9.2599999999999991E-3</v>
      </c>
      <c r="D464" s="99">
        <v>0.15210000000000001</v>
      </c>
      <c r="E464" s="95">
        <f t="shared" si="15"/>
        <v>3.2368589061502453E-4</v>
      </c>
      <c r="F464" s="95">
        <v>0.75</v>
      </c>
      <c r="G464" s="54">
        <v>0.84</v>
      </c>
      <c r="H464" s="54">
        <v>13.8347</v>
      </c>
      <c r="I464" s="95">
        <f t="shared" si="16"/>
        <v>5.5472377484983839E-3</v>
      </c>
      <c r="J464" s="54">
        <v>0.8</v>
      </c>
      <c r="K464" s="54">
        <v>0.84</v>
      </c>
      <c r="L464" s="95"/>
    </row>
    <row r="465" spans="1:12" x14ac:dyDescent="0.35">
      <c r="A465" s="54" t="s">
        <v>9571</v>
      </c>
      <c r="B465" s="54" t="s">
        <v>9572</v>
      </c>
      <c r="C465" s="95">
        <v>1.1E-4</v>
      </c>
      <c r="D465" s="99">
        <v>0.15210000000000001</v>
      </c>
      <c r="E465" s="95">
        <f t="shared" si="15"/>
        <v>3.2368589061502453E-4</v>
      </c>
      <c r="F465" s="95">
        <v>0.8</v>
      </c>
      <c r="G465" s="54">
        <v>0.86</v>
      </c>
      <c r="H465" s="54">
        <v>13.8347</v>
      </c>
      <c r="I465" s="95">
        <f t="shared" si="16"/>
        <v>5.5472377484983839E-3</v>
      </c>
      <c r="J465" s="54">
        <v>0.84</v>
      </c>
      <c r="K465" s="54">
        <v>0.86</v>
      </c>
      <c r="L465" s="95"/>
    </row>
    <row r="466" spans="1:12" x14ac:dyDescent="0.35">
      <c r="A466" s="54" t="s">
        <v>9316</v>
      </c>
      <c r="B466" s="54" t="s">
        <v>9317</v>
      </c>
      <c r="C466" s="95">
        <v>1.8460000000000001E-2</v>
      </c>
      <c r="D466" s="99">
        <v>0.38529999999999998</v>
      </c>
      <c r="E466" s="95">
        <f t="shared" si="15"/>
        <v>8.1996169397744205E-4</v>
      </c>
      <c r="F466" s="95">
        <v>0.92</v>
      </c>
      <c r="G466" s="54">
        <v>0.38</v>
      </c>
      <c r="H466" s="54">
        <v>12.2636</v>
      </c>
      <c r="I466" s="95">
        <f t="shared" si="16"/>
        <v>4.9172808121957677E-3</v>
      </c>
      <c r="J466" s="54">
        <v>0.9</v>
      </c>
      <c r="K466" s="54">
        <v>0.38</v>
      </c>
      <c r="L466" s="95"/>
    </row>
    <row r="467" spans="1:12" x14ac:dyDescent="0.35">
      <c r="A467" s="54" t="s">
        <v>9541</v>
      </c>
      <c r="B467" s="54" t="s">
        <v>9542</v>
      </c>
      <c r="C467" s="95">
        <v>7.2230000000000003E-2</v>
      </c>
      <c r="D467" s="99">
        <v>2.1404000000000001</v>
      </c>
      <c r="E467" s="95">
        <f t="shared" si="15"/>
        <v>4.555011704618004E-3</v>
      </c>
      <c r="F467" s="95">
        <v>0.91</v>
      </c>
      <c r="G467" s="54">
        <v>0.41</v>
      </c>
      <c r="H467" s="54">
        <v>5.0770999999999997</v>
      </c>
      <c r="I467" s="95">
        <f t="shared" si="16"/>
        <v>2.0357420668970882E-3</v>
      </c>
      <c r="J467" s="54">
        <v>0.93</v>
      </c>
      <c r="K467" s="54">
        <v>0.41</v>
      </c>
      <c r="L467" s="95"/>
    </row>
    <row r="468" spans="1:12" x14ac:dyDescent="0.35">
      <c r="A468" s="54" t="s">
        <v>9565</v>
      </c>
      <c r="B468" s="54" t="s">
        <v>9566</v>
      </c>
      <c r="C468" s="95">
        <v>6.7739999999999995E-2</v>
      </c>
      <c r="D468" s="99">
        <v>2.1404000000000001</v>
      </c>
      <c r="E468" s="95">
        <f t="shared" si="15"/>
        <v>4.555011704618004E-3</v>
      </c>
      <c r="F468" s="95">
        <v>0.89</v>
      </c>
      <c r="G468" s="54">
        <v>0.85</v>
      </c>
      <c r="H468" s="54">
        <v>5.4447000000000001</v>
      </c>
      <c r="I468" s="95">
        <f t="shared" si="16"/>
        <v>2.1831369938812659E-3</v>
      </c>
      <c r="J468" s="54">
        <v>0.91</v>
      </c>
      <c r="K468" s="54">
        <v>0.85</v>
      </c>
      <c r="L468" s="95"/>
    </row>
    <row r="469" spans="1:12" x14ac:dyDescent="0.35">
      <c r="A469" s="54" t="s">
        <v>9318</v>
      </c>
      <c r="B469" s="54" t="s">
        <v>9319</v>
      </c>
      <c r="C469" s="95">
        <v>1.7829999999999999E-2</v>
      </c>
      <c r="D469" s="54">
        <v>0.35099999999999998</v>
      </c>
      <c r="E469" s="95">
        <f t="shared" si="15"/>
        <v>7.4696743988082574E-4</v>
      </c>
      <c r="F469" s="54">
        <v>0.89</v>
      </c>
      <c r="G469" s="54">
        <v>0.3</v>
      </c>
      <c r="H469" s="54">
        <v>12.208500000000001</v>
      </c>
      <c r="I469" s="95">
        <f t="shared" si="16"/>
        <v>4.8951876117691402E-3</v>
      </c>
      <c r="J469" s="54">
        <v>0.88</v>
      </c>
      <c r="K469" s="54">
        <v>7.0000000000000007E-2</v>
      </c>
      <c r="L469" s="95"/>
    </row>
    <row r="470" spans="1:12" x14ac:dyDescent="0.35">
      <c r="A470" s="54" t="s">
        <v>9342</v>
      </c>
      <c r="B470" s="54" t="s">
        <v>9343</v>
      </c>
      <c r="C470" s="95">
        <v>0.15598999999999999</v>
      </c>
      <c r="D470" s="99">
        <v>1.214</v>
      </c>
      <c r="E470" s="95">
        <f t="shared" si="15"/>
        <v>2.5835284103000638E-3</v>
      </c>
      <c r="F470" s="95">
        <v>0.93</v>
      </c>
      <c r="G470" s="54">
        <v>0.43</v>
      </c>
      <c r="H470" s="54">
        <v>12.133599999999999</v>
      </c>
      <c r="I470" s="95">
        <f t="shared" si="16"/>
        <v>4.8651552939478265E-3</v>
      </c>
      <c r="J470" s="54">
        <v>0.92</v>
      </c>
      <c r="K470" s="54">
        <v>0.43</v>
      </c>
      <c r="L470" s="95"/>
    </row>
    <row r="471" spans="1:12" x14ac:dyDescent="0.35">
      <c r="A471" s="54" t="s">
        <v>9338</v>
      </c>
      <c r="B471" s="54" t="s">
        <v>9339</v>
      </c>
      <c r="C471" s="95">
        <v>0.15425</v>
      </c>
      <c r="D471" s="99">
        <v>1.1267</v>
      </c>
      <c r="E471" s="95">
        <f t="shared" si="15"/>
        <v>2.3977442008938075E-3</v>
      </c>
      <c r="F471" s="95">
        <v>0.92</v>
      </c>
      <c r="G471" s="54">
        <v>0.63</v>
      </c>
      <c r="H471" s="54">
        <v>11.963699999999999</v>
      </c>
      <c r="I471" s="95">
        <f t="shared" si="16"/>
        <v>4.7970312512530169E-3</v>
      </c>
      <c r="J471" s="54">
        <v>0.91</v>
      </c>
      <c r="K471" s="54">
        <v>0.63</v>
      </c>
      <c r="L471" s="95"/>
    </row>
    <row r="472" spans="1:12" x14ac:dyDescent="0.35">
      <c r="A472" s="54" t="s">
        <v>9413</v>
      </c>
      <c r="B472" s="54" t="s">
        <v>9414</v>
      </c>
      <c r="C472" s="95">
        <v>9.6200000000000001E-3</v>
      </c>
      <c r="D472" s="99">
        <v>2.0434999999999999</v>
      </c>
      <c r="E472" s="95">
        <f t="shared" si="15"/>
        <v>4.348797616514152E-3</v>
      </c>
      <c r="F472" s="95">
        <v>0.93</v>
      </c>
      <c r="G472" s="54">
        <v>0.85</v>
      </c>
      <c r="H472" s="54">
        <v>6.3032000000000004</v>
      </c>
      <c r="I472" s="95">
        <f t="shared" si="16"/>
        <v>2.527365897080169E-3</v>
      </c>
      <c r="J472" s="54">
        <v>0.96</v>
      </c>
      <c r="K472" s="54">
        <v>0.83</v>
      </c>
      <c r="L472" s="95"/>
    </row>
    <row r="473" spans="1:12" x14ac:dyDescent="0.35">
      <c r="A473" s="54" t="s">
        <v>9361</v>
      </c>
      <c r="B473" s="54" t="s">
        <v>9362</v>
      </c>
      <c r="C473" s="95">
        <v>0.14355999999999999</v>
      </c>
      <c r="D473" s="99">
        <v>1.9601</v>
      </c>
      <c r="E473" s="95">
        <f t="shared" si="15"/>
        <v>4.1713130453287931E-3</v>
      </c>
      <c r="F473" s="95">
        <v>0.89</v>
      </c>
      <c r="G473" s="54">
        <v>0.81</v>
      </c>
      <c r="H473" s="54">
        <v>9.1471999999999998</v>
      </c>
      <c r="I473" s="95">
        <f t="shared" si="16"/>
        <v>3.6677118501351252E-3</v>
      </c>
      <c r="J473" s="54">
        <v>0.87</v>
      </c>
      <c r="K473" s="54">
        <v>0.81</v>
      </c>
      <c r="L473" s="95"/>
    </row>
    <row r="474" spans="1:12" x14ac:dyDescent="0.35">
      <c r="A474" s="54" t="s">
        <v>9175</v>
      </c>
      <c r="B474" s="54" t="s">
        <v>9176</v>
      </c>
      <c r="C474" s="95">
        <v>0.14124999999999999</v>
      </c>
      <c r="D474" s="99">
        <v>1.9601</v>
      </c>
      <c r="E474" s="95">
        <f t="shared" si="15"/>
        <v>4.1713130453287931E-3</v>
      </c>
      <c r="F474" s="95">
        <v>0.86</v>
      </c>
      <c r="G474" s="54">
        <v>0.81</v>
      </c>
      <c r="H474" s="54">
        <v>9.1471999999999998</v>
      </c>
      <c r="I474" s="95">
        <f t="shared" si="16"/>
        <v>3.6677118501351252E-3</v>
      </c>
      <c r="J474" s="54">
        <v>0.85</v>
      </c>
      <c r="K474" s="54">
        <v>0.81</v>
      </c>
      <c r="L474" s="95"/>
    </row>
    <row r="475" spans="1:12" x14ac:dyDescent="0.35">
      <c r="A475" s="62" t="s">
        <v>9363</v>
      </c>
      <c r="B475" s="62" t="s">
        <v>9364</v>
      </c>
      <c r="C475" s="105">
        <v>0.14308999999999999</v>
      </c>
      <c r="D475" s="109">
        <v>1.9601</v>
      </c>
      <c r="E475" s="95">
        <f t="shared" si="15"/>
        <v>4.1713130453287931E-3</v>
      </c>
      <c r="F475" s="105">
        <v>0.88</v>
      </c>
      <c r="G475" s="54">
        <v>0.85</v>
      </c>
      <c r="H475" s="54">
        <v>9.1471999999999998</v>
      </c>
      <c r="I475" s="95">
        <f t="shared" si="16"/>
        <v>3.6677118501351252E-3</v>
      </c>
      <c r="J475" s="54">
        <v>0.86</v>
      </c>
      <c r="K475" s="54">
        <v>0.85</v>
      </c>
      <c r="L475" s="95"/>
    </row>
    <row r="476" spans="1:12" x14ac:dyDescent="0.35">
      <c r="A476" s="54" t="s">
        <v>9898</v>
      </c>
      <c r="B476" s="54" t="s">
        <v>9899</v>
      </c>
      <c r="C476" s="95">
        <v>3.7799999999999999E-3</v>
      </c>
      <c r="D476" s="54">
        <v>1.9393</v>
      </c>
      <c r="E476" s="95">
        <f t="shared" si="15"/>
        <v>4.1270483081506703E-3</v>
      </c>
      <c r="F476" s="54">
        <v>0.95</v>
      </c>
      <c r="G476" s="54">
        <v>0.03</v>
      </c>
      <c r="H476" s="54">
        <v>2.1320000000000001</v>
      </c>
      <c r="I476" s="95">
        <f t="shared" si="16"/>
        <v>8.5485849926623318E-4</v>
      </c>
      <c r="J476" s="54">
        <v>0.95</v>
      </c>
      <c r="K476" s="54">
        <v>0.34</v>
      </c>
      <c r="L476" s="95"/>
    </row>
    <row r="477" spans="1:12" x14ac:dyDescent="0.35">
      <c r="A477" s="54" t="s">
        <v>9886</v>
      </c>
      <c r="B477" s="54" t="s">
        <v>9887</v>
      </c>
      <c r="C477" s="95">
        <v>5.9999999999999995E-4</v>
      </c>
      <c r="D477" s="54">
        <v>1.9393</v>
      </c>
      <c r="E477" s="95">
        <f t="shared" si="15"/>
        <v>4.1270483081506703E-3</v>
      </c>
      <c r="F477" s="54">
        <v>0.94</v>
      </c>
      <c r="G477" s="54">
        <v>0.28000000000000003</v>
      </c>
      <c r="H477" s="54">
        <v>2.1442999999999999</v>
      </c>
      <c r="I477" s="95">
        <f t="shared" si="16"/>
        <v>8.5979037522353825E-4</v>
      </c>
      <c r="J477" s="54">
        <v>0.94</v>
      </c>
      <c r="K477" s="54">
        <v>0.28999999999999998</v>
      </c>
      <c r="L477" s="95"/>
    </row>
    <row r="478" spans="1:12" x14ac:dyDescent="0.35">
      <c r="A478" s="54" t="s">
        <v>9888</v>
      </c>
      <c r="B478" s="54" t="s">
        <v>9889</v>
      </c>
      <c r="C478" s="95">
        <v>2.0000000000000001E-4</v>
      </c>
      <c r="D478" s="99">
        <v>1.9393</v>
      </c>
      <c r="E478" s="95">
        <f t="shared" ref="E478:E503" si="17">D478/469.9</f>
        <v>4.1270483081506703E-3</v>
      </c>
      <c r="F478" s="95">
        <v>0.95</v>
      </c>
      <c r="G478" s="54">
        <v>0.7</v>
      </c>
      <c r="H478" s="54">
        <v>2.1442999999999999</v>
      </c>
      <c r="I478" s="95">
        <f t="shared" si="16"/>
        <v>8.5979037522353825E-4</v>
      </c>
      <c r="J478" s="54">
        <v>0.95</v>
      </c>
      <c r="K478" s="54">
        <v>0.7</v>
      </c>
      <c r="L478" s="95"/>
    </row>
    <row r="479" spans="1:12" x14ac:dyDescent="0.35">
      <c r="A479" s="54" t="s">
        <v>9890</v>
      </c>
      <c r="B479" s="54" t="s">
        <v>9891</v>
      </c>
      <c r="C479" s="95">
        <v>1.07E-3</v>
      </c>
      <c r="D479" s="99">
        <v>1.9393</v>
      </c>
      <c r="E479" s="95">
        <f t="shared" si="17"/>
        <v>4.1270483081506703E-3</v>
      </c>
      <c r="F479" s="95">
        <v>0.94</v>
      </c>
      <c r="G479" s="54">
        <v>0.78</v>
      </c>
      <c r="H479" s="54">
        <v>2.1442999999999999</v>
      </c>
      <c r="I479" s="95">
        <f t="shared" si="16"/>
        <v>8.5979037522353825E-4</v>
      </c>
      <c r="J479" s="54">
        <v>0.94</v>
      </c>
      <c r="K479" s="54">
        <v>0.78</v>
      </c>
      <c r="L479" s="95"/>
    </row>
    <row r="480" spans="1:12" x14ac:dyDescent="0.35">
      <c r="A480" s="54" t="s">
        <v>9892</v>
      </c>
      <c r="B480" s="54" t="s">
        <v>9893</v>
      </c>
      <c r="C480" s="95">
        <v>2.5999999999999998E-4</v>
      </c>
      <c r="D480" s="99">
        <v>1.9393</v>
      </c>
      <c r="E480" s="95">
        <f t="shared" si="17"/>
        <v>4.1270483081506703E-3</v>
      </c>
      <c r="F480" s="95">
        <v>0.95</v>
      </c>
      <c r="G480" s="54">
        <v>0.89</v>
      </c>
      <c r="H480" s="54">
        <v>2.1442999999999999</v>
      </c>
      <c r="I480" s="95">
        <f t="shared" si="16"/>
        <v>8.5979037522353825E-4</v>
      </c>
      <c r="J480" s="54">
        <v>0.95</v>
      </c>
      <c r="K480" s="54">
        <v>0.89</v>
      </c>
      <c r="L480" s="95"/>
    </row>
    <row r="481" spans="1:12" x14ac:dyDescent="0.35">
      <c r="A481" s="54" t="s">
        <v>9553</v>
      </c>
      <c r="B481" s="54" t="s">
        <v>9554</v>
      </c>
      <c r="C481" s="95">
        <v>4.5600000000000002E-2</v>
      </c>
      <c r="D481" s="54">
        <v>1.8201000000000001</v>
      </c>
      <c r="E481" s="95">
        <f t="shared" si="17"/>
        <v>3.8733773143221966E-3</v>
      </c>
      <c r="F481" s="54">
        <v>0.9</v>
      </c>
      <c r="G481" s="54">
        <v>0.05</v>
      </c>
      <c r="H481" s="54">
        <v>3.2624</v>
      </c>
      <c r="I481" s="95">
        <f t="shared" si="16"/>
        <v>1.3081099287083296E-3</v>
      </c>
      <c r="J481" s="54">
        <v>0.91</v>
      </c>
      <c r="K481" s="54">
        <v>0.38</v>
      </c>
      <c r="L481" s="95"/>
    </row>
    <row r="482" spans="1:12" x14ac:dyDescent="0.35">
      <c r="A482" s="54" t="s">
        <v>9547</v>
      </c>
      <c r="B482" s="54" t="s">
        <v>9548</v>
      </c>
      <c r="C482" s="95">
        <v>2.5010000000000001E-2</v>
      </c>
      <c r="D482" s="99">
        <v>1.8201000000000001</v>
      </c>
      <c r="E482" s="95">
        <f t="shared" si="17"/>
        <v>3.8733773143221966E-3</v>
      </c>
      <c r="F482" s="95">
        <v>0.9</v>
      </c>
      <c r="G482" s="54">
        <v>0.74</v>
      </c>
      <c r="H482" s="54">
        <v>3.2027999999999999</v>
      </c>
      <c r="I482" s="95">
        <f t="shared" si="16"/>
        <v>1.2842123834192736E-3</v>
      </c>
      <c r="J482" s="54">
        <v>0.92</v>
      </c>
      <c r="K482" s="54">
        <v>0.74</v>
      </c>
      <c r="L482" s="95"/>
    </row>
    <row r="483" spans="1:12" x14ac:dyDescent="0.35">
      <c r="A483" s="54" t="s">
        <v>9336</v>
      </c>
      <c r="B483" s="54" t="s">
        <v>9337</v>
      </c>
      <c r="C483" s="95">
        <v>6.9419999999999996E-2</v>
      </c>
      <c r="D483" s="99">
        <v>0.99519999999999997</v>
      </c>
      <c r="E483" s="95">
        <f t="shared" si="17"/>
        <v>2.1178974249840394E-3</v>
      </c>
      <c r="F483" s="95">
        <v>0.93</v>
      </c>
      <c r="G483" s="54">
        <v>0.69</v>
      </c>
      <c r="H483" s="54">
        <v>10.1686</v>
      </c>
      <c r="I483" s="95">
        <f t="shared" si="16"/>
        <v>4.0772580373539483E-3</v>
      </c>
      <c r="J483" s="54">
        <v>0.92</v>
      </c>
      <c r="K483" s="54">
        <v>0.69</v>
      </c>
      <c r="L483" s="95"/>
    </row>
    <row r="484" spans="1:12" x14ac:dyDescent="0.35">
      <c r="A484" s="54" t="s">
        <v>9488</v>
      </c>
      <c r="B484" s="54" t="s">
        <v>9489</v>
      </c>
      <c r="C484" s="95">
        <v>5.8E-4</v>
      </c>
      <c r="D484" s="99">
        <v>0.59989999999999999</v>
      </c>
      <c r="E484" s="95">
        <f t="shared" si="17"/>
        <v>1.2766546073632687E-3</v>
      </c>
      <c r="F484" s="95">
        <v>0.79</v>
      </c>
      <c r="G484" s="54">
        <v>0.8</v>
      </c>
      <c r="H484" s="54">
        <v>9.9543999999999997</v>
      </c>
      <c r="I484" s="95">
        <f t="shared" si="16"/>
        <v>3.9913712219023408E-3</v>
      </c>
      <c r="J484" s="54">
        <v>0.83</v>
      </c>
      <c r="K484" s="54">
        <v>0.8</v>
      </c>
      <c r="L484" s="95"/>
    </row>
    <row r="485" spans="1:12" x14ac:dyDescent="0.35">
      <c r="A485" s="54" t="s">
        <v>9320</v>
      </c>
      <c r="B485" s="54" t="s">
        <v>9321</v>
      </c>
      <c r="C485" s="95">
        <v>7.9000000000000001E-4</v>
      </c>
      <c r="D485" s="54">
        <v>0.20380000000000001</v>
      </c>
      <c r="E485" s="95">
        <f t="shared" si="17"/>
        <v>4.3370929985103219E-4</v>
      </c>
      <c r="F485" s="54">
        <v>0.99</v>
      </c>
      <c r="G485" s="54">
        <v>0</v>
      </c>
      <c r="H485" s="54">
        <v>9.9219000000000008</v>
      </c>
      <c r="I485" s="95">
        <f t="shared" si="16"/>
        <v>3.9783398423403555E-3</v>
      </c>
      <c r="J485" s="54">
        <v>0.99</v>
      </c>
      <c r="K485" s="54">
        <v>0</v>
      </c>
      <c r="L485" s="95"/>
    </row>
    <row r="486" spans="1:12" x14ac:dyDescent="0.35">
      <c r="A486" s="54" t="s">
        <v>9476</v>
      </c>
      <c r="B486" s="54" t="s">
        <v>9477</v>
      </c>
      <c r="C486" s="95">
        <v>4.1999999999999997E-3</v>
      </c>
      <c r="D486" s="99">
        <v>0.43480000000000002</v>
      </c>
      <c r="E486" s="95">
        <f t="shared" si="17"/>
        <v>9.2530325601191754E-4</v>
      </c>
      <c r="F486" s="95">
        <v>0.89</v>
      </c>
      <c r="G486" s="54">
        <v>0.56999999999999995</v>
      </c>
      <c r="H486" s="54">
        <v>9.7665000000000006</v>
      </c>
      <c r="I486" s="95">
        <f t="shared" si="16"/>
        <v>3.916029799757817E-3</v>
      </c>
      <c r="J486" s="54">
        <v>0.84</v>
      </c>
      <c r="K486" s="54">
        <v>0.6</v>
      </c>
      <c r="L486" s="95"/>
    </row>
    <row r="487" spans="1:12" x14ac:dyDescent="0.35">
      <c r="A487" s="54" t="s">
        <v>9371</v>
      </c>
      <c r="B487" s="54" t="s">
        <v>9372</v>
      </c>
      <c r="C487" s="95">
        <v>2.222E-2</v>
      </c>
      <c r="D487" s="54">
        <v>0.94210000000000005</v>
      </c>
      <c r="E487" s="95">
        <f t="shared" si="17"/>
        <v>2.0048946584379657E-3</v>
      </c>
      <c r="F487" s="54">
        <v>0.93</v>
      </c>
      <c r="G487" s="54">
        <v>0.22</v>
      </c>
      <c r="H487" s="54">
        <v>9.5973000000000006</v>
      </c>
      <c r="I487" s="95">
        <f t="shared" si="16"/>
        <v>3.848186432930497E-3</v>
      </c>
      <c r="J487" s="54">
        <v>0.91</v>
      </c>
      <c r="K487" s="54">
        <v>0.13</v>
      </c>
      <c r="L487" s="95"/>
    </row>
    <row r="488" spans="1:12" x14ac:dyDescent="0.35">
      <c r="A488" s="54" t="s">
        <v>9482</v>
      </c>
      <c r="B488" s="54" t="s">
        <v>9483</v>
      </c>
      <c r="C488" s="95">
        <v>1.8400000000000001E-3</v>
      </c>
      <c r="D488" s="99">
        <v>0.62790000000000001</v>
      </c>
      <c r="E488" s="95">
        <f t="shared" si="17"/>
        <v>1.3362417535645883E-3</v>
      </c>
      <c r="F488" s="95">
        <v>0.77</v>
      </c>
      <c r="G488" s="54">
        <v>0.78</v>
      </c>
      <c r="H488" s="54">
        <v>9.5549999999999997</v>
      </c>
      <c r="I488" s="95">
        <f t="shared" si="16"/>
        <v>3.8312255912236665E-3</v>
      </c>
      <c r="J488" s="54">
        <v>0.81</v>
      </c>
      <c r="K488" s="54">
        <v>0.78</v>
      </c>
      <c r="L488" s="95"/>
    </row>
    <row r="489" spans="1:12" x14ac:dyDescent="0.35">
      <c r="A489" s="54" t="s">
        <v>9480</v>
      </c>
      <c r="B489" s="54" t="s">
        <v>9481</v>
      </c>
      <c r="C489" s="95">
        <v>2.9099999999999998E-3</v>
      </c>
      <c r="D489" s="99">
        <v>0.62790000000000001</v>
      </c>
      <c r="E489" s="95">
        <f t="shared" si="17"/>
        <v>1.3362417535645883E-3</v>
      </c>
      <c r="F489" s="95">
        <v>0.79</v>
      </c>
      <c r="G489" s="54">
        <v>0.82</v>
      </c>
      <c r="H489" s="54">
        <v>9.5549999999999997</v>
      </c>
      <c r="I489" s="95">
        <f t="shared" si="16"/>
        <v>3.8312255912236665E-3</v>
      </c>
      <c r="J489" s="54">
        <v>0.83</v>
      </c>
      <c r="K489" s="54">
        <v>0.82</v>
      </c>
      <c r="L489" s="95"/>
    </row>
    <row r="490" spans="1:12" x14ac:dyDescent="0.35">
      <c r="A490" s="54" t="s">
        <v>9484</v>
      </c>
      <c r="B490" s="54" t="s">
        <v>9485</v>
      </c>
      <c r="C490" s="95">
        <v>1.16E-3</v>
      </c>
      <c r="D490" s="99">
        <v>0.62790000000000001</v>
      </c>
      <c r="E490" s="95">
        <f t="shared" si="17"/>
        <v>1.3362417535645883E-3</v>
      </c>
      <c r="F490" s="95">
        <v>0.77</v>
      </c>
      <c r="G490" s="54">
        <v>0.89</v>
      </c>
      <c r="H490" s="54">
        <v>9.5549999999999997</v>
      </c>
      <c r="I490" s="95">
        <f t="shared" si="16"/>
        <v>3.8312255912236665E-3</v>
      </c>
      <c r="J490" s="54">
        <v>0.81</v>
      </c>
      <c r="K490" s="54">
        <v>0.89</v>
      </c>
      <c r="L490" s="95"/>
    </row>
    <row r="491" spans="1:12" x14ac:dyDescent="0.35">
      <c r="A491" s="54" t="s">
        <v>9454</v>
      </c>
      <c r="B491" s="54" t="s">
        <v>9455</v>
      </c>
      <c r="C491" s="95">
        <v>1.0000000000000001E-5</v>
      </c>
      <c r="D491" s="99">
        <v>0.59989999999999999</v>
      </c>
      <c r="E491" s="95">
        <f t="shared" si="17"/>
        <v>1.2766546073632687E-3</v>
      </c>
      <c r="F491" s="95">
        <v>0.88</v>
      </c>
      <c r="G491" s="54">
        <v>0.35</v>
      </c>
      <c r="H491" s="54">
        <v>9.5229999999999997</v>
      </c>
      <c r="I491" s="95">
        <f t="shared" si="16"/>
        <v>3.8183946944241732E-3</v>
      </c>
      <c r="J491" s="54">
        <v>0.9</v>
      </c>
      <c r="K491" s="54">
        <v>0.35</v>
      </c>
      <c r="L491" s="95"/>
    </row>
    <row r="492" spans="1:12" x14ac:dyDescent="0.35">
      <c r="A492" s="54" t="s">
        <v>9456</v>
      </c>
      <c r="B492" s="54" t="s">
        <v>9457</v>
      </c>
      <c r="C492" s="95">
        <v>0</v>
      </c>
      <c r="D492" s="99">
        <v>0.59989999999999999</v>
      </c>
      <c r="E492" s="95">
        <f t="shared" si="17"/>
        <v>1.2766546073632687E-3</v>
      </c>
      <c r="F492" s="95">
        <v>0.81</v>
      </c>
      <c r="G492" s="54">
        <v>0.37</v>
      </c>
      <c r="H492" s="54">
        <v>9.5229999999999997</v>
      </c>
      <c r="I492" s="95">
        <f t="shared" si="16"/>
        <v>3.8183946944241732E-3</v>
      </c>
      <c r="J492" s="54">
        <v>0.84</v>
      </c>
      <c r="K492" s="54">
        <v>0.37</v>
      </c>
      <c r="L492" s="95"/>
    </row>
    <row r="493" spans="1:12" x14ac:dyDescent="0.35">
      <c r="A493" s="54" t="s">
        <v>9458</v>
      </c>
      <c r="B493" s="54" t="s">
        <v>9459</v>
      </c>
      <c r="C493" s="95">
        <v>1.0000000000000001E-5</v>
      </c>
      <c r="D493" s="99">
        <v>0.59989999999999999</v>
      </c>
      <c r="E493" s="95">
        <f t="shared" si="17"/>
        <v>1.2766546073632687E-3</v>
      </c>
      <c r="F493" s="95">
        <v>0.85</v>
      </c>
      <c r="G493" s="54">
        <v>0.38</v>
      </c>
      <c r="H493" s="54">
        <v>9.5229999999999997</v>
      </c>
      <c r="I493" s="95">
        <f t="shared" si="16"/>
        <v>3.8183946944241732E-3</v>
      </c>
      <c r="J493" s="54">
        <v>0.87</v>
      </c>
      <c r="K493" s="54">
        <v>0.38</v>
      </c>
      <c r="L493" s="95"/>
    </row>
    <row r="494" spans="1:12" x14ac:dyDescent="0.35">
      <c r="A494" s="54" t="s">
        <v>9460</v>
      </c>
      <c r="B494" s="54" t="s">
        <v>9461</v>
      </c>
      <c r="C494" s="95">
        <v>5.8E-4</v>
      </c>
      <c r="D494" s="99">
        <v>0.59989999999999999</v>
      </c>
      <c r="E494" s="95">
        <f t="shared" si="17"/>
        <v>1.2766546073632687E-3</v>
      </c>
      <c r="F494" s="95">
        <v>0.86</v>
      </c>
      <c r="G494" s="54">
        <v>0.42</v>
      </c>
      <c r="H494" s="54">
        <v>9.5229999999999997</v>
      </c>
      <c r="I494" s="95">
        <f t="shared" si="16"/>
        <v>3.8183946944241732E-3</v>
      </c>
      <c r="J494" s="54">
        <v>0.89</v>
      </c>
      <c r="K494" s="54">
        <v>0.42</v>
      </c>
      <c r="L494" s="95"/>
    </row>
    <row r="495" spans="1:12" x14ac:dyDescent="0.35">
      <c r="A495" s="54" t="s">
        <v>9462</v>
      </c>
      <c r="B495" s="54" t="s">
        <v>9463</v>
      </c>
      <c r="C495" s="95">
        <v>2.9999999999999997E-4</v>
      </c>
      <c r="D495" s="99">
        <v>0.59989999999999999</v>
      </c>
      <c r="E495" s="95">
        <f t="shared" si="17"/>
        <v>1.2766546073632687E-3</v>
      </c>
      <c r="F495" s="95">
        <v>0.78</v>
      </c>
      <c r="G495" s="54">
        <v>0.76</v>
      </c>
      <c r="H495" s="54">
        <v>9.5229999999999997</v>
      </c>
      <c r="I495" s="95">
        <f t="shared" si="16"/>
        <v>3.8183946944241732E-3</v>
      </c>
      <c r="J495" s="54">
        <v>0.82</v>
      </c>
      <c r="K495" s="54">
        <v>0.76</v>
      </c>
      <c r="L495" s="95"/>
    </row>
    <row r="496" spans="1:12" x14ac:dyDescent="0.35">
      <c r="A496" s="54" t="s">
        <v>9466</v>
      </c>
      <c r="B496" s="54" t="s">
        <v>9467</v>
      </c>
      <c r="C496" s="95">
        <v>2.0000000000000002E-5</v>
      </c>
      <c r="D496" s="99">
        <v>0.59989999999999999</v>
      </c>
      <c r="E496" s="95">
        <f t="shared" si="17"/>
        <v>1.2766546073632687E-3</v>
      </c>
      <c r="F496" s="95">
        <v>0.82</v>
      </c>
      <c r="G496" s="54">
        <v>0.8</v>
      </c>
      <c r="H496" s="54">
        <v>9.5229999999999997</v>
      </c>
      <c r="I496" s="95">
        <f t="shared" si="16"/>
        <v>3.8183946944241732E-3</v>
      </c>
      <c r="J496" s="54">
        <v>0.84</v>
      </c>
      <c r="K496" s="54">
        <v>0.8</v>
      </c>
      <c r="L496" s="95"/>
    </row>
    <row r="497" spans="1:12" x14ac:dyDescent="0.35">
      <c r="A497" s="54" t="s">
        <v>9464</v>
      </c>
      <c r="B497" s="54" t="s">
        <v>9465</v>
      </c>
      <c r="C497" s="95">
        <v>5.4000000000000001E-4</v>
      </c>
      <c r="D497" s="99">
        <v>0.59989999999999999</v>
      </c>
      <c r="E497" s="95">
        <f t="shared" si="17"/>
        <v>1.2766546073632687E-3</v>
      </c>
      <c r="F497" s="95">
        <v>0.76</v>
      </c>
      <c r="G497" s="54">
        <v>0.84</v>
      </c>
      <c r="H497" s="54">
        <v>9.5229999999999997</v>
      </c>
      <c r="I497" s="95">
        <f t="shared" si="16"/>
        <v>3.8183946944241732E-3</v>
      </c>
      <c r="J497" s="54">
        <v>0.8</v>
      </c>
      <c r="K497" s="54">
        <v>0.84</v>
      </c>
      <c r="L497" s="95"/>
    </row>
    <row r="498" spans="1:12" x14ac:dyDescent="0.35">
      <c r="A498" s="54" t="s">
        <v>9468</v>
      </c>
      <c r="B498" s="54" t="s">
        <v>9469</v>
      </c>
      <c r="C498" s="95">
        <v>5.5999999999999995E-4</v>
      </c>
      <c r="D498" s="99">
        <v>0.59989999999999999</v>
      </c>
      <c r="E498" s="95">
        <f t="shared" si="17"/>
        <v>1.2766546073632687E-3</v>
      </c>
      <c r="F498" s="95">
        <v>0.77</v>
      </c>
      <c r="G498" s="54">
        <v>0.84</v>
      </c>
      <c r="H498" s="54">
        <v>9.5229999999999997</v>
      </c>
      <c r="I498" s="95">
        <f t="shared" si="16"/>
        <v>3.8183946944241732E-3</v>
      </c>
      <c r="J498" s="54">
        <v>0.81</v>
      </c>
      <c r="K498" s="54">
        <v>0.84</v>
      </c>
      <c r="L498" s="95"/>
    </row>
    <row r="499" spans="1:12" x14ac:dyDescent="0.35">
      <c r="A499" s="54" t="s">
        <v>9470</v>
      </c>
      <c r="B499" s="54" t="s">
        <v>9471</v>
      </c>
      <c r="C499" s="95">
        <v>1.6000000000000001E-4</v>
      </c>
      <c r="D499" s="99">
        <v>0.59989999999999999</v>
      </c>
      <c r="E499" s="95">
        <f t="shared" si="17"/>
        <v>1.2766546073632687E-3</v>
      </c>
      <c r="F499" s="95">
        <v>0.8</v>
      </c>
      <c r="G499" s="54">
        <v>0.88</v>
      </c>
      <c r="H499" s="54">
        <v>9.5229999999999997</v>
      </c>
      <c r="I499" s="95">
        <f t="shared" si="16"/>
        <v>3.8183946944241732E-3</v>
      </c>
      <c r="J499" s="54">
        <v>0.83</v>
      </c>
      <c r="K499" s="54">
        <v>0.88</v>
      </c>
      <c r="L499" s="95"/>
    </row>
    <row r="500" spans="1:12" x14ac:dyDescent="0.35">
      <c r="A500" s="54" t="s">
        <v>9450</v>
      </c>
      <c r="B500" s="54" t="s">
        <v>9451</v>
      </c>
      <c r="C500" s="95">
        <v>1.2999999999999999E-4</v>
      </c>
      <c r="D500" s="99">
        <v>0.61070000000000002</v>
      </c>
      <c r="E500" s="95">
        <f t="shared" si="17"/>
        <v>1.2996382208980636E-3</v>
      </c>
      <c r="F500" s="95">
        <v>0.91</v>
      </c>
      <c r="G500" s="54">
        <v>0.42</v>
      </c>
      <c r="H500" s="54">
        <v>9.5160999999999998</v>
      </c>
      <c r="I500" s="95">
        <f t="shared" si="16"/>
        <v>3.8156280323017825E-3</v>
      </c>
      <c r="J500" s="54">
        <v>0.87</v>
      </c>
      <c r="K500" s="54">
        <v>0.44</v>
      </c>
      <c r="L500" s="95"/>
    </row>
    <row r="501" spans="1:12" x14ac:dyDescent="0.35">
      <c r="A501" s="54" t="s">
        <v>9474</v>
      </c>
      <c r="B501" s="54" t="s">
        <v>9475</v>
      </c>
      <c r="C501" s="95">
        <v>3.39E-2</v>
      </c>
      <c r="D501" s="99">
        <v>1.3072999999999999</v>
      </c>
      <c r="E501" s="95">
        <f t="shared" si="17"/>
        <v>2.7820812938923177E-3</v>
      </c>
      <c r="F501" s="95">
        <v>0.9</v>
      </c>
      <c r="G501" s="54">
        <v>0.7</v>
      </c>
      <c r="H501" s="54">
        <v>9.5031999999999996</v>
      </c>
      <c r="I501" s="95">
        <f t="shared" si="16"/>
        <v>3.810455577029487E-3</v>
      </c>
      <c r="J501" s="54">
        <v>0.94</v>
      </c>
      <c r="K501" s="54">
        <v>0.7</v>
      </c>
      <c r="L501" s="95"/>
    </row>
    <row r="502" spans="1:12" x14ac:dyDescent="0.35">
      <c r="A502" s="62" t="s">
        <v>9322</v>
      </c>
      <c r="B502" s="62" t="s">
        <v>9323</v>
      </c>
      <c r="C502" s="105">
        <v>3.2680000000000001E-2</v>
      </c>
      <c r="D502" s="62">
        <v>0.20380000000000001</v>
      </c>
      <c r="E502" s="95">
        <f t="shared" si="17"/>
        <v>4.3370929985103219E-4</v>
      </c>
      <c r="F502" s="62">
        <v>0.99</v>
      </c>
      <c r="G502" s="54">
        <v>0</v>
      </c>
      <c r="H502" s="54">
        <v>9.3996999999999993</v>
      </c>
      <c r="I502" s="95">
        <f t="shared" si="16"/>
        <v>3.768955645193626E-3</v>
      </c>
      <c r="J502" s="54">
        <v>0.99</v>
      </c>
      <c r="K502" s="54">
        <v>0</v>
      </c>
      <c r="L502" s="95"/>
    </row>
    <row r="503" spans="1:12" x14ac:dyDescent="0.35">
      <c r="A503" s="54" t="s">
        <v>9508</v>
      </c>
      <c r="B503" s="54" t="s">
        <v>9509</v>
      </c>
      <c r="C503" s="95">
        <v>9.9600000000000001E-3</v>
      </c>
      <c r="D503" s="99">
        <v>1.0528999999999999</v>
      </c>
      <c r="E503" s="95">
        <f t="shared" si="17"/>
        <v>2.240689508406044E-3</v>
      </c>
      <c r="F503" s="95">
        <v>0.9</v>
      </c>
      <c r="G503" s="54">
        <v>0.73</v>
      </c>
      <c r="H503" s="54">
        <v>9.2286000000000001</v>
      </c>
      <c r="I503" s="95">
        <f t="shared" si="16"/>
        <v>3.700350443868836E-3</v>
      </c>
      <c r="J503" s="54">
        <v>0.95</v>
      </c>
      <c r="K503" s="54">
        <v>0.73</v>
      </c>
      <c r="L503" s="95"/>
    </row>
    <row r="504" spans="1:12" x14ac:dyDescent="0.35">
      <c r="A504" s="54" t="s">
        <v>9551</v>
      </c>
      <c r="B504" s="54" t="s">
        <v>9552</v>
      </c>
      <c r="C504" s="95">
        <v>5.1999999999999995E-4</v>
      </c>
      <c r="D504" s="99">
        <v>0</v>
      </c>
      <c r="E504" s="95">
        <v>0</v>
      </c>
      <c r="F504" s="99">
        <v>0</v>
      </c>
      <c r="G504" s="99">
        <v>0</v>
      </c>
      <c r="H504" s="54">
        <v>8.8933</v>
      </c>
      <c r="I504" s="95">
        <f t="shared" si="16"/>
        <v>3.5659067033416468E-3</v>
      </c>
      <c r="J504" s="54">
        <v>0.96</v>
      </c>
      <c r="K504" s="54">
        <v>0.05</v>
      </c>
      <c r="L504" s="95"/>
    </row>
    <row r="505" spans="1:12" x14ac:dyDescent="0.35">
      <c r="A505" s="54" t="s">
        <v>9549</v>
      </c>
      <c r="B505" s="54" t="s">
        <v>9550</v>
      </c>
      <c r="C505" s="95">
        <v>4.4999999999999999E-4</v>
      </c>
      <c r="D505" s="99">
        <v>0</v>
      </c>
      <c r="E505" s="95">
        <v>0</v>
      </c>
      <c r="F505" s="99">
        <v>0</v>
      </c>
      <c r="G505" s="99">
        <v>0</v>
      </c>
      <c r="H505" s="54">
        <v>8.8933</v>
      </c>
      <c r="I505" s="95">
        <f t="shared" si="16"/>
        <v>3.5659067033416468E-3</v>
      </c>
      <c r="J505" s="54">
        <v>0.85</v>
      </c>
      <c r="K505" s="54">
        <v>0.49</v>
      </c>
      <c r="L505" s="95"/>
    </row>
    <row r="506" spans="1:12" x14ac:dyDescent="0.35">
      <c r="A506" s="54" t="s">
        <v>10777</v>
      </c>
      <c r="B506" s="54" t="s">
        <v>10778</v>
      </c>
      <c r="C506" s="95">
        <v>2.784E-2</v>
      </c>
      <c r="D506" s="99">
        <v>1.5307999999999999</v>
      </c>
      <c r="E506" s="95">
        <f t="shared" ref="E506:E516" si="18">D506/469.9</f>
        <v>3.2577144073207068E-3</v>
      </c>
      <c r="F506" s="95">
        <v>0.91</v>
      </c>
      <c r="G506" s="54">
        <v>0.37</v>
      </c>
      <c r="H506" s="54">
        <v>0</v>
      </c>
      <c r="I506" s="95">
        <f t="shared" si="16"/>
        <v>0</v>
      </c>
      <c r="J506" s="54">
        <v>0</v>
      </c>
      <c r="K506" s="54">
        <v>0</v>
      </c>
      <c r="L506" s="95"/>
    </row>
    <row r="507" spans="1:12" x14ac:dyDescent="0.35">
      <c r="A507" s="54" t="s">
        <v>10779</v>
      </c>
      <c r="B507" s="54" t="s">
        <v>10780</v>
      </c>
      <c r="C507" s="95">
        <v>3.0429999999999999E-2</v>
      </c>
      <c r="D507" s="99">
        <v>1.5307999999999999</v>
      </c>
      <c r="E507" s="95">
        <f t="shared" si="18"/>
        <v>3.2577144073207068E-3</v>
      </c>
      <c r="F507" s="95">
        <v>0.92</v>
      </c>
      <c r="G507" s="54">
        <v>0.38</v>
      </c>
      <c r="H507" s="54">
        <v>0</v>
      </c>
      <c r="I507" s="95">
        <f t="shared" si="16"/>
        <v>0</v>
      </c>
      <c r="J507" s="54">
        <v>0</v>
      </c>
      <c r="K507" s="54">
        <v>0</v>
      </c>
      <c r="L507" s="95"/>
    </row>
    <row r="508" spans="1:12" x14ac:dyDescent="0.35">
      <c r="A508" s="54" t="s">
        <v>10837</v>
      </c>
      <c r="B508" s="54" t="s">
        <v>10838</v>
      </c>
      <c r="C508" s="95">
        <v>9.4000000000000004E-3</v>
      </c>
      <c r="D508" s="99">
        <v>1.5307999999999999</v>
      </c>
      <c r="E508" s="95">
        <f t="shared" si="18"/>
        <v>3.2577144073207068E-3</v>
      </c>
      <c r="F508" s="95">
        <v>0.92</v>
      </c>
      <c r="G508" s="54">
        <v>0.82</v>
      </c>
      <c r="H508" s="54">
        <v>0</v>
      </c>
      <c r="I508" s="95">
        <f t="shared" si="16"/>
        <v>0</v>
      </c>
      <c r="J508" s="54">
        <v>0</v>
      </c>
      <c r="K508" s="54">
        <v>0</v>
      </c>
      <c r="L508" s="95"/>
    </row>
    <row r="509" spans="1:12" x14ac:dyDescent="0.35">
      <c r="A509" s="54" t="s">
        <v>9652</v>
      </c>
      <c r="B509" s="54" t="s">
        <v>9653</v>
      </c>
      <c r="C509" s="95">
        <v>1.01E-3</v>
      </c>
      <c r="D509" s="99">
        <v>1.5163</v>
      </c>
      <c r="E509" s="95">
        <f t="shared" si="18"/>
        <v>3.2268567780378804E-3</v>
      </c>
      <c r="F509" s="95">
        <v>0.9</v>
      </c>
      <c r="G509" s="54">
        <v>0.5</v>
      </c>
      <c r="H509" s="54">
        <v>2.1896</v>
      </c>
      <c r="I509" s="95">
        <f t="shared" si="16"/>
        <v>8.7795411350532083E-4</v>
      </c>
      <c r="J509" s="54">
        <v>0.85</v>
      </c>
      <c r="K509" s="54">
        <v>0.53</v>
      </c>
      <c r="L509" s="95"/>
    </row>
    <row r="510" spans="1:12" x14ac:dyDescent="0.35">
      <c r="A510" s="54" t="s">
        <v>9618</v>
      </c>
      <c r="B510" s="54" t="s">
        <v>9619</v>
      </c>
      <c r="C510" s="95">
        <v>1.83E-3</v>
      </c>
      <c r="D510" s="54">
        <v>1.4991000000000001</v>
      </c>
      <c r="E510" s="95">
        <f t="shared" si="18"/>
        <v>3.1902532453713561E-3</v>
      </c>
      <c r="F510" s="54">
        <v>0.92</v>
      </c>
      <c r="G510" s="54">
        <v>0.08</v>
      </c>
      <c r="H510" s="54">
        <v>1.7001999999999999</v>
      </c>
      <c r="I510" s="95">
        <f t="shared" si="16"/>
        <v>6.8172158557807197E-4</v>
      </c>
      <c r="J510" s="54">
        <v>0.91</v>
      </c>
      <c r="K510" s="54">
        <v>0.3</v>
      </c>
      <c r="L510" s="95"/>
    </row>
    <row r="511" spans="1:12" x14ac:dyDescent="0.35">
      <c r="A511" s="54" t="s">
        <v>9616</v>
      </c>
      <c r="B511" s="54" t="s">
        <v>9617</v>
      </c>
      <c r="C511" s="95">
        <v>1.3999999999999999E-4</v>
      </c>
      <c r="D511" s="54">
        <v>1.4991000000000001</v>
      </c>
      <c r="E511" s="95">
        <f t="shared" si="18"/>
        <v>3.1902532453713561E-3</v>
      </c>
      <c r="F511" s="54">
        <v>0.93</v>
      </c>
      <c r="G511" s="54">
        <v>0.19</v>
      </c>
      <c r="H511" s="54">
        <v>1.7001999999999999</v>
      </c>
      <c r="I511" s="95">
        <f t="shared" ref="I511:I574" si="19">H511/2493.98</f>
        <v>6.8172158557807197E-4</v>
      </c>
      <c r="J511" s="54">
        <v>0.93</v>
      </c>
      <c r="K511" s="54">
        <v>0.71</v>
      </c>
      <c r="L511" s="95"/>
    </row>
    <row r="512" spans="1:12" x14ac:dyDescent="0.35">
      <c r="A512" s="54" t="s">
        <v>9620</v>
      </c>
      <c r="B512" s="54" t="s">
        <v>9621</v>
      </c>
      <c r="C512" s="95">
        <v>1.2999999999999999E-4</v>
      </c>
      <c r="D512" s="99">
        <v>1.4991000000000001</v>
      </c>
      <c r="E512" s="95">
        <f t="shared" si="18"/>
        <v>3.1902532453713561E-3</v>
      </c>
      <c r="F512" s="95">
        <v>0.91</v>
      </c>
      <c r="G512" s="54">
        <v>0.42</v>
      </c>
      <c r="H512" s="54">
        <v>1.7001999999999999</v>
      </c>
      <c r="I512" s="95">
        <f t="shared" si="19"/>
        <v>6.8172158557807197E-4</v>
      </c>
      <c r="J512" s="54">
        <v>0.87</v>
      </c>
      <c r="K512" s="54">
        <v>0.44</v>
      </c>
      <c r="L512" s="95"/>
    </row>
    <row r="513" spans="1:12" x14ac:dyDescent="0.35">
      <c r="A513" s="54" t="s">
        <v>10785</v>
      </c>
      <c r="B513" s="54" t="s">
        <v>10786</v>
      </c>
      <c r="C513" s="95">
        <v>1.0000000000000001E-5</v>
      </c>
      <c r="D513" s="99">
        <v>1.4612000000000001</v>
      </c>
      <c r="E513" s="95">
        <f t="shared" si="18"/>
        <v>3.1095977867631412E-3</v>
      </c>
      <c r="F513" s="95">
        <v>0.95</v>
      </c>
      <c r="G513" s="54">
        <v>0.43</v>
      </c>
      <c r="H513" s="54">
        <v>0</v>
      </c>
      <c r="I513" s="95">
        <f t="shared" si="19"/>
        <v>0</v>
      </c>
      <c r="J513" s="54">
        <v>0</v>
      </c>
      <c r="K513" s="54">
        <v>0</v>
      </c>
      <c r="L513" s="95"/>
    </row>
    <row r="514" spans="1:12" x14ac:dyDescent="0.35">
      <c r="A514" s="54" t="s">
        <v>10817</v>
      </c>
      <c r="B514" s="54" t="s">
        <v>10818</v>
      </c>
      <c r="C514" s="95">
        <v>2.47E-3</v>
      </c>
      <c r="D514" s="99">
        <v>1.4612000000000001</v>
      </c>
      <c r="E514" s="95">
        <f t="shared" si="18"/>
        <v>3.1095977867631412E-3</v>
      </c>
      <c r="F514" s="95">
        <v>0.93</v>
      </c>
      <c r="G514" s="54">
        <v>0.71</v>
      </c>
      <c r="H514" s="54">
        <v>0</v>
      </c>
      <c r="I514" s="95">
        <f t="shared" si="19"/>
        <v>0</v>
      </c>
      <c r="J514" s="54">
        <v>0</v>
      </c>
      <c r="K514" s="54">
        <v>0</v>
      </c>
      <c r="L514" s="95"/>
    </row>
    <row r="515" spans="1:12" x14ac:dyDescent="0.35">
      <c r="A515" s="54" t="s">
        <v>9401</v>
      </c>
      <c r="B515" s="54" t="s">
        <v>9402</v>
      </c>
      <c r="C515" s="95">
        <v>2.82E-3</v>
      </c>
      <c r="D515" s="54">
        <v>0.4476</v>
      </c>
      <c r="E515" s="95">
        <f t="shared" si="18"/>
        <v>9.5254309427537779E-4</v>
      </c>
      <c r="F515" s="54">
        <v>0.94</v>
      </c>
      <c r="G515" s="54">
        <v>0.25</v>
      </c>
      <c r="H515" s="54">
        <v>7.6115000000000004</v>
      </c>
      <c r="I515" s="95">
        <f t="shared" si="19"/>
        <v>3.0519490934169482E-3</v>
      </c>
      <c r="J515" s="54">
        <v>0.93</v>
      </c>
      <c r="K515" s="54">
        <v>0.25</v>
      </c>
      <c r="L515" s="95"/>
    </row>
    <row r="516" spans="1:12" x14ac:dyDescent="0.35">
      <c r="A516" s="54" t="s">
        <v>9234</v>
      </c>
      <c r="B516" s="54" t="s">
        <v>9235</v>
      </c>
      <c r="C516" s="95">
        <v>1.64E-3</v>
      </c>
      <c r="D516" s="99">
        <v>0.7671</v>
      </c>
      <c r="E516" s="95">
        <f t="shared" si="18"/>
        <v>1.6324749946797191E-3</v>
      </c>
      <c r="F516" s="95">
        <v>0.89</v>
      </c>
      <c r="G516" s="54">
        <v>0.7</v>
      </c>
      <c r="H516" s="54">
        <v>7.5026000000000002</v>
      </c>
      <c r="I516" s="95">
        <f t="shared" si="19"/>
        <v>3.0082839477461728E-3</v>
      </c>
      <c r="J516" s="54">
        <v>0.83</v>
      </c>
      <c r="K516" s="54">
        <v>0.78</v>
      </c>
      <c r="L516" s="95"/>
    </row>
    <row r="517" spans="1:12" x14ac:dyDescent="0.35">
      <c r="A517" s="54" t="s">
        <v>9433</v>
      </c>
      <c r="B517" s="54" t="s">
        <v>9434</v>
      </c>
      <c r="C517" s="95">
        <v>1.6000000000000001E-3</v>
      </c>
      <c r="D517" s="99">
        <v>0</v>
      </c>
      <c r="E517" s="95">
        <v>0</v>
      </c>
      <c r="F517" s="99">
        <v>0</v>
      </c>
      <c r="G517" s="99">
        <v>0</v>
      </c>
      <c r="H517" s="54">
        <v>6.9988999999999999</v>
      </c>
      <c r="I517" s="95">
        <f t="shared" si="19"/>
        <v>2.8063176128116504E-3</v>
      </c>
      <c r="J517" s="54">
        <v>0.89</v>
      </c>
      <c r="K517" s="54">
        <v>0.35</v>
      </c>
      <c r="L517" s="95"/>
    </row>
    <row r="518" spans="1:12" x14ac:dyDescent="0.35">
      <c r="A518" s="54" t="s">
        <v>9532</v>
      </c>
      <c r="B518" s="54" t="s">
        <v>9533</v>
      </c>
      <c r="C518" s="95">
        <v>1.49E-3</v>
      </c>
      <c r="D518" s="99">
        <v>0.49540000000000001</v>
      </c>
      <c r="E518" s="95">
        <f t="shared" ref="E518:E524" si="20">D518/469.9</f>
        <v>1.0542668652904874E-3</v>
      </c>
      <c r="F518" s="95">
        <v>0.89</v>
      </c>
      <c r="G518" s="54">
        <v>0.78</v>
      </c>
      <c r="H518" s="54">
        <v>6.87</v>
      </c>
      <c r="I518" s="95">
        <f t="shared" si="19"/>
        <v>2.754633156641192E-3</v>
      </c>
      <c r="J518" s="54">
        <v>0.83</v>
      </c>
      <c r="K518" s="54">
        <v>0.54</v>
      </c>
      <c r="L518" s="95"/>
    </row>
    <row r="519" spans="1:12" x14ac:dyDescent="0.35">
      <c r="A519" s="54" t="s">
        <v>9740</v>
      </c>
      <c r="B519" s="54" t="s">
        <v>9741</v>
      </c>
      <c r="C519" s="95">
        <v>9.2000000000000003E-4</v>
      </c>
      <c r="D519" s="99">
        <v>1.1866000000000001</v>
      </c>
      <c r="E519" s="95">
        <f t="shared" si="20"/>
        <v>2.5252181315173444E-3</v>
      </c>
      <c r="F519" s="95">
        <v>0.94</v>
      </c>
      <c r="G519" s="54">
        <v>0.66</v>
      </c>
      <c r="H519" s="54">
        <v>0</v>
      </c>
      <c r="I519" s="95">
        <f t="shared" si="19"/>
        <v>0</v>
      </c>
      <c r="J519" s="54">
        <v>0</v>
      </c>
      <c r="K519" s="54">
        <v>0</v>
      </c>
      <c r="L519" s="95"/>
    </row>
    <row r="520" spans="1:12" x14ac:dyDescent="0.35">
      <c r="A520" s="54" t="s">
        <v>9742</v>
      </c>
      <c r="B520" s="54" t="s">
        <v>9743</v>
      </c>
      <c r="C520" s="95">
        <v>9.3000000000000005E-4</v>
      </c>
      <c r="D520" s="99">
        <v>1.1866000000000001</v>
      </c>
      <c r="E520" s="95">
        <f t="shared" si="20"/>
        <v>2.5252181315173444E-3</v>
      </c>
      <c r="F520" s="95">
        <v>0.94</v>
      </c>
      <c r="G520" s="54">
        <v>0.66</v>
      </c>
      <c r="H520" s="54">
        <v>0</v>
      </c>
      <c r="I520" s="95">
        <f t="shared" si="19"/>
        <v>0</v>
      </c>
      <c r="J520" s="54">
        <v>0</v>
      </c>
      <c r="K520" s="54">
        <v>0</v>
      </c>
      <c r="L520" s="95"/>
    </row>
    <row r="521" spans="1:12" x14ac:dyDescent="0.35">
      <c r="A521" s="54" t="s">
        <v>9744</v>
      </c>
      <c r="B521" s="54" t="s">
        <v>9745</v>
      </c>
      <c r="C521" s="95">
        <v>1.14E-3</v>
      </c>
      <c r="D521" s="99">
        <v>1.1866000000000001</v>
      </c>
      <c r="E521" s="95">
        <f t="shared" si="20"/>
        <v>2.5252181315173444E-3</v>
      </c>
      <c r="F521" s="95">
        <v>0.94</v>
      </c>
      <c r="G521" s="54">
        <v>0.68</v>
      </c>
      <c r="H521" s="54">
        <v>0</v>
      </c>
      <c r="I521" s="95">
        <f t="shared" si="19"/>
        <v>0</v>
      </c>
      <c r="J521" s="54">
        <v>0</v>
      </c>
      <c r="K521" s="54">
        <v>0</v>
      </c>
      <c r="L521" s="95"/>
    </row>
    <row r="522" spans="1:12" x14ac:dyDescent="0.35">
      <c r="A522" s="54" t="s">
        <v>9425</v>
      </c>
      <c r="B522" s="54" t="s">
        <v>9426</v>
      </c>
      <c r="C522" s="95">
        <v>3.5839999999999997E-2</v>
      </c>
      <c r="D522" s="99">
        <v>1.1791</v>
      </c>
      <c r="E522" s="95">
        <f t="shared" si="20"/>
        <v>2.509257288784848E-3</v>
      </c>
      <c r="F522" s="95">
        <v>0.89</v>
      </c>
      <c r="G522" s="54">
        <v>0.36</v>
      </c>
      <c r="H522" s="54">
        <v>3.3003</v>
      </c>
      <c r="I522" s="95">
        <f t="shared" si="19"/>
        <v>1.3233065221052293E-3</v>
      </c>
      <c r="J522" s="54">
        <v>0.92</v>
      </c>
      <c r="K522" s="54">
        <v>0.36</v>
      </c>
      <c r="L522" s="95"/>
    </row>
    <row r="523" spans="1:12" x14ac:dyDescent="0.35">
      <c r="A523" s="54" t="s">
        <v>9427</v>
      </c>
      <c r="B523" s="54" t="s">
        <v>9428</v>
      </c>
      <c r="C523" s="95">
        <v>4.0489999999999998E-2</v>
      </c>
      <c r="D523" s="99">
        <v>1.1791</v>
      </c>
      <c r="E523" s="95">
        <f t="shared" si="20"/>
        <v>2.509257288784848E-3</v>
      </c>
      <c r="F523" s="95">
        <v>0.91</v>
      </c>
      <c r="G523" s="54">
        <v>0.37</v>
      </c>
      <c r="H523" s="54">
        <v>3.3003</v>
      </c>
      <c r="I523" s="95">
        <f t="shared" si="19"/>
        <v>1.3233065221052293E-3</v>
      </c>
      <c r="J523" s="54">
        <v>0.93</v>
      </c>
      <c r="K523" s="54">
        <v>0.37</v>
      </c>
      <c r="L523" s="95"/>
    </row>
    <row r="524" spans="1:12" x14ac:dyDescent="0.35">
      <c r="A524" s="54" t="s">
        <v>9840</v>
      </c>
      <c r="B524" s="54" t="s">
        <v>9841</v>
      </c>
      <c r="C524" s="95">
        <v>3.2000000000000003E-4</v>
      </c>
      <c r="D524" s="99">
        <v>0.98140000000000005</v>
      </c>
      <c r="E524" s="95">
        <f t="shared" si="20"/>
        <v>2.0885294743562461E-3</v>
      </c>
      <c r="F524" s="95">
        <v>0.9</v>
      </c>
      <c r="G524" s="54">
        <v>0.45</v>
      </c>
      <c r="H524" s="54">
        <v>6.7317999999999998</v>
      </c>
      <c r="I524" s="95">
        <f t="shared" si="19"/>
        <v>2.6992197210883805E-3</v>
      </c>
      <c r="J524" s="54">
        <v>0.85</v>
      </c>
      <c r="K524" s="54">
        <v>0.7</v>
      </c>
      <c r="L524" s="95"/>
    </row>
    <row r="525" spans="1:12" x14ac:dyDescent="0.35">
      <c r="A525" s="54" t="s">
        <v>9411</v>
      </c>
      <c r="B525" s="54" t="s">
        <v>9412</v>
      </c>
      <c r="C525" s="95">
        <v>2.1499999999999998E-2</v>
      </c>
      <c r="D525" s="99">
        <v>0</v>
      </c>
      <c r="E525" s="95">
        <v>0</v>
      </c>
      <c r="F525" s="99">
        <v>0</v>
      </c>
      <c r="G525" s="99">
        <v>0</v>
      </c>
      <c r="H525" s="54">
        <v>6.3032000000000004</v>
      </c>
      <c r="I525" s="95">
        <f t="shared" si="19"/>
        <v>2.527365897080169E-3</v>
      </c>
      <c r="J525" s="54">
        <v>0.96</v>
      </c>
      <c r="K525" s="54">
        <v>0</v>
      </c>
      <c r="L525" s="95"/>
    </row>
    <row r="526" spans="1:12" x14ac:dyDescent="0.35">
      <c r="A526" s="54" t="s">
        <v>9377</v>
      </c>
      <c r="B526" s="54" t="s">
        <v>9378</v>
      </c>
      <c r="C526" s="95">
        <v>2.5600000000000002E-3</v>
      </c>
      <c r="D526" s="99">
        <v>0</v>
      </c>
      <c r="E526" s="95">
        <v>0</v>
      </c>
      <c r="F526" s="99">
        <v>0</v>
      </c>
      <c r="G526" s="99">
        <v>0</v>
      </c>
      <c r="H526" s="54">
        <v>6.1383999999999999</v>
      </c>
      <c r="I526" s="95">
        <f t="shared" si="19"/>
        <v>2.4612867785627789E-3</v>
      </c>
      <c r="J526" s="54">
        <v>0.94</v>
      </c>
      <c r="K526" s="54">
        <v>0.15</v>
      </c>
      <c r="L526" s="95"/>
    </row>
    <row r="527" spans="1:12" x14ac:dyDescent="0.35">
      <c r="A527" s="54" t="s">
        <v>9379</v>
      </c>
      <c r="B527" s="54" t="s">
        <v>9380</v>
      </c>
      <c r="C527" s="95">
        <v>1.7850000000000001E-2</v>
      </c>
      <c r="D527" s="99">
        <v>0.14050000000000001</v>
      </c>
      <c r="E527" s="95">
        <f>D527/469.9</f>
        <v>2.989997871887636E-4</v>
      </c>
      <c r="F527" s="95">
        <v>0.94</v>
      </c>
      <c r="G527" s="54">
        <v>0.44</v>
      </c>
      <c r="H527" s="54">
        <v>6.0819999999999999</v>
      </c>
      <c r="I527" s="95">
        <f t="shared" si="19"/>
        <v>2.4386723229536723E-3</v>
      </c>
      <c r="J527" s="54">
        <v>0.93</v>
      </c>
      <c r="K527" s="54">
        <v>0.32</v>
      </c>
      <c r="L527" s="95"/>
    </row>
    <row r="528" spans="1:12" x14ac:dyDescent="0.35">
      <c r="A528" s="54" t="s">
        <v>9843</v>
      </c>
      <c r="B528" s="54" t="s">
        <v>9844</v>
      </c>
      <c r="C528" s="95">
        <v>3.4000000000000002E-4</v>
      </c>
      <c r="D528" s="99">
        <v>0</v>
      </c>
      <c r="E528" s="95">
        <v>0</v>
      </c>
      <c r="F528" s="99">
        <v>0</v>
      </c>
      <c r="G528" s="99">
        <v>0</v>
      </c>
      <c r="H528" s="54">
        <v>5.9240000000000004</v>
      </c>
      <c r="I528" s="95">
        <f t="shared" si="19"/>
        <v>2.375319770006175E-3</v>
      </c>
      <c r="J528" s="54">
        <v>0.86</v>
      </c>
      <c r="K528" s="54">
        <v>0.48</v>
      </c>
      <c r="L528" s="95"/>
    </row>
    <row r="529" spans="1:12" x14ac:dyDescent="0.35">
      <c r="A529" s="54" t="s">
        <v>9758</v>
      </c>
      <c r="B529" s="54" t="s">
        <v>9759</v>
      </c>
      <c r="C529" s="95">
        <v>4.6429999999999999E-2</v>
      </c>
      <c r="D529" s="99">
        <v>1.0288999999999999</v>
      </c>
      <c r="E529" s="95">
        <f t="shared" ref="E529:E540" si="21">D529/469.9</f>
        <v>2.1896148116620556E-3</v>
      </c>
      <c r="F529" s="95">
        <v>0.91</v>
      </c>
      <c r="G529" s="54">
        <v>0.38</v>
      </c>
      <c r="H529" s="54">
        <v>3.9698000000000002</v>
      </c>
      <c r="I529" s="95">
        <f t="shared" si="19"/>
        <v>1.5917529410821257E-3</v>
      </c>
      <c r="J529" s="54">
        <v>0.93</v>
      </c>
      <c r="K529" s="54">
        <v>0.05</v>
      </c>
      <c r="L529" s="95"/>
    </row>
    <row r="530" spans="1:12" x14ac:dyDescent="0.35">
      <c r="A530" s="54" t="s">
        <v>9567</v>
      </c>
      <c r="B530" s="54" t="s">
        <v>9568</v>
      </c>
      <c r="C530" s="95">
        <v>2.8E-3</v>
      </c>
      <c r="D530" s="99">
        <v>0.307</v>
      </c>
      <c r="E530" s="95">
        <f t="shared" si="21"/>
        <v>6.5333049585018094E-4</v>
      </c>
      <c r="F530" s="95">
        <v>0.89</v>
      </c>
      <c r="G530" s="54">
        <v>0.74</v>
      </c>
      <c r="H530" s="54">
        <v>5.8288000000000002</v>
      </c>
      <c r="I530" s="95">
        <f t="shared" si="19"/>
        <v>2.3371478520276827E-3</v>
      </c>
      <c r="J530" s="54">
        <v>0.84</v>
      </c>
      <c r="K530" s="54">
        <v>0.74</v>
      </c>
      <c r="L530" s="95"/>
    </row>
    <row r="531" spans="1:12" x14ac:dyDescent="0.35">
      <c r="A531" s="54" t="s">
        <v>9399</v>
      </c>
      <c r="B531" s="54" t="s">
        <v>9400</v>
      </c>
      <c r="C531" s="95">
        <v>6.5300000000000002E-3</v>
      </c>
      <c r="D531" s="54">
        <v>0.29399999999999998</v>
      </c>
      <c r="E531" s="95">
        <f t="shared" si="21"/>
        <v>6.2566503511385396E-4</v>
      </c>
      <c r="F531" s="54">
        <v>0.92</v>
      </c>
      <c r="G531" s="54">
        <v>0.22</v>
      </c>
      <c r="H531" s="54">
        <v>5.8118999999999996</v>
      </c>
      <c r="I531" s="95">
        <f t="shared" si="19"/>
        <v>2.33037153465545E-3</v>
      </c>
      <c r="J531" s="54">
        <v>0.91</v>
      </c>
      <c r="K531" s="54">
        <v>0.27</v>
      </c>
      <c r="L531" s="95"/>
    </row>
    <row r="532" spans="1:12" x14ac:dyDescent="0.35">
      <c r="A532" s="54" t="s">
        <v>9526</v>
      </c>
      <c r="B532" s="54" t="s">
        <v>9527</v>
      </c>
      <c r="C532" s="95">
        <v>3.2000000000000002E-3</v>
      </c>
      <c r="D532" s="99">
        <v>0.89</v>
      </c>
      <c r="E532" s="95">
        <f t="shared" si="21"/>
        <v>1.8940200042562249E-3</v>
      </c>
      <c r="F532" s="95">
        <v>0.89</v>
      </c>
      <c r="G532" s="54">
        <v>0.55000000000000004</v>
      </c>
      <c r="H532" s="54">
        <v>5.5602999999999998</v>
      </c>
      <c r="I532" s="95">
        <f t="shared" si="19"/>
        <v>2.2294886085694353E-3</v>
      </c>
      <c r="J532" s="54">
        <v>0.84</v>
      </c>
      <c r="K532" s="54">
        <v>0.57999999999999996</v>
      </c>
      <c r="L532" s="95"/>
    </row>
    <row r="533" spans="1:12" x14ac:dyDescent="0.35">
      <c r="A533" s="54" t="s">
        <v>9628</v>
      </c>
      <c r="B533" s="54" t="s">
        <v>9629</v>
      </c>
      <c r="C533" s="95">
        <v>8.5599999999999999E-3</v>
      </c>
      <c r="D533" s="54">
        <v>0.90759999999999996</v>
      </c>
      <c r="E533" s="95">
        <f t="shared" si="21"/>
        <v>1.9314747818684826E-3</v>
      </c>
      <c r="F533" s="54">
        <v>0.95</v>
      </c>
      <c r="G533" s="54">
        <v>0</v>
      </c>
      <c r="H533" s="54">
        <v>5.3775000000000004</v>
      </c>
      <c r="I533" s="95">
        <f t="shared" si="19"/>
        <v>2.1561921106023306E-3</v>
      </c>
      <c r="J533" s="54">
        <v>0.89</v>
      </c>
      <c r="K533" s="54">
        <v>0</v>
      </c>
      <c r="L533" s="95"/>
    </row>
    <row r="534" spans="1:12" x14ac:dyDescent="0.35">
      <c r="A534" s="54" t="s">
        <v>9845</v>
      </c>
      <c r="B534" s="54" t="s">
        <v>9846</v>
      </c>
      <c r="C534" s="95">
        <v>2.7000000000000001E-3</v>
      </c>
      <c r="D534" s="99">
        <v>0.62239999999999995</v>
      </c>
      <c r="E534" s="95">
        <f t="shared" si="21"/>
        <v>1.3245371355607575E-3</v>
      </c>
      <c r="F534" s="95">
        <v>0.92</v>
      </c>
      <c r="G534" s="54">
        <v>0.71</v>
      </c>
      <c r="H534" s="54">
        <v>5.2904999999999998</v>
      </c>
      <c r="I534" s="95">
        <f t="shared" si="19"/>
        <v>2.1213081099287082E-3</v>
      </c>
      <c r="J534" s="54">
        <v>0.93</v>
      </c>
      <c r="K534" s="54">
        <v>0.25</v>
      </c>
      <c r="L534" s="95"/>
    </row>
    <row r="535" spans="1:12" x14ac:dyDescent="0.35">
      <c r="A535" s="54" t="s">
        <v>9847</v>
      </c>
      <c r="B535" s="54" t="s">
        <v>9848</v>
      </c>
      <c r="C535" s="95">
        <v>7.0800000000000004E-3</v>
      </c>
      <c r="D535" s="99">
        <v>0.41120000000000001</v>
      </c>
      <c r="E535" s="95">
        <f t="shared" si="21"/>
        <v>8.7507980421366253E-4</v>
      </c>
      <c r="F535" s="95">
        <v>0.88</v>
      </c>
      <c r="G535" s="54">
        <v>0.63</v>
      </c>
      <c r="H535" s="54">
        <v>5.2282999999999999</v>
      </c>
      <c r="I535" s="95">
        <f t="shared" si="19"/>
        <v>2.0963680542746936E-3</v>
      </c>
      <c r="J535" s="54">
        <v>0.83</v>
      </c>
      <c r="K535" s="54">
        <v>0.63</v>
      </c>
      <c r="L535" s="95"/>
    </row>
    <row r="536" spans="1:12" x14ac:dyDescent="0.35">
      <c r="A536" s="54" t="s">
        <v>9478</v>
      </c>
      <c r="B536" s="54" t="s">
        <v>9479</v>
      </c>
      <c r="C536" s="95">
        <v>5.0000000000000001E-4</v>
      </c>
      <c r="D536" s="99">
        <v>0.60470000000000002</v>
      </c>
      <c r="E536" s="95">
        <f t="shared" si="21"/>
        <v>1.2868695467120664E-3</v>
      </c>
      <c r="F536" s="95">
        <v>0.98</v>
      </c>
      <c r="G536" s="54">
        <v>0.84</v>
      </c>
      <c r="H536" s="54">
        <v>5.1928999999999998</v>
      </c>
      <c r="I536" s="95">
        <f t="shared" si="19"/>
        <v>2.0821738746902539E-3</v>
      </c>
      <c r="J536" s="54">
        <v>0.96</v>
      </c>
      <c r="K536" s="54">
        <v>0.84</v>
      </c>
      <c r="L536" s="95"/>
    </row>
    <row r="537" spans="1:12" x14ac:dyDescent="0.35">
      <c r="A537" s="54" t="s">
        <v>9849</v>
      </c>
      <c r="B537" s="54" t="s">
        <v>9850</v>
      </c>
      <c r="C537" s="95">
        <v>1.9499999999999999E-3</v>
      </c>
      <c r="D537" s="99">
        <v>0.52869999999999995</v>
      </c>
      <c r="E537" s="95">
        <f t="shared" si="21"/>
        <v>1.1251330070227708E-3</v>
      </c>
      <c r="F537" s="95">
        <v>0.92</v>
      </c>
      <c r="G537" s="54">
        <v>0.86</v>
      </c>
      <c r="H537" s="54">
        <v>5.0487000000000002</v>
      </c>
      <c r="I537" s="95">
        <f t="shared" si="19"/>
        <v>2.0243546459875381E-3</v>
      </c>
      <c r="J537" s="54">
        <v>0.93</v>
      </c>
      <c r="K537" s="54">
        <v>0.86</v>
      </c>
      <c r="L537" s="95"/>
    </row>
    <row r="538" spans="1:12" x14ac:dyDescent="0.35">
      <c r="A538" s="54" t="s">
        <v>9851</v>
      </c>
      <c r="B538" s="54" t="s">
        <v>9852</v>
      </c>
      <c r="C538" s="95">
        <v>5.8E-4</v>
      </c>
      <c r="D538" s="99">
        <v>0.52869999999999995</v>
      </c>
      <c r="E538" s="95">
        <f t="shared" si="21"/>
        <v>1.1251330070227708E-3</v>
      </c>
      <c r="F538" s="95">
        <v>0.92</v>
      </c>
      <c r="G538" s="54">
        <v>0.86</v>
      </c>
      <c r="H538" s="54">
        <v>5.0487000000000002</v>
      </c>
      <c r="I538" s="95">
        <f t="shared" si="19"/>
        <v>2.0243546459875381E-3</v>
      </c>
      <c r="J538" s="54">
        <v>0.93</v>
      </c>
      <c r="K538" s="54">
        <v>0.86</v>
      </c>
      <c r="L538" s="95"/>
    </row>
    <row r="539" spans="1:12" x14ac:dyDescent="0.35">
      <c r="A539" s="54" t="s">
        <v>9208</v>
      </c>
      <c r="B539" s="54" t="s">
        <v>9573</v>
      </c>
      <c r="C539" s="95">
        <v>6.4000000000000003E-3</v>
      </c>
      <c r="D539" s="99">
        <v>0.60270000000000001</v>
      </c>
      <c r="E539" s="95">
        <f t="shared" si="21"/>
        <v>1.2826133219834008E-3</v>
      </c>
      <c r="F539" s="95">
        <v>0.98</v>
      </c>
      <c r="G539" s="54">
        <v>0.74</v>
      </c>
      <c r="H539" s="54">
        <v>4.9603000000000002</v>
      </c>
      <c r="I539" s="95">
        <f t="shared" si="19"/>
        <v>1.9889092935789381E-3</v>
      </c>
      <c r="J539" s="54">
        <v>0.98</v>
      </c>
      <c r="K539" s="54">
        <v>0.74</v>
      </c>
      <c r="L539" s="95"/>
    </row>
    <row r="540" spans="1:12" x14ac:dyDescent="0.35">
      <c r="A540" s="54" t="s">
        <v>9853</v>
      </c>
      <c r="B540" s="54" t="s">
        <v>9854</v>
      </c>
      <c r="C540" s="95">
        <v>4.0000000000000003E-5</v>
      </c>
      <c r="D540" s="99">
        <v>0.1545</v>
      </c>
      <c r="E540" s="95">
        <f t="shared" si="21"/>
        <v>3.2879336028942332E-4</v>
      </c>
      <c r="F540" s="95">
        <v>0.93</v>
      </c>
      <c r="G540" s="54">
        <v>0.86</v>
      </c>
      <c r="H540" s="54">
        <v>4.8963999999999999</v>
      </c>
      <c r="I540" s="95">
        <f t="shared" si="19"/>
        <v>1.9632875965324499E-3</v>
      </c>
      <c r="J540" s="54">
        <v>0.94</v>
      </c>
      <c r="K540" s="54">
        <v>0.65</v>
      </c>
      <c r="L540" s="95"/>
    </row>
    <row r="541" spans="1:12" x14ac:dyDescent="0.35">
      <c r="A541" s="54" t="s">
        <v>9415</v>
      </c>
      <c r="B541" s="54" t="s">
        <v>9416</v>
      </c>
      <c r="C541" s="95">
        <v>1.16E-3</v>
      </c>
      <c r="D541" s="99">
        <v>0</v>
      </c>
      <c r="E541" s="95">
        <v>0</v>
      </c>
      <c r="F541" s="99">
        <v>0</v>
      </c>
      <c r="G541" s="99">
        <v>0</v>
      </c>
      <c r="H541" s="54">
        <v>4.8323999999999998</v>
      </c>
      <c r="I541" s="95">
        <f t="shared" si="19"/>
        <v>1.9376258029334638E-3</v>
      </c>
      <c r="J541" s="54">
        <v>0.97</v>
      </c>
      <c r="K541" s="54">
        <v>0.57999999999999996</v>
      </c>
      <c r="L541" s="95"/>
    </row>
    <row r="542" spans="1:12" x14ac:dyDescent="0.35">
      <c r="A542" s="54" t="s">
        <v>9417</v>
      </c>
      <c r="B542" s="54" t="s">
        <v>9418</v>
      </c>
      <c r="C542" s="95">
        <v>1.0000000000000001E-5</v>
      </c>
      <c r="D542" s="99">
        <v>0</v>
      </c>
      <c r="E542" s="95">
        <v>0</v>
      </c>
      <c r="F542" s="99">
        <v>0</v>
      </c>
      <c r="G542" s="99">
        <v>0</v>
      </c>
      <c r="H542" s="54">
        <v>4.8323999999999998</v>
      </c>
      <c r="I542" s="95">
        <f t="shared" si="19"/>
        <v>1.9376258029334638E-3</v>
      </c>
      <c r="J542" s="54">
        <v>0.94</v>
      </c>
      <c r="K542" s="54">
        <v>0.6</v>
      </c>
      <c r="L542" s="95"/>
    </row>
    <row r="543" spans="1:12" x14ac:dyDescent="0.35">
      <c r="A543" s="54" t="s">
        <v>9419</v>
      </c>
      <c r="B543" s="54" t="s">
        <v>9420</v>
      </c>
      <c r="C543" s="95">
        <v>8.5999999999999998E-4</v>
      </c>
      <c r="D543" s="99">
        <v>0</v>
      </c>
      <c r="E543" s="95">
        <v>0</v>
      </c>
      <c r="F543" s="99">
        <v>0</v>
      </c>
      <c r="G543" s="99">
        <v>0</v>
      </c>
      <c r="H543" s="54">
        <v>4.8323999999999998</v>
      </c>
      <c r="I543" s="95">
        <f t="shared" si="19"/>
        <v>1.9376258029334638E-3</v>
      </c>
      <c r="J543" s="54">
        <v>0.97</v>
      </c>
      <c r="K543" s="54">
        <v>0.61</v>
      </c>
      <c r="L543" s="95"/>
    </row>
    <row r="544" spans="1:12" x14ac:dyDescent="0.35">
      <c r="A544" s="54" t="s">
        <v>9855</v>
      </c>
      <c r="B544" s="54" t="s">
        <v>9856</v>
      </c>
      <c r="C544" s="95">
        <v>1.0000000000000001E-5</v>
      </c>
      <c r="D544" s="99">
        <v>0</v>
      </c>
      <c r="E544" s="95">
        <v>0</v>
      </c>
      <c r="F544" s="99">
        <v>0</v>
      </c>
      <c r="G544" s="99">
        <v>0</v>
      </c>
      <c r="H544" s="54">
        <v>4.5232999999999999</v>
      </c>
      <c r="I544" s="95">
        <f t="shared" si="19"/>
        <v>1.8136873591608593E-3</v>
      </c>
      <c r="J544" s="54">
        <v>0.87</v>
      </c>
      <c r="K544" s="54">
        <v>0.38</v>
      </c>
      <c r="L544" s="95"/>
    </row>
    <row r="545" spans="1:12" x14ac:dyDescent="0.35">
      <c r="A545" s="54" t="s">
        <v>9857</v>
      </c>
      <c r="B545" s="54" t="s">
        <v>9858</v>
      </c>
      <c r="C545" s="95">
        <v>1.0000000000000001E-5</v>
      </c>
      <c r="D545" s="99">
        <v>0</v>
      </c>
      <c r="E545" s="95">
        <v>0</v>
      </c>
      <c r="F545" s="99">
        <v>0</v>
      </c>
      <c r="G545" s="99">
        <v>0</v>
      </c>
      <c r="H545" s="54">
        <v>4.5232999999999999</v>
      </c>
      <c r="I545" s="95">
        <f t="shared" si="19"/>
        <v>1.8136873591608593E-3</v>
      </c>
      <c r="J545" s="54">
        <v>0.88</v>
      </c>
      <c r="K545" s="54">
        <v>0.55000000000000004</v>
      </c>
      <c r="L545" s="95"/>
    </row>
    <row r="546" spans="1:12" x14ac:dyDescent="0.35">
      <c r="A546" s="54" t="s">
        <v>9859</v>
      </c>
      <c r="B546" s="54" t="s">
        <v>9860</v>
      </c>
      <c r="C546" s="95">
        <v>5.0000000000000002E-5</v>
      </c>
      <c r="D546" s="99">
        <v>0</v>
      </c>
      <c r="E546" s="95">
        <v>0</v>
      </c>
      <c r="F546" s="99">
        <v>0</v>
      </c>
      <c r="G546" s="99">
        <v>0</v>
      </c>
      <c r="H546" s="54">
        <v>4.5232999999999999</v>
      </c>
      <c r="I546" s="95">
        <f t="shared" si="19"/>
        <v>1.8136873591608593E-3</v>
      </c>
      <c r="J546" s="54">
        <v>0.87</v>
      </c>
      <c r="K546" s="54">
        <v>0.61</v>
      </c>
      <c r="L546" s="95"/>
    </row>
    <row r="547" spans="1:12" x14ac:dyDescent="0.35">
      <c r="A547" s="54" t="s">
        <v>9861</v>
      </c>
      <c r="B547" s="54" t="s">
        <v>9862</v>
      </c>
      <c r="C547" s="95">
        <v>3.0000000000000001E-5</v>
      </c>
      <c r="D547" s="99">
        <v>0</v>
      </c>
      <c r="E547" s="95">
        <v>0</v>
      </c>
      <c r="F547" s="99">
        <v>0</v>
      </c>
      <c r="G547" s="99">
        <v>0</v>
      </c>
      <c r="H547" s="54">
        <v>4.5232999999999999</v>
      </c>
      <c r="I547" s="95">
        <f t="shared" si="19"/>
        <v>1.8136873591608593E-3</v>
      </c>
      <c r="J547" s="54">
        <v>0.87</v>
      </c>
      <c r="K547" s="54">
        <v>0.83</v>
      </c>
      <c r="L547" s="95"/>
    </row>
    <row r="548" spans="1:12" x14ac:dyDescent="0.35">
      <c r="A548" s="54" t="s">
        <v>9863</v>
      </c>
      <c r="B548" s="54" t="s">
        <v>9864</v>
      </c>
      <c r="C548" s="95">
        <v>6.7000000000000002E-4</v>
      </c>
      <c r="D548" s="99">
        <v>0</v>
      </c>
      <c r="E548" s="95">
        <v>0</v>
      </c>
      <c r="F548" s="99">
        <v>0</v>
      </c>
      <c r="G548" s="99">
        <v>0</v>
      </c>
      <c r="H548" s="54">
        <v>4.4444999999999997</v>
      </c>
      <c r="I548" s="95">
        <f t="shared" si="19"/>
        <v>1.7820912757921072E-3</v>
      </c>
      <c r="J548" s="54">
        <v>0.85</v>
      </c>
      <c r="K548" s="54">
        <v>0.71</v>
      </c>
      <c r="L548" s="95"/>
    </row>
    <row r="549" spans="1:12" x14ac:dyDescent="0.35">
      <c r="A549" s="54" t="s">
        <v>9506</v>
      </c>
      <c r="B549" s="54" t="s">
        <v>9507</v>
      </c>
      <c r="C549" s="95">
        <v>5.0000000000000002E-5</v>
      </c>
      <c r="D549" s="99">
        <v>0</v>
      </c>
      <c r="E549" s="95">
        <v>0</v>
      </c>
      <c r="F549" s="99">
        <v>0</v>
      </c>
      <c r="G549" s="99">
        <v>0</v>
      </c>
      <c r="H549" s="54">
        <v>4.3700999999999999</v>
      </c>
      <c r="I549" s="95">
        <f t="shared" si="19"/>
        <v>1.7522594407332857E-3</v>
      </c>
      <c r="J549" s="54">
        <v>0.87</v>
      </c>
      <c r="K549" s="54">
        <v>0.86</v>
      </c>
      <c r="L549" s="95"/>
    </row>
    <row r="550" spans="1:12" x14ac:dyDescent="0.35">
      <c r="A550" s="54" t="s">
        <v>9441</v>
      </c>
      <c r="B550" s="54" t="s">
        <v>3526</v>
      </c>
      <c r="C550" s="95">
        <v>4.5109999999999997E-2</v>
      </c>
      <c r="D550" s="54">
        <v>0.75319999999999998</v>
      </c>
      <c r="E550" s="95">
        <f>D550/469.9</f>
        <v>1.6028942328154927E-3</v>
      </c>
      <c r="F550" s="54">
        <v>0.93</v>
      </c>
      <c r="G550" s="54">
        <v>0.15</v>
      </c>
      <c r="H550" s="54">
        <v>4.2530999999999999</v>
      </c>
      <c r="I550" s="95">
        <f t="shared" si="19"/>
        <v>1.7053464743101389E-3</v>
      </c>
      <c r="J550" s="54">
        <v>0.92</v>
      </c>
      <c r="K550" s="54">
        <v>0.55000000000000004</v>
      </c>
      <c r="L550" s="95"/>
    </row>
    <row r="551" spans="1:12" x14ac:dyDescent="0.35">
      <c r="A551" s="54" t="s">
        <v>9698</v>
      </c>
      <c r="B551" s="54" t="s">
        <v>9699</v>
      </c>
      <c r="C551" s="95">
        <v>6.9899999999999997E-3</v>
      </c>
      <c r="D551" s="99">
        <v>0.74839999999999995</v>
      </c>
      <c r="E551" s="95">
        <f>D551/469.9</f>
        <v>1.592679293466695E-3</v>
      </c>
      <c r="F551" s="95">
        <v>0.8</v>
      </c>
      <c r="G551" s="54">
        <v>0.65</v>
      </c>
      <c r="H551" s="54">
        <v>0</v>
      </c>
      <c r="I551" s="95">
        <f t="shared" si="19"/>
        <v>0</v>
      </c>
      <c r="J551" s="54">
        <v>0</v>
      </c>
      <c r="K551" s="54">
        <v>0</v>
      </c>
      <c r="L551" s="95"/>
    </row>
    <row r="552" spans="1:12" x14ac:dyDescent="0.35">
      <c r="A552" s="54" t="s">
        <v>9734</v>
      </c>
      <c r="B552" s="54" t="s">
        <v>9735</v>
      </c>
      <c r="C552" s="95">
        <v>6.2399999999999999E-3</v>
      </c>
      <c r="D552" s="99">
        <v>0.74839999999999995</v>
      </c>
      <c r="E552" s="95">
        <f>D552/469.9</f>
        <v>1.592679293466695E-3</v>
      </c>
      <c r="F552" s="95">
        <v>0.77</v>
      </c>
      <c r="G552" s="54">
        <v>0.71</v>
      </c>
      <c r="H552" s="54">
        <v>0</v>
      </c>
      <c r="I552" s="95">
        <f t="shared" si="19"/>
        <v>0</v>
      </c>
      <c r="J552" s="54">
        <v>0</v>
      </c>
      <c r="K552" s="54">
        <v>0</v>
      </c>
      <c r="L552" s="95"/>
    </row>
    <row r="553" spans="1:12" x14ac:dyDescent="0.35">
      <c r="A553" s="54" t="s">
        <v>9498</v>
      </c>
      <c r="B553" s="54" t="s">
        <v>9499</v>
      </c>
      <c r="C553" s="95">
        <v>1.7000000000000001E-4</v>
      </c>
      <c r="D553" s="99">
        <v>0</v>
      </c>
      <c r="E553" s="95">
        <v>0</v>
      </c>
      <c r="F553" s="99">
        <v>0</v>
      </c>
      <c r="G553" s="99">
        <v>0</v>
      </c>
      <c r="H553" s="54">
        <v>4.2458</v>
      </c>
      <c r="I553" s="95">
        <f t="shared" si="19"/>
        <v>1.7024194259777545E-3</v>
      </c>
      <c r="J553" s="54">
        <v>0.87</v>
      </c>
      <c r="K553" s="54">
        <v>0.45</v>
      </c>
      <c r="L553" s="95"/>
    </row>
    <row r="554" spans="1:12" x14ac:dyDescent="0.35">
      <c r="A554" s="54" t="s">
        <v>9435</v>
      </c>
      <c r="B554" s="54" t="s">
        <v>9436</v>
      </c>
      <c r="C554" s="95">
        <v>8.9999999999999998E-4</v>
      </c>
      <c r="D554" s="99">
        <v>0.27360000000000001</v>
      </c>
      <c r="E554" s="95">
        <f>D554/469.9</f>
        <v>5.8225154288146417E-4</v>
      </c>
      <c r="F554" s="95">
        <v>0.98</v>
      </c>
      <c r="G554" s="54">
        <v>0.88</v>
      </c>
      <c r="H554" s="54">
        <v>4.1337000000000002</v>
      </c>
      <c r="I554" s="95">
        <f t="shared" si="19"/>
        <v>1.65747119062703E-3</v>
      </c>
      <c r="J554" s="54">
        <v>0.96</v>
      </c>
      <c r="K554" s="54">
        <v>0.88</v>
      </c>
      <c r="L554" s="95"/>
    </row>
    <row r="555" spans="1:12" x14ac:dyDescent="0.35">
      <c r="A555" s="54" t="s">
        <v>9614</v>
      </c>
      <c r="B555" s="54" t="s">
        <v>9615</v>
      </c>
      <c r="C555" s="95">
        <v>1.3999999999999999E-4</v>
      </c>
      <c r="D555" s="99">
        <v>0</v>
      </c>
      <c r="E555" s="95">
        <v>0</v>
      </c>
      <c r="F555" s="99">
        <v>0</v>
      </c>
      <c r="G555" s="99">
        <v>0</v>
      </c>
      <c r="H555" s="54">
        <v>4.1090999999999998</v>
      </c>
      <c r="I555" s="95">
        <f t="shared" si="19"/>
        <v>1.6476074387124194E-3</v>
      </c>
      <c r="J555" s="54">
        <v>0.96</v>
      </c>
      <c r="K555" s="54">
        <v>0.77</v>
      </c>
      <c r="L555" s="95"/>
    </row>
    <row r="556" spans="1:12" x14ac:dyDescent="0.35">
      <c r="A556" s="54" t="s">
        <v>9563</v>
      </c>
      <c r="B556" s="54" t="s">
        <v>9564</v>
      </c>
      <c r="C556" s="95">
        <v>1.9179999999999999E-2</v>
      </c>
      <c r="D556" s="99">
        <v>0.70089999999999997</v>
      </c>
      <c r="E556" s="95">
        <f>D556/469.9</f>
        <v>1.4915939561608853E-3</v>
      </c>
      <c r="F556" s="95">
        <v>0.9</v>
      </c>
      <c r="G556" s="54">
        <v>0.84</v>
      </c>
      <c r="H556" s="54">
        <v>1.3448</v>
      </c>
      <c r="I556" s="95">
        <f t="shared" si="19"/>
        <v>5.3921843799870084E-4</v>
      </c>
      <c r="J556" s="54">
        <v>0.93</v>
      </c>
      <c r="K556" s="54">
        <v>0.84</v>
      </c>
      <c r="L556" s="95"/>
    </row>
    <row r="557" spans="1:12" x14ac:dyDescent="0.35">
      <c r="A557" s="54" t="s">
        <v>10775</v>
      </c>
      <c r="B557" s="54" t="s">
        <v>10776</v>
      </c>
      <c r="C557" s="95">
        <v>1.9859999999999999E-2</v>
      </c>
      <c r="D557" s="99">
        <v>0.69340000000000002</v>
      </c>
      <c r="E557" s="95">
        <f>D557/469.9</f>
        <v>1.4756331134283891E-3</v>
      </c>
      <c r="F557" s="95">
        <v>0.92</v>
      </c>
      <c r="G557" s="54">
        <v>0.35</v>
      </c>
      <c r="H557" s="54">
        <v>0</v>
      </c>
      <c r="I557" s="95">
        <f t="shared" si="19"/>
        <v>0</v>
      </c>
      <c r="J557" s="54">
        <v>0</v>
      </c>
      <c r="K557" s="54">
        <v>0</v>
      </c>
      <c r="L557" s="95"/>
    </row>
    <row r="558" spans="1:12" x14ac:dyDescent="0.35">
      <c r="A558" s="54" t="s">
        <v>9865</v>
      </c>
      <c r="B558" s="54" t="s">
        <v>9866</v>
      </c>
      <c r="C558" s="95">
        <v>9.2000000000000003E-4</v>
      </c>
      <c r="D558" s="99">
        <v>0.18049999999999999</v>
      </c>
      <c r="E558" s="95">
        <f>D558/469.9</f>
        <v>3.8412428176207706E-4</v>
      </c>
      <c r="F558" s="95">
        <v>0.98</v>
      </c>
      <c r="G558" s="54">
        <v>0.64</v>
      </c>
      <c r="H558" s="54">
        <v>3.9220999999999999</v>
      </c>
      <c r="I558" s="95">
        <f t="shared" si="19"/>
        <v>1.5726268855403812E-3</v>
      </c>
      <c r="J558" s="54">
        <v>0.98</v>
      </c>
      <c r="K558" s="54">
        <v>0.6</v>
      </c>
      <c r="L558" s="95"/>
    </row>
    <row r="559" spans="1:12" x14ac:dyDescent="0.35">
      <c r="A559" s="54" t="s">
        <v>9688</v>
      </c>
      <c r="B559" s="54" t="s">
        <v>9689</v>
      </c>
      <c r="C559" s="95">
        <v>2.7399999999999998E-3</v>
      </c>
      <c r="D559" s="99">
        <v>0.66080000000000005</v>
      </c>
      <c r="E559" s="95">
        <f>D559/469.9</f>
        <v>1.4062566503511387E-3</v>
      </c>
      <c r="F559" s="95">
        <v>0.78</v>
      </c>
      <c r="G559" s="54">
        <v>0.65</v>
      </c>
      <c r="H559" s="54">
        <v>0</v>
      </c>
      <c r="I559" s="95">
        <f t="shared" si="19"/>
        <v>0</v>
      </c>
      <c r="J559" s="54">
        <v>0</v>
      </c>
      <c r="K559" s="54">
        <v>0</v>
      </c>
      <c r="L559" s="95"/>
    </row>
    <row r="560" spans="1:12" x14ac:dyDescent="0.35">
      <c r="A560" s="54" t="s">
        <v>9626</v>
      </c>
      <c r="B560" s="54" t="s">
        <v>9627</v>
      </c>
      <c r="C560" s="95">
        <v>6.9999999999999994E-5</v>
      </c>
      <c r="D560" s="99">
        <v>0</v>
      </c>
      <c r="E560" s="95">
        <v>0</v>
      </c>
      <c r="F560" s="99">
        <v>0</v>
      </c>
      <c r="G560" s="99">
        <v>0</v>
      </c>
      <c r="H560" s="54">
        <v>3.7486999999999999</v>
      </c>
      <c r="I560" s="95">
        <f t="shared" si="19"/>
        <v>1.5030994635081274E-3</v>
      </c>
      <c r="J560" s="54">
        <v>0.86</v>
      </c>
      <c r="K560" s="54">
        <v>0.79</v>
      </c>
      <c r="L560" s="95"/>
    </row>
    <row r="561" spans="1:12" x14ac:dyDescent="0.35">
      <c r="A561" s="54" t="s">
        <v>9706</v>
      </c>
      <c r="B561" s="54" t="s">
        <v>9707</v>
      </c>
      <c r="C561" s="95">
        <v>6.0000000000000002E-5</v>
      </c>
      <c r="D561" s="99">
        <v>0.3866</v>
      </c>
      <c r="E561" s="95">
        <f>D561/469.9</f>
        <v>8.2272824005107472E-4</v>
      </c>
      <c r="F561" s="95">
        <v>0.91</v>
      </c>
      <c r="G561" s="54">
        <v>0.7</v>
      </c>
      <c r="H561" s="54">
        <v>3.7151999999999998</v>
      </c>
      <c r="I561" s="95">
        <f t="shared" si="19"/>
        <v>1.4896671184211582E-3</v>
      </c>
      <c r="J561" s="54">
        <v>0.87</v>
      </c>
      <c r="K561" s="54">
        <v>0.7</v>
      </c>
      <c r="L561" s="95"/>
    </row>
    <row r="562" spans="1:12" x14ac:dyDescent="0.35">
      <c r="A562" s="54" t="s">
        <v>9748</v>
      </c>
      <c r="B562" s="54" t="s">
        <v>9749</v>
      </c>
      <c r="C562" s="95">
        <v>1.4999999999999999E-4</v>
      </c>
      <c r="D562" s="99">
        <v>0</v>
      </c>
      <c r="E562" s="95">
        <v>0</v>
      </c>
      <c r="F562" s="99">
        <v>0</v>
      </c>
      <c r="G562" s="99">
        <v>0</v>
      </c>
      <c r="H562" s="54">
        <v>3.7151999999999998</v>
      </c>
      <c r="I562" s="95">
        <f t="shared" si="19"/>
        <v>1.4896671184211582E-3</v>
      </c>
      <c r="J562" s="54">
        <v>0.87</v>
      </c>
      <c r="K562" s="54">
        <v>0.45</v>
      </c>
      <c r="L562" s="95"/>
    </row>
    <row r="563" spans="1:12" x14ac:dyDescent="0.35">
      <c r="A563" s="54" t="s">
        <v>9750</v>
      </c>
      <c r="B563" s="54" t="s">
        <v>9751</v>
      </c>
      <c r="C563" s="95">
        <v>5.0000000000000002E-5</v>
      </c>
      <c r="D563" s="99">
        <v>0</v>
      </c>
      <c r="E563" s="95">
        <v>0</v>
      </c>
      <c r="F563" s="99">
        <v>0</v>
      </c>
      <c r="G563" s="99">
        <v>0</v>
      </c>
      <c r="H563" s="54">
        <v>3.7151999999999998</v>
      </c>
      <c r="I563" s="95">
        <f t="shared" si="19"/>
        <v>1.4896671184211582E-3</v>
      </c>
      <c r="J563" s="54">
        <v>0.87</v>
      </c>
      <c r="K563" s="54">
        <v>0.79</v>
      </c>
      <c r="L563" s="95"/>
    </row>
    <row r="564" spans="1:12" x14ac:dyDescent="0.35">
      <c r="A564" s="54" t="s">
        <v>9684</v>
      </c>
      <c r="B564" s="54" t="s">
        <v>9685</v>
      </c>
      <c r="C564" s="95">
        <v>1.2E-4</v>
      </c>
      <c r="D564" s="99">
        <v>0</v>
      </c>
      <c r="E564" s="95">
        <v>0</v>
      </c>
      <c r="F564" s="99">
        <v>0</v>
      </c>
      <c r="G564" s="99">
        <v>0</v>
      </c>
      <c r="H564" s="54">
        <v>3.7151999999999998</v>
      </c>
      <c r="I564" s="95">
        <f t="shared" si="19"/>
        <v>1.4896671184211582E-3</v>
      </c>
      <c r="J564" s="54">
        <v>0.84</v>
      </c>
      <c r="K564" s="54">
        <v>0.82</v>
      </c>
      <c r="L564" s="95"/>
    </row>
    <row r="565" spans="1:12" x14ac:dyDescent="0.35">
      <c r="A565" s="54" t="s">
        <v>9878</v>
      </c>
      <c r="B565" s="54" t="s">
        <v>9879</v>
      </c>
      <c r="C565" s="95">
        <v>1.3639999999999999E-2</v>
      </c>
      <c r="D565" s="99">
        <v>0.63290000000000002</v>
      </c>
      <c r="E565" s="95">
        <f>D565/469.9</f>
        <v>1.3468823153862525E-3</v>
      </c>
      <c r="F565" s="95">
        <v>0.91</v>
      </c>
      <c r="G565" s="54">
        <v>0.32</v>
      </c>
      <c r="H565" s="54">
        <v>2.8902999999999999</v>
      </c>
      <c r="I565" s="95">
        <f t="shared" si="19"/>
        <v>1.158910656861723E-3</v>
      </c>
      <c r="J565" s="54">
        <v>0.92</v>
      </c>
      <c r="K565" s="54">
        <v>0.32</v>
      </c>
      <c r="L565" s="95"/>
    </row>
    <row r="566" spans="1:12" x14ac:dyDescent="0.35">
      <c r="A566" s="54" t="s">
        <v>9766</v>
      </c>
      <c r="B566" s="54" t="s">
        <v>9767</v>
      </c>
      <c r="C566" s="95">
        <v>1.2700000000000001E-3</v>
      </c>
      <c r="D566" s="99">
        <v>0.63080000000000003</v>
      </c>
      <c r="E566" s="95">
        <f>D566/469.9</f>
        <v>1.3424132794211535E-3</v>
      </c>
      <c r="F566" s="95">
        <v>0.78</v>
      </c>
      <c r="G566" s="54">
        <v>0.71</v>
      </c>
      <c r="H566" s="54">
        <v>0</v>
      </c>
      <c r="I566" s="95">
        <f t="shared" si="19"/>
        <v>0</v>
      </c>
      <c r="J566" s="54">
        <v>0</v>
      </c>
      <c r="K566" s="54">
        <v>0</v>
      </c>
      <c r="L566" s="95"/>
    </row>
    <row r="567" spans="1:12" x14ac:dyDescent="0.35">
      <c r="A567" s="54" t="s">
        <v>9754</v>
      </c>
      <c r="B567" s="54" t="s">
        <v>9755</v>
      </c>
      <c r="C567" s="95">
        <v>6.4999999999999997E-4</v>
      </c>
      <c r="D567" s="99">
        <v>0.63080000000000003</v>
      </c>
      <c r="E567" s="95">
        <f>D567/469.9</f>
        <v>1.3424132794211535E-3</v>
      </c>
      <c r="F567" s="95">
        <v>0.78</v>
      </c>
      <c r="G567" s="54">
        <v>0.84</v>
      </c>
      <c r="H567" s="54">
        <v>0</v>
      </c>
      <c r="I567" s="95">
        <f t="shared" si="19"/>
        <v>0</v>
      </c>
      <c r="J567" s="54">
        <v>0</v>
      </c>
      <c r="K567" s="54">
        <v>0</v>
      </c>
      <c r="L567" s="95"/>
    </row>
    <row r="568" spans="1:12" x14ac:dyDescent="0.35">
      <c r="A568" s="54" t="s">
        <v>9446</v>
      </c>
      <c r="B568" s="54" t="s">
        <v>9447</v>
      </c>
      <c r="C568" s="95">
        <v>3.0000000000000001E-5</v>
      </c>
      <c r="D568" s="99">
        <v>0</v>
      </c>
      <c r="E568" s="95">
        <v>0</v>
      </c>
      <c r="F568" s="99">
        <v>0</v>
      </c>
      <c r="G568" s="99">
        <v>0</v>
      </c>
      <c r="H568" s="54">
        <v>3.5402</v>
      </c>
      <c r="I568" s="95">
        <f t="shared" si="19"/>
        <v>1.4194981515489298E-3</v>
      </c>
      <c r="J568" s="54">
        <v>0.97</v>
      </c>
      <c r="K568" s="54">
        <v>0.49</v>
      </c>
      <c r="L568" s="95"/>
    </row>
    <row r="569" spans="1:12" x14ac:dyDescent="0.35">
      <c r="A569" s="54" t="s">
        <v>9448</v>
      </c>
      <c r="B569" s="54" t="s">
        <v>9449</v>
      </c>
      <c r="C569" s="95">
        <v>3.0000000000000001E-5</v>
      </c>
      <c r="D569" s="99">
        <v>0</v>
      </c>
      <c r="E569" s="95">
        <v>0</v>
      </c>
      <c r="F569" s="99">
        <v>0</v>
      </c>
      <c r="G569" s="99">
        <v>0</v>
      </c>
      <c r="H569" s="54">
        <v>3.5402</v>
      </c>
      <c r="I569" s="95">
        <f t="shared" si="19"/>
        <v>1.4194981515489298E-3</v>
      </c>
      <c r="J569" s="54">
        <v>0.98</v>
      </c>
      <c r="K569" s="54">
        <v>0.49</v>
      </c>
      <c r="L569" s="95"/>
    </row>
    <row r="570" spans="1:12" x14ac:dyDescent="0.35">
      <c r="A570" s="54" t="s">
        <v>9867</v>
      </c>
      <c r="B570" s="54" t="s">
        <v>9868</v>
      </c>
      <c r="C570" s="95">
        <v>5.2999999999999998E-4</v>
      </c>
      <c r="D570" s="99">
        <v>0.151</v>
      </c>
      <c r="E570" s="95">
        <f>D570/469.9</f>
        <v>3.2134496701425837E-4</v>
      </c>
      <c r="F570" s="95">
        <v>0.98</v>
      </c>
      <c r="G570" s="54">
        <v>0.69</v>
      </c>
      <c r="H570" s="54">
        <v>3.5106999999999999</v>
      </c>
      <c r="I570" s="95">
        <f t="shared" si="19"/>
        <v>1.4076696685618971E-3</v>
      </c>
      <c r="J570" s="54">
        <v>0.98</v>
      </c>
      <c r="K570" s="54">
        <v>0.69</v>
      </c>
      <c r="L570" s="95"/>
    </row>
    <row r="571" spans="1:12" x14ac:dyDescent="0.35">
      <c r="A571" s="54" t="s">
        <v>9201</v>
      </c>
      <c r="B571" s="54" t="s">
        <v>9869</v>
      </c>
      <c r="C571" s="95">
        <v>7.9000000000000001E-4</v>
      </c>
      <c r="D571" s="99">
        <v>0.151</v>
      </c>
      <c r="E571" s="95">
        <f>D571/469.9</f>
        <v>3.2134496701425837E-4</v>
      </c>
      <c r="F571" s="95">
        <v>0.98</v>
      </c>
      <c r="G571" s="54">
        <v>0.71</v>
      </c>
      <c r="H571" s="54">
        <v>3.5106999999999999</v>
      </c>
      <c r="I571" s="95">
        <f t="shared" si="19"/>
        <v>1.4076696685618971E-3</v>
      </c>
      <c r="J571" s="54">
        <v>0.98</v>
      </c>
      <c r="K571" s="54">
        <v>0.71</v>
      </c>
      <c r="L571" s="95"/>
    </row>
    <row r="572" spans="1:12" x14ac:dyDescent="0.35">
      <c r="A572" s="54" t="s">
        <v>9870</v>
      </c>
      <c r="B572" s="54" t="s">
        <v>9871</v>
      </c>
      <c r="C572" s="95">
        <v>1.49E-3</v>
      </c>
      <c r="D572" s="99">
        <v>0</v>
      </c>
      <c r="E572" s="95">
        <v>0</v>
      </c>
      <c r="F572" s="99">
        <v>0</v>
      </c>
      <c r="G572" s="99">
        <v>0</v>
      </c>
      <c r="H572" s="54">
        <v>3.4744000000000002</v>
      </c>
      <c r="I572" s="95">
        <f t="shared" si="19"/>
        <v>1.393114620004972E-3</v>
      </c>
      <c r="J572" s="54">
        <v>0.83</v>
      </c>
      <c r="K572" s="54">
        <v>0.78</v>
      </c>
      <c r="L572" s="95"/>
    </row>
    <row r="573" spans="1:12" x14ac:dyDescent="0.35">
      <c r="A573" s="54" t="s">
        <v>9872</v>
      </c>
      <c r="B573" s="54" t="s">
        <v>9873</v>
      </c>
      <c r="C573" s="95">
        <v>1.5900000000000001E-3</v>
      </c>
      <c r="D573" s="99">
        <v>0</v>
      </c>
      <c r="E573" s="95">
        <v>0</v>
      </c>
      <c r="F573" s="99">
        <v>0</v>
      </c>
      <c r="G573" s="99">
        <v>0</v>
      </c>
      <c r="H573" s="54">
        <v>3.4744000000000002</v>
      </c>
      <c r="I573" s="95">
        <f t="shared" si="19"/>
        <v>1.393114620004972E-3</v>
      </c>
      <c r="J573" s="54">
        <v>0.83</v>
      </c>
      <c r="K573" s="54">
        <v>0.79</v>
      </c>
      <c r="L573" s="95"/>
    </row>
    <row r="574" spans="1:12" x14ac:dyDescent="0.35">
      <c r="A574" s="54" t="s">
        <v>9600</v>
      </c>
      <c r="B574" s="54" t="s">
        <v>9601</v>
      </c>
      <c r="C574" s="95">
        <v>8.4000000000000003E-4</v>
      </c>
      <c r="D574" s="99">
        <v>0.28660000000000002</v>
      </c>
      <c r="E574" s="95">
        <f>D574/469.9</f>
        <v>6.0991700361779115E-4</v>
      </c>
      <c r="F574" s="95">
        <v>0.94</v>
      </c>
      <c r="G574" s="54">
        <v>0.41</v>
      </c>
      <c r="H574" s="54">
        <v>3.42</v>
      </c>
      <c r="I574" s="95">
        <f t="shared" si="19"/>
        <v>1.3713020954458336E-3</v>
      </c>
      <c r="J574" s="54">
        <v>0.94</v>
      </c>
      <c r="K574" s="54">
        <v>0.22</v>
      </c>
      <c r="L574" s="95"/>
    </row>
    <row r="575" spans="1:12" x14ac:dyDescent="0.35">
      <c r="A575" s="54" t="s">
        <v>9608</v>
      </c>
      <c r="B575" s="54" t="s">
        <v>9609</v>
      </c>
      <c r="C575" s="95">
        <v>6.4000000000000005E-4</v>
      </c>
      <c r="D575" s="99">
        <v>0</v>
      </c>
      <c r="E575" s="95">
        <v>0</v>
      </c>
      <c r="F575" s="99">
        <v>0</v>
      </c>
      <c r="G575" s="99">
        <v>0</v>
      </c>
      <c r="H575" s="54">
        <v>3.3182999999999998</v>
      </c>
      <c r="I575" s="95">
        <f t="shared" ref="I575:I638" si="22">H575/2493.98</f>
        <v>1.3305239015549443E-3</v>
      </c>
      <c r="J575" s="54">
        <v>0.86</v>
      </c>
      <c r="K575" s="54">
        <v>0.51</v>
      </c>
      <c r="L575" s="95"/>
    </row>
    <row r="576" spans="1:12" x14ac:dyDescent="0.35">
      <c r="A576" s="54" t="s">
        <v>10769</v>
      </c>
      <c r="B576" s="54" t="s">
        <v>10770</v>
      </c>
      <c r="C576" s="95">
        <v>8.9800000000000001E-3</v>
      </c>
      <c r="D576" s="99">
        <v>0.56879999999999997</v>
      </c>
      <c r="E576" s="95">
        <f t="shared" ref="E576:E581" si="23">D576/469.9</f>
        <v>1.2104703128325177E-3</v>
      </c>
      <c r="F576" s="95">
        <v>0.92</v>
      </c>
      <c r="G576" s="54">
        <v>0.32</v>
      </c>
      <c r="H576" s="54">
        <v>0</v>
      </c>
      <c r="I576" s="95">
        <f t="shared" si="22"/>
        <v>0</v>
      </c>
      <c r="J576" s="54">
        <v>0</v>
      </c>
      <c r="K576" s="54">
        <v>0</v>
      </c>
      <c r="L576" s="95"/>
    </row>
    <row r="577" spans="1:12" x14ac:dyDescent="0.35">
      <c r="A577" s="54" t="s">
        <v>10787</v>
      </c>
      <c r="B577" s="54" t="s">
        <v>10788</v>
      </c>
      <c r="C577" s="95">
        <v>0</v>
      </c>
      <c r="D577" s="99">
        <v>0.56879999999999997</v>
      </c>
      <c r="E577" s="95">
        <f t="shared" si="23"/>
        <v>1.2104703128325177E-3</v>
      </c>
      <c r="F577" s="95">
        <v>0.95</v>
      </c>
      <c r="G577" s="54">
        <v>0.43</v>
      </c>
      <c r="H577" s="54">
        <v>0</v>
      </c>
      <c r="I577" s="95">
        <f t="shared" si="22"/>
        <v>0</v>
      </c>
      <c r="J577" s="54">
        <v>0</v>
      </c>
      <c r="K577" s="54">
        <v>0</v>
      </c>
      <c r="L577" s="95"/>
    </row>
    <row r="578" spans="1:12" x14ac:dyDescent="0.35">
      <c r="A578" s="54" t="s">
        <v>10791</v>
      </c>
      <c r="B578" s="54" t="s">
        <v>10792</v>
      </c>
      <c r="C578" s="95">
        <v>0</v>
      </c>
      <c r="D578" s="99">
        <v>0.56879999999999997</v>
      </c>
      <c r="E578" s="95">
        <f t="shared" si="23"/>
        <v>1.2104703128325177E-3</v>
      </c>
      <c r="F578" s="95">
        <v>0.95</v>
      </c>
      <c r="G578" s="54">
        <v>0.51</v>
      </c>
      <c r="H578" s="54">
        <v>0</v>
      </c>
      <c r="I578" s="95">
        <f t="shared" si="22"/>
        <v>0</v>
      </c>
      <c r="J578" s="54">
        <v>0</v>
      </c>
      <c r="K578" s="54">
        <v>0</v>
      </c>
      <c r="L578" s="95"/>
    </row>
    <row r="579" spans="1:12" x14ac:dyDescent="0.35">
      <c r="A579" s="54" t="s">
        <v>10809</v>
      </c>
      <c r="B579" s="54" t="s">
        <v>10810</v>
      </c>
      <c r="C579" s="95">
        <v>1.25E-3</v>
      </c>
      <c r="D579" s="99">
        <v>0.56879999999999997</v>
      </c>
      <c r="E579" s="95">
        <f t="shared" si="23"/>
        <v>1.2104703128325177E-3</v>
      </c>
      <c r="F579" s="95">
        <v>0.93</v>
      </c>
      <c r="G579" s="54">
        <v>0.67</v>
      </c>
      <c r="H579" s="54">
        <v>0</v>
      </c>
      <c r="I579" s="95">
        <f t="shared" si="22"/>
        <v>0</v>
      </c>
      <c r="J579" s="54">
        <v>0</v>
      </c>
      <c r="K579" s="54">
        <v>0</v>
      </c>
      <c r="L579" s="95"/>
    </row>
    <row r="580" spans="1:12" x14ac:dyDescent="0.35">
      <c r="A580" s="54" t="s">
        <v>10823</v>
      </c>
      <c r="B580" s="54" t="s">
        <v>10824</v>
      </c>
      <c r="C580" s="95">
        <v>3.1099999999999999E-3</v>
      </c>
      <c r="D580" s="99">
        <v>0.56879999999999997</v>
      </c>
      <c r="E580" s="95">
        <f t="shared" si="23"/>
        <v>1.2104703128325177E-3</v>
      </c>
      <c r="F580" s="95">
        <v>0.92</v>
      </c>
      <c r="G580" s="54">
        <v>0.73</v>
      </c>
      <c r="H580" s="54">
        <v>0</v>
      </c>
      <c r="I580" s="95">
        <f t="shared" si="22"/>
        <v>0</v>
      </c>
      <c r="J580" s="54">
        <v>0</v>
      </c>
      <c r="K580" s="54">
        <v>0</v>
      </c>
      <c r="L580" s="95"/>
    </row>
    <row r="581" spans="1:12" x14ac:dyDescent="0.35">
      <c r="A581" s="54" t="s">
        <v>9874</v>
      </c>
      <c r="B581" s="54" t="s">
        <v>9875</v>
      </c>
      <c r="C581" s="95">
        <v>1.017E-2</v>
      </c>
      <c r="D581" s="99">
        <v>0.56469999999999998</v>
      </c>
      <c r="E581" s="95">
        <f t="shared" si="23"/>
        <v>1.2017450521387529E-3</v>
      </c>
      <c r="F581" s="95">
        <v>0.91</v>
      </c>
      <c r="G581" s="54">
        <v>0.66</v>
      </c>
      <c r="H581" s="54">
        <v>2.988</v>
      </c>
      <c r="I581" s="95">
        <f t="shared" si="22"/>
        <v>1.1980849886526757E-3</v>
      </c>
      <c r="J581" s="54">
        <v>0.91</v>
      </c>
      <c r="K581" s="54">
        <v>0.66</v>
      </c>
      <c r="L581" s="95"/>
    </row>
    <row r="582" spans="1:12" x14ac:dyDescent="0.35">
      <c r="A582" s="54" t="s">
        <v>9530</v>
      </c>
      <c r="B582" s="54" t="s">
        <v>9531</v>
      </c>
      <c r="C582" s="95">
        <v>1.8000000000000001E-4</v>
      </c>
      <c r="D582" s="99">
        <v>0</v>
      </c>
      <c r="E582" s="95">
        <v>0</v>
      </c>
      <c r="F582" s="99">
        <v>0</v>
      </c>
      <c r="G582" s="99">
        <v>0</v>
      </c>
      <c r="H582" s="54">
        <v>3.1166999999999998</v>
      </c>
      <c r="I582" s="95">
        <f t="shared" si="22"/>
        <v>1.2496892517181372E-3</v>
      </c>
      <c r="J582" s="54">
        <v>0.91</v>
      </c>
      <c r="K582" s="54">
        <v>0.78</v>
      </c>
      <c r="L582" s="95"/>
    </row>
    <row r="583" spans="1:12" x14ac:dyDescent="0.35">
      <c r="A583" s="54" t="s">
        <v>9528</v>
      </c>
      <c r="B583" s="54" t="s">
        <v>9529</v>
      </c>
      <c r="C583" s="95">
        <v>1.7000000000000001E-4</v>
      </c>
      <c r="D583" s="99">
        <v>0</v>
      </c>
      <c r="E583" s="95">
        <v>0</v>
      </c>
      <c r="F583" s="99">
        <v>0</v>
      </c>
      <c r="G583" s="99">
        <v>0</v>
      </c>
      <c r="H583" s="54">
        <v>3.1166999999999998</v>
      </c>
      <c r="I583" s="95">
        <f t="shared" si="22"/>
        <v>1.2496892517181372E-3</v>
      </c>
      <c r="J583" s="54">
        <v>0.91</v>
      </c>
      <c r="K583" s="54">
        <v>0.81</v>
      </c>
      <c r="L583" s="95"/>
    </row>
    <row r="584" spans="1:12" x14ac:dyDescent="0.35">
      <c r="A584" s="54" t="s">
        <v>9776</v>
      </c>
      <c r="B584" s="54" t="s">
        <v>9777</v>
      </c>
      <c r="C584" s="95">
        <v>1.7860000000000001E-2</v>
      </c>
      <c r="D584" s="99">
        <v>0.54269999999999996</v>
      </c>
      <c r="E584" s="95">
        <f>D584/469.9</f>
        <v>1.1549265801234305E-3</v>
      </c>
      <c r="F584" s="95">
        <v>0.92</v>
      </c>
      <c r="G584" s="54">
        <v>0.33</v>
      </c>
      <c r="H584" s="54">
        <v>0</v>
      </c>
      <c r="I584" s="95">
        <f t="shared" si="22"/>
        <v>0</v>
      </c>
      <c r="J584" s="54">
        <v>0</v>
      </c>
      <c r="K584" s="54">
        <v>0</v>
      </c>
      <c r="L584" s="95"/>
    </row>
    <row r="585" spans="1:12" x14ac:dyDescent="0.35">
      <c r="A585" s="54" t="s">
        <v>9690</v>
      </c>
      <c r="B585" s="54" t="s">
        <v>9691</v>
      </c>
      <c r="C585" s="95">
        <v>3.3E-4</v>
      </c>
      <c r="D585" s="99">
        <v>0</v>
      </c>
      <c r="E585" s="95">
        <v>0</v>
      </c>
      <c r="F585" s="99">
        <v>0</v>
      </c>
      <c r="G585" s="99">
        <v>0</v>
      </c>
      <c r="H585" s="54">
        <v>2.9916</v>
      </c>
      <c r="I585" s="95">
        <f t="shared" si="22"/>
        <v>1.1995284645426186E-3</v>
      </c>
      <c r="J585" s="54">
        <v>0.86</v>
      </c>
      <c r="K585" s="54">
        <v>0.48</v>
      </c>
      <c r="L585" s="95"/>
    </row>
    <row r="586" spans="1:12" x14ac:dyDescent="0.35">
      <c r="A586" s="54" t="s">
        <v>9876</v>
      </c>
      <c r="B586" s="54" t="s">
        <v>9877</v>
      </c>
      <c r="C586" s="95">
        <v>4.1099999999999999E-3</v>
      </c>
      <c r="D586" s="99">
        <v>0.35920000000000002</v>
      </c>
      <c r="E586" s="95">
        <f>D586/469.9</f>
        <v>7.6441796126835505E-4</v>
      </c>
      <c r="F586" s="95">
        <v>0.91</v>
      </c>
      <c r="G586" s="54">
        <v>0.7</v>
      </c>
      <c r="H586" s="54">
        <v>2.9611000000000001</v>
      </c>
      <c r="I586" s="95">
        <f t="shared" si="22"/>
        <v>1.1872990160306017E-3</v>
      </c>
      <c r="J586" s="54">
        <v>0.94</v>
      </c>
      <c r="K586" s="54">
        <v>0.7</v>
      </c>
      <c r="L586" s="95"/>
    </row>
    <row r="587" spans="1:12" x14ac:dyDescent="0.35">
      <c r="A587" s="54" t="s">
        <v>9660</v>
      </c>
      <c r="B587" s="54" t="s">
        <v>9661</v>
      </c>
      <c r="C587" s="95">
        <v>1.2749999999999999E-2</v>
      </c>
      <c r="D587" s="54">
        <v>0.51539999999999997</v>
      </c>
      <c r="E587" s="95">
        <f>D587/469.9</f>
        <v>1.0968291125771441E-3</v>
      </c>
      <c r="F587" s="54">
        <v>0.99</v>
      </c>
      <c r="G587" s="54">
        <v>0</v>
      </c>
      <c r="H587" s="54">
        <v>2.0385</v>
      </c>
      <c r="I587" s="95">
        <f t="shared" si="22"/>
        <v>8.1736822268021396E-4</v>
      </c>
      <c r="J587" s="54">
        <v>0.99</v>
      </c>
      <c r="K587" s="54">
        <v>0</v>
      </c>
      <c r="L587" s="95"/>
    </row>
    <row r="588" spans="1:12" x14ac:dyDescent="0.35">
      <c r="A588" s="54" t="s">
        <v>9658</v>
      </c>
      <c r="B588" s="54" t="s">
        <v>9659</v>
      </c>
      <c r="C588" s="95">
        <v>1.07E-3</v>
      </c>
      <c r="D588" s="99">
        <v>0</v>
      </c>
      <c r="E588" s="95">
        <v>0</v>
      </c>
      <c r="F588" s="99">
        <v>0</v>
      </c>
      <c r="G588" s="99">
        <v>0</v>
      </c>
      <c r="H588" s="54">
        <v>2.8691</v>
      </c>
      <c r="I588" s="95">
        <f t="shared" si="22"/>
        <v>1.1504101877320588E-3</v>
      </c>
      <c r="J588" s="54">
        <v>0.96</v>
      </c>
      <c r="K588" s="54">
        <v>0.89</v>
      </c>
      <c r="L588" s="95"/>
    </row>
    <row r="589" spans="1:12" x14ac:dyDescent="0.35">
      <c r="A589" s="54" t="s">
        <v>9596</v>
      </c>
      <c r="B589" s="54" t="s">
        <v>9597</v>
      </c>
      <c r="C589" s="95">
        <v>9.3000000000000005E-4</v>
      </c>
      <c r="D589" s="54">
        <v>0.49990000000000001</v>
      </c>
      <c r="E589" s="95">
        <f>D589/469.9</f>
        <v>1.0638433709299852E-3</v>
      </c>
      <c r="F589" s="54">
        <v>0.96</v>
      </c>
      <c r="G589" s="54">
        <v>0</v>
      </c>
      <c r="H589" s="54">
        <v>1.9883</v>
      </c>
      <c r="I589" s="95">
        <f t="shared" si="22"/>
        <v>7.9723975332600904E-4</v>
      </c>
      <c r="J589" s="54">
        <v>0.97</v>
      </c>
      <c r="K589" s="54">
        <v>0.64</v>
      </c>
      <c r="L589" s="95"/>
    </row>
    <row r="590" spans="1:12" x14ac:dyDescent="0.35">
      <c r="A590" s="54" t="s">
        <v>9367</v>
      </c>
      <c r="B590" s="54" t="s">
        <v>9368</v>
      </c>
      <c r="C590" s="95">
        <v>2.7299999999999998E-3</v>
      </c>
      <c r="D590" s="99">
        <v>0.18190000000000001</v>
      </c>
      <c r="E590" s="95">
        <f>D590/469.9</f>
        <v>3.8710363907214305E-4</v>
      </c>
      <c r="F590" s="95">
        <v>0.88</v>
      </c>
      <c r="G590" s="54">
        <v>0.82</v>
      </c>
      <c r="H590" s="54">
        <v>2.8414000000000001</v>
      </c>
      <c r="I590" s="95">
        <f t="shared" si="22"/>
        <v>1.1393034426899977E-3</v>
      </c>
      <c r="J590" s="54">
        <v>0.84</v>
      </c>
      <c r="K590" s="54">
        <v>0.57999999999999996</v>
      </c>
      <c r="L590" s="95"/>
    </row>
    <row r="591" spans="1:12" x14ac:dyDescent="0.35">
      <c r="A591" s="54" t="s">
        <v>9648</v>
      </c>
      <c r="B591" s="54" t="s">
        <v>9649</v>
      </c>
      <c r="C591" s="95">
        <v>2.2000000000000001E-4</v>
      </c>
      <c r="D591" s="99">
        <v>0.4919</v>
      </c>
      <c r="E591" s="95">
        <f>D591/469.9</f>
        <v>1.0468184720153224E-3</v>
      </c>
      <c r="F591" s="95">
        <v>0.9</v>
      </c>
      <c r="G591" s="54">
        <v>0.62</v>
      </c>
      <c r="H591" s="54">
        <v>0.63929999999999998</v>
      </c>
      <c r="I591" s="95">
        <f t="shared" si="22"/>
        <v>2.5633726012237469E-4</v>
      </c>
      <c r="J591" s="54">
        <v>0.85</v>
      </c>
      <c r="K591" s="54">
        <v>0.68</v>
      </c>
      <c r="L591" s="95"/>
    </row>
    <row r="592" spans="1:12" x14ac:dyDescent="0.35">
      <c r="A592" s="54" t="s">
        <v>9650</v>
      </c>
      <c r="B592" s="54" t="s">
        <v>9651</v>
      </c>
      <c r="C592" s="95">
        <v>6.0000000000000002E-5</v>
      </c>
      <c r="D592" s="99">
        <v>0.4919</v>
      </c>
      <c r="E592" s="95">
        <f>D592/469.9</f>
        <v>1.0468184720153224E-3</v>
      </c>
      <c r="F592" s="95">
        <v>0.91</v>
      </c>
      <c r="G592" s="54">
        <v>0.88</v>
      </c>
      <c r="H592" s="54">
        <v>0.63929999999999998</v>
      </c>
      <c r="I592" s="95">
        <f t="shared" si="22"/>
        <v>2.5633726012237469E-4</v>
      </c>
      <c r="J592" s="54">
        <v>0.86</v>
      </c>
      <c r="K592" s="54">
        <v>0.88</v>
      </c>
      <c r="L592" s="95"/>
    </row>
    <row r="593" spans="1:12" x14ac:dyDescent="0.35">
      <c r="A593" s="54" t="s">
        <v>9822</v>
      </c>
      <c r="B593" s="54" t="s">
        <v>9823</v>
      </c>
      <c r="C593" s="95">
        <v>4.9199999999999999E-3</v>
      </c>
      <c r="D593" s="99">
        <v>0.48139999999999999</v>
      </c>
      <c r="E593" s="95">
        <f>D593/469.9</f>
        <v>1.0244732921898276E-3</v>
      </c>
      <c r="F593" s="95">
        <v>0.92</v>
      </c>
      <c r="G593" s="54">
        <v>0.86</v>
      </c>
      <c r="H593" s="54">
        <v>2.8031999999999999</v>
      </c>
      <c r="I593" s="95">
        <f t="shared" si="22"/>
        <v>1.1239865596356024E-3</v>
      </c>
      <c r="J593" s="54">
        <v>0.92</v>
      </c>
      <c r="K593" s="54">
        <v>0.86</v>
      </c>
      <c r="L593" s="95"/>
    </row>
    <row r="594" spans="1:12" x14ac:dyDescent="0.35">
      <c r="A594" s="54" t="s">
        <v>9682</v>
      </c>
      <c r="B594" s="54" t="s">
        <v>9683</v>
      </c>
      <c r="C594" s="95">
        <v>1.1E-4</v>
      </c>
      <c r="D594" s="99">
        <v>0</v>
      </c>
      <c r="E594" s="95">
        <v>0</v>
      </c>
      <c r="F594" s="99">
        <v>0</v>
      </c>
      <c r="G594" s="99">
        <v>0</v>
      </c>
      <c r="H594" s="54">
        <v>2.7924000000000002</v>
      </c>
      <c r="I594" s="95">
        <f t="shared" si="22"/>
        <v>1.1196561319657737E-3</v>
      </c>
      <c r="J594" s="54">
        <v>0.87</v>
      </c>
      <c r="K594" s="54">
        <v>0.67</v>
      </c>
      <c r="L594" s="95"/>
    </row>
    <row r="595" spans="1:12" x14ac:dyDescent="0.35">
      <c r="A595" s="54" t="s">
        <v>9634</v>
      </c>
      <c r="B595" s="54" t="s">
        <v>9635</v>
      </c>
      <c r="C595" s="95">
        <v>1.6000000000000001E-4</v>
      </c>
      <c r="D595" s="99">
        <v>0</v>
      </c>
      <c r="E595" s="95">
        <v>0</v>
      </c>
      <c r="F595" s="99">
        <v>0</v>
      </c>
      <c r="G595" s="99">
        <v>0</v>
      </c>
      <c r="H595" s="54">
        <v>2.7924000000000002</v>
      </c>
      <c r="I595" s="95">
        <f t="shared" si="22"/>
        <v>1.1196561319657737E-3</v>
      </c>
      <c r="J595" s="54">
        <v>0.87</v>
      </c>
      <c r="K595" s="54">
        <v>0.68</v>
      </c>
      <c r="L595" s="95"/>
    </row>
    <row r="596" spans="1:12" x14ac:dyDescent="0.35">
      <c r="A596" s="54" t="s">
        <v>9880</v>
      </c>
      <c r="B596" s="54" t="s">
        <v>9881</v>
      </c>
      <c r="C596" s="95">
        <v>6.4000000000000003E-3</v>
      </c>
      <c r="D596" s="99">
        <v>0</v>
      </c>
      <c r="E596" s="95">
        <v>0</v>
      </c>
      <c r="F596" s="99">
        <v>0</v>
      </c>
      <c r="G596" s="99">
        <v>0</v>
      </c>
      <c r="H596" s="54">
        <v>2.7662</v>
      </c>
      <c r="I596" s="95">
        <f t="shared" si="22"/>
        <v>1.1091508352111886E-3</v>
      </c>
      <c r="J596" s="54">
        <v>0.95</v>
      </c>
      <c r="K596" s="54">
        <v>0.04</v>
      </c>
      <c r="L596" s="95"/>
    </row>
    <row r="597" spans="1:12" x14ac:dyDescent="0.35">
      <c r="A597" s="54" t="s">
        <v>9403</v>
      </c>
      <c r="B597" s="54" t="s">
        <v>9404</v>
      </c>
      <c r="C597" s="95">
        <v>2.7499999999999998E-3</v>
      </c>
      <c r="D597" s="99">
        <v>0.4476</v>
      </c>
      <c r="E597" s="95">
        <f t="shared" ref="E597:E613" si="24">D597/469.9</f>
        <v>9.5254309427537779E-4</v>
      </c>
      <c r="F597" s="95">
        <v>0.92</v>
      </c>
      <c r="G597" s="54">
        <v>0.37</v>
      </c>
      <c r="H597" s="54">
        <v>0</v>
      </c>
      <c r="I597" s="95">
        <f t="shared" si="22"/>
        <v>0</v>
      </c>
      <c r="J597" s="54">
        <v>0</v>
      </c>
      <c r="K597" s="54">
        <v>0</v>
      </c>
      <c r="L597" s="95"/>
    </row>
    <row r="598" spans="1:12" x14ac:dyDescent="0.35">
      <c r="A598" s="54" t="s">
        <v>9882</v>
      </c>
      <c r="B598" s="54" t="s">
        <v>9883</v>
      </c>
      <c r="C598" s="95">
        <v>5.0000000000000002E-5</v>
      </c>
      <c r="D598" s="54">
        <v>0.1794</v>
      </c>
      <c r="E598" s="95">
        <f t="shared" si="24"/>
        <v>3.8178335816131095E-4</v>
      </c>
      <c r="F598" s="54">
        <v>0.99</v>
      </c>
      <c r="G598" s="54">
        <v>0</v>
      </c>
      <c r="H598" s="54">
        <v>2.5449999999999999</v>
      </c>
      <c r="I598" s="95">
        <f t="shared" si="22"/>
        <v>1.0204572610846918E-3</v>
      </c>
      <c r="J598" s="54">
        <v>0.99</v>
      </c>
      <c r="K598" s="54">
        <v>0</v>
      </c>
      <c r="L598" s="95"/>
    </row>
    <row r="599" spans="1:12" x14ac:dyDescent="0.35">
      <c r="A599" s="54" t="s">
        <v>9884</v>
      </c>
      <c r="B599" s="54" t="s">
        <v>9885</v>
      </c>
      <c r="C599" s="95">
        <v>1E-4</v>
      </c>
      <c r="D599" s="54">
        <v>0.1794</v>
      </c>
      <c r="E599" s="95">
        <f t="shared" si="24"/>
        <v>3.8178335816131095E-4</v>
      </c>
      <c r="F599" s="54">
        <v>0.99</v>
      </c>
      <c r="G599" s="54">
        <v>0</v>
      </c>
      <c r="H599" s="54">
        <v>2.5449999999999999</v>
      </c>
      <c r="I599" s="95">
        <f t="shared" si="22"/>
        <v>1.0204572610846918E-3</v>
      </c>
      <c r="J599" s="54">
        <v>0.99</v>
      </c>
      <c r="K599" s="54">
        <v>0</v>
      </c>
      <c r="L599" s="95"/>
    </row>
    <row r="600" spans="1:12" x14ac:dyDescent="0.35">
      <c r="A600" s="54" t="s">
        <v>9588</v>
      </c>
      <c r="B600" s="54" t="s">
        <v>9589</v>
      </c>
      <c r="C600" s="95">
        <v>5.5989999999999998E-2</v>
      </c>
      <c r="D600" s="54">
        <v>0.42320000000000002</v>
      </c>
      <c r="E600" s="95">
        <f t="shared" si="24"/>
        <v>9.0061715258565661E-4</v>
      </c>
      <c r="F600" s="54">
        <v>0.95</v>
      </c>
      <c r="G600" s="54">
        <v>0.14000000000000001</v>
      </c>
      <c r="H600" s="54">
        <v>1.2196</v>
      </c>
      <c r="I600" s="95">
        <f t="shared" si="22"/>
        <v>4.8901755427068383E-4</v>
      </c>
      <c r="J600" s="54">
        <v>0.95</v>
      </c>
      <c r="K600" s="54">
        <v>0.14000000000000001</v>
      </c>
      <c r="L600" s="95"/>
    </row>
    <row r="601" spans="1:12" x14ac:dyDescent="0.35">
      <c r="A601" s="54" t="s">
        <v>9604</v>
      </c>
      <c r="B601" s="54" t="s">
        <v>9605</v>
      </c>
      <c r="C601" s="95">
        <v>3.4680000000000002E-2</v>
      </c>
      <c r="D601" s="54">
        <v>0.39150000000000001</v>
      </c>
      <c r="E601" s="95">
        <f t="shared" si="24"/>
        <v>8.3315599063630565E-4</v>
      </c>
      <c r="F601" s="54">
        <v>0.95</v>
      </c>
      <c r="G601" s="54">
        <v>0.08</v>
      </c>
      <c r="H601" s="54">
        <v>1.3447</v>
      </c>
      <c r="I601" s="95">
        <f t="shared" si="22"/>
        <v>5.3917834144620244E-4</v>
      </c>
      <c r="J601" s="54">
        <v>0.94</v>
      </c>
      <c r="K601" s="54">
        <v>0.68</v>
      </c>
      <c r="L601" s="95"/>
    </row>
    <row r="602" spans="1:12" x14ac:dyDescent="0.35">
      <c r="A602" s="54" t="s">
        <v>9668</v>
      </c>
      <c r="B602" s="54" t="s">
        <v>9669</v>
      </c>
      <c r="C602" s="95">
        <v>2.0160000000000001E-2</v>
      </c>
      <c r="D602" s="99">
        <v>0.39150000000000001</v>
      </c>
      <c r="E602" s="95">
        <f t="shared" si="24"/>
        <v>8.3315599063630565E-4</v>
      </c>
      <c r="F602" s="95">
        <v>0.94</v>
      </c>
      <c r="G602" s="54">
        <v>0.38</v>
      </c>
      <c r="H602" s="54">
        <v>0</v>
      </c>
      <c r="I602" s="95">
        <f t="shared" si="22"/>
        <v>0</v>
      </c>
      <c r="J602" s="54">
        <v>0</v>
      </c>
      <c r="K602" s="54">
        <v>0</v>
      </c>
      <c r="L602" s="95"/>
    </row>
    <row r="603" spans="1:12" x14ac:dyDescent="0.35">
      <c r="A603" s="54" t="s">
        <v>9670</v>
      </c>
      <c r="B603" s="54" t="s">
        <v>9671</v>
      </c>
      <c r="C603" s="95">
        <v>1.451E-2</v>
      </c>
      <c r="D603" s="99">
        <v>0.39150000000000001</v>
      </c>
      <c r="E603" s="95">
        <f t="shared" si="24"/>
        <v>8.3315599063630565E-4</v>
      </c>
      <c r="F603" s="95">
        <v>0.94</v>
      </c>
      <c r="G603" s="54">
        <v>0.44</v>
      </c>
      <c r="H603" s="54">
        <v>0</v>
      </c>
      <c r="I603" s="95">
        <f t="shared" si="22"/>
        <v>0</v>
      </c>
      <c r="J603" s="54">
        <v>0</v>
      </c>
      <c r="K603" s="54">
        <v>0</v>
      </c>
      <c r="L603" s="95"/>
    </row>
    <row r="604" spans="1:12" x14ac:dyDescent="0.35">
      <c r="A604" s="54" t="s">
        <v>9590</v>
      </c>
      <c r="B604" s="54" t="s">
        <v>9591</v>
      </c>
      <c r="C604" s="95">
        <v>0</v>
      </c>
      <c r="D604" s="99">
        <v>0.39150000000000001</v>
      </c>
      <c r="E604" s="95">
        <f t="shared" si="24"/>
        <v>8.3315599063630565E-4</v>
      </c>
      <c r="F604" s="95">
        <v>0.96</v>
      </c>
      <c r="G604" s="54">
        <v>0.45</v>
      </c>
      <c r="H604" s="54">
        <v>2.0002</v>
      </c>
      <c r="I604" s="95">
        <f t="shared" si="22"/>
        <v>8.0201124307332052E-4</v>
      </c>
      <c r="J604" s="54">
        <v>0.96</v>
      </c>
      <c r="K604" s="54">
        <v>0.2</v>
      </c>
      <c r="L604" s="95"/>
    </row>
    <row r="605" spans="1:12" x14ac:dyDescent="0.35">
      <c r="A605" s="54" t="s">
        <v>9586</v>
      </c>
      <c r="B605" s="54" t="s">
        <v>9587</v>
      </c>
      <c r="C605" s="95">
        <v>9.6000000000000002E-4</v>
      </c>
      <c r="D605" s="99">
        <v>0.39150000000000001</v>
      </c>
      <c r="E605" s="95">
        <f t="shared" si="24"/>
        <v>8.3315599063630565E-4</v>
      </c>
      <c r="F605" s="95">
        <v>0.93</v>
      </c>
      <c r="G605" s="54">
        <v>0.53</v>
      </c>
      <c r="H605" s="54">
        <v>1.9545999999999999</v>
      </c>
      <c r="I605" s="95">
        <f t="shared" si="22"/>
        <v>7.8372721513404275E-4</v>
      </c>
      <c r="J605" s="54">
        <v>0.92</v>
      </c>
      <c r="K605" s="54">
        <v>0.56000000000000005</v>
      </c>
      <c r="L605" s="95"/>
    </row>
    <row r="606" spans="1:12" x14ac:dyDescent="0.35">
      <c r="A606" s="54" t="s">
        <v>9584</v>
      </c>
      <c r="B606" s="54" t="s">
        <v>9585</v>
      </c>
      <c r="C606" s="95">
        <v>9.5600000000000008E-3</v>
      </c>
      <c r="D606" s="99">
        <v>0.39150000000000001</v>
      </c>
      <c r="E606" s="95">
        <f t="shared" si="24"/>
        <v>8.3315599063630565E-4</v>
      </c>
      <c r="F606" s="95">
        <v>0.92</v>
      </c>
      <c r="G606" s="54">
        <v>0.68</v>
      </c>
      <c r="H606" s="54">
        <v>1.9545999999999999</v>
      </c>
      <c r="I606" s="95">
        <f t="shared" si="22"/>
        <v>7.8372721513404275E-4</v>
      </c>
      <c r="J606" s="54">
        <v>0.91</v>
      </c>
      <c r="K606" s="54">
        <v>0.28999999999999998</v>
      </c>
      <c r="L606" s="95"/>
    </row>
    <row r="607" spans="1:12" x14ac:dyDescent="0.35">
      <c r="A607" s="54" t="s">
        <v>9654</v>
      </c>
      <c r="B607" s="54" t="s">
        <v>9655</v>
      </c>
      <c r="C607" s="95">
        <v>6.1599999999999997E-3</v>
      </c>
      <c r="D607" s="99">
        <v>0.38590000000000002</v>
      </c>
      <c r="E607" s="95">
        <f t="shared" si="24"/>
        <v>8.2123856139604181E-4</v>
      </c>
      <c r="F607" s="95">
        <v>0.9</v>
      </c>
      <c r="G607" s="54">
        <v>0.73</v>
      </c>
      <c r="H607" s="54">
        <v>0</v>
      </c>
      <c r="I607" s="95">
        <f t="shared" si="22"/>
        <v>0</v>
      </c>
      <c r="J607" s="54">
        <v>0</v>
      </c>
      <c r="K607" s="54">
        <v>0</v>
      </c>
      <c r="L607" s="95"/>
    </row>
    <row r="608" spans="1:12" x14ac:dyDescent="0.35">
      <c r="A608" s="54" t="s">
        <v>9656</v>
      </c>
      <c r="B608" s="54" t="s">
        <v>9657</v>
      </c>
      <c r="C608" s="95">
        <v>1.205E-2</v>
      </c>
      <c r="D608" s="99">
        <v>0.38590000000000002</v>
      </c>
      <c r="E608" s="95">
        <f t="shared" si="24"/>
        <v>8.2123856139604181E-4</v>
      </c>
      <c r="F608" s="95">
        <v>0.9</v>
      </c>
      <c r="G608" s="54">
        <v>0.79</v>
      </c>
      <c r="H608" s="54">
        <v>0</v>
      </c>
      <c r="I608" s="95">
        <f t="shared" si="22"/>
        <v>0</v>
      </c>
      <c r="J608" s="54">
        <v>0</v>
      </c>
      <c r="K608" s="54">
        <v>0</v>
      </c>
      <c r="L608" s="95"/>
    </row>
    <row r="609" spans="1:12" x14ac:dyDescent="0.35">
      <c r="A609" s="54" t="s">
        <v>9612</v>
      </c>
      <c r="B609" s="54" t="s">
        <v>9613</v>
      </c>
      <c r="C609" s="95">
        <v>1.8000000000000001E-4</v>
      </c>
      <c r="D609" s="99">
        <v>0.34150000000000003</v>
      </c>
      <c r="E609" s="95">
        <f t="shared" si="24"/>
        <v>7.2675037241966387E-4</v>
      </c>
      <c r="F609" s="95">
        <v>0.98</v>
      </c>
      <c r="G609" s="54">
        <v>0.51</v>
      </c>
      <c r="H609" s="54">
        <v>2.1941999999999999</v>
      </c>
      <c r="I609" s="95">
        <f t="shared" si="22"/>
        <v>8.7979855492024788E-4</v>
      </c>
      <c r="J609" s="54">
        <v>0.98</v>
      </c>
      <c r="K609" s="54">
        <v>0.64</v>
      </c>
      <c r="L609" s="95"/>
    </row>
    <row r="610" spans="1:12" x14ac:dyDescent="0.35">
      <c r="A610" s="54" t="s">
        <v>9539</v>
      </c>
      <c r="B610" s="54" t="s">
        <v>9540</v>
      </c>
      <c r="C610" s="95">
        <v>2.8930000000000001E-2</v>
      </c>
      <c r="D610" s="99">
        <v>0.3785</v>
      </c>
      <c r="E610" s="95">
        <f t="shared" si="24"/>
        <v>8.0549052989997878E-4</v>
      </c>
      <c r="F610" s="95">
        <v>0.92</v>
      </c>
      <c r="G610" s="54">
        <v>0.37</v>
      </c>
      <c r="H610" s="54">
        <v>0.51749999999999996</v>
      </c>
      <c r="I610" s="95">
        <f t="shared" si="22"/>
        <v>2.0749965917930374E-4</v>
      </c>
      <c r="J610" s="54">
        <v>0.96</v>
      </c>
      <c r="K610" s="54">
        <v>0.37</v>
      </c>
      <c r="L610" s="95"/>
    </row>
    <row r="611" spans="1:12" x14ac:dyDescent="0.35">
      <c r="A611" s="54" t="s">
        <v>9818</v>
      </c>
      <c r="B611" s="54" t="s">
        <v>9819</v>
      </c>
      <c r="C611" s="95">
        <v>9.0000000000000006E-5</v>
      </c>
      <c r="D611" s="99">
        <v>0.37709999999999999</v>
      </c>
      <c r="E611" s="95">
        <f t="shared" si="24"/>
        <v>8.0251117258991274E-4</v>
      </c>
      <c r="F611" s="95">
        <v>0.93</v>
      </c>
      <c r="G611" s="54">
        <v>0.57999999999999996</v>
      </c>
      <c r="H611" s="54">
        <v>0</v>
      </c>
      <c r="I611" s="95">
        <f t="shared" si="22"/>
        <v>0</v>
      </c>
      <c r="J611" s="54">
        <v>0</v>
      </c>
      <c r="K611" s="54">
        <v>0</v>
      </c>
      <c r="L611" s="95"/>
    </row>
    <row r="612" spans="1:12" x14ac:dyDescent="0.35">
      <c r="A612" s="54" t="s">
        <v>9820</v>
      </c>
      <c r="B612" s="54" t="s">
        <v>9821</v>
      </c>
      <c r="C612" s="95">
        <v>2.0000000000000001E-4</v>
      </c>
      <c r="D612" s="99">
        <v>0.37709999999999999</v>
      </c>
      <c r="E612" s="95">
        <f t="shared" si="24"/>
        <v>8.0251117258991274E-4</v>
      </c>
      <c r="F612" s="95">
        <v>0.92</v>
      </c>
      <c r="G612" s="54">
        <v>0.84</v>
      </c>
      <c r="H612" s="54">
        <v>0</v>
      </c>
      <c r="I612" s="95">
        <f t="shared" si="22"/>
        <v>0</v>
      </c>
      <c r="J612" s="54">
        <v>0</v>
      </c>
      <c r="K612" s="54">
        <v>0</v>
      </c>
      <c r="L612" s="95"/>
    </row>
    <row r="613" spans="1:12" x14ac:dyDescent="0.35">
      <c r="A613" s="54" t="s">
        <v>9610</v>
      </c>
      <c r="B613" s="54" t="s">
        <v>9611</v>
      </c>
      <c r="C613" s="95">
        <v>8.0999999999999996E-4</v>
      </c>
      <c r="D613" s="99">
        <v>0.37559999999999999</v>
      </c>
      <c r="E613" s="95">
        <f t="shared" si="24"/>
        <v>7.9931900404341355E-4</v>
      </c>
      <c r="F613" s="95">
        <v>0.89</v>
      </c>
      <c r="G613" s="54">
        <v>0.49</v>
      </c>
      <c r="H613" s="54">
        <v>1.7060999999999999</v>
      </c>
      <c r="I613" s="95">
        <f t="shared" si="22"/>
        <v>6.8408728217547851E-4</v>
      </c>
      <c r="J613" s="54">
        <v>0.94</v>
      </c>
      <c r="K613" s="54">
        <v>0.64</v>
      </c>
      <c r="L613" s="95"/>
    </row>
    <row r="614" spans="1:12" x14ac:dyDescent="0.35">
      <c r="A614" s="54" t="s">
        <v>9894</v>
      </c>
      <c r="B614" s="54" t="s">
        <v>9895</v>
      </c>
      <c r="C614" s="95">
        <v>6.9999999999999994E-5</v>
      </c>
      <c r="D614" s="99">
        <v>0</v>
      </c>
      <c r="E614" s="95">
        <v>0</v>
      </c>
      <c r="F614" s="99">
        <v>0</v>
      </c>
      <c r="G614" s="99">
        <v>0</v>
      </c>
      <c r="H614" s="54">
        <v>2.1383999999999999</v>
      </c>
      <c r="I614" s="95">
        <f t="shared" si="22"/>
        <v>8.5742467862613171E-4</v>
      </c>
      <c r="J614" s="54">
        <v>0.95</v>
      </c>
      <c r="K614" s="54">
        <v>0.24</v>
      </c>
      <c r="L614" s="95"/>
    </row>
    <row r="615" spans="1:12" x14ac:dyDescent="0.35">
      <c r="A615" s="54" t="s">
        <v>9896</v>
      </c>
      <c r="B615" s="54" t="s">
        <v>9897</v>
      </c>
      <c r="C615" s="95">
        <v>0</v>
      </c>
      <c r="D615" s="99">
        <v>0</v>
      </c>
      <c r="E615" s="95">
        <v>0</v>
      </c>
      <c r="F615" s="99">
        <v>0</v>
      </c>
      <c r="G615" s="99">
        <v>0</v>
      </c>
      <c r="H615" s="54">
        <v>2.1383999999999999</v>
      </c>
      <c r="I615" s="95">
        <f t="shared" si="22"/>
        <v>8.5742467862613171E-4</v>
      </c>
      <c r="J615" s="54">
        <v>0.96</v>
      </c>
      <c r="K615" s="54">
        <v>0.43</v>
      </c>
      <c r="L615" s="95"/>
    </row>
    <row r="616" spans="1:12" x14ac:dyDescent="0.35">
      <c r="A616" s="54" t="s">
        <v>9900</v>
      </c>
      <c r="B616" s="54" t="s">
        <v>9901</v>
      </c>
      <c r="C616" s="95">
        <v>5.5999999999999995E-4</v>
      </c>
      <c r="D616" s="99">
        <v>0.3639</v>
      </c>
      <c r="E616" s="95">
        <f t="shared" ref="E616:E643" si="25">D616/469.9</f>
        <v>7.7442008938071935E-4</v>
      </c>
      <c r="F616" s="95">
        <v>0.83</v>
      </c>
      <c r="G616" s="54">
        <v>0.53</v>
      </c>
      <c r="H616" s="54">
        <v>2.0373000000000001</v>
      </c>
      <c r="I616" s="95">
        <f t="shared" si="22"/>
        <v>8.1688706405023297E-4</v>
      </c>
      <c r="J616" s="54">
        <v>0.86</v>
      </c>
      <c r="K616" s="54">
        <v>0.53</v>
      </c>
      <c r="L616" s="95"/>
    </row>
    <row r="617" spans="1:12" x14ac:dyDescent="0.35">
      <c r="A617" s="54" t="s">
        <v>9902</v>
      </c>
      <c r="B617" s="54" t="s">
        <v>9903</v>
      </c>
      <c r="C617" s="95">
        <v>1.24E-3</v>
      </c>
      <c r="D617" s="99">
        <v>0.3639</v>
      </c>
      <c r="E617" s="95">
        <f t="shared" si="25"/>
        <v>7.7442008938071935E-4</v>
      </c>
      <c r="F617" s="95">
        <v>0.82</v>
      </c>
      <c r="G617" s="54">
        <v>0.56999999999999995</v>
      </c>
      <c r="H617" s="54">
        <v>2.0373000000000001</v>
      </c>
      <c r="I617" s="95">
        <f t="shared" si="22"/>
        <v>8.1688706405023297E-4</v>
      </c>
      <c r="J617" s="54">
        <v>0.86</v>
      </c>
      <c r="K617" s="54">
        <v>0.56999999999999995</v>
      </c>
      <c r="L617" s="95"/>
    </row>
    <row r="618" spans="1:12" x14ac:dyDescent="0.35">
      <c r="A618" s="54" t="s">
        <v>9746</v>
      </c>
      <c r="B618" s="54" t="s">
        <v>9747</v>
      </c>
      <c r="C618" s="95">
        <v>2.0600000000000002E-3</v>
      </c>
      <c r="D618" s="99">
        <v>0.36249999999999999</v>
      </c>
      <c r="E618" s="95">
        <f t="shared" si="25"/>
        <v>7.7144073207065331E-4</v>
      </c>
      <c r="F618" s="95">
        <v>0.78</v>
      </c>
      <c r="G618" s="54">
        <v>0.74</v>
      </c>
      <c r="H618" s="54">
        <v>0</v>
      </c>
      <c r="I618" s="95">
        <f t="shared" si="22"/>
        <v>0</v>
      </c>
      <c r="J618" s="54">
        <v>0</v>
      </c>
      <c r="K618" s="54">
        <v>0</v>
      </c>
      <c r="L618" s="95"/>
    </row>
    <row r="619" spans="1:12" x14ac:dyDescent="0.35">
      <c r="A619" s="54" t="s">
        <v>9632</v>
      </c>
      <c r="B619" s="54" t="s">
        <v>9633</v>
      </c>
      <c r="C619" s="95">
        <v>2.7699999999999999E-3</v>
      </c>
      <c r="D619" s="99">
        <v>0.35520000000000002</v>
      </c>
      <c r="E619" s="95">
        <f t="shared" si="25"/>
        <v>7.5590551181102365E-4</v>
      </c>
      <c r="F619" s="95">
        <v>0.96</v>
      </c>
      <c r="G619" s="54">
        <v>0.83</v>
      </c>
      <c r="H619" s="54">
        <v>0.72650000000000003</v>
      </c>
      <c r="I619" s="95">
        <f t="shared" si="22"/>
        <v>2.9130145390099361E-4</v>
      </c>
      <c r="J619" s="54">
        <v>0.9</v>
      </c>
      <c r="K619" s="54">
        <v>0.83</v>
      </c>
      <c r="L619" s="95"/>
    </row>
    <row r="620" spans="1:12" x14ac:dyDescent="0.35">
      <c r="A620" s="54" t="s">
        <v>9714</v>
      </c>
      <c r="B620" s="54" t="s">
        <v>9715</v>
      </c>
      <c r="C620" s="95">
        <v>2.5100000000000001E-3</v>
      </c>
      <c r="D620" s="99">
        <v>0.35349999999999998</v>
      </c>
      <c r="E620" s="95">
        <f t="shared" si="25"/>
        <v>7.5228772079165783E-4</v>
      </c>
      <c r="F620" s="95">
        <v>0.92</v>
      </c>
      <c r="G620" s="54">
        <v>0.5</v>
      </c>
      <c r="H620" s="54">
        <v>0.63500000000000001</v>
      </c>
      <c r="I620" s="95">
        <f t="shared" si="22"/>
        <v>2.5461310836494278E-4</v>
      </c>
      <c r="J620" s="54">
        <v>0.95</v>
      </c>
      <c r="K620" s="54">
        <v>0.5</v>
      </c>
      <c r="L620" s="95"/>
    </row>
    <row r="621" spans="1:12" x14ac:dyDescent="0.35">
      <c r="A621" s="54" t="s">
        <v>9968</v>
      </c>
      <c r="B621" s="54" t="s">
        <v>9969</v>
      </c>
      <c r="C621" s="95">
        <v>1.0000000000000001E-5</v>
      </c>
      <c r="D621" s="99">
        <v>0.35170000000000001</v>
      </c>
      <c r="E621" s="95">
        <f t="shared" si="25"/>
        <v>7.4845711853585876E-4</v>
      </c>
      <c r="F621" s="95">
        <v>0.86</v>
      </c>
      <c r="G621" s="54">
        <v>0.72</v>
      </c>
      <c r="H621" s="54">
        <v>0.61809999999999998</v>
      </c>
      <c r="I621" s="95">
        <f t="shared" si="22"/>
        <v>2.4783679099271044E-4</v>
      </c>
      <c r="J621" s="54">
        <v>0.89</v>
      </c>
      <c r="K621" s="54">
        <v>0.72</v>
      </c>
      <c r="L621" s="95"/>
    </row>
    <row r="622" spans="1:12" x14ac:dyDescent="0.35">
      <c r="A622" s="54" t="s">
        <v>9582</v>
      </c>
      <c r="B622" s="54" t="s">
        <v>9583</v>
      </c>
      <c r="C622" s="95">
        <v>2.4099999999999998E-3</v>
      </c>
      <c r="D622" s="54">
        <v>0.2626</v>
      </c>
      <c r="E622" s="95">
        <f t="shared" si="25"/>
        <v>5.5884230687380299E-4</v>
      </c>
      <c r="F622" s="54">
        <v>0.96</v>
      </c>
      <c r="G622" s="54">
        <v>0.06</v>
      </c>
      <c r="H622" s="54">
        <v>1.9809000000000001</v>
      </c>
      <c r="I622" s="95">
        <f t="shared" si="22"/>
        <v>7.9427260844112631E-4</v>
      </c>
      <c r="J622" s="54">
        <v>0.95</v>
      </c>
      <c r="K622" s="54">
        <v>0.82</v>
      </c>
      <c r="L622" s="95"/>
    </row>
    <row r="623" spans="1:12" x14ac:dyDescent="0.35">
      <c r="A623" s="54" t="s">
        <v>9622</v>
      </c>
      <c r="B623" s="54" t="s">
        <v>9623</v>
      </c>
      <c r="C623" s="95">
        <v>1.6800000000000001E-3</v>
      </c>
      <c r="D623" s="99">
        <v>0.34389999999999998</v>
      </c>
      <c r="E623" s="95">
        <f t="shared" si="25"/>
        <v>7.318578420940626E-4</v>
      </c>
      <c r="F623" s="95">
        <v>0.94</v>
      </c>
      <c r="G623" s="54">
        <v>0.4</v>
      </c>
      <c r="H623" s="54">
        <v>0.53269999999999995</v>
      </c>
      <c r="I623" s="95">
        <f t="shared" si="22"/>
        <v>2.1359433515906299E-4</v>
      </c>
      <c r="J623" s="54">
        <v>0.93</v>
      </c>
      <c r="K623" s="54">
        <v>0.41</v>
      </c>
      <c r="L623" s="95"/>
    </row>
    <row r="624" spans="1:12" x14ac:dyDescent="0.35">
      <c r="A624" s="54" t="s">
        <v>10829</v>
      </c>
      <c r="B624" s="54" t="s">
        <v>10830</v>
      </c>
      <c r="C624" s="95">
        <v>4.0000000000000003E-5</v>
      </c>
      <c r="D624" s="99">
        <v>0.33500000000000002</v>
      </c>
      <c r="E624" s="95">
        <f t="shared" si="25"/>
        <v>7.1291764205150038E-4</v>
      </c>
      <c r="F624" s="95">
        <v>0.93</v>
      </c>
      <c r="G624" s="54">
        <v>0.77</v>
      </c>
      <c r="H624" s="54">
        <v>0</v>
      </c>
      <c r="I624" s="95">
        <f t="shared" si="22"/>
        <v>0</v>
      </c>
      <c r="J624" s="54">
        <v>0</v>
      </c>
      <c r="K624" s="54">
        <v>0</v>
      </c>
      <c r="L624" s="95"/>
    </row>
    <row r="625" spans="1:12" x14ac:dyDescent="0.35">
      <c r="A625" s="54" t="s">
        <v>10841</v>
      </c>
      <c r="B625" s="54" t="s">
        <v>10842</v>
      </c>
      <c r="C625" s="95">
        <v>1.7000000000000001E-4</v>
      </c>
      <c r="D625" s="99">
        <v>0.33500000000000002</v>
      </c>
      <c r="E625" s="95">
        <f t="shared" si="25"/>
        <v>7.1291764205150038E-4</v>
      </c>
      <c r="F625" s="95">
        <v>0.92</v>
      </c>
      <c r="G625" s="54">
        <v>0.87</v>
      </c>
      <c r="H625" s="54">
        <v>0</v>
      </c>
      <c r="I625" s="95">
        <f t="shared" si="22"/>
        <v>0</v>
      </c>
      <c r="J625" s="54">
        <v>0</v>
      </c>
      <c r="K625" s="54">
        <v>0</v>
      </c>
      <c r="L625" s="95"/>
    </row>
    <row r="626" spans="1:12" x14ac:dyDescent="0.35">
      <c r="A626" s="54" t="s">
        <v>9904</v>
      </c>
      <c r="B626" s="54" t="s">
        <v>9905</v>
      </c>
      <c r="C626" s="95">
        <v>1.1350000000000001E-2</v>
      </c>
      <c r="D626" s="99">
        <v>0.2195</v>
      </c>
      <c r="E626" s="95">
        <f t="shared" si="25"/>
        <v>4.6712066397105767E-4</v>
      </c>
      <c r="F626" s="95">
        <v>0.91</v>
      </c>
      <c r="G626" s="54">
        <v>0.66</v>
      </c>
      <c r="H626" s="54">
        <v>1.8801000000000001</v>
      </c>
      <c r="I626" s="95">
        <f t="shared" si="22"/>
        <v>7.5385528352272277E-4</v>
      </c>
      <c r="J626" s="54">
        <v>0.92</v>
      </c>
      <c r="K626" s="54">
        <v>0.66</v>
      </c>
      <c r="L626" s="95"/>
    </row>
    <row r="627" spans="1:12" x14ac:dyDescent="0.35">
      <c r="A627" s="54" t="s">
        <v>10759</v>
      </c>
      <c r="B627" s="54" t="s">
        <v>10760</v>
      </c>
      <c r="C627" s="95">
        <v>2.4000000000000001E-4</v>
      </c>
      <c r="D627" s="54">
        <v>0.32319999999999999</v>
      </c>
      <c r="E627" s="95">
        <f t="shared" si="25"/>
        <v>6.8780591615237282E-4</v>
      </c>
      <c r="F627" s="54">
        <v>0.95</v>
      </c>
      <c r="G627" s="54">
        <v>0.26</v>
      </c>
      <c r="H627" s="54">
        <v>0</v>
      </c>
      <c r="I627" s="95">
        <f t="shared" si="22"/>
        <v>0</v>
      </c>
      <c r="J627" s="54">
        <v>0</v>
      </c>
      <c r="K627" s="54">
        <v>0</v>
      </c>
      <c r="L627" s="95"/>
    </row>
    <row r="628" spans="1:12" x14ac:dyDescent="0.35">
      <c r="A628" s="54" t="s">
        <v>10761</v>
      </c>
      <c r="B628" s="54" t="s">
        <v>10762</v>
      </c>
      <c r="C628" s="95">
        <v>4.8000000000000001E-4</v>
      </c>
      <c r="D628" s="54">
        <v>0.32319999999999999</v>
      </c>
      <c r="E628" s="95">
        <f t="shared" si="25"/>
        <v>6.8780591615237282E-4</v>
      </c>
      <c r="F628" s="54">
        <v>0.95</v>
      </c>
      <c r="G628" s="54">
        <v>0.27</v>
      </c>
      <c r="H628" s="54">
        <v>0</v>
      </c>
      <c r="I628" s="95">
        <f t="shared" si="22"/>
        <v>0</v>
      </c>
      <c r="J628" s="54">
        <v>0</v>
      </c>
      <c r="K628" s="54">
        <v>0</v>
      </c>
      <c r="L628" s="95"/>
    </row>
    <row r="629" spans="1:12" x14ac:dyDescent="0.35">
      <c r="A629" s="54" t="s">
        <v>10763</v>
      </c>
      <c r="B629" s="54" t="s">
        <v>10764</v>
      </c>
      <c r="C629" s="95">
        <v>6.0999999999999997E-4</v>
      </c>
      <c r="D629" s="54">
        <v>0.32319999999999999</v>
      </c>
      <c r="E629" s="95">
        <f t="shared" si="25"/>
        <v>6.8780591615237282E-4</v>
      </c>
      <c r="F629" s="54">
        <v>0.95</v>
      </c>
      <c r="G629" s="54">
        <v>0.28000000000000003</v>
      </c>
      <c r="H629" s="54">
        <v>0</v>
      </c>
      <c r="I629" s="95">
        <f t="shared" si="22"/>
        <v>0</v>
      </c>
      <c r="J629" s="54">
        <v>0</v>
      </c>
      <c r="K629" s="54">
        <v>0</v>
      </c>
      <c r="L629" s="95"/>
    </row>
    <row r="630" spans="1:12" x14ac:dyDescent="0.35">
      <c r="A630" s="54" t="s">
        <v>10765</v>
      </c>
      <c r="B630" s="54" t="s">
        <v>10766</v>
      </c>
      <c r="C630" s="95">
        <v>1.07E-3</v>
      </c>
      <c r="D630" s="54">
        <v>0.32319999999999999</v>
      </c>
      <c r="E630" s="95">
        <f t="shared" si="25"/>
        <v>6.8780591615237282E-4</v>
      </c>
      <c r="F630" s="54">
        <v>0.95</v>
      </c>
      <c r="G630" s="54">
        <v>0.28999999999999998</v>
      </c>
      <c r="H630" s="54">
        <v>0</v>
      </c>
      <c r="I630" s="95">
        <f t="shared" si="22"/>
        <v>0</v>
      </c>
      <c r="J630" s="54">
        <v>0</v>
      </c>
      <c r="K630" s="54">
        <v>0</v>
      </c>
      <c r="L630" s="95"/>
    </row>
    <row r="631" spans="1:12" x14ac:dyDescent="0.35">
      <c r="A631" s="54" t="s">
        <v>10815</v>
      </c>
      <c r="B631" s="54" t="s">
        <v>10816</v>
      </c>
      <c r="C631" s="95">
        <v>8.4000000000000003E-4</v>
      </c>
      <c r="D631" s="99">
        <v>0.32319999999999999</v>
      </c>
      <c r="E631" s="95">
        <f t="shared" si="25"/>
        <v>6.8780591615237282E-4</v>
      </c>
      <c r="F631" s="95">
        <v>0.79</v>
      </c>
      <c r="G631" s="54">
        <v>0.69</v>
      </c>
      <c r="H631" s="54">
        <v>0</v>
      </c>
      <c r="I631" s="95">
        <f t="shared" si="22"/>
        <v>0</v>
      </c>
      <c r="J631" s="54">
        <v>0</v>
      </c>
      <c r="K631" s="54">
        <v>0</v>
      </c>
      <c r="L631" s="95"/>
    </row>
    <row r="632" spans="1:12" x14ac:dyDescent="0.35">
      <c r="A632" s="54" t="s">
        <v>10835</v>
      </c>
      <c r="B632" s="54" t="s">
        <v>10836</v>
      </c>
      <c r="C632" s="95">
        <v>1E-4</v>
      </c>
      <c r="D632" s="99">
        <v>0.32319999999999999</v>
      </c>
      <c r="E632" s="95">
        <f t="shared" si="25"/>
        <v>6.8780591615237282E-4</v>
      </c>
      <c r="F632" s="95">
        <v>0.95</v>
      </c>
      <c r="G632" s="54">
        <v>0.81</v>
      </c>
      <c r="H632" s="54">
        <v>0</v>
      </c>
      <c r="I632" s="95">
        <f t="shared" si="22"/>
        <v>0</v>
      </c>
      <c r="J632" s="54">
        <v>0</v>
      </c>
      <c r="K632" s="54">
        <v>0</v>
      </c>
      <c r="L632" s="95"/>
    </row>
    <row r="633" spans="1:12" x14ac:dyDescent="0.35">
      <c r="A633" s="54" t="s">
        <v>10847</v>
      </c>
      <c r="B633" s="54" t="s">
        <v>10848</v>
      </c>
      <c r="C633" s="95">
        <v>2.4000000000000001E-4</v>
      </c>
      <c r="D633" s="99">
        <v>0.32319999999999999</v>
      </c>
      <c r="E633" s="95">
        <f t="shared" si="25"/>
        <v>6.8780591615237282E-4</v>
      </c>
      <c r="F633" s="95">
        <v>0.95</v>
      </c>
      <c r="G633" s="54">
        <v>0.89</v>
      </c>
      <c r="H633" s="54">
        <v>0</v>
      </c>
      <c r="I633" s="95">
        <f t="shared" si="22"/>
        <v>0</v>
      </c>
      <c r="J633" s="54">
        <v>0</v>
      </c>
      <c r="K633" s="54">
        <v>0</v>
      </c>
      <c r="L633" s="95"/>
    </row>
    <row r="634" spans="1:12" x14ac:dyDescent="0.35">
      <c r="A634" s="54" t="s">
        <v>9248</v>
      </c>
      <c r="B634" s="54" t="s">
        <v>9249</v>
      </c>
      <c r="C634" s="95">
        <v>9.6699999999999998E-3</v>
      </c>
      <c r="D634" s="99">
        <v>0.13150000000000001</v>
      </c>
      <c r="E634" s="95">
        <f t="shared" si="25"/>
        <v>2.7984677590976807E-4</v>
      </c>
      <c r="F634" s="95">
        <v>0.94</v>
      </c>
      <c r="G634" s="54">
        <v>0.41</v>
      </c>
      <c r="H634" s="54">
        <v>1.8392999999999999</v>
      </c>
      <c r="I634" s="95">
        <f t="shared" si="22"/>
        <v>7.3749589010336885E-4</v>
      </c>
      <c r="J634" s="54">
        <v>0.94</v>
      </c>
      <c r="K634" s="54">
        <v>0.36</v>
      </c>
      <c r="L634" s="95"/>
    </row>
    <row r="635" spans="1:12" x14ac:dyDescent="0.35">
      <c r="A635" s="54" t="s">
        <v>9543</v>
      </c>
      <c r="B635" s="54" t="s">
        <v>9544</v>
      </c>
      <c r="C635" s="95">
        <v>1.32E-3</v>
      </c>
      <c r="D635" s="99">
        <v>0.31590000000000001</v>
      </c>
      <c r="E635" s="95">
        <f t="shared" si="25"/>
        <v>6.7227069589274316E-4</v>
      </c>
      <c r="F635" s="95">
        <v>0.95</v>
      </c>
      <c r="G635" s="54">
        <v>0.78</v>
      </c>
      <c r="H635" s="54">
        <v>1.4414</v>
      </c>
      <c r="I635" s="95">
        <f t="shared" si="22"/>
        <v>5.7795170771217093E-4</v>
      </c>
      <c r="J635" s="54">
        <v>0.89</v>
      </c>
      <c r="K635" s="54">
        <v>0.78</v>
      </c>
      <c r="L635" s="95"/>
    </row>
    <row r="636" spans="1:12" x14ac:dyDescent="0.35">
      <c r="A636" s="54" t="s">
        <v>9545</v>
      </c>
      <c r="B636" s="54" t="s">
        <v>9546</v>
      </c>
      <c r="C636" s="95">
        <v>1.5200000000000001E-3</v>
      </c>
      <c r="D636" s="99">
        <v>0.31590000000000001</v>
      </c>
      <c r="E636" s="95">
        <f t="shared" si="25"/>
        <v>6.7227069589274316E-4</v>
      </c>
      <c r="F636" s="95">
        <v>0.96</v>
      </c>
      <c r="G636" s="54">
        <v>0.79</v>
      </c>
      <c r="H636" s="54">
        <v>1.4414</v>
      </c>
      <c r="I636" s="95">
        <f t="shared" si="22"/>
        <v>5.7795170771217093E-4</v>
      </c>
      <c r="J636" s="54">
        <v>0.9</v>
      </c>
      <c r="K636" s="54">
        <v>0.79</v>
      </c>
      <c r="L636" s="95"/>
    </row>
    <row r="637" spans="1:12" x14ac:dyDescent="0.35">
      <c r="A637" s="54" t="s">
        <v>9916</v>
      </c>
      <c r="B637" s="54" t="s">
        <v>9917</v>
      </c>
      <c r="C637" s="95">
        <v>2.96E-3</v>
      </c>
      <c r="D637" s="99">
        <v>0.31509999999999999</v>
      </c>
      <c r="E637" s="95">
        <f t="shared" si="25"/>
        <v>6.7056820600127688E-4</v>
      </c>
      <c r="F637" s="95">
        <v>0.95</v>
      </c>
      <c r="G637" s="54">
        <v>0.84</v>
      </c>
      <c r="H637" s="54">
        <v>1.6880999999999999</v>
      </c>
      <c r="I637" s="95">
        <f t="shared" si="22"/>
        <v>6.7686990272576358E-4</v>
      </c>
      <c r="J637" s="54">
        <v>0.9</v>
      </c>
      <c r="K637" s="54">
        <v>0.84</v>
      </c>
      <c r="L637" s="95"/>
    </row>
    <row r="638" spans="1:12" x14ac:dyDescent="0.35">
      <c r="A638" s="54" t="s">
        <v>9638</v>
      </c>
      <c r="B638" s="54" t="s">
        <v>9639</v>
      </c>
      <c r="C638" s="95">
        <v>9.3000000000000005E-4</v>
      </c>
      <c r="D638" s="99">
        <v>0.315</v>
      </c>
      <c r="E638" s="95">
        <f t="shared" si="25"/>
        <v>6.7035539476484362E-4</v>
      </c>
      <c r="F638" s="95">
        <v>0.92</v>
      </c>
      <c r="G638" s="54">
        <v>0.6</v>
      </c>
      <c r="H638" s="54">
        <v>1.2363</v>
      </c>
      <c r="I638" s="95">
        <f t="shared" si="22"/>
        <v>4.9571367853791927E-4</v>
      </c>
      <c r="J638" s="54">
        <v>0.94</v>
      </c>
      <c r="K638" s="54">
        <v>0.83</v>
      </c>
      <c r="L638" s="95"/>
    </row>
    <row r="639" spans="1:12" x14ac:dyDescent="0.35">
      <c r="A639" s="54" t="s">
        <v>10767</v>
      </c>
      <c r="B639" s="54" t="s">
        <v>10768</v>
      </c>
      <c r="C639" s="95">
        <v>7.1599999999999997E-3</v>
      </c>
      <c r="D639" s="54">
        <v>0.31490000000000001</v>
      </c>
      <c r="E639" s="95">
        <f t="shared" si="25"/>
        <v>6.7014258352841036E-4</v>
      </c>
      <c r="F639" s="54">
        <v>0.91</v>
      </c>
      <c r="G639" s="54">
        <v>0.28999999999999998</v>
      </c>
      <c r="H639" s="54">
        <v>0</v>
      </c>
      <c r="I639" s="95">
        <f t="shared" ref="I639:I702" si="26">H639/2493.98</f>
        <v>0</v>
      </c>
      <c r="J639" s="54">
        <v>0</v>
      </c>
      <c r="K639" s="54">
        <v>0</v>
      </c>
      <c r="L639" s="95"/>
    </row>
    <row r="640" spans="1:12" x14ac:dyDescent="0.35">
      <c r="A640" s="54" t="s">
        <v>9798</v>
      </c>
      <c r="B640" s="54" t="s">
        <v>9799</v>
      </c>
      <c r="C640" s="95">
        <v>1.9539999999999998E-2</v>
      </c>
      <c r="D640" s="99">
        <v>0.31290000000000001</v>
      </c>
      <c r="E640" s="95">
        <f t="shared" si="25"/>
        <v>6.6588635879974466E-4</v>
      </c>
      <c r="F640" s="95">
        <v>0.91</v>
      </c>
      <c r="G640" s="54">
        <v>0.64</v>
      </c>
      <c r="H640" s="54">
        <v>0</v>
      </c>
      <c r="I640" s="95">
        <f t="shared" si="26"/>
        <v>0</v>
      </c>
      <c r="J640" s="54">
        <v>0</v>
      </c>
      <c r="K640" s="54">
        <v>0</v>
      </c>
      <c r="L640" s="95"/>
    </row>
    <row r="641" spans="1:12" x14ac:dyDescent="0.35">
      <c r="A641" s="54" t="s">
        <v>9640</v>
      </c>
      <c r="B641" s="54" t="s">
        <v>9641</v>
      </c>
      <c r="C641" s="95">
        <v>6.9999999999999994E-5</v>
      </c>
      <c r="D641" s="99">
        <v>0.27239999999999998</v>
      </c>
      <c r="E641" s="95">
        <f t="shared" si="25"/>
        <v>5.7969780804426475E-4</v>
      </c>
      <c r="F641" s="95">
        <v>0.95</v>
      </c>
      <c r="G641" s="54">
        <v>0.53</v>
      </c>
      <c r="H641" s="54">
        <v>1.7862</v>
      </c>
      <c r="I641" s="95">
        <f t="shared" si="26"/>
        <v>7.1620462072670996E-4</v>
      </c>
      <c r="J641" s="54">
        <v>0.97</v>
      </c>
      <c r="K641" s="54">
        <v>0.52</v>
      </c>
      <c r="L641" s="95"/>
    </row>
    <row r="642" spans="1:12" x14ac:dyDescent="0.35">
      <c r="A642" s="54" t="s">
        <v>9642</v>
      </c>
      <c r="B642" s="54" t="s">
        <v>9643</v>
      </c>
      <c r="C642" s="95">
        <v>3.3E-4</v>
      </c>
      <c r="D642" s="99">
        <v>0.27239999999999998</v>
      </c>
      <c r="E642" s="95">
        <f t="shared" si="25"/>
        <v>5.7969780804426475E-4</v>
      </c>
      <c r="F642" s="95">
        <v>0.95</v>
      </c>
      <c r="G642" s="54">
        <v>0.74</v>
      </c>
      <c r="H642" s="54">
        <v>1.7862</v>
      </c>
      <c r="I642" s="95">
        <f t="shared" si="26"/>
        <v>7.1620462072670996E-4</v>
      </c>
      <c r="J642" s="54">
        <v>0.95</v>
      </c>
      <c r="K642" s="54">
        <v>0.74</v>
      </c>
      <c r="L642" s="95"/>
    </row>
    <row r="643" spans="1:12" x14ac:dyDescent="0.35">
      <c r="A643" s="54" t="s">
        <v>9644</v>
      </c>
      <c r="B643" s="54" t="s">
        <v>9645</v>
      </c>
      <c r="C643" s="95">
        <v>2.4000000000000001E-4</v>
      </c>
      <c r="D643" s="99">
        <v>0.27239999999999998</v>
      </c>
      <c r="E643" s="95">
        <f t="shared" si="25"/>
        <v>5.7969780804426475E-4</v>
      </c>
      <c r="F643" s="95">
        <v>0.95</v>
      </c>
      <c r="G643" s="54">
        <v>0.8</v>
      </c>
      <c r="H643" s="54">
        <v>1.7862</v>
      </c>
      <c r="I643" s="95">
        <f t="shared" si="26"/>
        <v>7.1620462072670996E-4</v>
      </c>
      <c r="J643" s="54">
        <v>0.95</v>
      </c>
      <c r="K643" s="54">
        <v>0.8</v>
      </c>
      <c r="L643" s="95"/>
    </row>
    <row r="644" spans="1:12" x14ac:dyDescent="0.35">
      <c r="A644" s="54" t="s">
        <v>9906</v>
      </c>
      <c r="B644" s="54" t="s">
        <v>9907</v>
      </c>
      <c r="C644" s="95">
        <v>1.9E-3</v>
      </c>
      <c r="D644" s="99">
        <v>0</v>
      </c>
      <c r="E644" s="95">
        <v>0</v>
      </c>
      <c r="F644" s="99">
        <v>0</v>
      </c>
      <c r="G644" s="99">
        <v>0</v>
      </c>
      <c r="H644" s="54">
        <v>1.7851999999999999</v>
      </c>
      <c r="I644" s="95">
        <f t="shared" si="26"/>
        <v>7.1580365520172566E-4</v>
      </c>
      <c r="J644" s="54">
        <v>0.94</v>
      </c>
      <c r="K644" s="54">
        <v>0.64</v>
      </c>
      <c r="L644" s="95"/>
    </row>
    <row r="645" spans="1:12" x14ac:dyDescent="0.35">
      <c r="A645" s="54" t="s">
        <v>9908</v>
      </c>
      <c r="B645" s="54" t="s">
        <v>9909</v>
      </c>
      <c r="C645" s="95">
        <v>7.7999999999999999E-4</v>
      </c>
      <c r="D645" s="99">
        <v>0</v>
      </c>
      <c r="E645" s="95">
        <v>0</v>
      </c>
      <c r="F645" s="99">
        <v>0</v>
      </c>
      <c r="G645" s="99">
        <v>0</v>
      </c>
      <c r="H645" s="54">
        <v>1.7851999999999999</v>
      </c>
      <c r="I645" s="95">
        <f t="shared" si="26"/>
        <v>7.1580365520172566E-4</v>
      </c>
      <c r="J645" s="54">
        <v>0.94</v>
      </c>
      <c r="K645" s="54">
        <v>0.82</v>
      </c>
      <c r="L645" s="95"/>
    </row>
    <row r="646" spans="1:12" x14ac:dyDescent="0.35">
      <c r="A646" s="54" t="s">
        <v>9694</v>
      </c>
      <c r="B646" s="54" t="s">
        <v>9695</v>
      </c>
      <c r="C646" s="95">
        <v>2.32E-3</v>
      </c>
      <c r="D646" s="99">
        <v>0.1799</v>
      </c>
      <c r="E646" s="95">
        <f>D646/469.9</f>
        <v>3.8284741434347735E-4</v>
      </c>
      <c r="F646" s="95">
        <v>0.92</v>
      </c>
      <c r="G646" s="54">
        <v>0.84</v>
      </c>
      <c r="H646" s="54">
        <v>1.7763</v>
      </c>
      <c r="I646" s="95">
        <f t="shared" si="26"/>
        <v>7.1223506202936675E-4</v>
      </c>
      <c r="J646" s="54">
        <v>0.92</v>
      </c>
      <c r="K646" s="54">
        <v>0.8</v>
      </c>
      <c r="L646" s="95"/>
    </row>
    <row r="647" spans="1:12" x14ac:dyDescent="0.35">
      <c r="A647" s="54" t="s">
        <v>9910</v>
      </c>
      <c r="B647" s="54" t="s">
        <v>9911</v>
      </c>
      <c r="C647" s="95">
        <v>9.0000000000000006E-5</v>
      </c>
      <c r="D647" s="99">
        <v>0</v>
      </c>
      <c r="E647" s="95">
        <v>0</v>
      </c>
      <c r="F647" s="99">
        <v>0</v>
      </c>
      <c r="G647" s="99">
        <v>0</v>
      </c>
      <c r="H647" s="54">
        <v>1.7763</v>
      </c>
      <c r="I647" s="95">
        <f t="shared" si="26"/>
        <v>7.1223506202936675E-4</v>
      </c>
      <c r="J647" s="54">
        <v>0.93</v>
      </c>
      <c r="K647" s="54">
        <v>0.43</v>
      </c>
      <c r="L647" s="95"/>
    </row>
    <row r="648" spans="1:12" x14ac:dyDescent="0.35">
      <c r="A648" s="54" t="s">
        <v>9912</v>
      </c>
      <c r="B648" s="54" t="s">
        <v>9913</v>
      </c>
      <c r="C648" s="95">
        <v>9.0000000000000006E-5</v>
      </c>
      <c r="D648" s="99">
        <v>0</v>
      </c>
      <c r="E648" s="95">
        <v>0</v>
      </c>
      <c r="F648" s="99">
        <v>0</v>
      </c>
      <c r="G648" s="99">
        <v>0</v>
      </c>
      <c r="H648" s="54">
        <v>1.7763</v>
      </c>
      <c r="I648" s="95">
        <f t="shared" si="26"/>
        <v>7.1223506202936675E-4</v>
      </c>
      <c r="J648" s="54">
        <v>0.93</v>
      </c>
      <c r="K648" s="54">
        <v>0.56999999999999995</v>
      </c>
      <c r="L648" s="95"/>
    </row>
    <row r="649" spans="1:12" x14ac:dyDescent="0.35">
      <c r="A649" s="54" t="s">
        <v>9914</v>
      </c>
      <c r="B649" s="54" t="s">
        <v>9915</v>
      </c>
      <c r="C649" s="95">
        <v>9.3999999999999997E-4</v>
      </c>
      <c r="D649" s="99">
        <v>0</v>
      </c>
      <c r="E649" s="95">
        <v>0</v>
      </c>
      <c r="F649" s="99">
        <v>0</v>
      </c>
      <c r="G649" s="99">
        <v>0</v>
      </c>
      <c r="H649" s="54">
        <v>1.7666999999999999</v>
      </c>
      <c r="I649" s="95">
        <f t="shared" si="26"/>
        <v>7.0838579298951874E-4</v>
      </c>
      <c r="J649" s="54">
        <v>0.92</v>
      </c>
      <c r="K649" s="54">
        <v>0.81</v>
      </c>
      <c r="L649" s="95"/>
    </row>
    <row r="650" spans="1:12" x14ac:dyDescent="0.35">
      <c r="A650" s="54" t="s">
        <v>9646</v>
      </c>
      <c r="B650" s="54" t="s">
        <v>9647</v>
      </c>
      <c r="C650" s="95">
        <v>2.3900000000000002E-3</v>
      </c>
      <c r="D650" s="54">
        <v>0.27239999999999998</v>
      </c>
      <c r="E650" s="95">
        <f t="shared" ref="E650:E669" si="27">D650/469.9</f>
        <v>5.7969780804426475E-4</v>
      </c>
      <c r="F650" s="54">
        <v>0.94</v>
      </c>
      <c r="G650" s="54">
        <v>0.31</v>
      </c>
      <c r="H650" s="54">
        <v>1.7598</v>
      </c>
      <c r="I650" s="95">
        <f t="shared" si="26"/>
        <v>7.05619130867128E-4</v>
      </c>
      <c r="J650" s="54">
        <v>0.95</v>
      </c>
      <c r="K650" s="54">
        <v>0.32</v>
      </c>
      <c r="L650" s="95"/>
    </row>
    <row r="651" spans="1:12" x14ac:dyDescent="0.35">
      <c r="A651" s="54" t="s">
        <v>9938</v>
      </c>
      <c r="B651" s="54" t="s">
        <v>9939</v>
      </c>
      <c r="C651" s="95">
        <v>2.4399999999999999E-3</v>
      </c>
      <c r="D651" s="99">
        <v>0.30690000000000001</v>
      </c>
      <c r="E651" s="95">
        <f t="shared" si="27"/>
        <v>6.5311768461374768E-4</v>
      </c>
      <c r="F651" s="95">
        <v>0.96</v>
      </c>
      <c r="G651" s="54">
        <v>0.83</v>
      </c>
      <c r="H651" s="54">
        <v>0.94450000000000001</v>
      </c>
      <c r="I651" s="95">
        <f t="shared" si="26"/>
        <v>3.7871193834754089E-4</v>
      </c>
      <c r="J651" s="54">
        <v>0.9</v>
      </c>
      <c r="K651" s="54">
        <v>0.83</v>
      </c>
      <c r="L651" s="95"/>
    </row>
    <row r="652" spans="1:12" x14ac:dyDescent="0.35">
      <c r="A652" s="54" t="s">
        <v>9700</v>
      </c>
      <c r="B652" s="54" t="s">
        <v>9701</v>
      </c>
      <c r="C652" s="95">
        <v>1.4300000000000001E-3</v>
      </c>
      <c r="D652" s="54">
        <v>0.30590000000000001</v>
      </c>
      <c r="E652" s="95">
        <f t="shared" si="27"/>
        <v>6.5098957224941478E-4</v>
      </c>
      <c r="F652" s="54">
        <v>0.99</v>
      </c>
      <c r="G652" s="54">
        <v>0</v>
      </c>
      <c r="H652" s="54">
        <v>0.95599999999999996</v>
      </c>
      <c r="I652" s="95">
        <f t="shared" si="26"/>
        <v>3.8332304188485873E-4</v>
      </c>
      <c r="J652" s="54">
        <v>0.99</v>
      </c>
      <c r="K652" s="54">
        <v>0</v>
      </c>
      <c r="L652" s="95"/>
    </row>
    <row r="653" spans="1:12" x14ac:dyDescent="0.35">
      <c r="A653" s="54" t="s">
        <v>9664</v>
      </c>
      <c r="B653" s="54" t="s">
        <v>9665</v>
      </c>
      <c r="C653" s="95">
        <v>1.2700000000000001E-3</v>
      </c>
      <c r="D653" s="99">
        <v>0.30590000000000001</v>
      </c>
      <c r="E653" s="95">
        <f t="shared" si="27"/>
        <v>6.5098957224941478E-4</v>
      </c>
      <c r="F653" s="95">
        <v>0.93</v>
      </c>
      <c r="G653" s="54">
        <v>0.53</v>
      </c>
      <c r="H653" s="54">
        <v>0.79849999999999999</v>
      </c>
      <c r="I653" s="95">
        <f t="shared" si="26"/>
        <v>3.2017097169985322E-4</v>
      </c>
      <c r="J653" s="54">
        <v>0.94</v>
      </c>
      <c r="K653" s="54">
        <v>0.53</v>
      </c>
      <c r="L653" s="95"/>
    </row>
    <row r="654" spans="1:12" x14ac:dyDescent="0.35">
      <c r="A654" s="54" t="s">
        <v>9936</v>
      </c>
      <c r="B654" s="54" t="s">
        <v>9937</v>
      </c>
      <c r="C654" s="95">
        <v>1.41E-3</v>
      </c>
      <c r="D654" s="99">
        <v>0.30159999999999998</v>
      </c>
      <c r="E654" s="95">
        <f t="shared" si="27"/>
        <v>6.4183868908278361E-4</v>
      </c>
      <c r="F654" s="95">
        <v>0.92</v>
      </c>
      <c r="G654" s="54">
        <v>0.76</v>
      </c>
      <c r="H654" s="54">
        <v>1.0365</v>
      </c>
      <c r="I654" s="95">
        <f t="shared" si="26"/>
        <v>4.1560076664608377E-4</v>
      </c>
      <c r="J654" s="54">
        <v>0.92</v>
      </c>
      <c r="K654" s="54">
        <v>0.84</v>
      </c>
      <c r="L654" s="95"/>
    </row>
    <row r="655" spans="1:12" x14ac:dyDescent="0.35">
      <c r="A655" s="55" t="s">
        <v>9472</v>
      </c>
      <c r="B655" s="54" t="s">
        <v>9473</v>
      </c>
      <c r="C655" s="95">
        <v>1.238E-2</v>
      </c>
      <c r="D655" s="54">
        <v>0.30099999999999999</v>
      </c>
      <c r="E655" s="95">
        <f t="shared" si="27"/>
        <v>6.4056182166418384E-4</v>
      </c>
      <c r="F655" s="54">
        <v>0.92</v>
      </c>
      <c r="G655" s="54">
        <v>0.31</v>
      </c>
      <c r="H655" s="54">
        <v>0</v>
      </c>
      <c r="I655" s="95">
        <f t="shared" si="26"/>
        <v>0</v>
      </c>
      <c r="J655" s="54">
        <v>0</v>
      </c>
      <c r="K655" s="54">
        <v>0</v>
      </c>
      <c r="L655" s="95"/>
    </row>
    <row r="656" spans="1:12" x14ac:dyDescent="0.35">
      <c r="A656" s="54" t="s">
        <v>9444</v>
      </c>
      <c r="B656" s="54" t="s">
        <v>9445</v>
      </c>
      <c r="C656" s="95">
        <v>1.2370000000000001E-2</v>
      </c>
      <c r="D656" s="99">
        <v>0.30099999999999999</v>
      </c>
      <c r="E656" s="95">
        <f t="shared" si="27"/>
        <v>6.4056182166418384E-4</v>
      </c>
      <c r="F656" s="95">
        <v>0.9</v>
      </c>
      <c r="G656" s="54">
        <v>0.8</v>
      </c>
      <c r="H656" s="54">
        <v>0</v>
      </c>
      <c r="I656" s="95">
        <f t="shared" si="26"/>
        <v>0</v>
      </c>
      <c r="J656" s="54">
        <v>0</v>
      </c>
      <c r="K656" s="54">
        <v>0</v>
      </c>
      <c r="L656" s="95"/>
    </row>
    <row r="657" spans="1:12" x14ac:dyDescent="0.35">
      <c r="A657" s="54" t="s">
        <v>9702</v>
      </c>
      <c r="B657" s="54" t="s">
        <v>9703</v>
      </c>
      <c r="C657" s="95">
        <v>2.5699999999999998E-3</v>
      </c>
      <c r="D657" s="99">
        <v>0.29070000000000001</v>
      </c>
      <c r="E657" s="95">
        <f t="shared" si="27"/>
        <v>6.1864226431155569E-4</v>
      </c>
      <c r="F657" s="95">
        <v>0.92</v>
      </c>
      <c r="G657" s="54">
        <v>0.5</v>
      </c>
      <c r="H657" s="54">
        <v>0</v>
      </c>
      <c r="I657" s="95">
        <f t="shared" si="26"/>
        <v>0</v>
      </c>
      <c r="J657" s="54">
        <v>0</v>
      </c>
      <c r="K657" s="54">
        <v>0</v>
      </c>
      <c r="L657" s="95"/>
    </row>
    <row r="658" spans="1:12" x14ac:dyDescent="0.35">
      <c r="A658" s="54" t="s">
        <v>9636</v>
      </c>
      <c r="B658" s="54" t="s">
        <v>9637</v>
      </c>
      <c r="C658" s="95">
        <v>3.9500000000000004E-3</v>
      </c>
      <c r="D658" s="99">
        <v>0.27239999999999998</v>
      </c>
      <c r="E658" s="95">
        <f t="shared" si="27"/>
        <v>5.7969780804426475E-4</v>
      </c>
      <c r="F658" s="95">
        <v>0.94</v>
      </c>
      <c r="G658" s="54">
        <v>0.38</v>
      </c>
      <c r="H658" s="54">
        <v>1.6315999999999999</v>
      </c>
      <c r="I658" s="95">
        <f t="shared" si="26"/>
        <v>6.5421535056415841E-4</v>
      </c>
      <c r="J658" s="54">
        <v>0.94</v>
      </c>
      <c r="K658" s="54">
        <v>0.34</v>
      </c>
      <c r="L658" s="95"/>
    </row>
    <row r="659" spans="1:12" x14ac:dyDescent="0.35">
      <c r="A659" s="54" t="s">
        <v>9696</v>
      </c>
      <c r="B659" s="54" t="s">
        <v>9697</v>
      </c>
      <c r="C659" s="95">
        <v>4.4999999999999999E-4</v>
      </c>
      <c r="D659" s="99">
        <v>0.28179999999999999</v>
      </c>
      <c r="E659" s="95">
        <f t="shared" si="27"/>
        <v>5.9970206426899347E-4</v>
      </c>
      <c r="F659" s="95">
        <v>0.95</v>
      </c>
      <c r="G659" s="54">
        <v>0.32</v>
      </c>
      <c r="H659" s="54">
        <v>1.4218</v>
      </c>
      <c r="I659" s="95">
        <f t="shared" si="26"/>
        <v>5.7009278342248131E-4</v>
      </c>
      <c r="J659" s="54">
        <v>0.94</v>
      </c>
      <c r="K659" s="54">
        <v>0.32</v>
      </c>
      <c r="L659" s="95"/>
    </row>
    <row r="660" spans="1:12" x14ac:dyDescent="0.35">
      <c r="A660" s="54" t="s">
        <v>9692</v>
      </c>
      <c r="B660" s="54" t="s">
        <v>9693</v>
      </c>
      <c r="C660" s="95">
        <v>5.0800000000000003E-3</v>
      </c>
      <c r="D660" s="99">
        <v>0.28179999999999999</v>
      </c>
      <c r="E660" s="95">
        <f t="shared" si="27"/>
        <v>5.9970206426899347E-4</v>
      </c>
      <c r="F660" s="95">
        <v>0.94</v>
      </c>
      <c r="G660" s="54">
        <v>0.4</v>
      </c>
      <c r="H660" s="54">
        <v>1.4429000000000001</v>
      </c>
      <c r="I660" s="95">
        <f t="shared" si="26"/>
        <v>5.7855315599964722E-4</v>
      </c>
      <c r="J660" s="54">
        <v>0.92</v>
      </c>
      <c r="K660" s="54">
        <v>0.4</v>
      </c>
      <c r="L660" s="95"/>
    </row>
    <row r="661" spans="1:12" x14ac:dyDescent="0.35">
      <c r="A661" s="54" t="s">
        <v>9662</v>
      </c>
      <c r="B661" s="54" t="s">
        <v>9663</v>
      </c>
      <c r="C661" s="95">
        <v>3.0500000000000002E-3</v>
      </c>
      <c r="D661" s="99">
        <v>0.27239999999999998</v>
      </c>
      <c r="E661" s="95">
        <f t="shared" si="27"/>
        <v>5.7969780804426475E-4</v>
      </c>
      <c r="F661" s="95">
        <v>0.95</v>
      </c>
      <c r="G661" s="54">
        <v>0.32</v>
      </c>
      <c r="H661" s="54">
        <v>1.4423999999999999</v>
      </c>
      <c r="I661" s="95">
        <f t="shared" si="26"/>
        <v>5.7835267323715501E-4</v>
      </c>
      <c r="J661" s="54">
        <v>0.95</v>
      </c>
      <c r="K661" s="54">
        <v>0.33</v>
      </c>
      <c r="L661" s="95"/>
    </row>
    <row r="662" spans="1:12" x14ac:dyDescent="0.35">
      <c r="A662" s="54" t="s">
        <v>9606</v>
      </c>
      <c r="B662" s="54" t="s">
        <v>9607</v>
      </c>
      <c r="C662" s="95">
        <v>6.2700000000000004E-3</v>
      </c>
      <c r="D662" s="99">
        <v>0.27239999999999998</v>
      </c>
      <c r="E662" s="95">
        <f t="shared" si="27"/>
        <v>5.7969780804426475E-4</v>
      </c>
      <c r="F662" s="95">
        <v>0.94</v>
      </c>
      <c r="G662" s="54">
        <v>0.4</v>
      </c>
      <c r="H662" s="54">
        <v>0</v>
      </c>
      <c r="I662" s="95">
        <f t="shared" si="26"/>
        <v>0</v>
      </c>
      <c r="J662" s="54">
        <v>0</v>
      </c>
      <c r="K662" s="54">
        <v>0</v>
      </c>
      <c r="L662" s="95"/>
    </row>
    <row r="663" spans="1:12" x14ac:dyDescent="0.35">
      <c r="A663" s="54" t="s">
        <v>9752</v>
      </c>
      <c r="B663" s="54" t="s">
        <v>9753</v>
      </c>
      <c r="C663" s="95">
        <v>1.0000000000000001E-5</v>
      </c>
      <c r="D663" s="99">
        <v>0.2702</v>
      </c>
      <c r="E663" s="95">
        <f t="shared" si="27"/>
        <v>5.7501596084273254E-4</v>
      </c>
      <c r="F663" s="95">
        <v>0.94</v>
      </c>
      <c r="G663" s="54">
        <v>0.31</v>
      </c>
      <c r="H663" s="54">
        <v>0</v>
      </c>
      <c r="I663" s="95">
        <f t="shared" si="26"/>
        <v>0</v>
      </c>
      <c r="J663" s="54">
        <v>0</v>
      </c>
      <c r="K663" s="54">
        <v>0</v>
      </c>
      <c r="L663" s="95"/>
    </row>
    <row r="664" spans="1:12" x14ac:dyDescent="0.35">
      <c r="A664" s="54" t="s">
        <v>9832</v>
      </c>
      <c r="B664" s="54" t="s">
        <v>9833</v>
      </c>
      <c r="C664" s="95">
        <v>4.8000000000000001E-4</v>
      </c>
      <c r="D664" s="54">
        <v>0.26419999999999999</v>
      </c>
      <c r="E664" s="95">
        <f t="shared" si="27"/>
        <v>5.6224728665673544E-4</v>
      </c>
      <c r="F664" s="54">
        <v>0.92</v>
      </c>
      <c r="G664" s="54">
        <v>0.22</v>
      </c>
      <c r="H664" s="54">
        <v>0</v>
      </c>
      <c r="I664" s="95">
        <f t="shared" si="26"/>
        <v>0</v>
      </c>
      <c r="J664" s="54">
        <v>0</v>
      </c>
      <c r="K664" s="54">
        <v>0</v>
      </c>
      <c r="L664" s="95"/>
    </row>
    <row r="665" spans="1:12" x14ac:dyDescent="0.35">
      <c r="A665" s="54" t="s">
        <v>9834</v>
      </c>
      <c r="B665" s="54" t="s">
        <v>9835</v>
      </c>
      <c r="C665" s="95">
        <v>1.16E-3</v>
      </c>
      <c r="D665" s="54">
        <v>0.26419999999999999</v>
      </c>
      <c r="E665" s="95">
        <f t="shared" si="27"/>
        <v>5.6224728665673544E-4</v>
      </c>
      <c r="F665" s="54">
        <v>0.94</v>
      </c>
      <c r="G665" s="54">
        <v>0.24</v>
      </c>
      <c r="H665" s="54">
        <v>0</v>
      </c>
      <c r="I665" s="95">
        <f t="shared" si="26"/>
        <v>0</v>
      </c>
      <c r="J665" s="54">
        <v>0</v>
      </c>
      <c r="K665" s="54">
        <v>0</v>
      </c>
      <c r="L665" s="95"/>
    </row>
    <row r="666" spans="1:12" x14ac:dyDescent="0.35">
      <c r="A666" s="54" t="s">
        <v>9836</v>
      </c>
      <c r="B666" s="54" t="s">
        <v>9837</v>
      </c>
      <c r="C666" s="95">
        <v>3.1E-4</v>
      </c>
      <c r="D666" s="99">
        <v>0.26419999999999999</v>
      </c>
      <c r="E666" s="95">
        <f t="shared" si="27"/>
        <v>5.6224728665673544E-4</v>
      </c>
      <c r="F666" s="95">
        <v>0.91</v>
      </c>
      <c r="G666" s="54">
        <v>0.86</v>
      </c>
      <c r="H666" s="54">
        <v>0</v>
      </c>
      <c r="I666" s="95">
        <f t="shared" si="26"/>
        <v>0</v>
      </c>
      <c r="J666" s="54">
        <v>0</v>
      </c>
      <c r="K666" s="54">
        <v>0</v>
      </c>
      <c r="L666" s="95"/>
    </row>
    <row r="667" spans="1:12" x14ac:dyDescent="0.35">
      <c r="A667" s="54" t="s">
        <v>9557</v>
      </c>
      <c r="B667" s="54" t="s">
        <v>9558</v>
      </c>
      <c r="C667" s="95">
        <v>2.2849999999999999E-2</v>
      </c>
      <c r="D667" s="99">
        <v>0.25469999999999998</v>
      </c>
      <c r="E667" s="95">
        <f t="shared" si="27"/>
        <v>5.4203021919557346E-4</v>
      </c>
      <c r="F667" s="95">
        <v>0.91</v>
      </c>
      <c r="G667" s="54">
        <v>0.36</v>
      </c>
      <c r="H667" s="54">
        <v>0.43530000000000002</v>
      </c>
      <c r="I667" s="95">
        <f t="shared" si="26"/>
        <v>1.7454029302560567E-4</v>
      </c>
      <c r="J667" s="54">
        <v>0.96</v>
      </c>
      <c r="K667" s="54">
        <v>0.36</v>
      </c>
      <c r="L667" s="95"/>
    </row>
    <row r="668" spans="1:12" x14ac:dyDescent="0.35">
      <c r="A668" s="54" t="s">
        <v>9598</v>
      </c>
      <c r="B668" s="54" t="s">
        <v>9599</v>
      </c>
      <c r="C668" s="95">
        <v>1.3999999999999999E-4</v>
      </c>
      <c r="D668" s="99">
        <v>0.1744</v>
      </c>
      <c r="E668" s="95">
        <f t="shared" si="27"/>
        <v>3.7114279633964676E-4</v>
      </c>
      <c r="F668" s="95">
        <v>0.93</v>
      </c>
      <c r="G668" s="54">
        <v>0.61</v>
      </c>
      <c r="H668" s="54">
        <v>1.4556</v>
      </c>
      <c r="I668" s="95">
        <f t="shared" si="26"/>
        <v>5.8364541816694599E-4</v>
      </c>
      <c r="J668" s="54">
        <v>0.92</v>
      </c>
      <c r="K668" s="54">
        <v>0.61</v>
      </c>
      <c r="L668" s="95"/>
    </row>
    <row r="669" spans="1:12" x14ac:dyDescent="0.35">
      <c r="A669" s="54" t="s">
        <v>10781</v>
      </c>
      <c r="B669" s="54" t="s">
        <v>10782</v>
      </c>
      <c r="C669" s="95">
        <v>5.0000000000000002E-5</v>
      </c>
      <c r="D669" s="99">
        <v>0.25219999999999998</v>
      </c>
      <c r="E669" s="95">
        <f t="shared" si="27"/>
        <v>5.3670993828474137E-4</v>
      </c>
      <c r="F669" s="95">
        <v>0.92</v>
      </c>
      <c r="G669" s="54">
        <v>0.4</v>
      </c>
      <c r="H669" s="54">
        <v>0</v>
      </c>
      <c r="I669" s="95">
        <f t="shared" si="26"/>
        <v>0</v>
      </c>
      <c r="J669" s="54">
        <v>0</v>
      </c>
      <c r="K669" s="54">
        <v>0</v>
      </c>
      <c r="L669" s="95"/>
    </row>
    <row r="670" spans="1:12" x14ac:dyDescent="0.35">
      <c r="A670" s="54" t="s">
        <v>9918</v>
      </c>
      <c r="B670" s="54" t="s">
        <v>9919</v>
      </c>
      <c r="C670" s="95">
        <v>1.0000000000000001E-5</v>
      </c>
      <c r="D670" s="99">
        <v>0</v>
      </c>
      <c r="E670" s="95">
        <v>0</v>
      </c>
      <c r="F670" s="99">
        <v>0</v>
      </c>
      <c r="G670" s="99">
        <v>0</v>
      </c>
      <c r="H670" s="54">
        <v>1.4192</v>
      </c>
      <c r="I670" s="95">
        <f t="shared" si="26"/>
        <v>5.6905027305752254E-4</v>
      </c>
      <c r="J670" s="54">
        <v>0.88</v>
      </c>
      <c r="K670" s="54">
        <v>0.56999999999999995</v>
      </c>
      <c r="L670" s="95"/>
    </row>
    <row r="671" spans="1:12" x14ac:dyDescent="0.35">
      <c r="A671" s="54" t="s">
        <v>9920</v>
      </c>
      <c r="B671" s="54" t="s">
        <v>9921</v>
      </c>
      <c r="C671" s="95">
        <v>1.3999999999999999E-4</v>
      </c>
      <c r="D671" s="99">
        <v>0</v>
      </c>
      <c r="E671" s="95">
        <v>0</v>
      </c>
      <c r="F671" s="99">
        <v>0</v>
      </c>
      <c r="G671" s="99">
        <v>0</v>
      </c>
      <c r="H671" s="54">
        <v>1.4192</v>
      </c>
      <c r="I671" s="95">
        <f t="shared" si="26"/>
        <v>5.6905027305752254E-4</v>
      </c>
      <c r="J671" s="54">
        <v>0.87</v>
      </c>
      <c r="K671" s="54">
        <v>0.73</v>
      </c>
      <c r="L671" s="95"/>
    </row>
    <row r="672" spans="1:12" x14ac:dyDescent="0.35">
      <c r="A672" s="54" t="s">
        <v>9922</v>
      </c>
      <c r="B672" s="54" t="s">
        <v>9923</v>
      </c>
      <c r="C672" s="95">
        <v>2.0000000000000002E-5</v>
      </c>
      <c r="D672" s="99">
        <v>0</v>
      </c>
      <c r="E672" s="95">
        <v>0</v>
      </c>
      <c r="F672" s="99">
        <v>0</v>
      </c>
      <c r="G672" s="99">
        <v>0</v>
      </c>
      <c r="H672" s="54">
        <v>1.4192</v>
      </c>
      <c r="I672" s="95">
        <f t="shared" si="26"/>
        <v>5.6905027305752254E-4</v>
      </c>
      <c r="J672" s="54">
        <v>0.88</v>
      </c>
      <c r="K672" s="54">
        <v>0.74</v>
      </c>
      <c r="L672" s="95"/>
    </row>
    <row r="673" spans="1:12" x14ac:dyDescent="0.35">
      <c r="A673" s="54" t="s">
        <v>9924</v>
      </c>
      <c r="B673" s="54" t="s">
        <v>9925</v>
      </c>
      <c r="C673" s="95">
        <v>6.0000000000000002E-5</v>
      </c>
      <c r="D673" s="99">
        <v>0</v>
      </c>
      <c r="E673" s="95">
        <v>0</v>
      </c>
      <c r="F673" s="99">
        <v>0</v>
      </c>
      <c r="G673" s="99">
        <v>0</v>
      </c>
      <c r="H673" s="54">
        <v>1.4192</v>
      </c>
      <c r="I673" s="95">
        <f t="shared" si="26"/>
        <v>5.6905027305752254E-4</v>
      </c>
      <c r="J673" s="54">
        <v>0.87</v>
      </c>
      <c r="K673" s="54">
        <v>0.74</v>
      </c>
      <c r="L673" s="95"/>
    </row>
    <row r="674" spans="1:12" x14ac:dyDescent="0.35">
      <c r="A674" s="54" t="s">
        <v>10811</v>
      </c>
      <c r="B674" s="54" t="s">
        <v>10812</v>
      </c>
      <c r="C674" s="95">
        <v>1.0000000000000001E-5</v>
      </c>
      <c r="D674" s="99">
        <v>0.24510000000000001</v>
      </c>
      <c r="E674" s="95">
        <f>D674/469.9</f>
        <v>5.2160034049797833E-4</v>
      </c>
      <c r="F674" s="95">
        <v>0.93</v>
      </c>
      <c r="G674" s="54">
        <v>0.69</v>
      </c>
      <c r="H674" s="54">
        <v>0</v>
      </c>
      <c r="I674" s="95">
        <f t="shared" si="26"/>
        <v>0</v>
      </c>
      <c r="J674" s="54">
        <v>0</v>
      </c>
      <c r="K674" s="54">
        <v>0</v>
      </c>
      <c r="L674" s="95"/>
    </row>
    <row r="675" spans="1:12" x14ac:dyDescent="0.35">
      <c r="A675" s="54" t="s">
        <v>10813</v>
      </c>
      <c r="B675" s="54" t="s">
        <v>10814</v>
      </c>
      <c r="C675" s="95">
        <v>1.0000000000000001E-5</v>
      </c>
      <c r="D675" s="99">
        <v>0.24510000000000001</v>
      </c>
      <c r="E675" s="95">
        <f>D675/469.9</f>
        <v>5.2160034049797833E-4</v>
      </c>
      <c r="F675" s="95">
        <v>0.93</v>
      </c>
      <c r="G675" s="54">
        <v>0.69</v>
      </c>
      <c r="H675" s="54">
        <v>0</v>
      </c>
      <c r="I675" s="95">
        <f t="shared" si="26"/>
        <v>0</v>
      </c>
      <c r="J675" s="54">
        <v>0</v>
      </c>
      <c r="K675" s="54">
        <v>0</v>
      </c>
      <c r="L675" s="95"/>
    </row>
    <row r="676" spans="1:12" x14ac:dyDescent="0.35">
      <c r="A676" s="54" t="s">
        <v>10008</v>
      </c>
      <c r="B676" s="54" t="s">
        <v>10009</v>
      </c>
      <c r="C676" s="95">
        <v>1.0000000000000001E-5</v>
      </c>
      <c r="D676" s="54">
        <v>0.24299999999999999</v>
      </c>
      <c r="E676" s="95">
        <f>D676/469.9</f>
        <v>5.1713130453287938E-4</v>
      </c>
      <c r="F676" s="54">
        <v>0.99</v>
      </c>
      <c r="G676" s="54">
        <v>0</v>
      </c>
      <c r="H676" s="54">
        <v>0.42730000000000001</v>
      </c>
      <c r="I676" s="95">
        <f t="shared" si="26"/>
        <v>1.7133256882573237E-4</v>
      </c>
      <c r="J676" s="54">
        <v>0.99</v>
      </c>
      <c r="K676" s="54">
        <v>0</v>
      </c>
      <c r="L676" s="95"/>
    </row>
    <row r="677" spans="1:12" x14ac:dyDescent="0.35">
      <c r="A677" s="54" t="s">
        <v>10755</v>
      </c>
      <c r="B677" s="54" t="s">
        <v>10756</v>
      </c>
      <c r="C677" s="95">
        <v>1.357E-2</v>
      </c>
      <c r="D677" s="54">
        <v>0.24299999999999999</v>
      </c>
      <c r="E677" s="95">
        <f>D677/469.9</f>
        <v>5.1713130453287938E-4</v>
      </c>
      <c r="F677" s="54">
        <v>0.95</v>
      </c>
      <c r="G677" s="54">
        <v>0.1</v>
      </c>
      <c r="H677" s="54">
        <v>0</v>
      </c>
      <c r="I677" s="95">
        <f t="shared" si="26"/>
        <v>0</v>
      </c>
      <c r="J677" s="54">
        <v>0</v>
      </c>
      <c r="K677" s="54">
        <v>0</v>
      </c>
      <c r="L677" s="95"/>
    </row>
    <row r="678" spans="1:12" x14ac:dyDescent="0.35">
      <c r="A678" s="54" t="s">
        <v>10757</v>
      </c>
      <c r="B678" s="54" t="s">
        <v>10758</v>
      </c>
      <c r="C678" s="95">
        <v>1.5299999999999999E-2</v>
      </c>
      <c r="D678" s="54">
        <v>0.24299999999999999</v>
      </c>
      <c r="E678" s="95">
        <f>D678/469.9</f>
        <v>5.1713130453287938E-4</v>
      </c>
      <c r="F678" s="54">
        <v>0.95</v>
      </c>
      <c r="G678" s="54">
        <v>0.12</v>
      </c>
      <c r="H678" s="54">
        <v>0</v>
      </c>
      <c r="I678" s="95">
        <f t="shared" si="26"/>
        <v>0</v>
      </c>
      <c r="J678" s="54">
        <v>0</v>
      </c>
      <c r="K678" s="54">
        <v>0</v>
      </c>
      <c r="L678" s="95"/>
    </row>
    <row r="679" spans="1:12" x14ac:dyDescent="0.35">
      <c r="A679" s="54" t="s">
        <v>9926</v>
      </c>
      <c r="B679" s="54" t="s">
        <v>9927</v>
      </c>
      <c r="C679" s="95">
        <v>9.8300000000000002E-3</v>
      </c>
      <c r="D679" s="99">
        <v>0</v>
      </c>
      <c r="E679" s="95">
        <v>0</v>
      </c>
      <c r="F679" s="99">
        <v>0</v>
      </c>
      <c r="G679" s="99">
        <v>0</v>
      </c>
      <c r="H679" s="54">
        <v>1.3746</v>
      </c>
      <c r="I679" s="95">
        <f t="shared" si="26"/>
        <v>5.5116721064322886E-4</v>
      </c>
      <c r="J679" s="54">
        <v>0.94</v>
      </c>
      <c r="K679" s="54">
        <v>0.37</v>
      </c>
      <c r="L679" s="95"/>
    </row>
    <row r="680" spans="1:12" x14ac:dyDescent="0.35">
      <c r="A680" s="54" t="s">
        <v>10839</v>
      </c>
      <c r="B680" s="54" t="s">
        <v>10840</v>
      </c>
      <c r="C680" s="95">
        <v>1.6000000000000001E-4</v>
      </c>
      <c r="D680" s="99">
        <v>0.23810000000000001</v>
      </c>
      <c r="E680" s="95">
        <f>D680/469.9</f>
        <v>5.0670355394764844E-4</v>
      </c>
      <c r="F680" s="95">
        <v>0.95</v>
      </c>
      <c r="G680" s="54">
        <v>0.84</v>
      </c>
      <c r="H680" s="54">
        <v>0</v>
      </c>
      <c r="I680" s="95">
        <f t="shared" si="26"/>
        <v>0</v>
      </c>
      <c r="J680" s="54">
        <v>0</v>
      </c>
      <c r="K680" s="54">
        <v>0</v>
      </c>
      <c r="L680" s="95"/>
    </row>
    <row r="681" spans="1:12" x14ac:dyDescent="0.35">
      <c r="A681" s="54" t="s">
        <v>9928</v>
      </c>
      <c r="B681" s="54" t="s">
        <v>9929</v>
      </c>
      <c r="C681" s="95">
        <v>3.2599999999999999E-3</v>
      </c>
      <c r="D681" s="99">
        <v>0</v>
      </c>
      <c r="E681" s="95">
        <v>0</v>
      </c>
      <c r="F681" s="99">
        <v>0</v>
      </c>
      <c r="G681" s="99">
        <v>0</v>
      </c>
      <c r="H681" s="54">
        <v>1.3252999999999999</v>
      </c>
      <c r="I681" s="95">
        <f t="shared" si="26"/>
        <v>5.3139961026150973E-4</v>
      </c>
      <c r="J681" s="54">
        <v>0.87</v>
      </c>
      <c r="K681" s="54">
        <v>0.5</v>
      </c>
      <c r="L681" s="95"/>
    </row>
    <row r="682" spans="1:12" x14ac:dyDescent="0.35">
      <c r="A682" s="54" t="s">
        <v>9930</v>
      </c>
      <c r="B682" s="54" t="s">
        <v>9931</v>
      </c>
      <c r="C682" s="95">
        <v>3.2499999999999999E-3</v>
      </c>
      <c r="D682" s="99">
        <v>0</v>
      </c>
      <c r="E682" s="95">
        <v>0</v>
      </c>
      <c r="F682" s="99">
        <v>0</v>
      </c>
      <c r="G682" s="99">
        <v>0</v>
      </c>
      <c r="H682" s="54">
        <v>1.3252999999999999</v>
      </c>
      <c r="I682" s="95">
        <f t="shared" si="26"/>
        <v>5.3139961026150973E-4</v>
      </c>
      <c r="J682" s="54">
        <v>0.84</v>
      </c>
      <c r="K682" s="54">
        <v>0.65</v>
      </c>
      <c r="L682" s="95"/>
    </row>
    <row r="683" spans="1:12" x14ac:dyDescent="0.35">
      <c r="A683" s="54" t="s">
        <v>9559</v>
      </c>
      <c r="B683" s="54" t="s">
        <v>9560</v>
      </c>
      <c r="C683" s="95">
        <v>1.013E-2</v>
      </c>
      <c r="D683" s="54">
        <v>0.14130000000000001</v>
      </c>
      <c r="E683" s="95">
        <f>D683/469.9</f>
        <v>3.0070227708022988E-4</v>
      </c>
      <c r="F683" s="54">
        <v>0.97</v>
      </c>
      <c r="G683" s="54">
        <v>0.04</v>
      </c>
      <c r="H683" s="54">
        <v>1.3178000000000001</v>
      </c>
      <c r="I683" s="95">
        <f t="shared" si="26"/>
        <v>5.283923688241285E-4</v>
      </c>
      <c r="J683" s="54">
        <v>0.97</v>
      </c>
      <c r="K683" s="54">
        <v>0.04</v>
      </c>
      <c r="L683" s="95"/>
    </row>
    <row r="684" spans="1:12" x14ac:dyDescent="0.35">
      <c r="A684" s="54" t="s">
        <v>9561</v>
      </c>
      <c r="B684" s="54" t="s">
        <v>9562</v>
      </c>
      <c r="C684" s="95">
        <v>6.1500000000000001E-3</v>
      </c>
      <c r="D684" s="99">
        <v>0.14130000000000001</v>
      </c>
      <c r="E684" s="95">
        <f>D684/469.9</f>
        <v>3.0070227708022988E-4</v>
      </c>
      <c r="F684" s="95">
        <v>0.97</v>
      </c>
      <c r="G684" s="54">
        <v>0.66</v>
      </c>
      <c r="H684" s="54">
        <v>1.3178000000000001</v>
      </c>
      <c r="I684" s="95">
        <f t="shared" si="26"/>
        <v>5.283923688241285E-4</v>
      </c>
      <c r="J684" s="54">
        <v>0.97</v>
      </c>
      <c r="K684" s="54">
        <v>0.66</v>
      </c>
      <c r="L684" s="95"/>
    </row>
    <row r="685" spans="1:12" x14ac:dyDescent="0.35">
      <c r="A685" s="54" t="s">
        <v>9952</v>
      </c>
      <c r="B685" s="54" t="s">
        <v>9953</v>
      </c>
      <c r="C685" s="95">
        <v>5.9999999999999995E-4</v>
      </c>
      <c r="D685" s="99">
        <v>0.23019999999999999</v>
      </c>
      <c r="E685" s="95">
        <f>D685/469.9</f>
        <v>4.8989146626941902E-4</v>
      </c>
      <c r="F685" s="95">
        <v>0.96</v>
      </c>
      <c r="G685" s="54">
        <v>0.73</v>
      </c>
      <c r="H685" s="54">
        <v>0.63929999999999998</v>
      </c>
      <c r="I685" s="95">
        <f t="shared" si="26"/>
        <v>2.5633726012237469E-4</v>
      </c>
      <c r="J685" s="54">
        <v>0.91</v>
      </c>
      <c r="K685" s="54">
        <v>0.73</v>
      </c>
      <c r="L685" s="95"/>
    </row>
    <row r="686" spans="1:12" x14ac:dyDescent="0.35">
      <c r="A686" s="54" t="s">
        <v>9954</v>
      </c>
      <c r="B686" s="54" t="s">
        <v>9955</v>
      </c>
      <c r="C686" s="95">
        <v>7.3999999999999999E-4</v>
      </c>
      <c r="D686" s="99">
        <v>0.23019999999999999</v>
      </c>
      <c r="E686" s="95">
        <f>D686/469.9</f>
        <v>4.8989146626941902E-4</v>
      </c>
      <c r="F686" s="95">
        <v>0.96</v>
      </c>
      <c r="G686" s="54">
        <v>0.74</v>
      </c>
      <c r="H686" s="54">
        <v>0.63929999999999998</v>
      </c>
      <c r="I686" s="95">
        <f t="shared" si="26"/>
        <v>2.5633726012237469E-4</v>
      </c>
      <c r="J686" s="54">
        <v>0.91</v>
      </c>
      <c r="K686" s="54">
        <v>0.74</v>
      </c>
      <c r="L686" s="95"/>
    </row>
    <row r="687" spans="1:12" x14ac:dyDescent="0.35">
      <c r="A687" s="54" t="s">
        <v>9592</v>
      </c>
      <c r="B687" s="54" t="s">
        <v>9593</v>
      </c>
      <c r="C687" s="95">
        <v>1.1E-4</v>
      </c>
      <c r="D687" s="99">
        <v>0</v>
      </c>
      <c r="E687" s="95">
        <v>0</v>
      </c>
      <c r="F687" s="99">
        <v>0</v>
      </c>
      <c r="G687" s="99">
        <v>0</v>
      </c>
      <c r="H687" s="54">
        <v>1.306</v>
      </c>
      <c r="I687" s="95">
        <f t="shared" si="26"/>
        <v>5.2366097562931541E-4</v>
      </c>
      <c r="J687" s="54">
        <v>0.98</v>
      </c>
      <c r="K687" s="54">
        <v>0.47</v>
      </c>
      <c r="L687" s="95"/>
    </row>
    <row r="688" spans="1:12" x14ac:dyDescent="0.35">
      <c r="A688" s="54" t="s">
        <v>9594</v>
      </c>
      <c r="B688" s="54" t="s">
        <v>9595</v>
      </c>
      <c r="C688" s="95">
        <v>5.4000000000000001E-4</v>
      </c>
      <c r="D688" s="99">
        <v>0</v>
      </c>
      <c r="E688" s="95">
        <v>0</v>
      </c>
      <c r="F688" s="99">
        <v>0</v>
      </c>
      <c r="G688" s="99">
        <v>0</v>
      </c>
      <c r="H688" s="54">
        <v>1.306</v>
      </c>
      <c r="I688" s="95">
        <f t="shared" si="26"/>
        <v>5.2366097562931541E-4</v>
      </c>
      <c r="J688" s="54">
        <v>0.97</v>
      </c>
      <c r="K688" s="54">
        <v>0.72</v>
      </c>
      <c r="L688" s="95"/>
    </row>
    <row r="689" spans="1:12" x14ac:dyDescent="0.35">
      <c r="A689" s="54" t="s">
        <v>9762</v>
      </c>
      <c r="B689" s="54" t="s">
        <v>9763</v>
      </c>
      <c r="C689" s="95">
        <v>1.0000000000000001E-5</v>
      </c>
      <c r="D689" s="99">
        <v>0.22159999999999999</v>
      </c>
      <c r="E689" s="95">
        <f t="shared" ref="E689:E696" si="28">D689/469.9</f>
        <v>4.7158969993615663E-4</v>
      </c>
      <c r="F689" s="95">
        <v>0.97</v>
      </c>
      <c r="G689" s="54">
        <v>0.4</v>
      </c>
      <c r="H689" s="54">
        <v>0</v>
      </c>
      <c r="I689" s="95">
        <f t="shared" si="26"/>
        <v>0</v>
      </c>
      <c r="J689" s="54">
        <v>0</v>
      </c>
      <c r="K689" s="54">
        <v>0</v>
      </c>
      <c r="L689" s="95"/>
    </row>
    <row r="690" spans="1:12" x14ac:dyDescent="0.35">
      <c r="A690" s="54" t="s">
        <v>9760</v>
      </c>
      <c r="B690" s="54" t="s">
        <v>9761</v>
      </c>
      <c r="C690" s="95">
        <v>0</v>
      </c>
      <c r="D690" s="99">
        <v>0.22159999999999999</v>
      </c>
      <c r="E690" s="95">
        <f t="shared" si="28"/>
        <v>4.7158969993615663E-4</v>
      </c>
      <c r="F690" s="95">
        <v>0.97</v>
      </c>
      <c r="G690" s="54">
        <v>0.46</v>
      </c>
      <c r="H690" s="54">
        <v>0</v>
      </c>
      <c r="I690" s="95">
        <f t="shared" si="26"/>
        <v>0</v>
      </c>
      <c r="J690" s="54">
        <v>0</v>
      </c>
      <c r="K690" s="54">
        <v>0</v>
      </c>
      <c r="L690" s="95"/>
    </row>
    <row r="691" spans="1:12" x14ac:dyDescent="0.35">
      <c r="A691" s="54" t="s">
        <v>9764</v>
      </c>
      <c r="B691" s="54" t="s">
        <v>9765</v>
      </c>
      <c r="C691" s="95">
        <v>1.0000000000000001E-5</v>
      </c>
      <c r="D691" s="99">
        <v>0.22159999999999999</v>
      </c>
      <c r="E691" s="95">
        <f t="shared" si="28"/>
        <v>4.7158969993615663E-4</v>
      </c>
      <c r="F691" s="95">
        <v>0.97</v>
      </c>
      <c r="G691" s="54">
        <v>0.48</v>
      </c>
      <c r="H691" s="54">
        <v>0</v>
      </c>
      <c r="I691" s="95">
        <f t="shared" si="26"/>
        <v>0</v>
      </c>
      <c r="J691" s="54">
        <v>0</v>
      </c>
      <c r="K691" s="54">
        <v>0</v>
      </c>
      <c r="L691" s="95"/>
    </row>
    <row r="692" spans="1:12" x14ac:dyDescent="0.35">
      <c r="A692" s="54" t="s">
        <v>9790</v>
      </c>
      <c r="B692" s="54" t="s">
        <v>9791</v>
      </c>
      <c r="C692" s="95">
        <v>3.2699999999999999E-3</v>
      </c>
      <c r="D692" s="99">
        <v>0.221</v>
      </c>
      <c r="E692" s="95">
        <f t="shared" si="28"/>
        <v>4.7031283251755697E-4</v>
      </c>
      <c r="F692" s="95">
        <v>0.89</v>
      </c>
      <c r="G692" s="54">
        <v>0.84</v>
      </c>
      <c r="H692" s="54">
        <v>0.56259999999999999</v>
      </c>
      <c r="I692" s="95">
        <f t="shared" si="26"/>
        <v>2.2558320435608946E-4</v>
      </c>
      <c r="J692" s="54">
        <v>0.84</v>
      </c>
      <c r="K692" s="54">
        <v>0.59</v>
      </c>
      <c r="L692" s="95"/>
    </row>
    <row r="693" spans="1:12" x14ac:dyDescent="0.35">
      <c r="A693" s="54" t="s">
        <v>9932</v>
      </c>
      <c r="B693" s="54" t="s">
        <v>9933</v>
      </c>
      <c r="C693" s="95">
        <v>2.2000000000000001E-3</v>
      </c>
      <c r="D693" s="99">
        <v>0.13950000000000001</v>
      </c>
      <c r="E693" s="95">
        <f t="shared" si="28"/>
        <v>2.9687167482443075E-4</v>
      </c>
      <c r="F693" s="95">
        <v>0.96</v>
      </c>
      <c r="G693" s="54">
        <v>0.8</v>
      </c>
      <c r="H693" s="54">
        <v>1.2545999999999999</v>
      </c>
      <c r="I693" s="95">
        <f t="shared" si="26"/>
        <v>5.0305134764512939E-4</v>
      </c>
      <c r="J693" s="54">
        <v>0.95</v>
      </c>
      <c r="K693" s="54">
        <v>0.81</v>
      </c>
      <c r="L693" s="95"/>
    </row>
    <row r="694" spans="1:12" x14ac:dyDescent="0.35">
      <c r="A694" s="54" t="s">
        <v>10771</v>
      </c>
      <c r="B694" s="54" t="s">
        <v>10772</v>
      </c>
      <c r="C694" s="95">
        <v>2.0000000000000002E-5</v>
      </c>
      <c r="D694" s="99">
        <v>0.21590000000000001</v>
      </c>
      <c r="E694" s="95">
        <f t="shared" si="28"/>
        <v>4.5945945945945953E-4</v>
      </c>
      <c r="F694" s="95">
        <v>0.94</v>
      </c>
      <c r="G694" s="54">
        <v>0.32</v>
      </c>
      <c r="H694" s="54">
        <v>0</v>
      </c>
      <c r="I694" s="95">
        <f t="shared" si="26"/>
        <v>0</v>
      </c>
      <c r="J694" s="54">
        <v>0</v>
      </c>
      <c r="K694" s="54">
        <v>0</v>
      </c>
      <c r="L694" s="95"/>
    </row>
    <row r="695" spans="1:12" x14ac:dyDescent="0.35">
      <c r="A695" s="54" t="s">
        <v>10795</v>
      </c>
      <c r="B695" s="54" t="s">
        <v>10796</v>
      </c>
      <c r="C695" s="95">
        <v>2.2000000000000001E-4</v>
      </c>
      <c r="D695" s="99">
        <v>0.21590000000000001</v>
      </c>
      <c r="E695" s="95">
        <f t="shared" si="28"/>
        <v>4.5945945945945953E-4</v>
      </c>
      <c r="F695" s="95">
        <v>0.93</v>
      </c>
      <c r="G695" s="54">
        <v>0.54</v>
      </c>
      <c r="H695" s="54">
        <v>0</v>
      </c>
      <c r="I695" s="95">
        <f t="shared" si="26"/>
        <v>0</v>
      </c>
      <c r="J695" s="54">
        <v>0</v>
      </c>
      <c r="K695" s="54">
        <v>0</v>
      </c>
      <c r="L695" s="95"/>
    </row>
    <row r="696" spans="1:12" x14ac:dyDescent="0.35">
      <c r="A696" s="54" t="s">
        <v>10803</v>
      </c>
      <c r="B696" s="54" t="s">
        <v>10804</v>
      </c>
      <c r="C696" s="95">
        <v>1.16E-3</v>
      </c>
      <c r="D696" s="99">
        <v>0.21590000000000001</v>
      </c>
      <c r="E696" s="95">
        <f t="shared" si="28"/>
        <v>4.5945945945945953E-4</v>
      </c>
      <c r="F696" s="95">
        <v>0.92</v>
      </c>
      <c r="G696" s="54">
        <v>0.61</v>
      </c>
      <c r="H696" s="54">
        <v>0</v>
      </c>
      <c r="I696" s="95">
        <f t="shared" si="26"/>
        <v>0</v>
      </c>
      <c r="J696" s="54">
        <v>0</v>
      </c>
      <c r="K696" s="54">
        <v>0</v>
      </c>
      <c r="L696" s="95"/>
    </row>
    <row r="697" spans="1:12" x14ac:dyDescent="0.35">
      <c r="A697" s="54" t="s">
        <v>9934</v>
      </c>
      <c r="B697" s="54" t="s">
        <v>9935</v>
      </c>
      <c r="C697" s="95">
        <v>0</v>
      </c>
      <c r="D697" s="99">
        <v>0</v>
      </c>
      <c r="E697" s="95">
        <v>0</v>
      </c>
      <c r="F697" s="99">
        <v>0</v>
      </c>
      <c r="G697" s="99">
        <v>0</v>
      </c>
      <c r="H697" s="54">
        <v>1.1857</v>
      </c>
      <c r="I697" s="95">
        <f t="shared" si="26"/>
        <v>4.754248229737207E-4</v>
      </c>
      <c r="J697" s="54">
        <v>0.94</v>
      </c>
      <c r="K697" s="54">
        <v>0.62</v>
      </c>
      <c r="L697" s="95"/>
    </row>
    <row r="698" spans="1:12" x14ac:dyDescent="0.35">
      <c r="A698" s="54" t="s">
        <v>9534</v>
      </c>
      <c r="B698" s="54" t="s">
        <v>6078</v>
      </c>
      <c r="C698" s="95">
        <v>1.0290000000000001E-2</v>
      </c>
      <c r="D698" s="99">
        <v>0.20680000000000001</v>
      </c>
      <c r="E698" s="95">
        <f t="shared" ref="E698:E728" si="29">D698/469.9</f>
        <v>4.4009363694403068E-4</v>
      </c>
      <c r="F698" s="95">
        <v>0.91</v>
      </c>
      <c r="G698" s="54">
        <v>0.82</v>
      </c>
      <c r="H698" s="54">
        <v>0</v>
      </c>
      <c r="I698" s="95">
        <f t="shared" si="26"/>
        <v>0</v>
      </c>
      <c r="J698" s="54">
        <v>0</v>
      </c>
      <c r="K698" s="54">
        <v>0</v>
      </c>
      <c r="L698" s="95"/>
    </row>
    <row r="699" spans="1:12" x14ac:dyDescent="0.35">
      <c r="A699" s="54" t="s">
        <v>9535</v>
      </c>
      <c r="B699" s="54" t="s">
        <v>9536</v>
      </c>
      <c r="C699" s="95">
        <v>1.12E-2</v>
      </c>
      <c r="D699" s="99">
        <v>0.20680000000000001</v>
      </c>
      <c r="E699" s="95">
        <f t="shared" si="29"/>
        <v>4.4009363694403068E-4</v>
      </c>
      <c r="F699" s="95">
        <v>0.91</v>
      </c>
      <c r="G699" s="54">
        <v>0.83</v>
      </c>
      <c r="H699" s="54">
        <v>0</v>
      </c>
      <c r="I699" s="95">
        <f t="shared" si="26"/>
        <v>0</v>
      </c>
      <c r="J699" s="54">
        <v>0</v>
      </c>
      <c r="K699" s="54">
        <v>0</v>
      </c>
      <c r="L699" s="95"/>
    </row>
    <row r="700" spans="1:12" x14ac:dyDescent="0.35">
      <c r="A700" s="54" t="s">
        <v>9537</v>
      </c>
      <c r="B700" s="54" t="s">
        <v>9538</v>
      </c>
      <c r="C700" s="95">
        <v>1.231E-2</v>
      </c>
      <c r="D700" s="99">
        <v>0.20680000000000001</v>
      </c>
      <c r="E700" s="95">
        <f t="shared" si="29"/>
        <v>4.4009363694403068E-4</v>
      </c>
      <c r="F700" s="95">
        <v>0.91</v>
      </c>
      <c r="G700" s="54">
        <v>0.84</v>
      </c>
      <c r="H700" s="54">
        <v>0</v>
      </c>
      <c r="I700" s="95">
        <f t="shared" si="26"/>
        <v>0</v>
      </c>
      <c r="J700" s="54">
        <v>0</v>
      </c>
      <c r="K700" s="54">
        <v>0</v>
      </c>
      <c r="L700" s="95"/>
    </row>
    <row r="701" spans="1:12" x14ac:dyDescent="0.35">
      <c r="A701" s="54" t="s">
        <v>10797</v>
      </c>
      <c r="B701" s="54" t="s">
        <v>10798</v>
      </c>
      <c r="C701" s="95">
        <v>2.5600000000000002E-3</v>
      </c>
      <c r="D701" s="99">
        <v>0.2039</v>
      </c>
      <c r="E701" s="95">
        <f t="shared" si="29"/>
        <v>4.3392211108746545E-4</v>
      </c>
      <c r="F701" s="95">
        <v>0.89</v>
      </c>
      <c r="G701" s="54">
        <v>0.54</v>
      </c>
      <c r="H701" s="54">
        <v>0</v>
      </c>
      <c r="I701" s="95">
        <f t="shared" si="26"/>
        <v>0</v>
      </c>
      <c r="J701" s="54">
        <v>0</v>
      </c>
      <c r="K701" s="54">
        <v>0</v>
      </c>
      <c r="L701" s="95"/>
    </row>
    <row r="702" spans="1:12" x14ac:dyDescent="0.35">
      <c r="A702" s="54" t="s">
        <v>9678</v>
      </c>
      <c r="B702" s="54" t="s">
        <v>9679</v>
      </c>
      <c r="C702" s="95">
        <v>0</v>
      </c>
      <c r="D702" s="99">
        <v>0.2029</v>
      </c>
      <c r="E702" s="95">
        <f t="shared" si="29"/>
        <v>4.317939987231326E-4</v>
      </c>
      <c r="F702" s="95">
        <v>0.94</v>
      </c>
      <c r="G702" s="54">
        <v>0.37</v>
      </c>
      <c r="H702" s="54">
        <v>0</v>
      </c>
      <c r="I702" s="95">
        <f t="shared" si="26"/>
        <v>0</v>
      </c>
      <c r="J702" s="54">
        <v>0</v>
      </c>
      <c r="K702" s="54">
        <v>0</v>
      </c>
      <c r="L702" s="95"/>
    </row>
    <row r="703" spans="1:12" x14ac:dyDescent="0.35">
      <c r="A703" s="54" t="s">
        <v>9680</v>
      </c>
      <c r="B703" s="54" t="s">
        <v>9681</v>
      </c>
      <c r="C703" s="95">
        <v>2.6900000000000001E-3</v>
      </c>
      <c r="D703" s="99">
        <v>0.2029</v>
      </c>
      <c r="E703" s="95">
        <f t="shared" si="29"/>
        <v>4.317939987231326E-4</v>
      </c>
      <c r="F703" s="95">
        <v>0.91</v>
      </c>
      <c r="G703" s="54">
        <v>0.67</v>
      </c>
      <c r="H703" s="54">
        <v>0</v>
      </c>
      <c r="I703" s="95">
        <f t="shared" ref="I703:I766" si="30">H703/2493.98</f>
        <v>0</v>
      </c>
      <c r="J703" s="54">
        <v>0</v>
      </c>
      <c r="K703" s="54">
        <v>0</v>
      </c>
      <c r="L703" s="95"/>
    </row>
    <row r="704" spans="1:12" x14ac:dyDescent="0.35">
      <c r="A704" s="54" t="s">
        <v>10789</v>
      </c>
      <c r="B704" s="54" t="s">
        <v>10790</v>
      </c>
      <c r="C704" s="95">
        <v>2.1000000000000001E-4</v>
      </c>
      <c r="D704" s="99">
        <v>0.1948</v>
      </c>
      <c r="E704" s="95">
        <f t="shared" si="29"/>
        <v>4.1455628857203661E-4</v>
      </c>
      <c r="F704" s="95">
        <v>0.91</v>
      </c>
      <c r="G704" s="54">
        <v>0.44</v>
      </c>
      <c r="H704" s="54">
        <v>0</v>
      </c>
      <c r="I704" s="95">
        <f t="shared" si="30"/>
        <v>0</v>
      </c>
      <c r="J704" s="54">
        <v>0</v>
      </c>
      <c r="K704" s="54">
        <v>0</v>
      </c>
      <c r="L704" s="95"/>
    </row>
    <row r="705" spans="1:12" x14ac:dyDescent="0.35">
      <c r="A705" s="54" t="s">
        <v>9794</v>
      </c>
      <c r="B705" s="54" t="s">
        <v>9795</v>
      </c>
      <c r="C705" s="95">
        <v>2.5000000000000001E-3</v>
      </c>
      <c r="D705" s="54">
        <v>0.19339999999999999</v>
      </c>
      <c r="E705" s="95">
        <f t="shared" si="29"/>
        <v>4.1157693126197062E-4</v>
      </c>
      <c r="F705" s="54">
        <v>0.98</v>
      </c>
      <c r="G705" s="54">
        <v>0.03</v>
      </c>
      <c r="H705" s="54">
        <v>0</v>
      </c>
      <c r="I705" s="95">
        <f t="shared" si="30"/>
        <v>0</v>
      </c>
      <c r="J705" s="54">
        <v>0</v>
      </c>
      <c r="K705" s="54">
        <v>0</v>
      </c>
      <c r="L705" s="95"/>
    </row>
    <row r="706" spans="1:12" x14ac:dyDescent="0.35">
      <c r="A706" s="54" t="s">
        <v>9730</v>
      </c>
      <c r="B706" s="54" t="s">
        <v>9731</v>
      </c>
      <c r="C706" s="95">
        <v>5.1000000000000004E-4</v>
      </c>
      <c r="D706" s="99">
        <v>0.19339999999999999</v>
      </c>
      <c r="E706" s="95">
        <f t="shared" si="29"/>
        <v>4.1157693126197062E-4</v>
      </c>
      <c r="F706" s="95">
        <v>0.93</v>
      </c>
      <c r="G706" s="54">
        <v>0.63</v>
      </c>
      <c r="H706" s="54">
        <v>0</v>
      </c>
      <c r="I706" s="95">
        <f t="shared" si="30"/>
        <v>0</v>
      </c>
      <c r="J706" s="54">
        <v>0</v>
      </c>
      <c r="K706" s="54">
        <v>0</v>
      </c>
      <c r="L706" s="95"/>
    </row>
    <row r="707" spans="1:12" x14ac:dyDescent="0.35">
      <c r="A707" s="54" t="s">
        <v>9796</v>
      </c>
      <c r="B707" s="54" t="s">
        <v>9797</v>
      </c>
      <c r="C707" s="95">
        <v>3.79E-3</v>
      </c>
      <c r="D707" s="99">
        <v>0.19339999999999999</v>
      </c>
      <c r="E707" s="95">
        <f t="shared" si="29"/>
        <v>4.1157693126197062E-4</v>
      </c>
      <c r="F707" s="95">
        <v>0.92</v>
      </c>
      <c r="G707" s="54">
        <v>0.75</v>
      </c>
      <c r="H707" s="54">
        <v>0</v>
      </c>
      <c r="I707" s="95">
        <f t="shared" si="30"/>
        <v>0</v>
      </c>
      <c r="J707" s="54">
        <v>0</v>
      </c>
      <c r="K707" s="54">
        <v>0</v>
      </c>
      <c r="L707" s="95"/>
    </row>
    <row r="708" spans="1:12" x14ac:dyDescent="0.35">
      <c r="A708" s="54" t="s">
        <v>9732</v>
      </c>
      <c r="B708" s="54" t="s">
        <v>9733</v>
      </c>
      <c r="C708" s="95">
        <v>3.2000000000000003E-4</v>
      </c>
      <c r="D708" s="99">
        <v>0.19339999999999999</v>
      </c>
      <c r="E708" s="95">
        <f t="shared" si="29"/>
        <v>4.1157693126197062E-4</v>
      </c>
      <c r="F708" s="95">
        <v>0.93</v>
      </c>
      <c r="G708" s="54">
        <v>0.77</v>
      </c>
      <c r="H708" s="54">
        <v>0</v>
      </c>
      <c r="I708" s="95">
        <f t="shared" si="30"/>
        <v>0</v>
      </c>
      <c r="J708" s="54">
        <v>0</v>
      </c>
      <c r="K708" s="54">
        <v>0</v>
      </c>
      <c r="L708" s="95"/>
    </row>
    <row r="709" spans="1:12" x14ac:dyDescent="0.35">
      <c r="A709" s="54" t="s">
        <v>10821</v>
      </c>
      <c r="B709" s="54" t="s">
        <v>10822</v>
      </c>
      <c r="C709" s="95">
        <v>3.3E-4</v>
      </c>
      <c r="D709" s="99">
        <v>0.18340000000000001</v>
      </c>
      <c r="E709" s="95">
        <f t="shared" si="29"/>
        <v>3.9029580761864229E-4</v>
      </c>
      <c r="F709" s="95">
        <v>0.92</v>
      </c>
      <c r="G709" s="54">
        <v>0.73</v>
      </c>
      <c r="H709" s="54">
        <v>0</v>
      </c>
      <c r="I709" s="95">
        <f t="shared" si="30"/>
        <v>0</v>
      </c>
      <c r="J709" s="54">
        <v>0</v>
      </c>
      <c r="K709" s="54">
        <v>0</v>
      </c>
      <c r="L709" s="95"/>
    </row>
    <row r="710" spans="1:12" x14ac:dyDescent="0.35">
      <c r="A710" s="54" t="s">
        <v>10805</v>
      </c>
      <c r="B710" s="54" t="s">
        <v>10806</v>
      </c>
      <c r="C710" s="95">
        <v>1.3999999999999999E-4</v>
      </c>
      <c r="D710" s="99">
        <v>0.18240000000000001</v>
      </c>
      <c r="E710" s="95">
        <f t="shared" si="29"/>
        <v>3.8816769525430945E-4</v>
      </c>
      <c r="F710" s="95">
        <v>0.91</v>
      </c>
      <c r="G710" s="54">
        <v>0.61</v>
      </c>
      <c r="H710" s="54">
        <v>0</v>
      </c>
      <c r="I710" s="95">
        <f t="shared" si="30"/>
        <v>0</v>
      </c>
      <c r="J710" s="54">
        <v>0</v>
      </c>
      <c r="K710" s="54">
        <v>0</v>
      </c>
      <c r="L710" s="95"/>
    </row>
    <row r="711" spans="1:12" x14ac:dyDescent="0.35">
      <c r="A711" s="54" t="s">
        <v>9555</v>
      </c>
      <c r="B711" s="54" t="s">
        <v>9556</v>
      </c>
      <c r="C711" s="95">
        <v>3.5959999999999999E-2</v>
      </c>
      <c r="D711" s="54">
        <v>0.14130000000000001</v>
      </c>
      <c r="E711" s="95">
        <f t="shared" si="29"/>
        <v>3.0070227708022988E-4</v>
      </c>
      <c r="F711" s="54">
        <v>0.97</v>
      </c>
      <c r="G711" s="54">
        <v>0.04</v>
      </c>
      <c r="H711" s="54">
        <v>0.99170000000000003</v>
      </c>
      <c r="I711" s="95">
        <f t="shared" si="30"/>
        <v>3.9763751112679334E-4</v>
      </c>
      <c r="J711" s="54">
        <v>0.98</v>
      </c>
      <c r="K711" s="54">
        <v>0.04</v>
      </c>
      <c r="L711" s="95"/>
    </row>
    <row r="712" spans="1:12" x14ac:dyDescent="0.35">
      <c r="A712" s="54" t="s">
        <v>9756</v>
      </c>
      <c r="B712" s="54" t="s">
        <v>9757</v>
      </c>
      <c r="C712" s="95">
        <v>0.17252000000000001</v>
      </c>
      <c r="D712" s="54">
        <v>0.1691</v>
      </c>
      <c r="E712" s="95">
        <f t="shared" si="29"/>
        <v>3.5986380080868269E-4</v>
      </c>
      <c r="F712" s="54">
        <v>0.95</v>
      </c>
      <c r="G712" s="54">
        <v>0.2</v>
      </c>
      <c r="H712" s="54">
        <v>0</v>
      </c>
      <c r="I712" s="95">
        <f t="shared" si="30"/>
        <v>0</v>
      </c>
      <c r="J712" s="54">
        <v>0</v>
      </c>
      <c r="K712" s="54">
        <v>0</v>
      </c>
      <c r="L712" s="95"/>
    </row>
    <row r="713" spans="1:12" x14ac:dyDescent="0.35">
      <c r="A713" s="54" t="s">
        <v>9812</v>
      </c>
      <c r="B713" s="54" t="s">
        <v>9813</v>
      </c>
      <c r="C713" s="95">
        <v>2.1000000000000001E-4</v>
      </c>
      <c r="D713" s="99">
        <v>0.1681</v>
      </c>
      <c r="E713" s="95">
        <f t="shared" si="29"/>
        <v>3.577356884443499E-4</v>
      </c>
      <c r="F713" s="95">
        <v>0.81</v>
      </c>
      <c r="G713" s="54">
        <v>0.5</v>
      </c>
      <c r="H713" s="54">
        <v>0</v>
      </c>
      <c r="I713" s="95">
        <f t="shared" si="30"/>
        <v>0</v>
      </c>
      <c r="J713" s="54">
        <v>0</v>
      </c>
      <c r="K713" s="54">
        <v>0</v>
      </c>
      <c r="L713" s="95"/>
    </row>
    <row r="714" spans="1:12" x14ac:dyDescent="0.35">
      <c r="A714" s="54" t="s">
        <v>9814</v>
      </c>
      <c r="B714" s="54" t="s">
        <v>9815</v>
      </c>
      <c r="C714" s="95">
        <v>6.0999999999999997E-4</v>
      </c>
      <c r="D714" s="99">
        <v>0.1681</v>
      </c>
      <c r="E714" s="95">
        <f t="shared" si="29"/>
        <v>3.577356884443499E-4</v>
      </c>
      <c r="F714" s="95">
        <v>0.8</v>
      </c>
      <c r="G714" s="54">
        <v>0.69</v>
      </c>
      <c r="H714" s="54">
        <v>0</v>
      </c>
      <c r="I714" s="95">
        <f t="shared" si="30"/>
        <v>0</v>
      </c>
      <c r="J714" s="54">
        <v>0</v>
      </c>
      <c r="K714" s="54">
        <v>0</v>
      </c>
      <c r="L714" s="95"/>
    </row>
    <row r="715" spans="1:12" x14ac:dyDescent="0.35">
      <c r="A715" s="54" t="s">
        <v>9816</v>
      </c>
      <c r="B715" s="54" t="s">
        <v>9817</v>
      </c>
      <c r="C715" s="95">
        <v>4.96E-3</v>
      </c>
      <c r="D715" s="99">
        <v>0.1681</v>
      </c>
      <c r="E715" s="95">
        <f t="shared" si="29"/>
        <v>3.577356884443499E-4</v>
      </c>
      <c r="F715" s="95">
        <v>0.77</v>
      </c>
      <c r="G715" s="54">
        <v>0.83</v>
      </c>
      <c r="H715" s="54">
        <v>0</v>
      </c>
      <c r="I715" s="95">
        <f t="shared" si="30"/>
        <v>0</v>
      </c>
      <c r="J715" s="54">
        <v>0</v>
      </c>
      <c r="K715" s="54">
        <v>0</v>
      </c>
      <c r="L715" s="95"/>
    </row>
    <row r="716" spans="1:12" x14ac:dyDescent="0.35">
      <c r="A716" s="54" t="s">
        <v>9672</v>
      </c>
      <c r="B716" s="54" t="s">
        <v>9673</v>
      </c>
      <c r="C716" s="95">
        <v>1.3799999999999999E-3</v>
      </c>
      <c r="D716" s="99">
        <v>0.16520000000000001</v>
      </c>
      <c r="E716" s="95">
        <f t="shared" si="29"/>
        <v>3.5156416258778466E-4</v>
      </c>
      <c r="F716" s="95">
        <v>0.92</v>
      </c>
      <c r="G716" s="54">
        <v>0.47</v>
      </c>
      <c r="H716" s="54">
        <v>0</v>
      </c>
      <c r="I716" s="95">
        <f t="shared" si="30"/>
        <v>0</v>
      </c>
      <c r="J716" s="54">
        <v>0</v>
      </c>
      <c r="K716" s="54">
        <v>0</v>
      </c>
      <c r="L716" s="95"/>
    </row>
    <row r="717" spans="1:12" x14ac:dyDescent="0.35">
      <c r="A717" s="54" t="s">
        <v>9674</v>
      </c>
      <c r="B717" s="54" t="s">
        <v>9675</v>
      </c>
      <c r="C717" s="95">
        <v>4.4999999999999999E-4</v>
      </c>
      <c r="D717" s="99">
        <v>0.16520000000000001</v>
      </c>
      <c r="E717" s="95">
        <f t="shared" si="29"/>
        <v>3.5156416258778466E-4</v>
      </c>
      <c r="F717" s="95">
        <v>0.88</v>
      </c>
      <c r="G717" s="54">
        <v>0.62</v>
      </c>
      <c r="H717" s="54">
        <v>0</v>
      </c>
      <c r="I717" s="95">
        <f t="shared" si="30"/>
        <v>0</v>
      </c>
      <c r="J717" s="54">
        <v>0</v>
      </c>
      <c r="K717" s="54">
        <v>0</v>
      </c>
      <c r="L717" s="95"/>
    </row>
    <row r="718" spans="1:12" x14ac:dyDescent="0.35">
      <c r="A718" s="54" t="s">
        <v>9676</v>
      </c>
      <c r="B718" s="54" t="s">
        <v>9677</v>
      </c>
      <c r="C718" s="95">
        <v>7.1000000000000002E-4</v>
      </c>
      <c r="D718" s="99">
        <v>0.16520000000000001</v>
      </c>
      <c r="E718" s="95">
        <f t="shared" si="29"/>
        <v>3.5156416258778466E-4</v>
      </c>
      <c r="F718" s="95">
        <v>0.88</v>
      </c>
      <c r="G718" s="54">
        <v>0.65</v>
      </c>
      <c r="H718" s="54">
        <v>0</v>
      </c>
      <c r="I718" s="95">
        <f t="shared" si="30"/>
        <v>0</v>
      </c>
      <c r="J718" s="54">
        <v>0</v>
      </c>
      <c r="K718" s="54">
        <v>0</v>
      </c>
      <c r="L718" s="95"/>
    </row>
    <row r="719" spans="1:12" x14ac:dyDescent="0.35">
      <c r="A719" s="54" t="s">
        <v>9810</v>
      </c>
      <c r="B719" s="54" t="s">
        <v>9811</v>
      </c>
      <c r="C719" s="95">
        <v>1.2999999999999999E-4</v>
      </c>
      <c r="D719" s="99">
        <v>0.16350000000000001</v>
      </c>
      <c r="E719" s="95">
        <f t="shared" si="29"/>
        <v>3.4794637156841885E-4</v>
      </c>
      <c r="F719" s="95">
        <v>0.94</v>
      </c>
      <c r="G719" s="54">
        <v>0.88</v>
      </c>
      <c r="H719" s="54">
        <v>0</v>
      </c>
      <c r="I719" s="95">
        <f t="shared" si="30"/>
        <v>0</v>
      </c>
      <c r="J719" s="54">
        <v>0</v>
      </c>
      <c r="K719" s="54">
        <v>0</v>
      </c>
      <c r="L719" s="95"/>
    </row>
    <row r="720" spans="1:12" x14ac:dyDescent="0.35">
      <c r="A720" s="54" t="s">
        <v>9792</v>
      </c>
      <c r="B720" s="54" t="s">
        <v>9793</v>
      </c>
      <c r="C720" s="95">
        <v>3.2599999999999999E-3</v>
      </c>
      <c r="D720" s="99">
        <v>0.16309999999999999</v>
      </c>
      <c r="E720" s="95">
        <f t="shared" si="29"/>
        <v>3.4709512662268571E-4</v>
      </c>
      <c r="F720" s="95">
        <v>0.89</v>
      </c>
      <c r="G720" s="54">
        <v>0.86</v>
      </c>
      <c r="H720" s="54">
        <v>0</v>
      </c>
      <c r="I720" s="95">
        <f t="shared" si="30"/>
        <v>0</v>
      </c>
      <c r="J720" s="54">
        <v>0</v>
      </c>
      <c r="K720" s="54">
        <v>0</v>
      </c>
      <c r="L720" s="95"/>
    </row>
    <row r="721" spans="1:12" x14ac:dyDescent="0.35">
      <c r="A721" s="54" t="s">
        <v>9722</v>
      </c>
      <c r="B721" s="54" t="s">
        <v>9723</v>
      </c>
      <c r="C721" s="95">
        <v>1.541E-2</v>
      </c>
      <c r="D721" s="99">
        <v>0.1595</v>
      </c>
      <c r="E721" s="95">
        <f t="shared" si="29"/>
        <v>3.3943392211108751E-4</v>
      </c>
      <c r="F721" s="95">
        <v>0.7</v>
      </c>
      <c r="G721" s="54">
        <v>0.78</v>
      </c>
      <c r="H721" s="54">
        <v>0</v>
      </c>
      <c r="I721" s="95">
        <f t="shared" si="30"/>
        <v>0</v>
      </c>
      <c r="J721" s="54">
        <v>0</v>
      </c>
      <c r="K721" s="54">
        <v>0</v>
      </c>
      <c r="L721" s="95"/>
    </row>
    <row r="722" spans="1:12" x14ac:dyDescent="0.35">
      <c r="A722" s="54" t="s">
        <v>9704</v>
      </c>
      <c r="B722" s="54" t="s">
        <v>9705</v>
      </c>
      <c r="C722" s="95">
        <v>1.6910000000000001E-2</v>
      </c>
      <c r="D722" s="99">
        <v>0.1595</v>
      </c>
      <c r="E722" s="95">
        <f t="shared" si="29"/>
        <v>3.3943392211108751E-4</v>
      </c>
      <c r="F722" s="95">
        <v>0.77</v>
      </c>
      <c r="G722" s="54">
        <v>0.84</v>
      </c>
      <c r="H722" s="54">
        <v>0</v>
      </c>
      <c r="I722" s="95">
        <f t="shared" si="30"/>
        <v>0</v>
      </c>
      <c r="J722" s="54">
        <v>0</v>
      </c>
      <c r="K722" s="54">
        <v>0</v>
      </c>
      <c r="L722" s="95"/>
    </row>
    <row r="723" spans="1:12" x14ac:dyDescent="0.35">
      <c r="A723" s="54" t="s">
        <v>9724</v>
      </c>
      <c r="B723" s="54" t="s">
        <v>9725</v>
      </c>
      <c r="C723" s="95">
        <v>1.6299999999999999E-2</v>
      </c>
      <c r="D723" s="99">
        <v>0.1595</v>
      </c>
      <c r="E723" s="95">
        <f t="shared" si="29"/>
        <v>3.3943392211108751E-4</v>
      </c>
      <c r="F723" s="95">
        <v>0.7</v>
      </c>
      <c r="G723" s="54">
        <v>0.84</v>
      </c>
      <c r="H723" s="54">
        <v>0</v>
      </c>
      <c r="I723" s="95">
        <f t="shared" si="30"/>
        <v>0</v>
      </c>
      <c r="J723" s="54">
        <v>0</v>
      </c>
      <c r="K723" s="54">
        <v>0</v>
      </c>
      <c r="L723" s="95"/>
    </row>
    <row r="724" spans="1:12" x14ac:dyDescent="0.35">
      <c r="A724" s="54" t="s">
        <v>9720</v>
      </c>
      <c r="B724" s="54" t="s">
        <v>9721</v>
      </c>
      <c r="C724" s="95">
        <v>1.5879999999999998E-2</v>
      </c>
      <c r="D724" s="99">
        <v>0.1595</v>
      </c>
      <c r="E724" s="95">
        <f t="shared" si="29"/>
        <v>3.3943392211108751E-4</v>
      </c>
      <c r="F724" s="95">
        <v>0.9</v>
      </c>
      <c r="G724" s="54">
        <v>0.86</v>
      </c>
      <c r="H724" s="54">
        <v>0</v>
      </c>
      <c r="I724" s="95">
        <f t="shared" si="30"/>
        <v>0</v>
      </c>
      <c r="J724" s="54">
        <v>0</v>
      </c>
      <c r="K724" s="54">
        <v>0</v>
      </c>
      <c r="L724" s="95"/>
    </row>
    <row r="725" spans="1:12" x14ac:dyDescent="0.35">
      <c r="A725" s="54" t="s">
        <v>10006</v>
      </c>
      <c r="B725" s="54" t="s">
        <v>10007</v>
      </c>
      <c r="C725" s="95">
        <v>4.6999999999999999E-4</v>
      </c>
      <c r="D725" s="99">
        <v>0.15640000000000001</v>
      </c>
      <c r="E725" s="95">
        <f t="shared" si="29"/>
        <v>3.328367737816557E-4</v>
      </c>
      <c r="F725" s="95">
        <v>0.91</v>
      </c>
      <c r="G725" s="54">
        <v>0.47</v>
      </c>
      <c r="H725" s="54">
        <v>0.43109999999999998</v>
      </c>
      <c r="I725" s="95">
        <f t="shared" si="30"/>
        <v>1.7285623782067216E-4</v>
      </c>
      <c r="J725" s="54">
        <v>0.86</v>
      </c>
      <c r="K725" s="54">
        <v>0.49</v>
      </c>
      <c r="L725" s="95"/>
    </row>
    <row r="726" spans="1:12" x14ac:dyDescent="0.35">
      <c r="A726" s="54" t="s">
        <v>10819</v>
      </c>
      <c r="B726" s="54" t="s">
        <v>10820</v>
      </c>
      <c r="C726" s="95">
        <v>2.2000000000000001E-4</v>
      </c>
      <c r="D726" s="99">
        <v>0.15509999999999999</v>
      </c>
      <c r="E726" s="95">
        <f t="shared" si="29"/>
        <v>3.3007022770802297E-4</v>
      </c>
      <c r="F726" s="95">
        <v>0.83</v>
      </c>
      <c r="G726" s="54">
        <v>0.73</v>
      </c>
      <c r="H726" s="54">
        <v>0</v>
      </c>
      <c r="I726" s="95">
        <f t="shared" si="30"/>
        <v>0</v>
      </c>
      <c r="J726" s="54">
        <v>0</v>
      </c>
      <c r="K726" s="54">
        <v>0</v>
      </c>
      <c r="L726" s="95"/>
    </row>
    <row r="727" spans="1:12" x14ac:dyDescent="0.35">
      <c r="A727" s="54" t="s">
        <v>10843</v>
      </c>
      <c r="B727" s="54" t="s">
        <v>10844</v>
      </c>
      <c r="C727" s="95">
        <v>1.92E-3</v>
      </c>
      <c r="D727" s="99">
        <v>0.15509999999999999</v>
      </c>
      <c r="E727" s="95">
        <f t="shared" si="29"/>
        <v>3.3007022770802297E-4</v>
      </c>
      <c r="F727" s="95">
        <v>0.77</v>
      </c>
      <c r="G727" s="54">
        <v>0.87</v>
      </c>
      <c r="H727" s="54">
        <v>0</v>
      </c>
      <c r="I727" s="95">
        <f t="shared" si="30"/>
        <v>0</v>
      </c>
      <c r="J727" s="54">
        <v>0</v>
      </c>
      <c r="K727" s="54">
        <v>0</v>
      </c>
      <c r="L727" s="95"/>
    </row>
    <row r="728" spans="1:12" x14ac:dyDescent="0.35">
      <c r="A728" s="54" t="s">
        <v>10845</v>
      </c>
      <c r="B728" s="54" t="s">
        <v>10846</v>
      </c>
      <c r="C728" s="95">
        <v>1.92E-3</v>
      </c>
      <c r="D728" s="99">
        <v>0.15509999999999999</v>
      </c>
      <c r="E728" s="95">
        <f t="shared" si="29"/>
        <v>3.3007022770802297E-4</v>
      </c>
      <c r="F728" s="95">
        <v>0.75</v>
      </c>
      <c r="G728" s="54">
        <v>0.89</v>
      </c>
      <c r="H728" s="54">
        <v>0</v>
      </c>
      <c r="I728" s="95">
        <f t="shared" si="30"/>
        <v>0</v>
      </c>
      <c r="J728" s="54">
        <v>0</v>
      </c>
      <c r="K728" s="54">
        <v>0</v>
      </c>
      <c r="L728" s="95"/>
    </row>
    <row r="729" spans="1:12" x14ac:dyDescent="0.35">
      <c r="A729" s="54" t="s">
        <v>9736</v>
      </c>
      <c r="B729" s="54" t="s">
        <v>9737</v>
      </c>
      <c r="C729" s="95">
        <v>1.0000000000000001E-5</v>
      </c>
      <c r="D729" s="99">
        <v>0</v>
      </c>
      <c r="E729" s="95">
        <v>0</v>
      </c>
      <c r="F729" s="99">
        <v>0</v>
      </c>
      <c r="G729" s="99">
        <v>0</v>
      </c>
      <c r="H729" s="54">
        <v>0.8861</v>
      </c>
      <c r="I729" s="95">
        <f t="shared" si="30"/>
        <v>3.5529555168846584E-4</v>
      </c>
      <c r="J729" s="54">
        <v>0.95</v>
      </c>
      <c r="K729" s="54">
        <v>0.16</v>
      </c>
      <c r="L729" s="95"/>
    </row>
    <row r="730" spans="1:12" x14ac:dyDescent="0.35">
      <c r="A730" s="54" t="s">
        <v>9738</v>
      </c>
      <c r="B730" s="54" t="s">
        <v>9739</v>
      </c>
      <c r="C730" s="95">
        <v>1.0000000000000001E-5</v>
      </c>
      <c r="D730" s="99">
        <v>0</v>
      </c>
      <c r="E730" s="95">
        <v>0</v>
      </c>
      <c r="F730" s="99">
        <v>0</v>
      </c>
      <c r="G730" s="99">
        <v>0</v>
      </c>
      <c r="H730" s="54">
        <v>0.8861</v>
      </c>
      <c r="I730" s="95">
        <f t="shared" si="30"/>
        <v>3.5529555168846584E-4</v>
      </c>
      <c r="J730" s="54">
        <v>0.94</v>
      </c>
      <c r="K730" s="54">
        <v>0.18</v>
      </c>
      <c r="L730" s="95"/>
    </row>
    <row r="731" spans="1:12" x14ac:dyDescent="0.35">
      <c r="A731" s="54" t="s">
        <v>9708</v>
      </c>
      <c r="B731" s="54" t="s">
        <v>9709</v>
      </c>
      <c r="C731" s="95">
        <v>0</v>
      </c>
      <c r="D731" s="99">
        <v>0</v>
      </c>
      <c r="E731" s="95">
        <v>0</v>
      </c>
      <c r="F731" s="99">
        <v>0</v>
      </c>
      <c r="G731" s="99">
        <v>0</v>
      </c>
      <c r="H731" s="54">
        <v>0.8861</v>
      </c>
      <c r="I731" s="95">
        <f t="shared" si="30"/>
        <v>3.5529555168846584E-4</v>
      </c>
      <c r="J731" s="54">
        <v>0.94</v>
      </c>
      <c r="K731" s="54">
        <v>0.19</v>
      </c>
      <c r="L731" s="95"/>
    </row>
    <row r="732" spans="1:12" x14ac:dyDescent="0.35">
      <c r="A732" s="54" t="s">
        <v>9710</v>
      </c>
      <c r="B732" s="54" t="s">
        <v>9711</v>
      </c>
      <c r="C732" s="95">
        <v>1.0000000000000001E-5</v>
      </c>
      <c r="D732" s="99">
        <v>0</v>
      </c>
      <c r="E732" s="95">
        <v>0</v>
      </c>
      <c r="F732" s="99">
        <v>0</v>
      </c>
      <c r="G732" s="99">
        <v>0</v>
      </c>
      <c r="H732" s="54">
        <v>0.8861</v>
      </c>
      <c r="I732" s="95">
        <f t="shared" si="30"/>
        <v>3.5529555168846584E-4</v>
      </c>
      <c r="J732" s="54">
        <v>0.92</v>
      </c>
      <c r="K732" s="54">
        <v>0.19</v>
      </c>
      <c r="L732" s="95"/>
    </row>
    <row r="733" spans="1:12" x14ac:dyDescent="0.35">
      <c r="A733" s="54" t="s">
        <v>9712</v>
      </c>
      <c r="B733" s="54" t="s">
        <v>9713</v>
      </c>
      <c r="C733" s="95">
        <v>1.0000000000000001E-5</v>
      </c>
      <c r="D733" s="99">
        <v>0</v>
      </c>
      <c r="E733" s="95">
        <v>0</v>
      </c>
      <c r="F733" s="99">
        <v>0</v>
      </c>
      <c r="G733" s="99">
        <v>0</v>
      </c>
      <c r="H733" s="54">
        <v>0.8861</v>
      </c>
      <c r="I733" s="95">
        <f t="shared" si="30"/>
        <v>3.5529555168846584E-4</v>
      </c>
      <c r="J733" s="54">
        <v>0.94</v>
      </c>
      <c r="K733" s="54">
        <v>0.19</v>
      </c>
      <c r="L733" s="95"/>
    </row>
    <row r="734" spans="1:12" x14ac:dyDescent="0.35">
      <c r="A734" s="54" t="s">
        <v>9716</v>
      </c>
      <c r="B734" s="54" t="s">
        <v>9717</v>
      </c>
      <c r="C734" s="95">
        <v>1.0000000000000001E-5</v>
      </c>
      <c r="D734" s="99">
        <v>0</v>
      </c>
      <c r="E734" s="95">
        <v>0</v>
      </c>
      <c r="F734" s="99">
        <v>0</v>
      </c>
      <c r="G734" s="99">
        <v>0</v>
      </c>
      <c r="H734" s="54">
        <v>0.8861</v>
      </c>
      <c r="I734" s="95">
        <f t="shared" si="30"/>
        <v>3.5529555168846584E-4</v>
      </c>
      <c r="J734" s="54">
        <v>0.93</v>
      </c>
      <c r="K734" s="54">
        <v>0.54</v>
      </c>
      <c r="L734" s="95"/>
    </row>
    <row r="735" spans="1:12" x14ac:dyDescent="0.35">
      <c r="A735" s="54" t="s">
        <v>9718</v>
      </c>
      <c r="B735" s="54" t="s">
        <v>9719</v>
      </c>
      <c r="C735" s="95">
        <v>1.0000000000000001E-5</v>
      </c>
      <c r="D735" s="99">
        <v>0</v>
      </c>
      <c r="E735" s="95">
        <v>0</v>
      </c>
      <c r="F735" s="99">
        <v>0</v>
      </c>
      <c r="G735" s="99">
        <v>0</v>
      </c>
      <c r="H735" s="54">
        <v>0.8861</v>
      </c>
      <c r="I735" s="95">
        <f t="shared" si="30"/>
        <v>3.5529555168846584E-4</v>
      </c>
      <c r="J735" s="54">
        <v>0.88</v>
      </c>
      <c r="K735" s="54">
        <v>0.63</v>
      </c>
      <c r="L735" s="95"/>
    </row>
    <row r="736" spans="1:12" x14ac:dyDescent="0.35">
      <c r="A736" s="54" t="s">
        <v>9940</v>
      </c>
      <c r="B736" s="54" t="s">
        <v>9941</v>
      </c>
      <c r="C736" s="95">
        <v>2.3600000000000001E-3</v>
      </c>
      <c r="D736" s="99">
        <v>0</v>
      </c>
      <c r="E736" s="95">
        <v>0</v>
      </c>
      <c r="F736" s="99">
        <v>0</v>
      </c>
      <c r="G736" s="99">
        <v>0</v>
      </c>
      <c r="H736" s="54">
        <v>0.88429999999999997</v>
      </c>
      <c r="I736" s="95">
        <f t="shared" si="30"/>
        <v>3.5457381374349431E-4</v>
      </c>
      <c r="J736" s="54">
        <v>0.94</v>
      </c>
      <c r="K736" s="54">
        <v>0.32</v>
      </c>
      <c r="L736" s="95"/>
    </row>
    <row r="737" spans="1:12" x14ac:dyDescent="0.35">
      <c r="A737" s="54" t="s">
        <v>9942</v>
      </c>
      <c r="B737" s="54" t="s">
        <v>9943</v>
      </c>
      <c r="C737" s="95">
        <v>1.0000000000000001E-5</v>
      </c>
      <c r="D737" s="99">
        <v>0</v>
      </c>
      <c r="E737" s="95">
        <v>0</v>
      </c>
      <c r="F737" s="99">
        <v>0</v>
      </c>
      <c r="G737" s="99">
        <v>0</v>
      </c>
      <c r="H737" s="54">
        <v>0.88429999999999997</v>
      </c>
      <c r="I737" s="95">
        <f t="shared" si="30"/>
        <v>3.5457381374349431E-4</v>
      </c>
      <c r="J737" s="54">
        <v>0.96</v>
      </c>
      <c r="K737" s="54">
        <v>0.52</v>
      </c>
      <c r="L737" s="95"/>
    </row>
    <row r="738" spans="1:12" x14ac:dyDescent="0.35">
      <c r="A738" s="54" t="s">
        <v>9788</v>
      </c>
      <c r="B738" s="54" t="s">
        <v>9789</v>
      </c>
      <c r="C738" s="95">
        <v>9.0000000000000006E-5</v>
      </c>
      <c r="D738" s="54">
        <v>0.15440000000000001</v>
      </c>
      <c r="E738" s="95">
        <f>D738/469.9</f>
        <v>3.2858054905299006E-4</v>
      </c>
      <c r="F738" s="54">
        <v>0.97</v>
      </c>
      <c r="G738" s="54">
        <v>0.02</v>
      </c>
      <c r="H738" s="54">
        <v>0</v>
      </c>
      <c r="I738" s="95">
        <f t="shared" si="30"/>
        <v>0</v>
      </c>
      <c r="J738" s="54">
        <v>0</v>
      </c>
      <c r="K738" s="54">
        <v>0</v>
      </c>
      <c r="L738" s="95"/>
    </row>
    <row r="739" spans="1:12" x14ac:dyDescent="0.35">
      <c r="A739" s="54" t="s">
        <v>9774</v>
      </c>
      <c r="B739" s="54" t="s">
        <v>9775</v>
      </c>
      <c r="C739" s="95">
        <v>1.4999999999999999E-4</v>
      </c>
      <c r="D739" s="54">
        <v>0.15440000000000001</v>
      </c>
      <c r="E739" s="95">
        <f>D739/469.9</f>
        <v>3.2858054905299006E-4</v>
      </c>
      <c r="F739" s="54">
        <v>0.98</v>
      </c>
      <c r="G739" s="54">
        <v>0.02</v>
      </c>
      <c r="H739" s="54">
        <v>0</v>
      </c>
      <c r="I739" s="95">
        <f t="shared" si="30"/>
        <v>0</v>
      </c>
      <c r="J739" s="54">
        <v>0</v>
      </c>
      <c r="K739" s="54">
        <v>0</v>
      </c>
      <c r="L739" s="95"/>
    </row>
    <row r="740" spans="1:12" x14ac:dyDescent="0.35">
      <c r="A740" s="54" t="s">
        <v>9726</v>
      </c>
      <c r="B740" s="54" t="s">
        <v>9727</v>
      </c>
      <c r="C740" s="95">
        <v>1.0300000000000001E-3</v>
      </c>
      <c r="D740" s="99">
        <v>0</v>
      </c>
      <c r="E740" s="95">
        <v>0</v>
      </c>
      <c r="F740" s="99">
        <v>0</v>
      </c>
      <c r="G740" s="99">
        <v>0</v>
      </c>
      <c r="H740" s="54">
        <v>0.87919999999999998</v>
      </c>
      <c r="I740" s="95">
        <f t="shared" si="30"/>
        <v>3.5252888956607511E-4</v>
      </c>
      <c r="J740" s="54">
        <v>0.9</v>
      </c>
      <c r="K740" s="54">
        <v>0.76</v>
      </c>
      <c r="L740" s="95"/>
    </row>
    <row r="741" spans="1:12" x14ac:dyDescent="0.35">
      <c r="A741" s="54" t="s">
        <v>9728</v>
      </c>
      <c r="B741" s="54" t="s">
        <v>9729</v>
      </c>
      <c r="C741" s="95">
        <v>1.1199999999999999E-3</v>
      </c>
      <c r="D741" s="99">
        <v>0</v>
      </c>
      <c r="E741" s="95">
        <v>0</v>
      </c>
      <c r="F741" s="99">
        <v>0</v>
      </c>
      <c r="G741" s="99">
        <v>0</v>
      </c>
      <c r="H741" s="54">
        <v>0.87919999999999998</v>
      </c>
      <c r="I741" s="95">
        <f t="shared" si="30"/>
        <v>3.5252888956607511E-4</v>
      </c>
      <c r="J741" s="54">
        <v>0.9</v>
      </c>
      <c r="K741" s="54">
        <v>0.77</v>
      </c>
      <c r="L741" s="95"/>
    </row>
    <row r="742" spans="1:12" x14ac:dyDescent="0.35">
      <c r="A742" s="54" t="s">
        <v>10793</v>
      </c>
      <c r="B742" s="54" t="s">
        <v>10794</v>
      </c>
      <c r="C742" s="95">
        <v>3.8000000000000002E-4</v>
      </c>
      <c r="D742" s="99">
        <v>0.1472</v>
      </c>
      <c r="E742" s="95">
        <f>D742/469.9</f>
        <v>3.132581400297936E-4</v>
      </c>
      <c r="F742" s="95">
        <v>0.96</v>
      </c>
      <c r="G742" s="54">
        <v>0.53</v>
      </c>
      <c r="H742" s="54">
        <v>0</v>
      </c>
      <c r="I742" s="95">
        <f t="shared" si="30"/>
        <v>0</v>
      </c>
      <c r="J742" s="54">
        <v>0</v>
      </c>
      <c r="K742" s="54">
        <v>0</v>
      </c>
      <c r="L742" s="95"/>
    </row>
    <row r="743" spans="1:12" x14ac:dyDescent="0.35">
      <c r="A743" s="54" t="s">
        <v>10807</v>
      </c>
      <c r="B743" s="54" t="s">
        <v>10808</v>
      </c>
      <c r="C743" s="95">
        <v>3.0200000000000001E-3</v>
      </c>
      <c r="D743" s="99">
        <v>0.1472</v>
      </c>
      <c r="E743" s="95">
        <f>D743/469.9</f>
        <v>3.132581400297936E-4</v>
      </c>
      <c r="F743" s="95">
        <v>0.96</v>
      </c>
      <c r="G743" s="54">
        <v>0.64</v>
      </c>
      <c r="H743" s="54">
        <v>0</v>
      </c>
      <c r="I743" s="95">
        <f t="shared" si="30"/>
        <v>0</v>
      </c>
      <c r="J743" s="54">
        <v>0</v>
      </c>
      <c r="K743" s="54">
        <v>0</v>
      </c>
      <c r="L743" s="95"/>
    </row>
    <row r="744" spans="1:12" x14ac:dyDescent="0.35">
      <c r="A744" s="54" t="s">
        <v>10825</v>
      </c>
      <c r="B744" s="54" t="s">
        <v>10826</v>
      </c>
      <c r="C744" s="95">
        <v>4.0999999999999999E-4</v>
      </c>
      <c r="D744" s="99">
        <v>0.1472</v>
      </c>
      <c r="E744" s="95">
        <f>D744/469.9</f>
        <v>3.132581400297936E-4</v>
      </c>
      <c r="F744" s="95">
        <v>0.96</v>
      </c>
      <c r="G744" s="54">
        <v>0.74</v>
      </c>
      <c r="H744" s="54">
        <v>0</v>
      </c>
      <c r="I744" s="95">
        <f t="shared" si="30"/>
        <v>0</v>
      </c>
      <c r="J744" s="54">
        <v>0</v>
      </c>
      <c r="K744" s="54">
        <v>0</v>
      </c>
      <c r="L744" s="95"/>
    </row>
    <row r="745" spans="1:12" x14ac:dyDescent="0.35">
      <c r="A745" s="54" t="s">
        <v>9944</v>
      </c>
      <c r="B745" s="54" t="s">
        <v>9945</v>
      </c>
      <c r="C745" s="95">
        <v>0</v>
      </c>
      <c r="D745" s="99">
        <v>0</v>
      </c>
      <c r="E745" s="95">
        <v>0</v>
      </c>
      <c r="F745" s="99">
        <v>0</v>
      </c>
      <c r="G745" s="99">
        <v>0</v>
      </c>
      <c r="H745" s="54">
        <v>0.8397</v>
      </c>
      <c r="I745" s="95">
        <f t="shared" si="30"/>
        <v>3.3669075132920074E-4</v>
      </c>
      <c r="J745" s="54">
        <v>0.93</v>
      </c>
      <c r="K745" s="54">
        <v>0.5</v>
      </c>
      <c r="L745" s="95"/>
    </row>
    <row r="746" spans="1:12" x14ac:dyDescent="0.35">
      <c r="A746" s="54" t="s">
        <v>9946</v>
      </c>
      <c r="B746" s="54" t="s">
        <v>9947</v>
      </c>
      <c r="C746" s="95">
        <v>2.3000000000000001E-4</v>
      </c>
      <c r="D746" s="99">
        <v>0</v>
      </c>
      <c r="E746" s="95">
        <v>0</v>
      </c>
      <c r="F746" s="99">
        <v>0</v>
      </c>
      <c r="G746" s="99">
        <v>0</v>
      </c>
      <c r="H746" s="54">
        <v>0.8397</v>
      </c>
      <c r="I746" s="95">
        <f t="shared" si="30"/>
        <v>3.3669075132920074E-4</v>
      </c>
      <c r="J746" s="54">
        <v>0.91</v>
      </c>
      <c r="K746" s="54">
        <v>0.68</v>
      </c>
      <c r="L746" s="95"/>
    </row>
    <row r="747" spans="1:12" x14ac:dyDescent="0.35">
      <c r="A747" s="54" t="s">
        <v>9666</v>
      </c>
      <c r="B747" s="54" t="s">
        <v>9667</v>
      </c>
      <c r="C747" s="95">
        <v>2.1000000000000001E-4</v>
      </c>
      <c r="D747" s="99">
        <v>0.1452</v>
      </c>
      <c r="E747" s="95">
        <f>D747/469.9</f>
        <v>3.090019153011279E-4</v>
      </c>
      <c r="F747" s="95">
        <v>0.91</v>
      </c>
      <c r="G747" s="54">
        <v>0.44</v>
      </c>
      <c r="H747" s="54">
        <v>0</v>
      </c>
      <c r="I747" s="95">
        <f t="shared" si="30"/>
        <v>0</v>
      </c>
      <c r="J747" s="54">
        <v>0</v>
      </c>
      <c r="K747" s="54">
        <v>0</v>
      </c>
      <c r="L747" s="95"/>
    </row>
    <row r="748" spans="1:12" x14ac:dyDescent="0.35">
      <c r="A748" s="54" t="s">
        <v>9624</v>
      </c>
      <c r="B748" s="54" t="s">
        <v>9625</v>
      </c>
      <c r="C748" s="95">
        <v>3.4000000000000002E-4</v>
      </c>
      <c r="D748" s="99">
        <v>0.14449999999999999</v>
      </c>
      <c r="E748" s="95">
        <f>D748/469.9</f>
        <v>3.0751223664609488E-4</v>
      </c>
      <c r="F748" s="95">
        <v>0.91</v>
      </c>
      <c r="G748" s="54">
        <v>0.46</v>
      </c>
      <c r="H748" s="54">
        <v>0</v>
      </c>
      <c r="I748" s="95">
        <f t="shared" si="30"/>
        <v>0</v>
      </c>
      <c r="J748" s="54">
        <v>0</v>
      </c>
      <c r="K748" s="54">
        <v>0</v>
      </c>
      <c r="L748" s="95"/>
    </row>
    <row r="749" spans="1:12" x14ac:dyDescent="0.35">
      <c r="A749" s="54" t="s">
        <v>9768</v>
      </c>
      <c r="B749" s="54" t="s">
        <v>9769</v>
      </c>
      <c r="C749" s="95">
        <v>2.7999999999999998E-4</v>
      </c>
      <c r="D749" s="99">
        <v>0</v>
      </c>
      <c r="E749" s="95">
        <v>0</v>
      </c>
      <c r="F749" s="99">
        <v>0</v>
      </c>
      <c r="G749" s="99">
        <v>0</v>
      </c>
      <c r="H749" s="54">
        <v>0.81930000000000003</v>
      </c>
      <c r="I749" s="95">
        <f t="shared" si="30"/>
        <v>3.2851105461952383E-4</v>
      </c>
      <c r="J749" s="54">
        <v>0.96</v>
      </c>
      <c r="K749" s="54">
        <v>0.4</v>
      </c>
      <c r="L749" s="95"/>
    </row>
    <row r="750" spans="1:12" x14ac:dyDescent="0.35">
      <c r="A750" s="54" t="s">
        <v>9772</v>
      </c>
      <c r="B750" s="54" t="s">
        <v>9773</v>
      </c>
      <c r="C750" s="95">
        <v>1.1769999999999999E-2</v>
      </c>
      <c r="D750" s="99">
        <v>0.14299999999999999</v>
      </c>
      <c r="E750" s="95">
        <f>D750/469.9</f>
        <v>3.0432006809959564E-4</v>
      </c>
      <c r="F750" s="95">
        <v>0.94</v>
      </c>
      <c r="G750" s="54">
        <v>0.43</v>
      </c>
      <c r="H750" s="54">
        <v>0</v>
      </c>
      <c r="I750" s="95">
        <f t="shared" si="30"/>
        <v>0</v>
      </c>
      <c r="J750" s="54">
        <v>0</v>
      </c>
      <c r="K750" s="54">
        <v>0</v>
      </c>
      <c r="L750" s="95"/>
    </row>
    <row r="751" spans="1:12" x14ac:dyDescent="0.35">
      <c r="A751" s="54" t="s">
        <v>9948</v>
      </c>
      <c r="B751" s="54" t="s">
        <v>9949</v>
      </c>
      <c r="C751" s="95">
        <v>2.0000000000000002E-5</v>
      </c>
      <c r="D751" s="99">
        <v>0</v>
      </c>
      <c r="E751" s="95">
        <v>0</v>
      </c>
      <c r="F751" s="99">
        <v>0</v>
      </c>
      <c r="G751" s="99">
        <v>0</v>
      </c>
      <c r="H751" s="54">
        <v>0.81679999999999997</v>
      </c>
      <c r="I751" s="95">
        <f t="shared" si="30"/>
        <v>3.275086408070634E-4</v>
      </c>
      <c r="J751" s="54">
        <v>0.86</v>
      </c>
      <c r="K751" s="54">
        <v>0.75</v>
      </c>
      <c r="L751" s="95"/>
    </row>
    <row r="752" spans="1:12" x14ac:dyDescent="0.35">
      <c r="A752" s="54" t="s">
        <v>9490</v>
      </c>
      <c r="B752" s="54" t="s">
        <v>9491</v>
      </c>
      <c r="C752" s="95">
        <v>2.2000000000000001E-4</v>
      </c>
      <c r="D752" s="99">
        <v>0.14199999999999999</v>
      </c>
      <c r="E752" s="95">
        <f>D752/469.9</f>
        <v>3.0219195573526279E-4</v>
      </c>
      <c r="F752" s="95">
        <v>0.91</v>
      </c>
      <c r="G752" s="54">
        <v>0.44</v>
      </c>
      <c r="H752" s="54">
        <v>0</v>
      </c>
      <c r="I752" s="95">
        <f t="shared" si="30"/>
        <v>0</v>
      </c>
      <c r="J752" s="54">
        <v>0</v>
      </c>
      <c r="K752" s="54">
        <v>0</v>
      </c>
      <c r="L752" s="95"/>
    </row>
    <row r="753" spans="1:12" x14ac:dyDescent="0.35">
      <c r="A753" s="54" t="s">
        <v>9492</v>
      </c>
      <c r="B753" s="54" t="s">
        <v>9493</v>
      </c>
      <c r="C753" s="95">
        <v>2.5000000000000001E-4</v>
      </c>
      <c r="D753" s="99">
        <v>0.14199999999999999</v>
      </c>
      <c r="E753" s="95">
        <f>D753/469.9</f>
        <v>3.0219195573526279E-4</v>
      </c>
      <c r="F753" s="95">
        <v>0.91</v>
      </c>
      <c r="G753" s="54">
        <v>0.65</v>
      </c>
      <c r="H753" s="54">
        <v>0</v>
      </c>
      <c r="I753" s="95">
        <f t="shared" si="30"/>
        <v>0</v>
      </c>
      <c r="J753" s="54">
        <v>0</v>
      </c>
      <c r="K753" s="54">
        <v>0</v>
      </c>
      <c r="L753" s="95"/>
    </row>
    <row r="754" spans="1:12" x14ac:dyDescent="0.35">
      <c r="A754" s="54" t="s">
        <v>9804</v>
      </c>
      <c r="B754" s="54" t="s">
        <v>9805</v>
      </c>
      <c r="C754" s="95">
        <v>6.9999999999999994E-5</v>
      </c>
      <c r="D754" s="99">
        <v>0</v>
      </c>
      <c r="E754" s="95">
        <v>0</v>
      </c>
      <c r="F754" s="99">
        <v>0</v>
      </c>
      <c r="G754" s="99">
        <v>0</v>
      </c>
      <c r="H754" s="54">
        <v>0.7944</v>
      </c>
      <c r="I754" s="95">
        <f t="shared" si="30"/>
        <v>3.1852701304741816E-4</v>
      </c>
      <c r="J754" s="54">
        <v>0.92</v>
      </c>
      <c r="K754" s="54">
        <v>0.62</v>
      </c>
      <c r="L754" s="95"/>
    </row>
    <row r="755" spans="1:12" x14ac:dyDescent="0.35">
      <c r="A755" s="54" t="s">
        <v>9806</v>
      </c>
      <c r="B755" s="54" t="s">
        <v>9807</v>
      </c>
      <c r="C755" s="95">
        <v>5.0000000000000002E-5</v>
      </c>
      <c r="D755" s="99">
        <v>0</v>
      </c>
      <c r="E755" s="95">
        <v>0</v>
      </c>
      <c r="F755" s="99">
        <v>0</v>
      </c>
      <c r="G755" s="99">
        <v>0</v>
      </c>
      <c r="H755" s="54">
        <v>0.7944</v>
      </c>
      <c r="I755" s="95">
        <f t="shared" si="30"/>
        <v>3.1852701304741816E-4</v>
      </c>
      <c r="J755" s="54">
        <v>0.91</v>
      </c>
      <c r="K755" s="54">
        <v>0.8</v>
      </c>
      <c r="L755" s="95"/>
    </row>
    <row r="756" spans="1:12" x14ac:dyDescent="0.35">
      <c r="A756" s="54" t="s">
        <v>9808</v>
      </c>
      <c r="B756" s="54" t="s">
        <v>9809</v>
      </c>
      <c r="C756" s="95">
        <v>2.7E-4</v>
      </c>
      <c r="D756" s="99">
        <v>0</v>
      </c>
      <c r="E756" s="95">
        <v>0</v>
      </c>
      <c r="F756" s="99">
        <v>0</v>
      </c>
      <c r="G756" s="99">
        <v>0</v>
      </c>
      <c r="H756" s="54">
        <v>0.7944</v>
      </c>
      <c r="I756" s="95">
        <f t="shared" si="30"/>
        <v>3.1852701304741816E-4</v>
      </c>
      <c r="J756" s="54">
        <v>0.9</v>
      </c>
      <c r="K756" s="54">
        <v>0.89</v>
      </c>
      <c r="L756" s="95"/>
    </row>
    <row r="757" spans="1:12" x14ac:dyDescent="0.35">
      <c r="A757" s="54" t="s">
        <v>10799</v>
      </c>
      <c r="B757" s="54" t="s">
        <v>10800</v>
      </c>
      <c r="C757" s="95">
        <v>7.2000000000000005E-4</v>
      </c>
      <c r="D757" s="99">
        <v>0.13289999999999999</v>
      </c>
      <c r="E757" s="95">
        <f t="shared" ref="E757:E763" si="31">D757/469.9</f>
        <v>2.82826133219834E-4</v>
      </c>
      <c r="F757" s="95">
        <v>0.92</v>
      </c>
      <c r="G757" s="54">
        <v>0.57999999999999996</v>
      </c>
      <c r="H757" s="54">
        <v>0</v>
      </c>
      <c r="I757" s="95">
        <f t="shared" si="30"/>
        <v>0</v>
      </c>
      <c r="J757" s="54">
        <v>0</v>
      </c>
      <c r="K757" s="54">
        <v>0</v>
      </c>
      <c r="L757" s="95"/>
    </row>
    <row r="758" spans="1:12" x14ac:dyDescent="0.35">
      <c r="A758" s="54" t="s">
        <v>9780</v>
      </c>
      <c r="B758" s="54" t="s">
        <v>9781</v>
      </c>
      <c r="C758" s="95">
        <v>6.6E-4</v>
      </c>
      <c r="D758" s="99">
        <v>0.13289999999999999</v>
      </c>
      <c r="E758" s="95">
        <f t="shared" si="31"/>
        <v>2.82826133219834E-4</v>
      </c>
      <c r="F758" s="95">
        <v>0.93</v>
      </c>
      <c r="G758" s="54">
        <v>0.62</v>
      </c>
      <c r="H758" s="54">
        <v>0</v>
      </c>
      <c r="I758" s="95">
        <f t="shared" si="30"/>
        <v>0</v>
      </c>
      <c r="J758" s="54">
        <v>0</v>
      </c>
      <c r="K758" s="54">
        <v>0</v>
      </c>
      <c r="L758" s="95"/>
    </row>
    <row r="759" spans="1:12" x14ac:dyDescent="0.35">
      <c r="A759" s="54" t="s">
        <v>9778</v>
      </c>
      <c r="B759" s="54" t="s">
        <v>9779</v>
      </c>
      <c r="C759" s="95">
        <v>0</v>
      </c>
      <c r="D759" s="99">
        <v>0.13289999999999999</v>
      </c>
      <c r="E759" s="95">
        <f t="shared" si="31"/>
        <v>2.82826133219834E-4</v>
      </c>
      <c r="F759" s="95">
        <v>0.95</v>
      </c>
      <c r="G759" s="54">
        <v>0.67</v>
      </c>
      <c r="H759" s="54">
        <v>0</v>
      </c>
      <c r="I759" s="95">
        <f t="shared" si="30"/>
        <v>0</v>
      </c>
      <c r="J759" s="54">
        <v>0</v>
      </c>
      <c r="K759" s="54">
        <v>0</v>
      </c>
      <c r="L759" s="95"/>
    </row>
    <row r="760" spans="1:12" x14ac:dyDescent="0.35">
      <c r="A760" s="54" t="s">
        <v>10827</v>
      </c>
      <c r="B760" s="54" t="s">
        <v>10828</v>
      </c>
      <c r="C760" s="95">
        <v>8.6499999999999997E-3</v>
      </c>
      <c r="D760" s="99">
        <v>0.13289999999999999</v>
      </c>
      <c r="E760" s="95">
        <f t="shared" si="31"/>
        <v>2.82826133219834E-4</v>
      </c>
      <c r="F760" s="95">
        <v>0.9</v>
      </c>
      <c r="G760" s="54">
        <v>0.76</v>
      </c>
      <c r="H760" s="54">
        <v>0</v>
      </c>
      <c r="I760" s="95">
        <f t="shared" si="30"/>
        <v>0</v>
      </c>
      <c r="J760" s="54">
        <v>0</v>
      </c>
      <c r="K760" s="54">
        <v>0</v>
      </c>
      <c r="L760" s="95"/>
    </row>
    <row r="761" spans="1:12" x14ac:dyDescent="0.35">
      <c r="A761" s="54" t="s">
        <v>9782</v>
      </c>
      <c r="B761" s="54" t="s">
        <v>9783</v>
      </c>
      <c r="C761" s="95">
        <v>1.0000000000000001E-5</v>
      </c>
      <c r="D761" s="99">
        <v>0.13289999999999999</v>
      </c>
      <c r="E761" s="95">
        <f t="shared" si="31"/>
        <v>2.82826133219834E-4</v>
      </c>
      <c r="F761" s="95">
        <v>0.97</v>
      </c>
      <c r="G761" s="54">
        <v>0.83</v>
      </c>
      <c r="H761" s="54">
        <v>0</v>
      </c>
      <c r="I761" s="95">
        <f t="shared" si="30"/>
        <v>0</v>
      </c>
      <c r="J761" s="54">
        <v>0</v>
      </c>
      <c r="K761" s="54">
        <v>0</v>
      </c>
      <c r="L761" s="95"/>
    </row>
    <row r="762" spans="1:12" x14ac:dyDescent="0.35">
      <c r="A762" s="54" t="s">
        <v>9784</v>
      </c>
      <c r="B762" s="54" t="s">
        <v>9785</v>
      </c>
      <c r="C762" s="95">
        <v>6.0000000000000002E-5</v>
      </c>
      <c r="D762" s="99">
        <v>0.13289999999999999</v>
      </c>
      <c r="E762" s="95">
        <f t="shared" si="31"/>
        <v>2.82826133219834E-4</v>
      </c>
      <c r="F762" s="95">
        <v>0.94</v>
      </c>
      <c r="G762" s="54">
        <v>0.85</v>
      </c>
      <c r="H762" s="54">
        <v>0</v>
      </c>
      <c r="I762" s="95">
        <f t="shared" si="30"/>
        <v>0</v>
      </c>
      <c r="J762" s="54">
        <v>0</v>
      </c>
      <c r="K762" s="54">
        <v>0</v>
      </c>
      <c r="L762" s="95"/>
    </row>
    <row r="763" spans="1:12" x14ac:dyDescent="0.35">
      <c r="A763" s="54" t="s">
        <v>9786</v>
      </c>
      <c r="B763" s="54" t="s">
        <v>9787</v>
      </c>
      <c r="C763" s="95">
        <v>2.0000000000000002E-5</v>
      </c>
      <c r="D763" s="99">
        <v>0.13289999999999999</v>
      </c>
      <c r="E763" s="95">
        <f t="shared" si="31"/>
        <v>2.82826133219834E-4</v>
      </c>
      <c r="F763" s="95">
        <v>0.97</v>
      </c>
      <c r="G763" s="54">
        <v>0.88</v>
      </c>
      <c r="H763" s="54">
        <v>0</v>
      </c>
      <c r="I763" s="95">
        <f t="shared" si="30"/>
        <v>0</v>
      </c>
      <c r="J763" s="54">
        <v>0</v>
      </c>
      <c r="K763" s="54">
        <v>0</v>
      </c>
      <c r="L763" s="95"/>
    </row>
    <row r="764" spans="1:12" x14ac:dyDescent="0.35">
      <c r="A764" s="54" t="s">
        <v>9800</v>
      </c>
      <c r="B764" s="54" t="s">
        <v>9801</v>
      </c>
      <c r="C764" s="95">
        <v>1.07E-3</v>
      </c>
      <c r="D764" s="99">
        <v>0</v>
      </c>
      <c r="E764" s="95">
        <v>0</v>
      </c>
      <c r="F764" s="99">
        <v>0</v>
      </c>
      <c r="G764" s="99">
        <v>0</v>
      </c>
      <c r="H764" s="54">
        <v>0.74609999999999999</v>
      </c>
      <c r="I764" s="95">
        <f t="shared" si="30"/>
        <v>2.9916037819068317E-4</v>
      </c>
      <c r="J764" s="54">
        <v>0.83</v>
      </c>
      <c r="K764" s="54">
        <v>0.76</v>
      </c>
      <c r="L764" s="95"/>
    </row>
    <row r="765" spans="1:12" x14ac:dyDescent="0.35">
      <c r="A765" s="54" t="s">
        <v>9802</v>
      </c>
      <c r="B765" s="54" t="s">
        <v>9803</v>
      </c>
      <c r="C765" s="95">
        <v>1.08E-3</v>
      </c>
      <c r="D765" s="99">
        <v>0</v>
      </c>
      <c r="E765" s="95">
        <v>0</v>
      </c>
      <c r="F765" s="99">
        <v>0</v>
      </c>
      <c r="G765" s="99">
        <v>0</v>
      </c>
      <c r="H765" s="54">
        <v>0.74609999999999999</v>
      </c>
      <c r="I765" s="95">
        <f t="shared" si="30"/>
        <v>2.9916037819068317E-4</v>
      </c>
      <c r="J765" s="54">
        <v>0.83</v>
      </c>
      <c r="K765" s="54">
        <v>0.76</v>
      </c>
      <c r="L765" s="95"/>
    </row>
    <row r="766" spans="1:12" x14ac:dyDescent="0.35">
      <c r="A766" s="54" t="s">
        <v>9950</v>
      </c>
      <c r="B766" s="54" t="s">
        <v>9951</v>
      </c>
      <c r="C766" s="95">
        <v>3.0799999999999998E-3</v>
      </c>
      <c r="D766" s="99">
        <v>0</v>
      </c>
      <c r="E766" s="95">
        <v>0</v>
      </c>
      <c r="F766" s="99">
        <v>0</v>
      </c>
      <c r="G766" s="99">
        <v>0</v>
      </c>
      <c r="H766" s="54">
        <v>0.74370000000000003</v>
      </c>
      <c r="I766" s="95">
        <f t="shared" si="30"/>
        <v>2.981980609307212E-4</v>
      </c>
      <c r="J766" s="54">
        <v>0.9</v>
      </c>
      <c r="K766" s="54">
        <v>0.84</v>
      </c>
      <c r="L766" s="95"/>
    </row>
    <row r="767" spans="1:12" x14ac:dyDescent="0.35">
      <c r="A767" s="54" t="s">
        <v>10833</v>
      </c>
      <c r="B767" s="54" t="s">
        <v>10834</v>
      </c>
      <c r="C767" s="95">
        <v>6.0000000000000002E-5</v>
      </c>
      <c r="D767" s="99">
        <v>0.12740000000000001</v>
      </c>
      <c r="E767" s="95">
        <f>D767/469.9</f>
        <v>2.7112151521600347E-4</v>
      </c>
      <c r="F767" s="95">
        <v>0.93</v>
      </c>
      <c r="G767" s="54">
        <v>0.79</v>
      </c>
      <c r="H767" s="54">
        <v>0</v>
      </c>
      <c r="I767" s="95">
        <f t="shared" ref="I767:I799" si="32">H767/2493.98</f>
        <v>0</v>
      </c>
      <c r="J767" s="54">
        <v>0</v>
      </c>
      <c r="K767" s="54">
        <v>0</v>
      </c>
      <c r="L767" s="95"/>
    </row>
    <row r="768" spans="1:12" x14ac:dyDescent="0.35">
      <c r="A768" s="54" t="s">
        <v>9630</v>
      </c>
      <c r="B768" s="54" t="s">
        <v>9631</v>
      </c>
      <c r="C768" s="95">
        <v>6.0000000000000002E-5</v>
      </c>
      <c r="D768" s="99">
        <v>0</v>
      </c>
      <c r="E768" s="95">
        <v>0</v>
      </c>
      <c r="F768" s="99">
        <v>0</v>
      </c>
      <c r="G768" s="99">
        <v>0</v>
      </c>
      <c r="H768" s="54">
        <v>0.72650000000000003</v>
      </c>
      <c r="I768" s="95">
        <f t="shared" si="32"/>
        <v>2.9130145390099361E-4</v>
      </c>
      <c r="J768" s="54">
        <v>0.91</v>
      </c>
      <c r="K768" s="54">
        <v>0.8</v>
      </c>
      <c r="L768" s="95"/>
    </row>
    <row r="769" spans="1:12" x14ac:dyDescent="0.35">
      <c r="A769" s="54" t="s">
        <v>10831</v>
      </c>
      <c r="B769" s="54" t="s">
        <v>10832</v>
      </c>
      <c r="C769" s="95">
        <v>5.8999999999999999E-3</v>
      </c>
      <c r="D769" s="99">
        <v>0.1246</v>
      </c>
      <c r="E769" s="95">
        <f>D769/469.9</f>
        <v>2.6516280059587149E-4</v>
      </c>
      <c r="F769" s="95">
        <v>0.92</v>
      </c>
      <c r="G769" s="54">
        <v>0.78</v>
      </c>
      <c r="H769" s="54">
        <v>0</v>
      </c>
      <c r="I769" s="95">
        <f t="shared" si="32"/>
        <v>0</v>
      </c>
      <c r="J769" s="54">
        <v>0</v>
      </c>
      <c r="K769" s="54">
        <v>0</v>
      </c>
      <c r="L769" s="95"/>
    </row>
    <row r="770" spans="1:12" x14ac:dyDescent="0.35">
      <c r="A770" s="54" t="s">
        <v>9956</v>
      </c>
      <c r="B770" s="54" t="s">
        <v>9957</v>
      </c>
      <c r="C770" s="95">
        <v>5.0000000000000002E-5</v>
      </c>
      <c r="D770" s="99">
        <v>0</v>
      </c>
      <c r="E770" s="95">
        <v>0</v>
      </c>
      <c r="F770" s="99">
        <v>0</v>
      </c>
      <c r="G770" s="99">
        <v>0</v>
      </c>
      <c r="H770" s="54">
        <v>0.63260000000000005</v>
      </c>
      <c r="I770" s="95">
        <f t="shared" si="32"/>
        <v>2.536507911049808E-4</v>
      </c>
      <c r="J770" s="54">
        <v>0.91</v>
      </c>
      <c r="K770" s="54">
        <v>0.72</v>
      </c>
      <c r="L770" s="95"/>
    </row>
    <row r="771" spans="1:12" x14ac:dyDescent="0.35">
      <c r="A771" s="54" t="s">
        <v>9958</v>
      </c>
      <c r="B771" s="54" t="s">
        <v>9959</v>
      </c>
      <c r="C771" s="95">
        <v>8.7000000000000001E-4</v>
      </c>
      <c r="D771" s="99">
        <v>0</v>
      </c>
      <c r="E771" s="95">
        <v>0</v>
      </c>
      <c r="F771" s="99">
        <v>0</v>
      </c>
      <c r="G771" s="99">
        <v>0</v>
      </c>
      <c r="H771" s="54">
        <v>0.63170000000000004</v>
      </c>
      <c r="I771" s="95">
        <f t="shared" si="32"/>
        <v>2.5328992213249506E-4</v>
      </c>
      <c r="J771" s="54">
        <v>0.93</v>
      </c>
      <c r="K771" s="54">
        <v>0.5</v>
      </c>
      <c r="L771" s="95"/>
    </row>
    <row r="772" spans="1:12" x14ac:dyDescent="0.35">
      <c r="A772" s="54" t="s">
        <v>9960</v>
      </c>
      <c r="B772" s="54" t="s">
        <v>9961</v>
      </c>
      <c r="C772" s="95">
        <v>1.06E-3</v>
      </c>
      <c r="D772" s="99">
        <v>0</v>
      </c>
      <c r="E772" s="95">
        <v>0</v>
      </c>
      <c r="F772" s="99">
        <v>0</v>
      </c>
      <c r="G772" s="99">
        <v>0</v>
      </c>
      <c r="H772" s="54">
        <v>0.63170000000000004</v>
      </c>
      <c r="I772" s="95">
        <f t="shared" si="32"/>
        <v>2.5328992213249506E-4</v>
      </c>
      <c r="J772" s="54">
        <v>0.93</v>
      </c>
      <c r="K772" s="54">
        <v>0.51</v>
      </c>
      <c r="L772" s="95"/>
    </row>
    <row r="773" spans="1:12" x14ac:dyDescent="0.35">
      <c r="A773" s="54" t="s">
        <v>9962</v>
      </c>
      <c r="B773" s="54" t="s">
        <v>9963</v>
      </c>
      <c r="C773" s="95">
        <v>7.6000000000000004E-4</v>
      </c>
      <c r="D773" s="99">
        <v>0</v>
      </c>
      <c r="E773" s="95">
        <v>0</v>
      </c>
      <c r="F773" s="99">
        <v>0</v>
      </c>
      <c r="G773" s="99">
        <v>0</v>
      </c>
      <c r="H773" s="54">
        <v>0.63170000000000004</v>
      </c>
      <c r="I773" s="95">
        <f t="shared" si="32"/>
        <v>2.5328992213249506E-4</v>
      </c>
      <c r="J773" s="54">
        <v>0.93</v>
      </c>
      <c r="K773" s="54">
        <v>0.85</v>
      </c>
      <c r="L773" s="95"/>
    </row>
    <row r="774" spans="1:12" x14ac:dyDescent="0.35">
      <c r="A774" s="54" t="s">
        <v>9964</v>
      </c>
      <c r="B774" s="54" t="s">
        <v>9965</v>
      </c>
      <c r="C774" s="95">
        <v>1.25E-3</v>
      </c>
      <c r="D774" s="99">
        <v>0</v>
      </c>
      <c r="E774" s="95">
        <v>0</v>
      </c>
      <c r="F774" s="99">
        <v>0</v>
      </c>
      <c r="G774" s="99">
        <v>0</v>
      </c>
      <c r="H774" s="54">
        <v>0.62780000000000002</v>
      </c>
      <c r="I774" s="95">
        <f t="shared" si="32"/>
        <v>2.5172615658505685E-4</v>
      </c>
      <c r="J774" s="54">
        <v>0.94</v>
      </c>
      <c r="K774" s="54">
        <v>0.62</v>
      </c>
      <c r="L774" s="95"/>
    </row>
    <row r="775" spans="1:12" x14ac:dyDescent="0.35">
      <c r="A775" s="54" t="s">
        <v>9966</v>
      </c>
      <c r="B775" s="54" t="s">
        <v>9967</v>
      </c>
      <c r="C775" s="95">
        <v>4.2999999999999999E-4</v>
      </c>
      <c r="D775" s="99">
        <v>0</v>
      </c>
      <c r="E775" s="95">
        <v>0</v>
      </c>
      <c r="F775" s="99">
        <v>0</v>
      </c>
      <c r="G775" s="99">
        <v>0</v>
      </c>
      <c r="H775" s="54">
        <v>0.62780000000000002</v>
      </c>
      <c r="I775" s="95">
        <f t="shared" si="32"/>
        <v>2.5172615658505685E-4</v>
      </c>
      <c r="J775" s="54">
        <v>0.95</v>
      </c>
      <c r="K775" s="54">
        <v>0.7</v>
      </c>
      <c r="L775" s="95"/>
    </row>
    <row r="776" spans="1:12" x14ac:dyDescent="0.35">
      <c r="A776" s="54" t="s">
        <v>9970</v>
      </c>
      <c r="B776" s="54" t="s">
        <v>9971</v>
      </c>
      <c r="C776" s="95">
        <v>1.222E-2</v>
      </c>
      <c r="D776" s="99">
        <v>0</v>
      </c>
      <c r="E776" s="95">
        <v>0</v>
      </c>
      <c r="F776" s="99">
        <v>0</v>
      </c>
      <c r="G776" s="99">
        <v>0</v>
      </c>
      <c r="H776" s="54">
        <v>0.61380000000000001</v>
      </c>
      <c r="I776" s="95">
        <f t="shared" si="32"/>
        <v>2.4611263923527858E-4</v>
      </c>
      <c r="J776" s="54">
        <v>0.92</v>
      </c>
      <c r="K776" s="54">
        <v>0.67</v>
      </c>
      <c r="L776" s="95"/>
    </row>
    <row r="777" spans="1:12" x14ac:dyDescent="0.35">
      <c r="A777" s="54" t="s">
        <v>9972</v>
      </c>
      <c r="B777" s="54" t="s">
        <v>9973</v>
      </c>
      <c r="C777" s="95">
        <v>4.9399999999999999E-3</v>
      </c>
      <c r="D777" s="99">
        <v>0</v>
      </c>
      <c r="E777" s="95">
        <v>0</v>
      </c>
      <c r="F777" s="99">
        <v>0</v>
      </c>
      <c r="G777" s="99">
        <v>0</v>
      </c>
      <c r="H777" s="54">
        <v>0.61380000000000001</v>
      </c>
      <c r="I777" s="95">
        <f t="shared" si="32"/>
        <v>2.4611263923527858E-4</v>
      </c>
      <c r="J777" s="54">
        <v>0.92</v>
      </c>
      <c r="K777" s="54">
        <v>0.7</v>
      </c>
      <c r="L777" s="95"/>
    </row>
    <row r="778" spans="1:12" x14ac:dyDescent="0.35">
      <c r="A778" s="54" t="s">
        <v>9974</v>
      </c>
      <c r="B778" s="54" t="s">
        <v>9975</v>
      </c>
      <c r="C778" s="95">
        <v>4.9399999999999999E-3</v>
      </c>
      <c r="D778" s="99">
        <v>0</v>
      </c>
      <c r="E778" s="95">
        <v>0</v>
      </c>
      <c r="F778" s="99">
        <v>0</v>
      </c>
      <c r="G778" s="99">
        <v>0</v>
      </c>
      <c r="H778" s="54">
        <v>0.61380000000000001</v>
      </c>
      <c r="I778" s="95">
        <f t="shared" si="32"/>
        <v>2.4611263923527858E-4</v>
      </c>
      <c r="J778" s="54">
        <v>0.92</v>
      </c>
      <c r="K778" s="54">
        <v>0.82</v>
      </c>
      <c r="L778" s="95"/>
    </row>
    <row r="779" spans="1:12" x14ac:dyDescent="0.35">
      <c r="A779" s="54" t="s">
        <v>9976</v>
      </c>
      <c r="B779" s="54" t="s">
        <v>9977</v>
      </c>
      <c r="C779" s="95">
        <v>0</v>
      </c>
      <c r="D779" s="99">
        <v>0</v>
      </c>
      <c r="E779" s="95">
        <v>0</v>
      </c>
      <c r="F779" s="99">
        <v>0</v>
      </c>
      <c r="G779" s="99">
        <v>0</v>
      </c>
      <c r="H779" s="54">
        <v>0.59060000000000001</v>
      </c>
      <c r="I779" s="95">
        <f t="shared" si="32"/>
        <v>2.36810239055646E-4</v>
      </c>
      <c r="J779" s="54">
        <v>0.94</v>
      </c>
      <c r="K779" s="54">
        <v>0.48</v>
      </c>
      <c r="L779" s="95"/>
    </row>
    <row r="780" spans="1:12" x14ac:dyDescent="0.35">
      <c r="A780" s="54" t="s">
        <v>9978</v>
      </c>
      <c r="B780" s="54" t="s">
        <v>9979</v>
      </c>
      <c r="C780" s="95">
        <v>4.0000000000000003E-5</v>
      </c>
      <c r="D780" s="99">
        <v>0</v>
      </c>
      <c r="E780" s="95">
        <v>0</v>
      </c>
      <c r="F780" s="99">
        <v>0</v>
      </c>
      <c r="G780" s="99">
        <v>0</v>
      </c>
      <c r="H780" s="54">
        <v>0.59060000000000001</v>
      </c>
      <c r="I780" s="95">
        <f t="shared" si="32"/>
        <v>2.36810239055646E-4</v>
      </c>
      <c r="J780" s="54">
        <v>0.94</v>
      </c>
      <c r="K780" s="54">
        <v>0.54</v>
      </c>
      <c r="L780" s="95"/>
    </row>
    <row r="781" spans="1:12" x14ac:dyDescent="0.35">
      <c r="A781" s="54" t="s">
        <v>9980</v>
      </c>
      <c r="B781" s="54" t="s">
        <v>9981</v>
      </c>
      <c r="C781" s="95">
        <v>2.0600000000000002E-3</v>
      </c>
      <c r="D781" s="99">
        <v>0</v>
      </c>
      <c r="E781" s="95">
        <v>0</v>
      </c>
      <c r="F781" s="99">
        <v>0</v>
      </c>
      <c r="G781" s="99">
        <v>0</v>
      </c>
      <c r="H781" s="54">
        <v>0.57709999999999995</v>
      </c>
      <c r="I781" s="95">
        <f t="shared" si="32"/>
        <v>2.313972044683598E-4</v>
      </c>
      <c r="J781" s="54">
        <v>0.9</v>
      </c>
      <c r="K781" s="54">
        <v>0.81</v>
      </c>
      <c r="L781" s="95"/>
    </row>
    <row r="782" spans="1:12" x14ac:dyDescent="0.35">
      <c r="A782" s="54" t="s">
        <v>9770</v>
      </c>
      <c r="B782" s="54" t="s">
        <v>9771</v>
      </c>
      <c r="C782" s="95">
        <v>1.0000000000000001E-5</v>
      </c>
      <c r="D782" s="99">
        <v>0</v>
      </c>
      <c r="E782" s="95">
        <v>0</v>
      </c>
      <c r="F782" s="99">
        <v>0</v>
      </c>
      <c r="G782" s="99">
        <v>0</v>
      </c>
      <c r="H782" s="54">
        <v>0.55400000000000005</v>
      </c>
      <c r="I782" s="95">
        <f t="shared" si="32"/>
        <v>2.221349008412257E-4</v>
      </c>
      <c r="J782" s="54">
        <v>0.97</v>
      </c>
      <c r="K782" s="54">
        <v>0.31</v>
      </c>
      <c r="L782" s="95"/>
    </row>
    <row r="783" spans="1:12" x14ac:dyDescent="0.35">
      <c r="A783" s="54" t="s">
        <v>9982</v>
      </c>
      <c r="B783" s="54" t="s">
        <v>9983</v>
      </c>
      <c r="C783" s="95">
        <v>2.9E-4</v>
      </c>
      <c r="D783" s="99">
        <v>0</v>
      </c>
      <c r="E783" s="95">
        <v>0</v>
      </c>
      <c r="F783" s="99">
        <v>0</v>
      </c>
      <c r="G783" s="99">
        <v>0</v>
      </c>
      <c r="H783" s="54">
        <v>0.53400000000000003</v>
      </c>
      <c r="I783" s="95">
        <f t="shared" si="32"/>
        <v>2.1411559034154243E-4</v>
      </c>
      <c r="J783" s="54">
        <v>0.97</v>
      </c>
      <c r="K783" s="54">
        <v>0.22</v>
      </c>
      <c r="L783" s="95"/>
    </row>
    <row r="784" spans="1:12" x14ac:dyDescent="0.35">
      <c r="A784" s="54" t="s">
        <v>9984</v>
      </c>
      <c r="B784" s="54" t="s">
        <v>9985</v>
      </c>
      <c r="C784" s="95">
        <v>9.5E-4</v>
      </c>
      <c r="D784" s="99">
        <v>0</v>
      </c>
      <c r="E784" s="95">
        <v>0</v>
      </c>
      <c r="F784" s="99">
        <v>0</v>
      </c>
      <c r="G784" s="99">
        <v>0</v>
      </c>
      <c r="H784" s="54">
        <v>0.51149999999999995</v>
      </c>
      <c r="I784" s="95">
        <f t="shared" si="32"/>
        <v>2.0509386602939877E-4</v>
      </c>
      <c r="J784" s="54">
        <v>0.9</v>
      </c>
      <c r="K784" s="54">
        <v>0.88</v>
      </c>
      <c r="L784" s="95"/>
    </row>
    <row r="785" spans="1:12" x14ac:dyDescent="0.35">
      <c r="A785" s="54" t="s">
        <v>9986</v>
      </c>
      <c r="B785" s="54" t="s">
        <v>9987</v>
      </c>
      <c r="C785" s="95">
        <v>2.96E-3</v>
      </c>
      <c r="D785" s="99">
        <v>0</v>
      </c>
      <c r="E785" s="95">
        <v>0</v>
      </c>
      <c r="F785" s="99">
        <v>0</v>
      </c>
      <c r="G785" s="99">
        <v>0</v>
      </c>
      <c r="H785" s="54">
        <v>0.50619999999999998</v>
      </c>
      <c r="I785" s="95">
        <f t="shared" si="32"/>
        <v>2.0296874874698272E-4</v>
      </c>
      <c r="J785" s="54">
        <v>0.94</v>
      </c>
      <c r="K785" s="54">
        <v>0.77</v>
      </c>
      <c r="L785" s="95"/>
    </row>
    <row r="786" spans="1:12" x14ac:dyDescent="0.35">
      <c r="A786" s="54" t="s">
        <v>9988</v>
      </c>
      <c r="B786" s="54" t="s">
        <v>9989</v>
      </c>
      <c r="C786" s="95">
        <v>1.3999999999999999E-4</v>
      </c>
      <c r="D786" s="99">
        <v>0</v>
      </c>
      <c r="E786" s="95">
        <v>0</v>
      </c>
      <c r="F786" s="99">
        <v>0</v>
      </c>
      <c r="G786" s="99">
        <v>0</v>
      </c>
      <c r="H786" s="54">
        <v>0.49</v>
      </c>
      <c r="I786" s="95">
        <f t="shared" si="32"/>
        <v>1.964731072422393E-4</v>
      </c>
      <c r="J786" s="54">
        <v>0.87</v>
      </c>
      <c r="K786" s="54">
        <v>0.45</v>
      </c>
      <c r="L786" s="95"/>
    </row>
    <row r="787" spans="1:12" x14ac:dyDescent="0.35">
      <c r="A787" s="54" t="s">
        <v>9990</v>
      </c>
      <c r="B787" s="54" t="s">
        <v>9991</v>
      </c>
      <c r="C787" s="95">
        <v>3.0300000000000001E-3</v>
      </c>
      <c r="D787" s="99">
        <v>0</v>
      </c>
      <c r="E787" s="95">
        <v>0</v>
      </c>
      <c r="F787" s="99">
        <v>0</v>
      </c>
      <c r="G787" s="99">
        <v>0</v>
      </c>
      <c r="H787" s="54">
        <v>0.48759999999999998</v>
      </c>
      <c r="I787" s="95">
        <f t="shared" si="32"/>
        <v>1.9551078998227732E-4</v>
      </c>
      <c r="J787" s="54">
        <v>0.94</v>
      </c>
      <c r="K787" s="54">
        <v>0.33</v>
      </c>
      <c r="L787" s="95"/>
    </row>
    <row r="788" spans="1:12" x14ac:dyDescent="0.35">
      <c r="A788" s="54" t="s">
        <v>9992</v>
      </c>
      <c r="B788" s="54" t="s">
        <v>9993</v>
      </c>
      <c r="C788" s="95">
        <v>3.6800000000000001E-3</v>
      </c>
      <c r="D788" s="99">
        <v>0</v>
      </c>
      <c r="E788" s="95">
        <v>0</v>
      </c>
      <c r="F788" s="99">
        <v>0</v>
      </c>
      <c r="G788" s="99">
        <v>0</v>
      </c>
      <c r="H788" s="54">
        <v>0.48759999999999998</v>
      </c>
      <c r="I788" s="95">
        <f t="shared" si="32"/>
        <v>1.9551078998227732E-4</v>
      </c>
      <c r="J788" s="54">
        <v>0.94</v>
      </c>
      <c r="K788" s="54">
        <v>0.84</v>
      </c>
      <c r="L788" s="95"/>
    </row>
    <row r="789" spans="1:12" x14ac:dyDescent="0.35">
      <c r="A789" s="54" t="s">
        <v>9994</v>
      </c>
      <c r="B789" s="54" t="s">
        <v>9995</v>
      </c>
      <c r="C789" s="95">
        <v>4.4900000000000001E-3</v>
      </c>
      <c r="D789" s="99">
        <v>0</v>
      </c>
      <c r="E789" s="95">
        <v>0</v>
      </c>
      <c r="F789" s="99">
        <v>0</v>
      </c>
      <c r="G789" s="99">
        <v>0</v>
      </c>
      <c r="H789" s="54">
        <v>0.48759999999999998</v>
      </c>
      <c r="I789" s="95">
        <f t="shared" si="32"/>
        <v>1.9551078998227732E-4</v>
      </c>
      <c r="J789" s="54">
        <v>0.94</v>
      </c>
      <c r="K789" s="54">
        <v>0.87</v>
      </c>
      <c r="L789" s="95"/>
    </row>
    <row r="790" spans="1:12" x14ac:dyDescent="0.35">
      <c r="A790" s="54" t="s">
        <v>9824</v>
      </c>
      <c r="B790" s="54" t="s">
        <v>9825</v>
      </c>
      <c r="C790" s="95">
        <v>6.0000000000000002E-5</v>
      </c>
      <c r="D790" s="99">
        <v>0</v>
      </c>
      <c r="E790" s="95">
        <v>0</v>
      </c>
      <c r="F790" s="99">
        <v>0</v>
      </c>
      <c r="G790" s="99">
        <v>0</v>
      </c>
      <c r="H790" s="54">
        <v>0.45929999999999999</v>
      </c>
      <c r="I790" s="95">
        <f t="shared" si="32"/>
        <v>1.8416346562522554E-4</v>
      </c>
      <c r="J790" s="54">
        <v>0.92</v>
      </c>
      <c r="K790" s="54">
        <v>0.62</v>
      </c>
      <c r="L790" s="95"/>
    </row>
    <row r="791" spans="1:12" x14ac:dyDescent="0.35">
      <c r="A791" s="54" t="s">
        <v>9826</v>
      </c>
      <c r="B791" s="54" t="s">
        <v>9827</v>
      </c>
      <c r="C791" s="95">
        <v>9.0000000000000006E-5</v>
      </c>
      <c r="D791" s="99">
        <v>0</v>
      </c>
      <c r="E791" s="95">
        <v>0</v>
      </c>
      <c r="F791" s="99">
        <v>0</v>
      </c>
      <c r="G791" s="99">
        <v>0</v>
      </c>
      <c r="H791" s="54">
        <v>0.45929999999999999</v>
      </c>
      <c r="I791" s="95">
        <f t="shared" si="32"/>
        <v>1.8416346562522554E-4</v>
      </c>
      <c r="J791" s="54">
        <v>0.92</v>
      </c>
      <c r="K791" s="54">
        <v>0.63</v>
      </c>
      <c r="L791" s="95"/>
    </row>
    <row r="792" spans="1:12" x14ac:dyDescent="0.35">
      <c r="A792" s="54" t="s">
        <v>9828</v>
      </c>
      <c r="B792" s="54" t="s">
        <v>9829</v>
      </c>
      <c r="C792" s="95">
        <v>1.1E-4</v>
      </c>
      <c r="D792" s="99">
        <v>0</v>
      </c>
      <c r="E792" s="95">
        <v>0</v>
      </c>
      <c r="F792" s="99">
        <v>0</v>
      </c>
      <c r="G792" s="99">
        <v>0</v>
      </c>
      <c r="H792" s="54">
        <v>0.45929999999999999</v>
      </c>
      <c r="I792" s="95">
        <f t="shared" si="32"/>
        <v>1.8416346562522554E-4</v>
      </c>
      <c r="J792" s="54">
        <v>0.96</v>
      </c>
      <c r="K792" s="54">
        <v>0.76</v>
      </c>
      <c r="L792" s="95"/>
    </row>
    <row r="793" spans="1:12" x14ac:dyDescent="0.35">
      <c r="A793" s="54" t="s">
        <v>9830</v>
      </c>
      <c r="B793" s="54" t="s">
        <v>9831</v>
      </c>
      <c r="C793" s="95">
        <v>1.0000000000000001E-5</v>
      </c>
      <c r="D793" s="99">
        <v>0</v>
      </c>
      <c r="E793" s="95">
        <v>0</v>
      </c>
      <c r="F793" s="99">
        <v>0</v>
      </c>
      <c r="G793" s="99">
        <v>0</v>
      </c>
      <c r="H793" s="54">
        <v>0.45929999999999999</v>
      </c>
      <c r="I793" s="95">
        <f t="shared" si="32"/>
        <v>1.8416346562522554E-4</v>
      </c>
      <c r="J793" s="54">
        <v>0.93</v>
      </c>
      <c r="K793" s="54">
        <v>0.88</v>
      </c>
      <c r="L793" s="95"/>
    </row>
    <row r="794" spans="1:12" x14ac:dyDescent="0.35">
      <c r="A794" s="54" t="s">
        <v>9996</v>
      </c>
      <c r="B794" s="54" t="s">
        <v>9997</v>
      </c>
      <c r="C794" s="95">
        <v>2.0000000000000002E-5</v>
      </c>
      <c r="D794" s="99">
        <v>0</v>
      </c>
      <c r="E794" s="95">
        <v>0</v>
      </c>
      <c r="F794" s="99">
        <v>0</v>
      </c>
      <c r="G794" s="99">
        <v>0</v>
      </c>
      <c r="H794" s="54">
        <v>0.4551</v>
      </c>
      <c r="I794" s="95">
        <f t="shared" si="32"/>
        <v>1.8247941042029206E-4</v>
      </c>
      <c r="J794" s="54">
        <v>0.88</v>
      </c>
      <c r="K794" s="54">
        <v>0.61</v>
      </c>
      <c r="L794" s="95"/>
    </row>
    <row r="795" spans="1:12" x14ac:dyDescent="0.35">
      <c r="A795" s="54" t="s">
        <v>9998</v>
      </c>
      <c r="B795" s="54" t="s">
        <v>9999</v>
      </c>
      <c r="C795" s="95">
        <v>4.0000000000000003E-5</v>
      </c>
      <c r="D795" s="99">
        <v>0</v>
      </c>
      <c r="E795" s="95">
        <v>0</v>
      </c>
      <c r="F795" s="99">
        <v>0</v>
      </c>
      <c r="G795" s="99">
        <v>0</v>
      </c>
      <c r="H795" s="54">
        <v>0.4551</v>
      </c>
      <c r="I795" s="95">
        <f t="shared" si="32"/>
        <v>1.8247941042029206E-4</v>
      </c>
      <c r="J795" s="54">
        <v>0.86</v>
      </c>
      <c r="K795" s="54">
        <v>0.77</v>
      </c>
      <c r="L795" s="95"/>
    </row>
    <row r="796" spans="1:12" x14ac:dyDescent="0.35">
      <c r="A796" s="54" t="s">
        <v>10000</v>
      </c>
      <c r="B796" s="54" t="s">
        <v>10001</v>
      </c>
      <c r="C796" s="95">
        <v>1.89E-3</v>
      </c>
      <c r="D796" s="99">
        <v>0</v>
      </c>
      <c r="E796" s="95">
        <v>0</v>
      </c>
      <c r="F796" s="99">
        <v>0</v>
      </c>
      <c r="G796" s="99">
        <v>0</v>
      </c>
      <c r="H796" s="54">
        <v>0.43530000000000002</v>
      </c>
      <c r="I796" s="95">
        <f t="shared" si="32"/>
        <v>1.7454029302560567E-4</v>
      </c>
      <c r="J796" s="54">
        <v>0.96</v>
      </c>
      <c r="K796" s="54">
        <v>0.68</v>
      </c>
      <c r="L796" s="95"/>
    </row>
    <row r="797" spans="1:12" x14ac:dyDescent="0.35">
      <c r="A797" s="54" t="s">
        <v>10002</v>
      </c>
      <c r="B797" s="54" t="s">
        <v>10003</v>
      </c>
      <c r="C797" s="95">
        <v>6.0000000000000002E-5</v>
      </c>
      <c r="D797" s="99">
        <v>0</v>
      </c>
      <c r="E797" s="95">
        <v>0</v>
      </c>
      <c r="F797" s="99">
        <v>0</v>
      </c>
      <c r="G797" s="99">
        <v>0</v>
      </c>
      <c r="H797" s="54">
        <v>0.43140000000000001</v>
      </c>
      <c r="I797" s="95">
        <f t="shared" si="32"/>
        <v>1.7297652747816743E-4</v>
      </c>
      <c r="J797" s="54">
        <v>0.84</v>
      </c>
      <c r="K797" s="54">
        <v>0.83</v>
      </c>
      <c r="L797" s="95"/>
    </row>
    <row r="798" spans="1:12" x14ac:dyDescent="0.35">
      <c r="A798" s="54" t="s">
        <v>10004</v>
      </c>
      <c r="B798" s="54" t="s">
        <v>10005</v>
      </c>
      <c r="C798" s="95">
        <v>6.0000000000000002E-5</v>
      </c>
      <c r="D798" s="99">
        <v>0</v>
      </c>
      <c r="E798" s="95">
        <v>0</v>
      </c>
      <c r="F798" s="99">
        <v>0</v>
      </c>
      <c r="G798" s="99">
        <v>0</v>
      </c>
      <c r="H798" s="54">
        <v>0.43140000000000001</v>
      </c>
      <c r="I798" s="95">
        <f t="shared" si="32"/>
        <v>1.7297652747816743E-4</v>
      </c>
      <c r="J798" s="54">
        <v>0.84</v>
      </c>
      <c r="K798" s="54">
        <v>0.83</v>
      </c>
      <c r="L798" s="95"/>
    </row>
    <row r="799" spans="1:12" x14ac:dyDescent="0.35">
      <c r="A799" s="54" t="s">
        <v>10010</v>
      </c>
      <c r="B799" s="54" t="s">
        <v>10011</v>
      </c>
      <c r="C799" s="95">
        <v>1.0000000000000001E-5</v>
      </c>
      <c r="D799" s="99">
        <v>0</v>
      </c>
      <c r="E799" s="95">
        <v>0</v>
      </c>
      <c r="F799" s="99">
        <v>0</v>
      </c>
      <c r="G799" s="99">
        <v>0</v>
      </c>
      <c r="H799" s="54">
        <v>0.42399999999999999</v>
      </c>
      <c r="I799" s="95">
        <f t="shared" si="32"/>
        <v>1.7000938259328463E-4</v>
      </c>
      <c r="J799" s="54">
        <v>0.85</v>
      </c>
      <c r="K799" s="54">
        <v>0.89</v>
      </c>
      <c r="L799" s="95"/>
    </row>
    <row r="800" spans="1:12" x14ac:dyDescent="0.35">
      <c r="C800"/>
      <c r="E800"/>
      <c r="F800"/>
      <c r="G800"/>
      <c r="I800"/>
    </row>
    <row r="801" spans="3:9" x14ac:dyDescent="0.35">
      <c r="C801"/>
      <c r="E801"/>
      <c r="F801"/>
      <c r="G801"/>
      <c r="I801"/>
    </row>
    <row r="802" spans="3:9" x14ac:dyDescent="0.35">
      <c r="C802"/>
      <c r="E802"/>
      <c r="F802"/>
      <c r="G802"/>
      <c r="I802"/>
    </row>
    <row r="803" spans="3:9" x14ac:dyDescent="0.35">
      <c r="C803"/>
      <c r="E803"/>
      <c r="F803"/>
      <c r="G803"/>
      <c r="I803"/>
    </row>
    <row r="804" spans="3:9" x14ac:dyDescent="0.35">
      <c r="C804"/>
      <c r="E804"/>
      <c r="F804"/>
      <c r="G804"/>
      <c r="I804"/>
    </row>
    <row r="805" spans="3:9" x14ac:dyDescent="0.35">
      <c r="C805"/>
      <c r="E805"/>
      <c r="F805"/>
      <c r="G805"/>
      <c r="I805"/>
    </row>
    <row r="806" spans="3:9" x14ac:dyDescent="0.35">
      <c r="C806"/>
      <c r="E806"/>
      <c r="F806"/>
      <c r="G806"/>
      <c r="I806"/>
    </row>
    <row r="807" spans="3:9" x14ac:dyDescent="0.35">
      <c r="C807"/>
      <c r="E807"/>
      <c r="F807"/>
      <c r="G807"/>
      <c r="I807"/>
    </row>
    <row r="808" spans="3:9" x14ac:dyDescent="0.35">
      <c r="C808"/>
      <c r="E808"/>
      <c r="F808"/>
      <c r="G808"/>
      <c r="I808"/>
    </row>
    <row r="809" spans="3:9" x14ac:dyDescent="0.35">
      <c r="C809"/>
      <c r="E809"/>
      <c r="F809"/>
      <c r="G809"/>
      <c r="I809"/>
    </row>
    <row r="810" spans="3:9" x14ac:dyDescent="0.35">
      <c r="C810"/>
      <c r="E810"/>
      <c r="F810"/>
      <c r="G810"/>
      <c r="I810"/>
    </row>
    <row r="811" spans="3:9" x14ac:dyDescent="0.35">
      <c r="C811"/>
      <c r="E811"/>
      <c r="F811"/>
      <c r="G811"/>
      <c r="I811"/>
    </row>
    <row r="812" spans="3:9" x14ac:dyDescent="0.35">
      <c r="C812"/>
      <c r="E812"/>
      <c r="F812"/>
      <c r="G812"/>
      <c r="I812"/>
    </row>
    <row r="813" spans="3:9" x14ac:dyDescent="0.35">
      <c r="C813"/>
      <c r="E813"/>
      <c r="F813"/>
      <c r="G813"/>
      <c r="I813"/>
    </row>
    <row r="814" spans="3:9" x14ac:dyDescent="0.35">
      <c r="C814"/>
      <c r="E814"/>
      <c r="F814"/>
      <c r="G814"/>
      <c r="I814"/>
    </row>
    <row r="815" spans="3:9" x14ac:dyDescent="0.35">
      <c r="C815"/>
      <c r="E815"/>
      <c r="F815"/>
      <c r="G815"/>
      <c r="I815"/>
    </row>
    <row r="816" spans="3:9" x14ac:dyDescent="0.35">
      <c r="C816"/>
      <c r="E816"/>
      <c r="F816"/>
      <c r="G816"/>
      <c r="I816"/>
    </row>
    <row r="817" spans="3:9" x14ac:dyDescent="0.35">
      <c r="C817"/>
      <c r="E817"/>
      <c r="F817"/>
      <c r="G817"/>
      <c r="I817"/>
    </row>
    <row r="818" spans="3:9" x14ac:dyDescent="0.35">
      <c r="C818"/>
      <c r="E818"/>
      <c r="F818"/>
      <c r="G818"/>
      <c r="I818"/>
    </row>
    <row r="819" spans="3:9" x14ac:dyDescent="0.35">
      <c r="C819"/>
      <c r="E819"/>
      <c r="F819"/>
      <c r="G819"/>
      <c r="I819"/>
    </row>
    <row r="820" spans="3:9" x14ac:dyDescent="0.35">
      <c r="C820"/>
      <c r="E820"/>
      <c r="F820"/>
      <c r="G820"/>
      <c r="I820"/>
    </row>
    <row r="821" spans="3:9" x14ac:dyDescent="0.35">
      <c r="C821"/>
      <c r="E821"/>
      <c r="F821"/>
      <c r="G821"/>
      <c r="I821"/>
    </row>
    <row r="822" spans="3:9" x14ac:dyDescent="0.35">
      <c r="C822"/>
      <c r="E822"/>
      <c r="F822"/>
      <c r="G822"/>
      <c r="I822"/>
    </row>
    <row r="823" spans="3:9" x14ac:dyDescent="0.35">
      <c r="C823"/>
      <c r="E823"/>
      <c r="F823"/>
      <c r="G823"/>
      <c r="I823"/>
    </row>
    <row r="824" spans="3:9" x14ac:dyDescent="0.35">
      <c r="C824"/>
      <c r="E824"/>
      <c r="F824"/>
      <c r="G824"/>
      <c r="I824"/>
    </row>
    <row r="825" spans="3:9" x14ac:dyDescent="0.35">
      <c r="C825"/>
      <c r="E825"/>
      <c r="F825"/>
      <c r="G825"/>
      <c r="I825"/>
    </row>
    <row r="826" spans="3:9" x14ac:dyDescent="0.35">
      <c r="C826"/>
      <c r="E826"/>
      <c r="F826"/>
      <c r="G826"/>
      <c r="I826"/>
    </row>
    <row r="827" spans="3:9" x14ac:dyDescent="0.35">
      <c r="C827"/>
      <c r="E827"/>
      <c r="F827"/>
      <c r="G827"/>
      <c r="I827"/>
    </row>
    <row r="828" spans="3:9" x14ac:dyDescent="0.35">
      <c r="C828"/>
      <c r="E828"/>
      <c r="F828"/>
      <c r="G828"/>
      <c r="I828"/>
    </row>
    <row r="829" spans="3:9" x14ac:dyDescent="0.35">
      <c r="C829"/>
      <c r="E829"/>
      <c r="F829"/>
      <c r="G829"/>
      <c r="I829"/>
    </row>
    <row r="830" spans="3:9" x14ac:dyDescent="0.35">
      <c r="C830"/>
      <c r="E830"/>
      <c r="F830"/>
      <c r="G830"/>
      <c r="I830"/>
    </row>
    <row r="831" spans="3:9" x14ac:dyDescent="0.35">
      <c r="C831"/>
      <c r="E831"/>
      <c r="F831"/>
      <c r="G831"/>
      <c r="I831"/>
    </row>
    <row r="832" spans="3:9" x14ac:dyDescent="0.35">
      <c r="C832"/>
      <c r="E832"/>
      <c r="F832"/>
      <c r="G832"/>
      <c r="I832"/>
    </row>
    <row r="833" spans="3:9" x14ac:dyDescent="0.35">
      <c r="C833"/>
      <c r="E833"/>
      <c r="F833"/>
      <c r="G833"/>
      <c r="I833"/>
    </row>
    <row r="834" spans="3:9" x14ac:dyDescent="0.35">
      <c r="C834"/>
      <c r="E834"/>
      <c r="F834"/>
      <c r="G834"/>
      <c r="I834"/>
    </row>
    <row r="835" spans="3:9" x14ac:dyDescent="0.35">
      <c r="C835"/>
      <c r="E835"/>
      <c r="F835"/>
      <c r="G835"/>
      <c r="I835"/>
    </row>
    <row r="836" spans="3:9" x14ac:dyDescent="0.35">
      <c r="C836"/>
      <c r="E836"/>
      <c r="F836"/>
      <c r="G836"/>
      <c r="I836"/>
    </row>
    <row r="837" spans="3:9" x14ac:dyDescent="0.35">
      <c r="C837"/>
      <c r="E837"/>
      <c r="F837"/>
      <c r="G837"/>
      <c r="I837"/>
    </row>
    <row r="838" spans="3:9" x14ac:dyDescent="0.35">
      <c r="C838"/>
      <c r="E838"/>
      <c r="F838"/>
      <c r="G838"/>
      <c r="I838"/>
    </row>
    <row r="839" spans="3:9" x14ac:dyDescent="0.35">
      <c r="C839"/>
      <c r="E839"/>
      <c r="F839"/>
      <c r="G839"/>
      <c r="I839"/>
    </row>
    <row r="840" spans="3:9" x14ac:dyDescent="0.35">
      <c r="C840"/>
      <c r="E840"/>
      <c r="F840"/>
      <c r="G840"/>
      <c r="I840"/>
    </row>
    <row r="841" spans="3:9" x14ac:dyDescent="0.35">
      <c r="C841"/>
      <c r="E841"/>
      <c r="F841"/>
      <c r="G841"/>
      <c r="I841"/>
    </row>
    <row r="842" spans="3:9" x14ac:dyDescent="0.35">
      <c r="C842"/>
      <c r="E842"/>
      <c r="F842"/>
      <c r="G842"/>
      <c r="I842"/>
    </row>
    <row r="843" spans="3:9" x14ac:dyDescent="0.35">
      <c r="C843"/>
      <c r="E843"/>
      <c r="F843"/>
      <c r="G843"/>
      <c r="I843"/>
    </row>
    <row r="844" spans="3:9" x14ac:dyDescent="0.35">
      <c r="C844"/>
      <c r="E844"/>
      <c r="F844"/>
      <c r="G844"/>
      <c r="I844"/>
    </row>
    <row r="845" spans="3:9" x14ac:dyDescent="0.35">
      <c r="C845"/>
      <c r="E845"/>
      <c r="F845"/>
      <c r="G845"/>
      <c r="I845"/>
    </row>
    <row r="846" spans="3:9" x14ac:dyDescent="0.35">
      <c r="C846"/>
      <c r="E846"/>
      <c r="F846"/>
      <c r="G846"/>
      <c r="I846"/>
    </row>
    <row r="847" spans="3:9" x14ac:dyDescent="0.35">
      <c r="C847"/>
      <c r="E847"/>
      <c r="F847"/>
      <c r="G847"/>
      <c r="I847"/>
    </row>
    <row r="848" spans="3:9" x14ac:dyDescent="0.35">
      <c r="C848"/>
      <c r="E848"/>
      <c r="F848"/>
      <c r="G848"/>
      <c r="I848"/>
    </row>
    <row r="849" spans="3:9" x14ac:dyDescent="0.35">
      <c r="C849"/>
      <c r="E849"/>
      <c r="F849"/>
      <c r="G849"/>
      <c r="I849"/>
    </row>
    <row r="850" spans="3:9" x14ac:dyDescent="0.35">
      <c r="C850"/>
      <c r="E850"/>
      <c r="F850"/>
      <c r="G850"/>
      <c r="I850"/>
    </row>
    <row r="851" spans="3:9" x14ac:dyDescent="0.35">
      <c r="C851"/>
      <c r="E851"/>
      <c r="F851"/>
      <c r="G851"/>
      <c r="I851"/>
    </row>
    <row r="852" spans="3:9" x14ac:dyDescent="0.35">
      <c r="C852"/>
      <c r="E852"/>
      <c r="F852"/>
      <c r="G852"/>
      <c r="I852"/>
    </row>
    <row r="853" spans="3:9" x14ac:dyDescent="0.35">
      <c r="C853"/>
      <c r="E853"/>
      <c r="F853"/>
      <c r="G853"/>
      <c r="I853"/>
    </row>
    <row r="854" spans="3:9" x14ac:dyDescent="0.35">
      <c r="C854"/>
      <c r="E854"/>
      <c r="F854"/>
      <c r="G854"/>
      <c r="I854"/>
    </row>
    <row r="855" spans="3:9" x14ac:dyDescent="0.35">
      <c r="C855"/>
      <c r="E855"/>
      <c r="F855"/>
      <c r="G855"/>
      <c r="I855"/>
    </row>
    <row r="856" spans="3:9" x14ac:dyDescent="0.35">
      <c r="C856"/>
      <c r="E856"/>
      <c r="F856"/>
      <c r="G856"/>
      <c r="I856"/>
    </row>
    <row r="857" spans="3:9" x14ac:dyDescent="0.35">
      <c r="C857"/>
      <c r="E857"/>
      <c r="F857"/>
      <c r="G857"/>
      <c r="I857"/>
    </row>
    <row r="858" spans="3:9" x14ac:dyDescent="0.35">
      <c r="C858"/>
      <c r="E858"/>
      <c r="F858"/>
      <c r="G858"/>
      <c r="I858"/>
    </row>
    <row r="859" spans="3:9" x14ac:dyDescent="0.35">
      <c r="C859"/>
      <c r="E859"/>
      <c r="F859"/>
      <c r="G859"/>
      <c r="I859"/>
    </row>
    <row r="860" spans="3:9" x14ac:dyDescent="0.35">
      <c r="C860"/>
      <c r="E860"/>
      <c r="F860"/>
      <c r="G860"/>
      <c r="I860"/>
    </row>
    <row r="861" spans="3:9" x14ac:dyDescent="0.35">
      <c r="C861"/>
      <c r="E861"/>
      <c r="F861"/>
      <c r="G861"/>
      <c r="I861"/>
    </row>
    <row r="862" spans="3:9" x14ac:dyDescent="0.35">
      <c r="C862"/>
      <c r="E862"/>
      <c r="F862"/>
      <c r="G862"/>
      <c r="I862"/>
    </row>
    <row r="863" spans="3:9" x14ac:dyDescent="0.35">
      <c r="C863"/>
      <c r="E863"/>
      <c r="F863"/>
      <c r="G863"/>
      <c r="I863"/>
    </row>
    <row r="864" spans="3:9" x14ac:dyDescent="0.35">
      <c r="C864"/>
      <c r="E864"/>
      <c r="F864"/>
      <c r="G864"/>
      <c r="I864"/>
    </row>
    <row r="865" spans="3:9" x14ac:dyDescent="0.35">
      <c r="C865"/>
      <c r="E865"/>
      <c r="F865"/>
      <c r="G865"/>
      <c r="I865"/>
    </row>
    <row r="866" spans="3:9" x14ac:dyDescent="0.35">
      <c r="C866"/>
      <c r="E866"/>
      <c r="F866"/>
      <c r="G866"/>
      <c r="I866"/>
    </row>
    <row r="867" spans="3:9" x14ac:dyDescent="0.35">
      <c r="C867"/>
      <c r="E867"/>
      <c r="F867"/>
      <c r="G867"/>
      <c r="I867"/>
    </row>
    <row r="868" spans="3:9" x14ac:dyDescent="0.35">
      <c r="C868"/>
      <c r="E868"/>
      <c r="F868"/>
      <c r="G868"/>
      <c r="I868"/>
    </row>
    <row r="869" spans="3:9" x14ac:dyDescent="0.35">
      <c r="C869"/>
      <c r="E869"/>
      <c r="F869"/>
      <c r="G869"/>
      <c r="I869"/>
    </row>
    <row r="870" spans="3:9" x14ac:dyDescent="0.35">
      <c r="C870"/>
      <c r="E870"/>
      <c r="F870"/>
      <c r="G870"/>
      <c r="I870"/>
    </row>
    <row r="871" spans="3:9" x14ac:dyDescent="0.35">
      <c r="C871"/>
      <c r="E871"/>
      <c r="F871"/>
      <c r="G871"/>
      <c r="I871"/>
    </row>
    <row r="872" spans="3:9" x14ac:dyDescent="0.35">
      <c r="C872"/>
      <c r="E872"/>
      <c r="F872"/>
      <c r="G872"/>
      <c r="I872"/>
    </row>
    <row r="873" spans="3:9" x14ac:dyDescent="0.35">
      <c r="C873"/>
      <c r="E873"/>
      <c r="F873"/>
      <c r="G873"/>
      <c r="I873"/>
    </row>
    <row r="874" spans="3:9" x14ac:dyDescent="0.35">
      <c r="C874"/>
      <c r="E874"/>
      <c r="F874"/>
      <c r="G874"/>
      <c r="I874"/>
    </row>
    <row r="875" spans="3:9" x14ac:dyDescent="0.35">
      <c r="C875"/>
      <c r="E875"/>
      <c r="F875"/>
      <c r="G875"/>
      <c r="I875"/>
    </row>
    <row r="876" spans="3:9" x14ac:dyDescent="0.35">
      <c r="C876"/>
      <c r="E876"/>
      <c r="F876"/>
      <c r="G876"/>
      <c r="I876"/>
    </row>
    <row r="877" spans="3:9" x14ac:dyDescent="0.35">
      <c r="C877"/>
      <c r="E877"/>
      <c r="F877"/>
      <c r="G877"/>
      <c r="I877"/>
    </row>
    <row r="878" spans="3:9" x14ac:dyDescent="0.35">
      <c r="C878"/>
      <c r="E878"/>
      <c r="F878"/>
      <c r="G878"/>
      <c r="I878"/>
    </row>
    <row r="879" spans="3:9" x14ac:dyDescent="0.35">
      <c r="C879"/>
      <c r="E879"/>
      <c r="F879"/>
      <c r="G879"/>
      <c r="I879"/>
    </row>
    <row r="880" spans="3:9" x14ac:dyDescent="0.35">
      <c r="C880"/>
      <c r="E880"/>
      <c r="F880"/>
      <c r="G880"/>
      <c r="I880"/>
    </row>
    <row r="881" spans="3:9" x14ac:dyDescent="0.35">
      <c r="C881"/>
      <c r="E881"/>
      <c r="F881"/>
      <c r="G881"/>
      <c r="I881"/>
    </row>
    <row r="882" spans="3:9" x14ac:dyDescent="0.35">
      <c r="C882"/>
      <c r="E882"/>
      <c r="F882"/>
      <c r="G882"/>
      <c r="I882"/>
    </row>
    <row r="883" spans="3:9" x14ac:dyDescent="0.35">
      <c r="C883"/>
      <c r="E883"/>
      <c r="F883"/>
      <c r="G883"/>
      <c r="I883"/>
    </row>
    <row r="884" spans="3:9" x14ac:dyDescent="0.35">
      <c r="C884"/>
      <c r="E884"/>
      <c r="F884"/>
      <c r="G884"/>
      <c r="I884"/>
    </row>
    <row r="885" spans="3:9" x14ac:dyDescent="0.35">
      <c r="C885"/>
      <c r="E885"/>
      <c r="F885"/>
      <c r="G885"/>
      <c r="I885"/>
    </row>
    <row r="886" spans="3:9" x14ac:dyDescent="0.35">
      <c r="C886"/>
      <c r="E886"/>
      <c r="F886"/>
      <c r="G886"/>
      <c r="I886"/>
    </row>
    <row r="887" spans="3:9" x14ac:dyDescent="0.35">
      <c r="C887"/>
      <c r="E887"/>
      <c r="F887"/>
      <c r="G887"/>
      <c r="I887"/>
    </row>
    <row r="888" spans="3:9" x14ac:dyDescent="0.35">
      <c r="C888"/>
      <c r="E888"/>
      <c r="F888"/>
      <c r="G888"/>
      <c r="I888"/>
    </row>
    <row r="889" spans="3:9" x14ac:dyDescent="0.35">
      <c r="C889"/>
      <c r="E889"/>
      <c r="F889"/>
      <c r="G889"/>
      <c r="I889"/>
    </row>
    <row r="890" spans="3:9" x14ac:dyDescent="0.35">
      <c r="C890"/>
      <c r="E890"/>
      <c r="F890"/>
      <c r="G890"/>
      <c r="I890"/>
    </row>
    <row r="891" spans="3:9" x14ac:dyDescent="0.35">
      <c r="C891"/>
      <c r="E891"/>
      <c r="F891"/>
      <c r="G891"/>
      <c r="I891"/>
    </row>
    <row r="892" spans="3:9" x14ac:dyDescent="0.35">
      <c r="C892"/>
      <c r="E892"/>
      <c r="F892"/>
      <c r="G892"/>
      <c r="I892"/>
    </row>
    <row r="893" spans="3:9" x14ac:dyDescent="0.35">
      <c r="C893"/>
      <c r="E893"/>
      <c r="F893"/>
      <c r="G893"/>
      <c r="I893"/>
    </row>
    <row r="894" spans="3:9" x14ac:dyDescent="0.35">
      <c r="C894"/>
      <c r="E894"/>
      <c r="F894"/>
      <c r="G894"/>
      <c r="I894"/>
    </row>
    <row r="895" spans="3:9" x14ac:dyDescent="0.35">
      <c r="C895"/>
      <c r="E895"/>
      <c r="F895"/>
      <c r="G895"/>
      <c r="I895"/>
    </row>
    <row r="896" spans="3:9" x14ac:dyDescent="0.35">
      <c r="C896"/>
      <c r="E896"/>
      <c r="F896"/>
      <c r="G896"/>
      <c r="I896"/>
    </row>
    <row r="897" spans="3:9" x14ac:dyDescent="0.35">
      <c r="C897"/>
      <c r="E897"/>
      <c r="F897"/>
      <c r="G897"/>
      <c r="I897"/>
    </row>
    <row r="898" spans="3:9" x14ac:dyDescent="0.35">
      <c r="C898"/>
      <c r="E898"/>
      <c r="F898"/>
      <c r="G898"/>
      <c r="I898"/>
    </row>
    <row r="899" spans="3:9" x14ac:dyDescent="0.35">
      <c r="C899"/>
      <c r="E899"/>
      <c r="F899"/>
      <c r="G899"/>
      <c r="I899"/>
    </row>
    <row r="900" spans="3:9" x14ac:dyDescent="0.35">
      <c r="C900"/>
      <c r="E900"/>
      <c r="F900"/>
      <c r="G900"/>
      <c r="I900"/>
    </row>
    <row r="901" spans="3:9" x14ac:dyDescent="0.35">
      <c r="C901"/>
      <c r="E901"/>
      <c r="F901"/>
      <c r="G901"/>
      <c r="I901"/>
    </row>
    <row r="902" spans="3:9" x14ac:dyDescent="0.35">
      <c r="C902"/>
      <c r="E902"/>
      <c r="F902"/>
      <c r="G902"/>
      <c r="I902"/>
    </row>
    <row r="903" spans="3:9" x14ac:dyDescent="0.35">
      <c r="C903"/>
      <c r="E903"/>
      <c r="F903"/>
      <c r="G903"/>
      <c r="I903"/>
    </row>
    <row r="904" spans="3:9" x14ac:dyDescent="0.35">
      <c r="C904"/>
      <c r="E904"/>
      <c r="F904"/>
      <c r="G904"/>
      <c r="I904"/>
    </row>
    <row r="905" spans="3:9" x14ac:dyDescent="0.35">
      <c r="C905"/>
      <c r="E905"/>
      <c r="F905"/>
      <c r="G905"/>
      <c r="I905"/>
    </row>
    <row r="906" spans="3:9" x14ac:dyDescent="0.35">
      <c r="C906"/>
      <c r="E906"/>
      <c r="F906"/>
      <c r="G906"/>
      <c r="I906"/>
    </row>
    <row r="907" spans="3:9" x14ac:dyDescent="0.35">
      <c r="C907"/>
      <c r="E907"/>
      <c r="F907"/>
      <c r="G907"/>
      <c r="I907"/>
    </row>
    <row r="908" spans="3:9" x14ac:dyDescent="0.35">
      <c r="C908"/>
      <c r="E908"/>
      <c r="F908"/>
      <c r="G908"/>
      <c r="I908"/>
    </row>
    <row r="909" spans="3:9" x14ac:dyDescent="0.35">
      <c r="C909"/>
      <c r="E909"/>
      <c r="F909"/>
      <c r="G909"/>
      <c r="I909"/>
    </row>
    <row r="910" spans="3:9" x14ac:dyDescent="0.35">
      <c r="C910"/>
      <c r="E910"/>
      <c r="F910"/>
      <c r="G910"/>
      <c r="I910"/>
    </row>
    <row r="911" spans="3:9" x14ac:dyDescent="0.35">
      <c r="C911"/>
      <c r="E911"/>
      <c r="F911"/>
      <c r="G911"/>
      <c r="I911"/>
    </row>
    <row r="912" spans="3:9" x14ac:dyDescent="0.35">
      <c r="C912"/>
      <c r="E912"/>
      <c r="F912"/>
      <c r="G912"/>
      <c r="I912"/>
    </row>
    <row r="913" spans="3:9" x14ac:dyDescent="0.35">
      <c r="C913"/>
      <c r="E913"/>
      <c r="F913"/>
      <c r="G913"/>
      <c r="I913"/>
    </row>
    <row r="914" spans="3:9" x14ac:dyDescent="0.35">
      <c r="C914"/>
      <c r="E914"/>
      <c r="F914"/>
      <c r="G914"/>
      <c r="I914"/>
    </row>
    <row r="915" spans="3:9" x14ac:dyDescent="0.35">
      <c r="C915"/>
      <c r="E915"/>
      <c r="F915"/>
      <c r="G915"/>
      <c r="I915"/>
    </row>
    <row r="916" spans="3:9" x14ac:dyDescent="0.35">
      <c r="C916"/>
      <c r="E916"/>
      <c r="F916"/>
      <c r="G916"/>
      <c r="I916"/>
    </row>
    <row r="917" spans="3:9" x14ac:dyDescent="0.35">
      <c r="C917"/>
      <c r="E917"/>
      <c r="F917"/>
      <c r="G917"/>
      <c r="I917"/>
    </row>
    <row r="918" spans="3:9" x14ac:dyDescent="0.35">
      <c r="C918"/>
      <c r="E918"/>
      <c r="F918"/>
      <c r="G918"/>
      <c r="I918"/>
    </row>
    <row r="919" spans="3:9" x14ac:dyDescent="0.35">
      <c r="C919"/>
      <c r="E919"/>
      <c r="F919"/>
      <c r="G919"/>
      <c r="I919"/>
    </row>
    <row r="920" spans="3:9" x14ac:dyDescent="0.35">
      <c r="C920"/>
      <c r="E920"/>
      <c r="F920"/>
      <c r="G920"/>
      <c r="I920"/>
    </row>
    <row r="921" spans="3:9" x14ac:dyDescent="0.35">
      <c r="C921"/>
      <c r="E921"/>
      <c r="F921"/>
      <c r="G921"/>
      <c r="I921"/>
    </row>
    <row r="922" spans="3:9" x14ac:dyDescent="0.35">
      <c r="C922"/>
      <c r="E922"/>
      <c r="F922"/>
      <c r="G922"/>
      <c r="I922"/>
    </row>
    <row r="923" spans="3:9" x14ac:dyDescent="0.35">
      <c r="C923"/>
      <c r="E923"/>
      <c r="F923"/>
      <c r="G923"/>
      <c r="I923"/>
    </row>
    <row r="924" spans="3:9" x14ac:dyDescent="0.35">
      <c r="C924"/>
      <c r="E924"/>
      <c r="F924"/>
      <c r="G924"/>
      <c r="I924"/>
    </row>
    <row r="925" spans="3:9" x14ac:dyDescent="0.35">
      <c r="C925"/>
      <c r="E925"/>
      <c r="F925"/>
      <c r="G925"/>
      <c r="I925"/>
    </row>
    <row r="926" spans="3:9" x14ac:dyDescent="0.35">
      <c r="C926"/>
      <c r="E926"/>
      <c r="F926"/>
      <c r="G926"/>
      <c r="I926"/>
    </row>
    <row r="927" spans="3:9" x14ac:dyDescent="0.35">
      <c r="C927"/>
      <c r="E927"/>
      <c r="F927"/>
      <c r="G927"/>
      <c r="I927"/>
    </row>
    <row r="928" spans="3:9" x14ac:dyDescent="0.35">
      <c r="C928"/>
      <c r="E928"/>
      <c r="F928"/>
      <c r="G928"/>
      <c r="I928"/>
    </row>
    <row r="929" spans="3:9" x14ac:dyDescent="0.35">
      <c r="C929"/>
      <c r="E929"/>
      <c r="F929"/>
      <c r="G929"/>
      <c r="I929"/>
    </row>
    <row r="930" spans="3:9" x14ac:dyDescent="0.35">
      <c r="C930"/>
      <c r="E930"/>
      <c r="F930"/>
      <c r="G930"/>
      <c r="I930"/>
    </row>
    <row r="931" spans="3:9" x14ac:dyDescent="0.35">
      <c r="C931"/>
      <c r="E931"/>
      <c r="F931"/>
      <c r="G931"/>
      <c r="I931"/>
    </row>
    <row r="932" spans="3:9" x14ac:dyDescent="0.35">
      <c r="C932"/>
      <c r="E932"/>
      <c r="F932"/>
      <c r="G932"/>
      <c r="I932"/>
    </row>
    <row r="933" spans="3:9" x14ac:dyDescent="0.35">
      <c r="C933"/>
      <c r="E933"/>
      <c r="F933"/>
      <c r="G933"/>
      <c r="I933"/>
    </row>
    <row r="934" spans="3:9" x14ac:dyDescent="0.35">
      <c r="C934"/>
      <c r="E934"/>
      <c r="F934"/>
      <c r="G934"/>
      <c r="I934"/>
    </row>
    <row r="935" spans="3:9" x14ac:dyDescent="0.35">
      <c r="C935"/>
      <c r="E935"/>
      <c r="F935"/>
      <c r="G935"/>
      <c r="I935"/>
    </row>
    <row r="936" spans="3:9" x14ac:dyDescent="0.35">
      <c r="C936"/>
      <c r="E936"/>
      <c r="F936"/>
      <c r="G936"/>
      <c r="I936"/>
    </row>
    <row r="937" spans="3:9" x14ac:dyDescent="0.35">
      <c r="C937"/>
      <c r="E937"/>
      <c r="F937"/>
      <c r="G937"/>
      <c r="I937"/>
    </row>
    <row r="938" spans="3:9" x14ac:dyDescent="0.35">
      <c r="C938"/>
      <c r="E938"/>
      <c r="F938"/>
      <c r="G938"/>
      <c r="I938"/>
    </row>
    <row r="939" spans="3:9" x14ac:dyDescent="0.35">
      <c r="C939"/>
      <c r="E939"/>
      <c r="F939"/>
      <c r="G939"/>
      <c r="I939"/>
    </row>
    <row r="940" spans="3:9" x14ac:dyDescent="0.35">
      <c r="C940"/>
      <c r="E940"/>
      <c r="F940"/>
      <c r="G940"/>
      <c r="I940"/>
    </row>
    <row r="941" spans="3:9" x14ac:dyDescent="0.35">
      <c r="C941"/>
      <c r="E941"/>
      <c r="F941"/>
      <c r="G941"/>
      <c r="I941"/>
    </row>
    <row r="942" spans="3:9" x14ac:dyDescent="0.35">
      <c r="C942"/>
      <c r="E942"/>
      <c r="F942"/>
      <c r="G942"/>
      <c r="I942"/>
    </row>
    <row r="943" spans="3:9" x14ac:dyDescent="0.35">
      <c r="C943"/>
      <c r="E943"/>
      <c r="F943"/>
      <c r="G943"/>
      <c r="I943"/>
    </row>
    <row r="944" spans="3:9" x14ac:dyDescent="0.35">
      <c r="C944"/>
      <c r="E944"/>
      <c r="F944"/>
      <c r="G944"/>
      <c r="I944"/>
    </row>
    <row r="945" spans="3:9" x14ac:dyDescent="0.35">
      <c r="C945"/>
      <c r="E945"/>
      <c r="F945"/>
      <c r="G945"/>
      <c r="I945"/>
    </row>
    <row r="946" spans="3:9" x14ac:dyDescent="0.35">
      <c r="C946"/>
      <c r="E946"/>
      <c r="F946"/>
      <c r="G946"/>
      <c r="I946"/>
    </row>
    <row r="947" spans="3:9" x14ac:dyDescent="0.35">
      <c r="C947"/>
      <c r="E947"/>
      <c r="F947"/>
      <c r="G947"/>
      <c r="I947"/>
    </row>
    <row r="948" spans="3:9" x14ac:dyDescent="0.35">
      <c r="C948"/>
      <c r="E948"/>
      <c r="F948"/>
      <c r="G948"/>
      <c r="I948"/>
    </row>
    <row r="949" spans="3:9" x14ac:dyDescent="0.35">
      <c r="C949"/>
      <c r="E949"/>
      <c r="F949"/>
      <c r="G949"/>
      <c r="I949"/>
    </row>
    <row r="950" spans="3:9" x14ac:dyDescent="0.35">
      <c r="C950"/>
      <c r="E950"/>
      <c r="F950"/>
      <c r="G950"/>
      <c r="I950"/>
    </row>
    <row r="951" spans="3:9" x14ac:dyDescent="0.35">
      <c r="C951"/>
      <c r="E951"/>
      <c r="F951"/>
      <c r="G951"/>
      <c r="I951"/>
    </row>
    <row r="952" spans="3:9" x14ac:dyDescent="0.35">
      <c r="C952"/>
      <c r="E952"/>
      <c r="F952"/>
      <c r="G952"/>
      <c r="I952"/>
    </row>
    <row r="953" spans="3:9" x14ac:dyDescent="0.35">
      <c r="C953"/>
      <c r="E953"/>
      <c r="F953"/>
      <c r="G953"/>
      <c r="I953"/>
    </row>
    <row r="954" spans="3:9" x14ac:dyDescent="0.35">
      <c r="C954"/>
      <c r="E954"/>
      <c r="F954"/>
      <c r="G954"/>
      <c r="I954"/>
    </row>
    <row r="955" spans="3:9" x14ac:dyDescent="0.35">
      <c r="C955"/>
      <c r="E955"/>
      <c r="F955"/>
      <c r="G955"/>
      <c r="I955"/>
    </row>
    <row r="956" spans="3:9" x14ac:dyDescent="0.35">
      <c r="C956"/>
      <c r="E956"/>
      <c r="F956"/>
      <c r="G956"/>
      <c r="I956"/>
    </row>
    <row r="957" spans="3:9" x14ac:dyDescent="0.35">
      <c r="C957"/>
      <c r="E957"/>
      <c r="F957"/>
      <c r="G957"/>
      <c r="I957"/>
    </row>
    <row r="958" spans="3:9" x14ac:dyDescent="0.35">
      <c r="C958"/>
      <c r="E958"/>
      <c r="F958"/>
      <c r="G958"/>
      <c r="I958"/>
    </row>
    <row r="959" spans="3:9" x14ac:dyDescent="0.35">
      <c r="C959"/>
      <c r="E959"/>
      <c r="F959"/>
      <c r="G959"/>
      <c r="I959"/>
    </row>
    <row r="960" spans="3:9" x14ac:dyDescent="0.35">
      <c r="C960"/>
      <c r="E960"/>
      <c r="F960"/>
      <c r="G960"/>
      <c r="I960"/>
    </row>
    <row r="961" spans="3:9" x14ac:dyDescent="0.35">
      <c r="C961"/>
      <c r="E961"/>
      <c r="F961"/>
      <c r="G961"/>
      <c r="I961"/>
    </row>
    <row r="962" spans="3:9" x14ac:dyDescent="0.35">
      <c r="C962"/>
      <c r="E962"/>
      <c r="F962"/>
      <c r="G962"/>
      <c r="I962"/>
    </row>
    <row r="963" spans="3:9" x14ac:dyDescent="0.35">
      <c r="C963"/>
      <c r="E963"/>
      <c r="F963"/>
      <c r="G963"/>
      <c r="I963"/>
    </row>
    <row r="964" spans="3:9" x14ac:dyDescent="0.35">
      <c r="C964"/>
      <c r="E964"/>
      <c r="F964"/>
      <c r="G964"/>
      <c r="I964"/>
    </row>
    <row r="965" spans="3:9" x14ac:dyDescent="0.35">
      <c r="C965"/>
      <c r="E965"/>
      <c r="F965"/>
      <c r="G965"/>
      <c r="I965"/>
    </row>
    <row r="966" spans="3:9" x14ac:dyDescent="0.35">
      <c r="C966"/>
      <c r="E966"/>
      <c r="F966"/>
      <c r="G966"/>
      <c r="I966"/>
    </row>
    <row r="967" spans="3:9" x14ac:dyDescent="0.35">
      <c r="C967"/>
      <c r="E967"/>
      <c r="F967"/>
      <c r="G967"/>
      <c r="I967"/>
    </row>
    <row r="968" spans="3:9" x14ac:dyDescent="0.35">
      <c r="C968"/>
      <c r="E968"/>
      <c r="F968"/>
      <c r="G968"/>
      <c r="I968"/>
    </row>
    <row r="969" spans="3:9" x14ac:dyDescent="0.35">
      <c r="C969"/>
      <c r="E969"/>
      <c r="F969"/>
      <c r="G969"/>
      <c r="I969"/>
    </row>
    <row r="970" spans="3:9" x14ac:dyDescent="0.35">
      <c r="C970"/>
      <c r="E970"/>
      <c r="F970"/>
      <c r="G970"/>
      <c r="I970"/>
    </row>
    <row r="971" spans="3:9" x14ac:dyDescent="0.35">
      <c r="C971"/>
      <c r="E971"/>
      <c r="F971"/>
      <c r="G971"/>
      <c r="I971"/>
    </row>
    <row r="972" spans="3:9" x14ac:dyDescent="0.35">
      <c r="C972"/>
      <c r="E972"/>
      <c r="F972"/>
      <c r="G972"/>
      <c r="I972"/>
    </row>
    <row r="973" spans="3:9" x14ac:dyDescent="0.35">
      <c r="C973"/>
      <c r="E973"/>
      <c r="F973"/>
      <c r="G973"/>
      <c r="I973"/>
    </row>
    <row r="974" spans="3:9" x14ac:dyDescent="0.35">
      <c r="C974"/>
      <c r="E974"/>
      <c r="F974"/>
      <c r="G974"/>
      <c r="I974"/>
    </row>
    <row r="975" spans="3:9" x14ac:dyDescent="0.35">
      <c r="C975"/>
      <c r="E975"/>
      <c r="F975"/>
      <c r="G975"/>
      <c r="I975"/>
    </row>
    <row r="976" spans="3:9" x14ac:dyDescent="0.35">
      <c r="C976"/>
      <c r="E976"/>
      <c r="F976"/>
      <c r="G976"/>
      <c r="I976"/>
    </row>
    <row r="977" spans="3:9" x14ac:dyDescent="0.35">
      <c r="C977"/>
      <c r="E977"/>
      <c r="F977"/>
      <c r="G977"/>
      <c r="I977"/>
    </row>
    <row r="978" spans="3:9" x14ac:dyDescent="0.35">
      <c r="C978"/>
      <c r="E978"/>
      <c r="F978"/>
      <c r="G978"/>
      <c r="I978"/>
    </row>
    <row r="979" spans="3:9" x14ac:dyDescent="0.35">
      <c r="C979"/>
      <c r="E979"/>
      <c r="F979"/>
      <c r="G979"/>
      <c r="I979"/>
    </row>
    <row r="980" spans="3:9" x14ac:dyDescent="0.35">
      <c r="C980"/>
      <c r="E980"/>
      <c r="F980"/>
      <c r="G980"/>
      <c r="I980"/>
    </row>
    <row r="981" spans="3:9" x14ac:dyDescent="0.35">
      <c r="C981"/>
      <c r="E981"/>
      <c r="F981"/>
      <c r="G981"/>
      <c r="I981"/>
    </row>
    <row r="982" spans="3:9" x14ac:dyDescent="0.35">
      <c r="C982"/>
      <c r="E982"/>
      <c r="F982"/>
      <c r="G982"/>
      <c r="I982"/>
    </row>
    <row r="983" spans="3:9" x14ac:dyDescent="0.35">
      <c r="C983"/>
      <c r="E983"/>
      <c r="F983"/>
      <c r="G983"/>
      <c r="I983"/>
    </row>
    <row r="984" spans="3:9" x14ac:dyDescent="0.35">
      <c r="C984"/>
      <c r="E984"/>
      <c r="F984"/>
      <c r="G984"/>
      <c r="I984"/>
    </row>
    <row r="985" spans="3:9" x14ac:dyDescent="0.35">
      <c r="C985"/>
      <c r="E985"/>
      <c r="F985"/>
      <c r="G985"/>
      <c r="I985"/>
    </row>
    <row r="986" spans="3:9" x14ac:dyDescent="0.35">
      <c r="C986"/>
      <c r="E986"/>
      <c r="F986"/>
      <c r="G986"/>
      <c r="I986"/>
    </row>
    <row r="987" spans="3:9" x14ac:dyDescent="0.35">
      <c r="C987"/>
      <c r="E987"/>
      <c r="F987"/>
      <c r="G987"/>
      <c r="I987"/>
    </row>
    <row r="988" spans="3:9" x14ac:dyDescent="0.35">
      <c r="C988"/>
      <c r="E988"/>
      <c r="F988"/>
      <c r="G988"/>
      <c r="I988"/>
    </row>
    <row r="989" spans="3:9" x14ac:dyDescent="0.35">
      <c r="C989"/>
      <c r="E989"/>
      <c r="F989"/>
      <c r="G989"/>
      <c r="I989"/>
    </row>
    <row r="990" spans="3:9" x14ac:dyDescent="0.35">
      <c r="C990"/>
      <c r="E990"/>
      <c r="F990"/>
      <c r="G990"/>
      <c r="I990"/>
    </row>
    <row r="991" spans="3:9" x14ac:dyDescent="0.35">
      <c r="C991"/>
      <c r="E991"/>
      <c r="F991"/>
      <c r="G991"/>
      <c r="I991"/>
    </row>
    <row r="992" spans="3:9" x14ac:dyDescent="0.35">
      <c r="C992"/>
      <c r="E992"/>
      <c r="F992"/>
      <c r="G992"/>
      <c r="I992"/>
    </row>
    <row r="993" spans="3:9" x14ac:dyDescent="0.35">
      <c r="C993"/>
      <c r="E993"/>
      <c r="F993"/>
      <c r="G993"/>
      <c r="I993"/>
    </row>
    <row r="994" spans="3:9" x14ac:dyDescent="0.35">
      <c r="C994"/>
      <c r="E994"/>
      <c r="F994"/>
      <c r="G994"/>
      <c r="I994"/>
    </row>
    <row r="995" spans="3:9" x14ac:dyDescent="0.35">
      <c r="C995"/>
      <c r="E995"/>
      <c r="F995"/>
      <c r="G995"/>
      <c r="I995"/>
    </row>
    <row r="996" spans="3:9" x14ac:dyDescent="0.35">
      <c r="C996"/>
      <c r="E996"/>
      <c r="F996"/>
      <c r="G996"/>
      <c r="I996"/>
    </row>
    <row r="997" spans="3:9" x14ac:dyDescent="0.35">
      <c r="C997"/>
      <c r="E997"/>
      <c r="F997"/>
      <c r="G997"/>
      <c r="I997"/>
    </row>
    <row r="998" spans="3:9" x14ac:dyDescent="0.35">
      <c r="C998"/>
      <c r="E998"/>
      <c r="F998"/>
      <c r="G998"/>
      <c r="I998"/>
    </row>
    <row r="999" spans="3:9" x14ac:dyDescent="0.35">
      <c r="C999"/>
      <c r="E999"/>
      <c r="F999"/>
      <c r="G999"/>
      <c r="I999"/>
    </row>
    <row r="1000" spans="3:9" x14ac:dyDescent="0.35">
      <c r="C1000"/>
      <c r="E1000"/>
      <c r="F1000"/>
      <c r="G1000"/>
      <c r="I1000"/>
    </row>
    <row r="1001" spans="3:9" x14ac:dyDescent="0.35">
      <c r="C1001"/>
      <c r="E1001"/>
      <c r="F1001"/>
      <c r="G1001"/>
      <c r="I1001"/>
    </row>
    <row r="1002" spans="3:9" x14ac:dyDescent="0.35">
      <c r="C1002"/>
      <c r="E1002"/>
      <c r="F1002"/>
      <c r="G1002"/>
      <c r="I1002"/>
    </row>
    <row r="1003" spans="3:9" x14ac:dyDescent="0.35">
      <c r="C1003"/>
      <c r="E1003"/>
      <c r="F1003"/>
      <c r="G1003"/>
      <c r="I1003"/>
    </row>
    <row r="1004" spans="3:9" x14ac:dyDescent="0.35">
      <c r="C1004"/>
      <c r="E1004"/>
      <c r="F1004"/>
      <c r="G1004"/>
      <c r="I1004"/>
    </row>
  </sheetData>
  <sortState xmlns:xlrd2="http://schemas.microsoft.com/office/spreadsheetml/2017/richdata2" ref="A384:L801">
    <sortCondition descending="1" ref="L384:L801"/>
  </sortState>
  <mergeCells count="4">
    <mergeCell ref="D380:G380"/>
    <mergeCell ref="D4:G4"/>
    <mergeCell ref="H4:K4"/>
    <mergeCell ref="H380:K38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87"/>
  <sheetViews>
    <sheetView workbookViewId="0">
      <selection activeCell="A2" sqref="A2"/>
    </sheetView>
  </sheetViews>
  <sheetFormatPr defaultColWidth="9.1796875" defaultRowHeight="14.5" x14ac:dyDescent="0.35"/>
  <cols>
    <col min="1" max="1" width="14.7265625" style="54" customWidth="1"/>
    <col min="2" max="2" width="13.453125" style="54" customWidth="1"/>
    <col min="3" max="6" width="9.1796875" style="54"/>
    <col min="7" max="7" width="27.1796875" style="54" customWidth="1"/>
    <col min="8" max="9" width="9.1796875" style="54"/>
    <col min="10" max="10" width="38.81640625" style="54" customWidth="1"/>
    <col min="11" max="16384" width="9.1796875" style="54"/>
  </cols>
  <sheetData>
    <row r="1" spans="1:16384" x14ac:dyDescent="0.35">
      <c r="A1" s="69" t="s">
        <v>11240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c r="IW1" s="69"/>
      <c r="IX1" s="69"/>
      <c r="IY1" s="69"/>
      <c r="IZ1" s="69"/>
      <c r="JA1" s="69"/>
      <c r="JB1" s="69"/>
      <c r="JC1" s="69"/>
      <c r="JD1" s="69"/>
      <c r="JE1" s="69"/>
      <c r="JF1" s="69"/>
      <c r="JG1" s="69"/>
      <c r="JH1" s="69"/>
      <c r="JI1" s="69"/>
      <c r="JJ1" s="69"/>
      <c r="JK1" s="69"/>
      <c r="JL1" s="69"/>
      <c r="JM1" s="69"/>
      <c r="JN1" s="69"/>
      <c r="JO1" s="69"/>
      <c r="JP1" s="69"/>
      <c r="JQ1" s="69"/>
      <c r="JR1" s="69"/>
      <c r="JS1" s="69"/>
      <c r="JT1" s="69"/>
      <c r="JU1" s="69"/>
      <c r="JV1" s="69"/>
      <c r="JW1" s="69"/>
      <c r="JX1" s="69"/>
      <c r="JY1" s="69"/>
      <c r="JZ1" s="69"/>
      <c r="KA1" s="69"/>
      <c r="KB1" s="69"/>
      <c r="KC1" s="69"/>
      <c r="KD1" s="69"/>
      <c r="KE1" s="69"/>
      <c r="KF1" s="69"/>
      <c r="KG1" s="69"/>
      <c r="KH1" s="69"/>
      <c r="KI1" s="69"/>
      <c r="KJ1" s="69"/>
      <c r="KK1" s="69"/>
      <c r="KL1" s="69"/>
      <c r="KM1" s="69"/>
      <c r="KN1" s="69"/>
      <c r="KO1" s="69"/>
      <c r="KP1" s="69"/>
      <c r="KQ1" s="69"/>
      <c r="KR1" s="69"/>
      <c r="KS1" s="69"/>
      <c r="KT1" s="69"/>
      <c r="KU1" s="69"/>
      <c r="KV1" s="69"/>
      <c r="KW1" s="69"/>
      <c r="KX1" s="69"/>
      <c r="KY1" s="69"/>
      <c r="KZ1" s="69"/>
      <c r="LA1" s="69"/>
      <c r="LB1" s="69"/>
      <c r="LC1" s="69"/>
      <c r="LD1" s="69"/>
      <c r="LE1" s="69"/>
      <c r="LF1" s="69"/>
      <c r="LG1" s="69"/>
      <c r="LH1" s="69"/>
      <c r="LI1" s="69"/>
      <c r="LJ1" s="69"/>
      <c r="LK1" s="69"/>
      <c r="LL1" s="69"/>
      <c r="LM1" s="69"/>
      <c r="LN1" s="69"/>
      <c r="LO1" s="69"/>
      <c r="LP1" s="69"/>
      <c r="LQ1" s="69"/>
      <c r="LR1" s="69"/>
      <c r="LS1" s="69"/>
      <c r="LT1" s="69"/>
      <c r="LU1" s="69"/>
      <c r="LV1" s="69"/>
      <c r="LW1" s="69"/>
      <c r="LX1" s="69"/>
      <c r="LY1" s="69"/>
      <c r="LZ1" s="69"/>
      <c r="MA1" s="69"/>
      <c r="MB1" s="69"/>
      <c r="MC1" s="69"/>
      <c r="MD1" s="69"/>
      <c r="ME1" s="69"/>
      <c r="MF1" s="69"/>
      <c r="MG1" s="69"/>
      <c r="MH1" s="69"/>
      <c r="MI1" s="69"/>
      <c r="MJ1" s="69"/>
      <c r="MK1" s="69"/>
      <c r="ML1" s="69"/>
      <c r="MM1" s="69"/>
      <c r="MN1" s="69"/>
      <c r="MO1" s="69"/>
      <c r="MP1" s="69"/>
      <c r="MQ1" s="69"/>
      <c r="MR1" s="69"/>
      <c r="MS1" s="69"/>
      <c r="MT1" s="69"/>
      <c r="MU1" s="69"/>
      <c r="MV1" s="69"/>
      <c r="MW1" s="69"/>
      <c r="MX1" s="69"/>
      <c r="MY1" s="69"/>
      <c r="MZ1" s="69"/>
      <c r="NA1" s="69"/>
      <c r="NB1" s="69"/>
      <c r="NC1" s="69"/>
      <c r="ND1" s="69"/>
      <c r="NE1" s="69"/>
      <c r="NF1" s="69"/>
      <c r="NG1" s="69"/>
      <c r="NH1" s="69"/>
      <c r="NI1" s="69"/>
      <c r="NJ1" s="69"/>
      <c r="NK1" s="69"/>
      <c r="NL1" s="69"/>
      <c r="NM1" s="69"/>
      <c r="NN1" s="69"/>
      <c r="NO1" s="69"/>
      <c r="NP1" s="69"/>
      <c r="NQ1" s="69"/>
      <c r="NR1" s="69"/>
      <c r="NS1" s="69"/>
      <c r="NT1" s="69"/>
      <c r="NU1" s="69"/>
      <c r="NV1" s="69"/>
      <c r="NW1" s="69"/>
      <c r="NX1" s="69"/>
      <c r="NY1" s="69"/>
      <c r="NZ1" s="69"/>
      <c r="OA1" s="69"/>
      <c r="OB1" s="69"/>
      <c r="OC1" s="69"/>
      <c r="OD1" s="69"/>
      <c r="OE1" s="69"/>
      <c r="OF1" s="69"/>
      <c r="OG1" s="69"/>
      <c r="OH1" s="69"/>
      <c r="OI1" s="69"/>
      <c r="OJ1" s="69"/>
      <c r="OK1" s="69"/>
      <c r="OL1" s="69"/>
      <c r="OM1" s="69"/>
      <c r="ON1" s="69"/>
      <c r="OO1" s="69"/>
      <c r="OP1" s="69"/>
      <c r="OQ1" s="69"/>
      <c r="OR1" s="69"/>
      <c r="OS1" s="69"/>
      <c r="OT1" s="69"/>
      <c r="OU1" s="69"/>
      <c r="OV1" s="69"/>
      <c r="OW1" s="69"/>
      <c r="OX1" s="69"/>
      <c r="OY1" s="69"/>
      <c r="OZ1" s="69"/>
      <c r="PA1" s="69"/>
      <c r="PB1" s="69"/>
      <c r="PC1" s="69"/>
      <c r="PD1" s="69"/>
      <c r="PE1" s="69"/>
      <c r="PF1" s="69"/>
      <c r="PG1" s="69"/>
      <c r="PH1" s="69"/>
      <c r="PI1" s="69"/>
      <c r="PJ1" s="69"/>
      <c r="PK1" s="69"/>
      <c r="PL1" s="69"/>
      <c r="PM1" s="69"/>
      <c r="PN1" s="69"/>
      <c r="PO1" s="69"/>
      <c r="PP1" s="69"/>
      <c r="PQ1" s="69"/>
      <c r="PR1" s="69"/>
      <c r="PS1" s="69"/>
      <c r="PT1" s="69"/>
      <c r="PU1" s="69"/>
      <c r="PV1" s="69"/>
      <c r="PW1" s="69"/>
      <c r="PX1" s="69"/>
      <c r="PY1" s="69"/>
      <c r="PZ1" s="69"/>
      <c r="QA1" s="69"/>
      <c r="QB1" s="69"/>
      <c r="QC1" s="69"/>
      <c r="QD1" s="69"/>
      <c r="QE1" s="69"/>
      <c r="QF1" s="69"/>
      <c r="QG1" s="69"/>
      <c r="QH1" s="69"/>
      <c r="QI1" s="69"/>
      <c r="QJ1" s="69"/>
      <c r="QK1" s="69"/>
      <c r="QL1" s="69"/>
      <c r="QM1" s="69"/>
      <c r="QN1" s="69"/>
      <c r="QO1" s="69"/>
      <c r="QP1" s="69"/>
      <c r="QQ1" s="69"/>
      <c r="QR1" s="69"/>
      <c r="QS1" s="69"/>
      <c r="QT1" s="69"/>
      <c r="QU1" s="69"/>
      <c r="QV1" s="69"/>
      <c r="QW1" s="69"/>
      <c r="QX1" s="69"/>
      <c r="QY1" s="69"/>
      <c r="QZ1" s="69"/>
      <c r="RA1" s="69"/>
      <c r="RB1" s="69"/>
      <c r="RC1" s="69"/>
      <c r="RD1" s="69"/>
      <c r="RE1" s="69"/>
      <c r="RF1" s="69"/>
      <c r="RG1" s="69"/>
      <c r="RH1" s="69"/>
      <c r="RI1" s="69"/>
      <c r="RJ1" s="69"/>
      <c r="RK1" s="69"/>
      <c r="RL1" s="69"/>
      <c r="RM1" s="69"/>
      <c r="RN1" s="69"/>
      <c r="RO1" s="69"/>
      <c r="RP1" s="69"/>
      <c r="RQ1" s="69"/>
      <c r="RR1" s="69"/>
      <c r="RS1" s="69"/>
      <c r="RT1" s="69"/>
      <c r="RU1" s="69"/>
      <c r="RV1" s="69"/>
      <c r="RW1" s="69"/>
      <c r="RX1" s="69"/>
      <c r="RY1" s="69"/>
      <c r="RZ1" s="69"/>
      <c r="SA1" s="69"/>
      <c r="SB1" s="69"/>
      <c r="SC1" s="69"/>
      <c r="SD1" s="69"/>
      <c r="SE1" s="69"/>
      <c r="SF1" s="69"/>
      <c r="SG1" s="69"/>
      <c r="SH1" s="69"/>
      <c r="SI1" s="69"/>
      <c r="SJ1" s="69"/>
      <c r="SK1" s="69"/>
      <c r="SL1" s="69"/>
      <c r="SM1" s="69"/>
      <c r="SN1" s="69"/>
      <c r="SO1" s="69"/>
      <c r="SP1" s="69"/>
      <c r="SQ1" s="69"/>
      <c r="SR1" s="69"/>
      <c r="SS1" s="69"/>
      <c r="ST1" s="69"/>
      <c r="SU1" s="69"/>
      <c r="SV1" s="69"/>
      <c r="SW1" s="69"/>
      <c r="SX1" s="69"/>
      <c r="SY1" s="69"/>
      <c r="SZ1" s="69"/>
      <c r="TA1" s="69"/>
      <c r="TB1" s="69"/>
      <c r="TC1" s="69"/>
      <c r="TD1" s="69"/>
      <c r="TE1" s="69"/>
      <c r="TF1" s="69"/>
      <c r="TG1" s="69"/>
      <c r="TH1" s="69"/>
      <c r="TI1" s="69"/>
      <c r="TJ1" s="69"/>
      <c r="TK1" s="69"/>
      <c r="TL1" s="69"/>
      <c r="TM1" s="69"/>
      <c r="TN1" s="69"/>
      <c r="TO1" s="69"/>
      <c r="TP1" s="69"/>
      <c r="TQ1" s="69"/>
      <c r="TR1" s="69"/>
      <c r="TS1" s="69"/>
      <c r="TT1" s="69"/>
      <c r="TU1" s="69"/>
      <c r="TV1" s="69"/>
      <c r="TW1" s="69"/>
      <c r="TX1" s="69"/>
      <c r="TY1" s="69"/>
      <c r="TZ1" s="69"/>
      <c r="UA1" s="69"/>
      <c r="UB1" s="69"/>
      <c r="UC1" s="69"/>
      <c r="UD1" s="69"/>
      <c r="UE1" s="69"/>
      <c r="UF1" s="69"/>
      <c r="UG1" s="69"/>
      <c r="UH1" s="69"/>
      <c r="UI1" s="69"/>
      <c r="UJ1" s="69"/>
      <c r="UK1" s="69"/>
      <c r="UL1" s="69"/>
      <c r="UM1" s="69"/>
      <c r="UN1" s="69"/>
      <c r="UO1" s="69"/>
      <c r="UP1" s="69"/>
      <c r="UQ1" s="69"/>
      <c r="UR1" s="69"/>
      <c r="US1" s="69"/>
      <c r="UT1" s="69"/>
      <c r="UU1" s="69"/>
      <c r="UV1" s="69"/>
      <c r="UW1" s="69"/>
      <c r="UX1" s="69"/>
      <c r="UY1" s="69"/>
      <c r="UZ1" s="69"/>
      <c r="VA1" s="69"/>
      <c r="VB1" s="69"/>
      <c r="VC1" s="69"/>
      <c r="VD1" s="69"/>
      <c r="VE1" s="69"/>
      <c r="VF1" s="69"/>
      <c r="VG1" s="69"/>
      <c r="VH1" s="69"/>
      <c r="VI1" s="69"/>
      <c r="VJ1" s="69"/>
      <c r="VK1" s="69"/>
      <c r="VL1" s="69"/>
      <c r="VM1" s="69"/>
      <c r="VN1" s="69"/>
      <c r="VO1" s="69"/>
      <c r="VP1" s="69"/>
      <c r="VQ1" s="69"/>
      <c r="VR1" s="69"/>
      <c r="VS1" s="69"/>
      <c r="VT1" s="69"/>
      <c r="VU1" s="69"/>
      <c r="VV1" s="69"/>
      <c r="VW1" s="69"/>
      <c r="VX1" s="69"/>
      <c r="VY1" s="69"/>
      <c r="VZ1" s="69"/>
      <c r="WA1" s="69"/>
      <c r="WB1" s="69"/>
      <c r="WC1" s="69"/>
      <c r="WD1" s="69"/>
      <c r="WE1" s="69"/>
      <c r="WF1" s="69"/>
      <c r="WG1" s="69"/>
      <c r="WH1" s="69"/>
      <c r="WI1" s="69"/>
      <c r="WJ1" s="69"/>
      <c r="WK1" s="69"/>
      <c r="WL1" s="69"/>
      <c r="WM1" s="69"/>
      <c r="WN1" s="69"/>
      <c r="WO1" s="69"/>
      <c r="WP1" s="69"/>
      <c r="WQ1" s="69"/>
      <c r="WR1" s="69"/>
      <c r="WS1" s="69"/>
      <c r="WT1" s="69"/>
      <c r="WU1" s="69"/>
      <c r="WV1" s="69"/>
      <c r="WW1" s="69"/>
      <c r="WX1" s="69"/>
      <c r="WY1" s="69"/>
      <c r="WZ1" s="69"/>
      <c r="XA1" s="69"/>
      <c r="XB1" s="69"/>
      <c r="XC1" s="69"/>
      <c r="XD1" s="69"/>
      <c r="XE1" s="69"/>
      <c r="XF1" s="69"/>
      <c r="XG1" s="69"/>
      <c r="XH1" s="69"/>
      <c r="XI1" s="69"/>
      <c r="XJ1" s="69"/>
      <c r="XK1" s="69"/>
      <c r="XL1" s="69"/>
      <c r="XM1" s="69"/>
      <c r="XN1" s="69"/>
      <c r="XO1" s="69"/>
      <c r="XP1" s="69"/>
      <c r="XQ1" s="69"/>
      <c r="XR1" s="69"/>
      <c r="XS1" s="69"/>
      <c r="XT1" s="69"/>
      <c r="XU1" s="69"/>
      <c r="XV1" s="69"/>
      <c r="XW1" s="69"/>
      <c r="XX1" s="69"/>
      <c r="XY1" s="69"/>
      <c r="XZ1" s="69"/>
      <c r="YA1" s="69"/>
      <c r="YB1" s="69"/>
      <c r="YC1" s="69"/>
      <c r="YD1" s="69"/>
      <c r="YE1" s="69"/>
      <c r="YF1" s="69"/>
      <c r="YG1" s="69"/>
      <c r="YH1" s="69"/>
      <c r="YI1" s="69"/>
      <c r="YJ1" s="69"/>
      <c r="YK1" s="69"/>
      <c r="YL1" s="69"/>
      <c r="YM1" s="69"/>
      <c r="YN1" s="69"/>
      <c r="YO1" s="69"/>
      <c r="YP1" s="69"/>
      <c r="YQ1" s="69"/>
      <c r="YR1" s="69"/>
      <c r="YS1" s="69"/>
      <c r="YT1" s="69"/>
      <c r="YU1" s="69"/>
      <c r="YV1" s="69"/>
      <c r="YW1" s="69"/>
      <c r="YX1" s="69"/>
      <c r="YY1" s="69"/>
      <c r="YZ1" s="69"/>
      <c r="ZA1" s="69"/>
      <c r="ZB1" s="69"/>
      <c r="ZC1" s="69"/>
      <c r="ZD1" s="69"/>
      <c r="ZE1" s="69"/>
      <c r="ZF1" s="69"/>
      <c r="ZG1" s="69"/>
      <c r="ZH1" s="69"/>
      <c r="ZI1" s="69"/>
      <c r="ZJ1" s="69"/>
      <c r="ZK1" s="69"/>
      <c r="ZL1" s="69"/>
      <c r="ZM1" s="69"/>
      <c r="ZN1" s="69"/>
      <c r="ZO1" s="69"/>
      <c r="ZP1" s="69"/>
      <c r="ZQ1" s="69"/>
      <c r="ZR1" s="69"/>
      <c r="ZS1" s="69"/>
      <c r="ZT1" s="69"/>
      <c r="ZU1" s="69"/>
      <c r="ZV1" s="69"/>
      <c r="ZW1" s="69"/>
      <c r="ZX1" s="69"/>
      <c r="ZY1" s="69"/>
      <c r="ZZ1" s="69"/>
      <c r="AAA1" s="69"/>
      <c r="AAB1" s="69"/>
      <c r="AAC1" s="69"/>
      <c r="AAD1" s="69"/>
      <c r="AAE1" s="69"/>
      <c r="AAF1" s="69"/>
      <c r="AAG1" s="69"/>
      <c r="AAH1" s="69"/>
      <c r="AAI1" s="69"/>
      <c r="AAJ1" s="69"/>
      <c r="AAK1" s="69"/>
      <c r="AAL1" s="69"/>
      <c r="AAM1" s="69"/>
      <c r="AAN1" s="69"/>
      <c r="AAO1" s="69"/>
      <c r="AAP1" s="69"/>
      <c r="AAQ1" s="69"/>
      <c r="AAR1" s="69"/>
      <c r="AAS1" s="69"/>
      <c r="AAT1" s="69"/>
      <c r="AAU1" s="69"/>
      <c r="AAV1" s="69"/>
      <c r="AAW1" s="69"/>
      <c r="AAX1" s="69"/>
      <c r="AAY1" s="69"/>
      <c r="AAZ1" s="69"/>
      <c r="ABA1" s="69"/>
      <c r="ABB1" s="69"/>
      <c r="ABC1" s="69"/>
      <c r="ABD1" s="69"/>
      <c r="ABE1" s="69"/>
      <c r="ABF1" s="69"/>
      <c r="ABG1" s="69"/>
      <c r="ABH1" s="69"/>
      <c r="ABI1" s="69"/>
      <c r="ABJ1" s="69"/>
      <c r="ABK1" s="69"/>
      <c r="ABL1" s="69"/>
      <c r="ABM1" s="69"/>
      <c r="ABN1" s="69"/>
      <c r="ABO1" s="69"/>
      <c r="ABP1" s="69"/>
      <c r="ABQ1" s="69"/>
      <c r="ABR1" s="69"/>
      <c r="ABS1" s="69"/>
      <c r="ABT1" s="69"/>
      <c r="ABU1" s="69"/>
      <c r="ABV1" s="69"/>
      <c r="ABW1" s="69"/>
      <c r="ABX1" s="69"/>
      <c r="ABY1" s="69"/>
      <c r="ABZ1" s="69"/>
      <c r="ACA1" s="69"/>
      <c r="ACB1" s="69"/>
      <c r="ACC1" s="69"/>
      <c r="ACD1" s="69"/>
      <c r="ACE1" s="69"/>
      <c r="ACF1" s="69"/>
      <c r="ACG1" s="69"/>
      <c r="ACH1" s="69"/>
      <c r="ACI1" s="69"/>
      <c r="ACJ1" s="69"/>
      <c r="ACK1" s="69"/>
      <c r="ACL1" s="69"/>
      <c r="ACM1" s="69"/>
      <c r="ACN1" s="69"/>
      <c r="ACO1" s="69"/>
      <c r="ACP1" s="69"/>
      <c r="ACQ1" s="69"/>
      <c r="ACR1" s="69"/>
      <c r="ACS1" s="69"/>
      <c r="ACT1" s="69"/>
      <c r="ACU1" s="69"/>
      <c r="ACV1" s="69"/>
      <c r="ACW1" s="69"/>
      <c r="ACX1" s="69"/>
      <c r="ACY1" s="69"/>
      <c r="ACZ1" s="69"/>
      <c r="ADA1" s="69"/>
      <c r="ADB1" s="69"/>
      <c r="ADC1" s="69"/>
      <c r="ADD1" s="69"/>
      <c r="ADE1" s="69"/>
      <c r="ADF1" s="69"/>
      <c r="ADG1" s="69"/>
      <c r="ADH1" s="69"/>
      <c r="ADI1" s="69"/>
      <c r="ADJ1" s="69"/>
      <c r="ADK1" s="69"/>
      <c r="ADL1" s="69"/>
      <c r="ADM1" s="69"/>
      <c r="ADN1" s="69"/>
      <c r="ADO1" s="69"/>
      <c r="ADP1" s="69"/>
      <c r="ADQ1" s="69"/>
      <c r="ADR1" s="69"/>
      <c r="ADS1" s="69"/>
      <c r="ADT1" s="69"/>
      <c r="ADU1" s="69"/>
      <c r="ADV1" s="69"/>
      <c r="ADW1" s="69"/>
      <c r="ADX1" s="69"/>
      <c r="ADY1" s="69"/>
      <c r="ADZ1" s="69"/>
      <c r="AEA1" s="69"/>
      <c r="AEB1" s="69"/>
      <c r="AEC1" s="69"/>
      <c r="AED1" s="69"/>
      <c r="AEE1" s="69"/>
      <c r="AEF1" s="69"/>
      <c r="AEG1" s="69"/>
      <c r="AEH1" s="69"/>
      <c r="AEI1" s="69"/>
      <c r="AEJ1" s="69"/>
      <c r="AEK1" s="69"/>
      <c r="AEL1" s="69"/>
      <c r="AEM1" s="69"/>
      <c r="AEN1" s="69"/>
      <c r="AEO1" s="69"/>
      <c r="AEP1" s="69"/>
      <c r="AEQ1" s="69"/>
      <c r="AER1" s="69"/>
      <c r="AES1" s="69"/>
      <c r="AET1" s="69"/>
      <c r="AEU1" s="69"/>
      <c r="AEV1" s="69"/>
      <c r="AEW1" s="69"/>
      <c r="AEX1" s="69"/>
      <c r="AEY1" s="69"/>
      <c r="AEZ1" s="69"/>
      <c r="AFA1" s="69"/>
      <c r="AFB1" s="69"/>
      <c r="AFC1" s="69"/>
      <c r="AFD1" s="69"/>
      <c r="AFE1" s="69"/>
      <c r="AFF1" s="69"/>
      <c r="AFG1" s="69"/>
      <c r="AFH1" s="69"/>
      <c r="AFI1" s="69"/>
      <c r="AFJ1" s="69"/>
      <c r="AFK1" s="69"/>
      <c r="AFL1" s="69"/>
      <c r="AFM1" s="69"/>
      <c r="AFN1" s="69"/>
      <c r="AFO1" s="69"/>
      <c r="AFP1" s="69"/>
      <c r="AFQ1" s="69"/>
      <c r="AFR1" s="69"/>
      <c r="AFS1" s="69"/>
      <c r="AFT1" s="69"/>
      <c r="AFU1" s="69"/>
      <c r="AFV1" s="69"/>
      <c r="AFW1" s="69"/>
      <c r="AFX1" s="69"/>
      <c r="AFY1" s="69"/>
      <c r="AFZ1" s="69"/>
      <c r="AGA1" s="69"/>
      <c r="AGB1" s="69"/>
      <c r="AGC1" s="69"/>
      <c r="AGD1" s="69"/>
      <c r="AGE1" s="69"/>
      <c r="AGF1" s="69"/>
      <c r="AGG1" s="69"/>
      <c r="AGH1" s="69"/>
      <c r="AGI1" s="69"/>
      <c r="AGJ1" s="69"/>
      <c r="AGK1" s="69"/>
      <c r="AGL1" s="69"/>
      <c r="AGM1" s="69"/>
      <c r="AGN1" s="69"/>
      <c r="AGO1" s="69"/>
      <c r="AGP1" s="69"/>
      <c r="AGQ1" s="69"/>
      <c r="AGR1" s="69"/>
      <c r="AGS1" s="69"/>
      <c r="AGT1" s="69"/>
      <c r="AGU1" s="69"/>
      <c r="AGV1" s="69"/>
      <c r="AGW1" s="69"/>
      <c r="AGX1" s="69"/>
      <c r="AGY1" s="69"/>
      <c r="AGZ1" s="69"/>
      <c r="AHA1" s="69"/>
      <c r="AHB1" s="69"/>
      <c r="AHC1" s="69"/>
      <c r="AHD1" s="69"/>
      <c r="AHE1" s="69"/>
      <c r="AHF1" s="69"/>
      <c r="AHG1" s="69"/>
      <c r="AHH1" s="69"/>
      <c r="AHI1" s="69"/>
      <c r="AHJ1" s="69"/>
      <c r="AHK1" s="69"/>
      <c r="AHL1" s="69"/>
      <c r="AHM1" s="69"/>
      <c r="AHN1" s="69"/>
      <c r="AHO1" s="69"/>
      <c r="AHP1" s="69"/>
      <c r="AHQ1" s="69"/>
      <c r="AHR1" s="69"/>
      <c r="AHS1" s="69"/>
      <c r="AHT1" s="69"/>
      <c r="AHU1" s="69"/>
      <c r="AHV1" s="69"/>
      <c r="AHW1" s="69"/>
      <c r="AHX1" s="69"/>
      <c r="AHY1" s="69"/>
      <c r="AHZ1" s="69"/>
      <c r="AIA1" s="69"/>
      <c r="AIB1" s="69"/>
      <c r="AIC1" s="69"/>
      <c r="AID1" s="69"/>
      <c r="AIE1" s="69"/>
      <c r="AIF1" s="69"/>
      <c r="AIG1" s="69"/>
      <c r="AIH1" s="69"/>
      <c r="AII1" s="69"/>
      <c r="AIJ1" s="69"/>
      <c r="AIK1" s="69"/>
      <c r="AIL1" s="69"/>
      <c r="AIM1" s="69"/>
      <c r="AIN1" s="69"/>
      <c r="AIO1" s="69"/>
      <c r="AIP1" s="69"/>
      <c r="AIQ1" s="69"/>
      <c r="AIR1" s="69"/>
      <c r="AIS1" s="69"/>
      <c r="AIT1" s="69"/>
      <c r="AIU1" s="69"/>
      <c r="AIV1" s="69"/>
      <c r="AIW1" s="69"/>
      <c r="AIX1" s="69"/>
      <c r="AIY1" s="69"/>
      <c r="AIZ1" s="69"/>
      <c r="AJA1" s="69"/>
      <c r="AJB1" s="69"/>
      <c r="AJC1" s="69"/>
      <c r="AJD1" s="69"/>
      <c r="AJE1" s="69"/>
      <c r="AJF1" s="69"/>
      <c r="AJG1" s="69"/>
      <c r="AJH1" s="69"/>
      <c r="AJI1" s="69"/>
      <c r="AJJ1" s="69"/>
      <c r="AJK1" s="69"/>
      <c r="AJL1" s="69"/>
      <c r="AJM1" s="69"/>
      <c r="AJN1" s="69"/>
      <c r="AJO1" s="69"/>
      <c r="AJP1" s="69"/>
      <c r="AJQ1" s="69"/>
      <c r="AJR1" s="69"/>
      <c r="AJS1" s="69"/>
      <c r="AJT1" s="69"/>
      <c r="AJU1" s="69"/>
      <c r="AJV1" s="69"/>
      <c r="AJW1" s="69"/>
      <c r="AJX1" s="69"/>
      <c r="AJY1" s="69"/>
      <c r="AJZ1" s="69"/>
      <c r="AKA1" s="69"/>
      <c r="AKB1" s="69"/>
      <c r="AKC1" s="69"/>
      <c r="AKD1" s="69"/>
      <c r="AKE1" s="69"/>
      <c r="AKF1" s="69"/>
      <c r="AKG1" s="69"/>
      <c r="AKH1" s="69"/>
      <c r="AKI1" s="69"/>
      <c r="AKJ1" s="69"/>
      <c r="AKK1" s="69"/>
      <c r="AKL1" s="69"/>
      <c r="AKM1" s="69"/>
      <c r="AKN1" s="69"/>
      <c r="AKO1" s="69"/>
      <c r="AKP1" s="69"/>
      <c r="AKQ1" s="69"/>
      <c r="AKR1" s="69"/>
      <c r="AKS1" s="69"/>
      <c r="AKT1" s="69"/>
      <c r="AKU1" s="69"/>
      <c r="AKV1" s="69"/>
      <c r="AKW1" s="69"/>
      <c r="AKX1" s="69"/>
      <c r="AKY1" s="69"/>
      <c r="AKZ1" s="69"/>
      <c r="ALA1" s="69"/>
      <c r="ALB1" s="69"/>
      <c r="ALC1" s="69"/>
      <c r="ALD1" s="69"/>
      <c r="ALE1" s="69"/>
      <c r="ALF1" s="69"/>
      <c r="ALG1" s="69"/>
      <c r="ALH1" s="69"/>
      <c r="ALI1" s="69"/>
      <c r="ALJ1" s="69"/>
      <c r="ALK1" s="69"/>
      <c r="ALL1" s="69"/>
      <c r="ALM1" s="69"/>
      <c r="ALN1" s="69"/>
      <c r="ALO1" s="69"/>
      <c r="ALP1" s="69"/>
      <c r="ALQ1" s="69"/>
      <c r="ALR1" s="69"/>
      <c r="ALS1" s="69"/>
      <c r="ALT1" s="69"/>
      <c r="ALU1" s="69"/>
      <c r="ALV1" s="69"/>
      <c r="ALW1" s="69"/>
      <c r="ALX1" s="69"/>
      <c r="ALY1" s="69"/>
      <c r="ALZ1" s="69"/>
      <c r="AMA1" s="69"/>
      <c r="AMB1" s="69"/>
      <c r="AMC1" s="69"/>
      <c r="AMD1" s="69"/>
      <c r="AME1" s="69"/>
      <c r="AMF1" s="69"/>
      <c r="AMG1" s="69"/>
      <c r="AMH1" s="69"/>
      <c r="AMI1" s="69"/>
      <c r="AMJ1" s="69"/>
      <c r="AMK1" s="69"/>
      <c r="AML1" s="69"/>
      <c r="AMM1" s="69"/>
      <c r="AMN1" s="69"/>
      <c r="AMO1" s="69"/>
      <c r="AMP1" s="69"/>
      <c r="AMQ1" s="69"/>
      <c r="AMR1" s="69"/>
      <c r="AMS1" s="69"/>
      <c r="AMT1" s="69"/>
      <c r="AMU1" s="69"/>
      <c r="AMV1" s="69"/>
      <c r="AMW1" s="69"/>
      <c r="AMX1" s="69"/>
      <c r="AMY1" s="69"/>
      <c r="AMZ1" s="69"/>
      <c r="ANA1" s="69"/>
      <c r="ANB1" s="69"/>
      <c r="ANC1" s="69"/>
      <c r="AND1" s="69"/>
      <c r="ANE1" s="69"/>
      <c r="ANF1" s="69"/>
      <c r="ANG1" s="69"/>
      <c r="ANH1" s="69"/>
      <c r="ANI1" s="69"/>
      <c r="ANJ1" s="69"/>
      <c r="ANK1" s="69"/>
      <c r="ANL1" s="69"/>
      <c r="ANM1" s="69"/>
      <c r="ANN1" s="69"/>
      <c r="ANO1" s="69"/>
      <c r="ANP1" s="69"/>
      <c r="ANQ1" s="69"/>
      <c r="ANR1" s="69"/>
      <c r="ANS1" s="69"/>
      <c r="ANT1" s="69"/>
      <c r="ANU1" s="69"/>
      <c r="ANV1" s="69"/>
      <c r="ANW1" s="69"/>
      <c r="ANX1" s="69"/>
      <c r="ANY1" s="69"/>
      <c r="ANZ1" s="69"/>
      <c r="AOA1" s="69"/>
      <c r="AOB1" s="69"/>
      <c r="AOC1" s="69"/>
      <c r="AOD1" s="69"/>
      <c r="AOE1" s="69"/>
      <c r="AOF1" s="69"/>
      <c r="AOG1" s="69"/>
      <c r="AOH1" s="69"/>
      <c r="AOI1" s="69"/>
      <c r="AOJ1" s="69"/>
      <c r="AOK1" s="69"/>
      <c r="AOL1" s="69"/>
      <c r="AOM1" s="69"/>
      <c r="AON1" s="69"/>
      <c r="AOO1" s="69"/>
      <c r="AOP1" s="69"/>
      <c r="AOQ1" s="69"/>
      <c r="AOR1" s="69"/>
      <c r="AOS1" s="69"/>
      <c r="AOT1" s="69"/>
      <c r="AOU1" s="69"/>
      <c r="AOV1" s="69"/>
      <c r="AOW1" s="69"/>
      <c r="AOX1" s="69"/>
      <c r="AOY1" s="69"/>
      <c r="AOZ1" s="69"/>
      <c r="APA1" s="69"/>
      <c r="APB1" s="69"/>
      <c r="APC1" s="69"/>
      <c r="APD1" s="69"/>
      <c r="APE1" s="69"/>
      <c r="APF1" s="69"/>
      <c r="APG1" s="69"/>
      <c r="APH1" s="69"/>
      <c r="API1" s="69"/>
      <c r="APJ1" s="69"/>
      <c r="APK1" s="69"/>
      <c r="APL1" s="69"/>
      <c r="APM1" s="69"/>
      <c r="APN1" s="69"/>
      <c r="APO1" s="69"/>
      <c r="APP1" s="69"/>
      <c r="APQ1" s="69"/>
      <c r="APR1" s="69"/>
      <c r="APS1" s="69"/>
      <c r="APT1" s="69"/>
      <c r="APU1" s="69"/>
      <c r="APV1" s="69"/>
      <c r="APW1" s="69"/>
      <c r="APX1" s="69"/>
      <c r="APY1" s="69"/>
      <c r="APZ1" s="69"/>
      <c r="AQA1" s="69"/>
      <c r="AQB1" s="69"/>
      <c r="AQC1" s="69"/>
      <c r="AQD1" s="69"/>
      <c r="AQE1" s="69"/>
      <c r="AQF1" s="69"/>
      <c r="AQG1" s="69"/>
      <c r="AQH1" s="69"/>
      <c r="AQI1" s="69"/>
      <c r="AQJ1" s="69"/>
      <c r="AQK1" s="69"/>
      <c r="AQL1" s="69"/>
      <c r="AQM1" s="69"/>
      <c r="AQN1" s="69"/>
      <c r="AQO1" s="69"/>
      <c r="AQP1" s="69"/>
      <c r="AQQ1" s="69"/>
      <c r="AQR1" s="69"/>
      <c r="AQS1" s="69"/>
      <c r="AQT1" s="69"/>
      <c r="AQU1" s="69"/>
      <c r="AQV1" s="69"/>
      <c r="AQW1" s="69"/>
      <c r="AQX1" s="69"/>
      <c r="AQY1" s="69"/>
      <c r="AQZ1" s="69"/>
      <c r="ARA1" s="69"/>
      <c r="ARB1" s="69"/>
      <c r="ARC1" s="69"/>
      <c r="ARD1" s="69"/>
      <c r="ARE1" s="69"/>
      <c r="ARF1" s="69"/>
      <c r="ARG1" s="69"/>
      <c r="ARH1" s="69"/>
      <c r="ARI1" s="69"/>
      <c r="ARJ1" s="69"/>
      <c r="ARK1" s="69"/>
      <c r="ARL1" s="69"/>
      <c r="ARM1" s="69"/>
      <c r="ARN1" s="69"/>
      <c r="ARO1" s="69"/>
      <c r="ARP1" s="69"/>
      <c r="ARQ1" s="69"/>
      <c r="ARR1" s="69"/>
      <c r="ARS1" s="69"/>
      <c r="ART1" s="69"/>
      <c r="ARU1" s="69"/>
      <c r="ARV1" s="69"/>
      <c r="ARW1" s="69"/>
      <c r="ARX1" s="69"/>
      <c r="ARY1" s="69"/>
      <c r="ARZ1" s="69"/>
      <c r="ASA1" s="69"/>
      <c r="ASB1" s="69"/>
      <c r="ASC1" s="69"/>
      <c r="ASD1" s="69"/>
      <c r="ASE1" s="69"/>
      <c r="ASF1" s="69"/>
      <c r="ASG1" s="69"/>
      <c r="ASH1" s="69"/>
      <c r="ASI1" s="69"/>
      <c r="ASJ1" s="69"/>
      <c r="ASK1" s="69"/>
      <c r="ASL1" s="69"/>
      <c r="ASM1" s="69"/>
      <c r="ASN1" s="69"/>
      <c r="ASO1" s="69"/>
      <c r="ASP1" s="69"/>
      <c r="ASQ1" s="69"/>
      <c r="ASR1" s="69"/>
      <c r="ASS1" s="69"/>
      <c r="AST1" s="69"/>
      <c r="ASU1" s="69"/>
      <c r="ASV1" s="69"/>
      <c r="ASW1" s="69"/>
      <c r="ASX1" s="69"/>
      <c r="ASY1" s="69"/>
      <c r="ASZ1" s="69"/>
      <c r="ATA1" s="69"/>
      <c r="ATB1" s="69"/>
      <c r="ATC1" s="69"/>
      <c r="ATD1" s="69"/>
      <c r="ATE1" s="69"/>
      <c r="ATF1" s="69"/>
      <c r="ATG1" s="69"/>
      <c r="ATH1" s="69"/>
      <c r="ATI1" s="69"/>
      <c r="ATJ1" s="69"/>
      <c r="ATK1" s="69"/>
      <c r="ATL1" s="69"/>
      <c r="ATM1" s="69"/>
      <c r="ATN1" s="69"/>
      <c r="ATO1" s="69"/>
      <c r="ATP1" s="69"/>
      <c r="ATQ1" s="69"/>
      <c r="ATR1" s="69"/>
      <c r="ATS1" s="69"/>
      <c r="ATT1" s="69"/>
      <c r="ATU1" s="69"/>
      <c r="ATV1" s="69"/>
      <c r="ATW1" s="69"/>
      <c r="ATX1" s="69"/>
      <c r="ATY1" s="69"/>
      <c r="ATZ1" s="69"/>
      <c r="AUA1" s="69"/>
      <c r="AUB1" s="69"/>
      <c r="AUC1" s="69"/>
      <c r="AUD1" s="69"/>
      <c r="AUE1" s="69"/>
      <c r="AUF1" s="69"/>
      <c r="AUG1" s="69"/>
      <c r="AUH1" s="69"/>
      <c r="AUI1" s="69"/>
      <c r="AUJ1" s="69"/>
      <c r="AUK1" s="69"/>
      <c r="AUL1" s="69"/>
      <c r="AUM1" s="69"/>
      <c r="AUN1" s="69"/>
      <c r="AUO1" s="69"/>
      <c r="AUP1" s="69"/>
      <c r="AUQ1" s="69"/>
      <c r="AUR1" s="69"/>
      <c r="AUS1" s="69"/>
      <c r="AUT1" s="69"/>
      <c r="AUU1" s="69"/>
      <c r="AUV1" s="69"/>
      <c r="AUW1" s="69"/>
      <c r="AUX1" s="69"/>
      <c r="AUY1" s="69"/>
      <c r="AUZ1" s="69"/>
      <c r="AVA1" s="69"/>
      <c r="AVB1" s="69"/>
      <c r="AVC1" s="69"/>
      <c r="AVD1" s="69"/>
      <c r="AVE1" s="69"/>
      <c r="AVF1" s="69"/>
      <c r="AVG1" s="69"/>
      <c r="AVH1" s="69"/>
      <c r="AVI1" s="69"/>
      <c r="AVJ1" s="69"/>
      <c r="AVK1" s="69"/>
      <c r="AVL1" s="69"/>
      <c r="AVM1" s="69"/>
      <c r="AVN1" s="69"/>
      <c r="AVO1" s="69"/>
      <c r="AVP1" s="69"/>
      <c r="AVQ1" s="69"/>
      <c r="AVR1" s="69"/>
      <c r="AVS1" s="69"/>
      <c r="AVT1" s="69"/>
      <c r="AVU1" s="69"/>
      <c r="AVV1" s="69"/>
      <c r="AVW1" s="69"/>
      <c r="AVX1" s="69"/>
      <c r="AVY1" s="69"/>
      <c r="AVZ1" s="69"/>
      <c r="AWA1" s="69"/>
      <c r="AWB1" s="69"/>
      <c r="AWC1" s="69"/>
      <c r="AWD1" s="69"/>
      <c r="AWE1" s="69"/>
      <c r="AWF1" s="69"/>
      <c r="AWG1" s="69"/>
      <c r="AWH1" s="69"/>
      <c r="AWI1" s="69"/>
      <c r="AWJ1" s="69"/>
      <c r="AWK1" s="69"/>
      <c r="AWL1" s="69"/>
      <c r="AWM1" s="69"/>
      <c r="AWN1" s="69"/>
      <c r="AWO1" s="69"/>
      <c r="AWP1" s="69"/>
      <c r="AWQ1" s="69"/>
      <c r="AWR1" s="69"/>
      <c r="AWS1" s="69"/>
      <c r="AWT1" s="69"/>
      <c r="AWU1" s="69"/>
      <c r="AWV1" s="69"/>
      <c r="AWW1" s="69"/>
      <c r="AWX1" s="69"/>
      <c r="AWY1" s="69"/>
      <c r="AWZ1" s="69"/>
      <c r="AXA1" s="69"/>
      <c r="AXB1" s="69"/>
      <c r="AXC1" s="69"/>
      <c r="AXD1" s="69"/>
      <c r="AXE1" s="69"/>
      <c r="AXF1" s="69"/>
      <c r="AXG1" s="69"/>
      <c r="AXH1" s="69"/>
      <c r="AXI1" s="69"/>
      <c r="AXJ1" s="69"/>
      <c r="AXK1" s="69"/>
      <c r="AXL1" s="69"/>
      <c r="AXM1" s="69"/>
      <c r="AXN1" s="69"/>
      <c r="AXO1" s="69"/>
      <c r="AXP1" s="69"/>
      <c r="AXQ1" s="69"/>
      <c r="AXR1" s="69"/>
      <c r="AXS1" s="69"/>
      <c r="AXT1" s="69"/>
      <c r="AXU1" s="69"/>
      <c r="AXV1" s="69"/>
      <c r="AXW1" s="69"/>
      <c r="AXX1" s="69"/>
      <c r="AXY1" s="69"/>
      <c r="AXZ1" s="69"/>
      <c r="AYA1" s="69"/>
      <c r="AYB1" s="69"/>
      <c r="AYC1" s="69"/>
      <c r="AYD1" s="69"/>
      <c r="AYE1" s="69"/>
      <c r="AYF1" s="69"/>
      <c r="AYG1" s="69"/>
      <c r="AYH1" s="69"/>
      <c r="AYI1" s="69"/>
      <c r="AYJ1" s="69"/>
      <c r="AYK1" s="69"/>
      <c r="AYL1" s="69"/>
      <c r="AYM1" s="69"/>
      <c r="AYN1" s="69"/>
      <c r="AYO1" s="69"/>
      <c r="AYP1" s="69"/>
      <c r="AYQ1" s="69"/>
      <c r="AYR1" s="69"/>
      <c r="AYS1" s="69"/>
      <c r="AYT1" s="69"/>
      <c r="AYU1" s="69"/>
      <c r="AYV1" s="69"/>
      <c r="AYW1" s="69"/>
      <c r="AYX1" s="69"/>
      <c r="AYY1" s="69"/>
      <c r="AYZ1" s="69"/>
      <c r="AZA1" s="69"/>
      <c r="AZB1" s="69"/>
      <c r="AZC1" s="69"/>
      <c r="AZD1" s="69"/>
      <c r="AZE1" s="69"/>
      <c r="AZF1" s="69"/>
      <c r="AZG1" s="69"/>
      <c r="AZH1" s="69"/>
      <c r="AZI1" s="69"/>
      <c r="AZJ1" s="69"/>
      <c r="AZK1" s="69"/>
      <c r="AZL1" s="69"/>
      <c r="AZM1" s="69"/>
      <c r="AZN1" s="69"/>
      <c r="AZO1" s="69"/>
      <c r="AZP1" s="69"/>
      <c r="AZQ1" s="69"/>
      <c r="AZR1" s="69"/>
      <c r="AZS1" s="69"/>
      <c r="AZT1" s="69"/>
      <c r="AZU1" s="69"/>
      <c r="AZV1" s="69"/>
      <c r="AZW1" s="69"/>
      <c r="AZX1" s="69"/>
      <c r="AZY1" s="69"/>
      <c r="AZZ1" s="69"/>
      <c r="BAA1" s="69"/>
      <c r="BAB1" s="69"/>
      <c r="BAC1" s="69"/>
      <c r="BAD1" s="69"/>
      <c r="BAE1" s="69"/>
      <c r="BAF1" s="69"/>
      <c r="BAG1" s="69"/>
      <c r="BAH1" s="69"/>
      <c r="BAI1" s="69"/>
      <c r="BAJ1" s="69"/>
      <c r="BAK1" s="69"/>
      <c r="BAL1" s="69"/>
      <c r="BAM1" s="69"/>
      <c r="BAN1" s="69"/>
      <c r="BAO1" s="69"/>
      <c r="BAP1" s="69"/>
      <c r="BAQ1" s="69"/>
      <c r="BAR1" s="69"/>
      <c r="BAS1" s="69"/>
      <c r="BAT1" s="69"/>
      <c r="BAU1" s="69"/>
      <c r="BAV1" s="69"/>
      <c r="BAW1" s="69"/>
      <c r="BAX1" s="69"/>
      <c r="BAY1" s="69"/>
      <c r="BAZ1" s="69"/>
      <c r="BBA1" s="69"/>
      <c r="BBB1" s="69"/>
      <c r="BBC1" s="69"/>
      <c r="BBD1" s="69"/>
      <c r="BBE1" s="69"/>
      <c r="BBF1" s="69"/>
      <c r="BBG1" s="69"/>
      <c r="BBH1" s="69"/>
      <c r="BBI1" s="69"/>
      <c r="BBJ1" s="69"/>
      <c r="BBK1" s="69"/>
      <c r="BBL1" s="69"/>
      <c r="BBM1" s="69"/>
      <c r="BBN1" s="69"/>
      <c r="BBO1" s="69"/>
      <c r="BBP1" s="69"/>
      <c r="BBQ1" s="69"/>
      <c r="BBR1" s="69"/>
      <c r="BBS1" s="69"/>
      <c r="BBT1" s="69"/>
      <c r="BBU1" s="69"/>
      <c r="BBV1" s="69"/>
      <c r="BBW1" s="69"/>
      <c r="BBX1" s="69"/>
      <c r="BBY1" s="69"/>
      <c r="BBZ1" s="69"/>
      <c r="BCA1" s="69"/>
      <c r="BCB1" s="69"/>
      <c r="BCC1" s="69"/>
      <c r="BCD1" s="69"/>
      <c r="BCE1" s="69"/>
      <c r="BCF1" s="69"/>
      <c r="BCG1" s="69"/>
      <c r="BCH1" s="69"/>
      <c r="BCI1" s="69"/>
      <c r="BCJ1" s="69"/>
      <c r="BCK1" s="69"/>
      <c r="BCL1" s="69"/>
      <c r="BCM1" s="69"/>
      <c r="BCN1" s="69"/>
      <c r="BCO1" s="69"/>
      <c r="BCP1" s="69"/>
      <c r="BCQ1" s="69"/>
      <c r="BCR1" s="69"/>
      <c r="BCS1" s="69"/>
      <c r="BCT1" s="69"/>
      <c r="BCU1" s="69"/>
      <c r="BCV1" s="69"/>
      <c r="BCW1" s="69"/>
      <c r="BCX1" s="69"/>
      <c r="BCY1" s="69"/>
      <c r="BCZ1" s="69"/>
      <c r="BDA1" s="69"/>
      <c r="BDB1" s="69"/>
      <c r="BDC1" s="69"/>
      <c r="BDD1" s="69"/>
      <c r="BDE1" s="69"/>
      <c r="BDF1" s="69"/>
      <c r="BDG1" s="69"/>
      <c r="BDH1" s="69"/>
      <c r="BDI1" s="69"/>
      <c r="BDJ1" s="69"/>
      <c r="BDK1" s="69"/>
      <c r="BDL1" s="69"/>
      <c r="BDM1" s="69"/>
      <c r="BDN1" s="69"/>
      <c r="BDO1" s="69"/>
      <c r="BDP1" s="69"/>
      <c r="BDQ1" s="69"/>
      <c r="BDR1" s="69"/>
      <c r="BDS1" s="69"/>
      <c r="BDT1" s="69"/>
      <c r="BDU1" s="69"/>
      <c r="BDV1" s="69"/>
      <c r="BDW1" s="69"/>
      <c r="BDX1" s="69"/>
      <c r="BDY1" s="69"/>
      <c r="BDZ1" s="69"/>
      <c r="BEA1" s="69"/>
      <c r="BEB1" s="69"/>
      <c r="BEC1" s="69"/>
      <c r="BED1" s="69"/>
      <c r="BEE1" s="69"/>
      <c r="BEF1" s="69"/>
      <c r="BEG1" s="69"/>
      <c r="BEH1" s="69"/>
      <c r="BEI1" s="69"/>
      <c r="BEJ1" s="69"/>
      <c r="BEK1" s="69"/>
      <c r="BEL1" s="69"/>
      <c r="BEM1" s="69"/>
      <c r="BEN1" s="69"/>
      <c r="BEO1" s="69"/>
      <c r="BEP1" s="69"/>
      <c r="BEQ1" s="69"/>
      <c r="BER1" s="69"/>
      <c r="BES1" s="69"/>
      <c r="BET1" s="69"/>
      <c r="BEU1" s="69"/>
      <c r="BEV1" s="69"/>
      <c r="BEW1" s="69"/>
      <c r="BEX1" s="69"/>
      <c r="BEY1" s="69"/>
      <c r="BEZ1" s="69"/>
      <c r="BFA1" s="69"/>
      <c r="BFB1" s="69"/>
      <c r="BFC1" s="69"/>
      <c r="BFD1" s="69"/>
      <c r="BFE1" s="69"/>
      <c r="BFF1" s="69"/>
      <c r="BFG1" s="69"/>
      <c r="BFH1" s="69"/>
      <c r="BFI1" s="69"/>
      <c r="BFJ1" s="69"/>
      <c r="BFK1" s="69"/>
      <c r="BFL1" s="69"/>
      <c r="BFM1" s="69"/>
      <c r="BFN1" s="69"/>
      <c r="BFO1" s="69"/>
      <c r="BFP1" s="69"/>
      <c r="BFQ1" s="69"/>
      <c r="BFR1" s="69"/>
      <c r="BFS1" s="69"/>
      <c r="BFT1" s="69"/>
      <c r="BFU1" s="69"/>
      <c r="BFV1" s="69"/>
      <c r="BFW1" s="69"/>
      <c r="BFX1" s="69"/>
      <c r="BFY1" s="69"/>
      <c r="BFZ1" s="69"/>
      <c r="BGA1" s="69"/>
      <c r="BGB1" s="69"/>
      <c r="BGC1" s="69"/>
      <c r="BGD1" s="69"/>
      <c r="BGE1" s="69"/>
      <c r="BGF1" s="69"/>
      <c r="BGG1" s="69"/>
      <c r="BGH1" s="69"/>
      <c r="BGI1" s="69"/>
      <c r="BGJ1" s="69"/>
      <c r="BGK1" s="69"/>
      <c r="BGL1" s="69"/>
      <c r="BGM1" s="69"/>
      <c r="BGN1" s="69"/>
      <c r="BGO1" s="69"/>
      <c r="BGP1" s="69"/>
      <c r="BGQ1" s="69"/>
      <c r="BGR1" s="69"/>
      <c r="BGS1" s="69"/>
      <c r="BGT1" s="69"/>
      <c r="BGU1" s="69"/>
      <c r="BGV1" s="69"/>
      <c r="BGW1" s="69"/>
      <c r="BGX1" s="69"/>
      <c r="BGY1" s="69"/>
      <c r="BGZ1" s="69"/>
      <c r="BHA1" s="69"/>
      <c r="BHB1" s="69"/>
      <c r="BHC1" s="69"/>
      <c r="BHD1" s="69"/>
      <c r="BHE1" s="69"/>
      <c r="BHF1" s="69"/>
      <c r="BHG1" s="69"/>
      <c r="BHH1" s="69"/>
      <c r="BHI1" s="69"/>
      <c r="BHJ1" s="69"/>
      <c r="BHK1" s="69"/>
      <c r="BHL1" s="69"/>
      <c r="BHM1" s="69"/>
      <c r="BHN1" s="69"/>
      <c r="BHO1" s="69"/>
      <c r="BHP1" s="69"/>
      <c r="BHQ1" s="69"/>
      <c r="BHR1" s="69"/>
      <c r="BHS1" s="69"/>
      <c r="BHT1" s="69"/>
      <c r="BHU1" s="69"/>
      <c r="BHV1" s="69"/>
      <c r="BHW1" s="69"/>
      <c r="BHX1" s="69"/>
      <c r="BHY1" s="69"/>
      <c r="BHZ1" s="69"/>
      <c r="BIA1" s="69"/>
      <c r="BIB1" s="69"/>
      <c r="BIC1" s="69"/>
      <c r="BID1" s="69"/>
      <c r="BIE1" s="69"/>
      <c r="BIF1" s="69"/>
      <c r="BIG1" s="69"/>
      <c r="BIH1" s="69"/>
      <c r="BII1" s="69"/>
      <c r="BIJ1" s="69"/>
      <c r="BIK1" s="69"/>
      <c r="BIL1" s="69"/>
      <c r="BIM1" s="69"/>
      <c r="BIN1" s="69"/>
      <c r="BIO1" s="69"/>
      <c r="BIP1" s="69"/>
      <c r="BIQ1" s="69"/>
      <c r="BIR1" s="69"/>
      <c r="BIS1" s="69"/>
      <c r="BIT1" s="69"/>
      <c r="BIU1" s="69"/>
      <c r="BIV1" s="69"/>
      <c r="BIW1" s="69"/>
      <c r="BIX1" s="69"/>
      <c r="BIY1" s="69"/>
      <c r="BIZ1" s="69"/>
      <c r="BJA1" s="69"/>
      <c r="BJB1" s="69"/>
      <c r="BJC1" s="69"/>
      <c r="BJD1" s="69"/>
      <c r="BJE1" s="69"/>
      <c r="BJF1" s="69"/>
      <c r="BJG1" s="69"/>
      <c r="BJH1" s="69"/>
      <c r="BJI1" s="69"/>
      <c r="BJJ1" s="69"/>
      <c r="BJK1" s="69"/>
      <c r="BJL1" s="69"/>
      <c r="BJM1" s="69"/>
      <c r="BJN1" s="69"/>
      <c r="BJO1" s="69"/>
      <c r="BJP1" s="69"/>
      <c r="BJQ1" s="69"/>
      <c r="BJR1" s="69"/>
      <c r="BJS1" s="69"/>
      <c r="BJT1" s="69"/>
      <c r="BJU1" s="69"/>
      <c r="BJV1" s="69"/>
      <c r="BJW1" s="69"/>
      <c r="BJX1" s="69"/>
      <c r="BJY1" s="69"/>
      <c r="BJZ1" s="69"/>
      <c r="BKA1" s="69"/>
      <c r="BKB1" s="69"/>
      <c r="BKC1" s="69"/>
      <c r="BKD1" s="69"/>
      <c r="BKE1" s="69"/>
      <c r="BKF1" s="69"/>
      <c r="BKG1" s="69"/>
      <c r="BKH1" s="69"/>
      <c r="BKI1" s="69"/>
      <c r="BKJ1" s="69"/>
      <c r="BKK1" s="69"/>
      <c r="BKL1" s="69"/>
      <c r="BKM1" s="69"/>
      <c r="BKN1" s="69"/>
      <c r="BKO1" s="69"/>
      <c r="BKP1" s="69"/>
      <c r="BKQ1" s="69"/>
      <c r="BKR1" s="69"/>
      <c r="BKS1" s="69"/>
      <c r="BKT1" s="69"/>
      <c r="BKU1" s="69"/>
      <c r="BKV1" s="69"/>
      <c r="BKW1" s="69"/>
      <c r="BKX1" s="69"/>
      <c r="BKY1" s="69"/>
      <c r="BKZ1" s="69"/>
      <c r="BLA1" s="69"/>
      <c r="BLB1" s="69"/>
      <c r="BLC1" s="69"/>
      <c r="BLD1" s="69"/>
      <c r="BLE1" s="69"/>
      <c r="BLF1" s="69"/>
      <c r="BLG1" s="69"/>
      <c r="BLH1" s="69"/>
      <c r="BLI1" s="69"/>
      <c r="BLJ1" s="69"/>
      <c r="BLK1" s="69"/>
      <c r="BLL1" s="69"/>
      <c r="BLM1" s="69"/>
      <c r="BLN1" s="69"/>
      <c r="BLO1" s="69"/>
      <c r="BLP1" s="69"/>
      <c r="BLQ1" s="69"/>
      <c r="BLR1" s="69"/>
      <c r="BLS1" s="69"/>
      <c r="BLT1" s="69"/>
      <c r="BLU1" s="69"/>
      <c r="BLV1" s="69"/>
      <c r="BLW1" s="69"/>
      <c r="BLX1" s="69"/>
      <c r="BLY1" s="69"/>
      <c r="BLZ1" s="69"/>
      <c r="BMA1" s="69"/>
      <c r="BMB1" s="69"/>
      <c r="BMC1" s="69"/>
      <c r="BMD1" s="69"/>
      <c r="BME1" s="69"/>
      <c r="BMF1" s="69"/>
      <c r="BMG1" s="69"/>
      <c r="BMH1" s="69"/>
      <c r="BMI1" s="69"/>
      <c r="BMJ1" s="69"/>
      <c r="BMK1" s="69"/>
      <c r="BML1" s="69"/>
      <c r="BMM1" s="69"/>
      <c r="BMN1" s="69"/>
      <c r="BMO1" s="69"/>
      <c r="BMP1" s="69"/>
      <c r="BMQ1" s="69"/>
      <c r="BMR1" s="69"/>
      <c r="BMS1" s="69"/>
      <c r="BMT1" s="69"/>
      <c r="BMU1" s="69"/>
      <c r="BMV1" s="69"/>
      <c r="BMW1" s="69"/>
      <c r="BMX1" s="69"/>
      <c r="BMY1" s="69"/>
      <c r="BMZ1" s="69"/>
      <c r="BNA1" s="69"/>
      <c r="BNB1" s="69"/>
      <c r="BNC1" s="69"/>
      <c r="BND1" s="69"/>
      <c r="BNE1" s="69"/>
      <c r="BNF1" s="69"/>
      <c r="BNG1" s="69"/>
      <c r="BNH1" s="69"/>
      <c r="BNI1" s="69"/>
      <c r="BNJ1" s="69"/>
      <c r="BNK1" s="69"/>
      <c r="BNL1" s="69"/>
      <c r="BNM1" s="69"/>
      <c r="BNN1" s="69"/>
      <c r="BNO1" s="69"/>
      <c r="BNP1" s="69"/>
      <c r="BNQ1" s="69"/>
      <c r="BNR1" s="69"/>
      <c r="BNS1" s="69"/>
      <c r="BNT1" s="69"/>
      <c r="BNU1" s="69"/>
      <c r="BNV1" s="69"/>
      <c r="BNW1" s="69"/>
      <c r="BNX1" s="69"/>
      <c r="BNY1" s="69"/>
      <c r="BNZ1" s="69"/>
      <c r="BOA1" s="69"/>
      <c r="BOB1" s="69"/>
      <c r="BOC1" s="69"/>
      <c r="BOD1" s="69"/>
      <c r="BOE1" s="69"/>
      <c r="BOF1" s="69"/>
      <c r="BOG1" s="69"/>
      <c r="BOH1" s="69"/>
      <c r="BOI1" s="69"/>
      <c r="BOJ1" s="69"/>
      <c r="BOK1" s="69"/>
      <c r="BOL1" s="69"/>
      <c r="BOM1" s="69"/>
      <c r="BON1" s="69"/>
      <c r="BOO1" s="69"/>
      <c r="BOP1" s="69"/>
      <c r="BOQ1" s="69"/>
      <c r="BOR1" s="69"/>
      <c r="BOS1" s="69"/>
      <c r="BOT1" s="69"/>
      <c r="BOU1" s="69"/>
      <c r="BOV1" s="69"/>
      <c r="BOW1" s="69"/>
      <c r="BOX1" s="69"/>
      <c r="BOY1" s="69"/>
      <c r="BOZ1" s="69"/>
      <c r="BPA1" s="69"/>
      <c r="BPB1" s="69"/>
      <c r="BPC1" s="69"/>
      <c r="BPD1" s="69"/>
      <c r="BPE1" s="69"/>
      <c r="BPF1" s="69"/>
      <c r="BPG1" s="69"/>
      <c r="BPH1" s="69"/>
      <c r="BPI1" s="69"/>
      <c r="BPJ1" s="69"/>
      <c r="BPK1" s="69"/>
      <c r="BPL1" s="69"/>
      <c r="BPM1" s="69"/>
      <c r="BPN1" s="69"/>
      <c r="BPO1" s="69"/>
      <c r="BPP1" s="69"/>
      <c r="BPQ1" s="69"/>
      <c r="BPR1" s="69"/>
      <c r="BPS1" s="69"/>
      <c r="BPT1" s="69"/>
      <c r="BPU1" s="69"/>
      <c r="BPV1" s="69"/>
      <c r="BPW1" s="69"/>
      <c r="BPX1" s="69"/>
      <c r="BPY1" s="69"/>
      <c r="BPZ1" s="69"/>
      <c r="BQA1" s="69"/>
      <c r="BQB1" s="69"/>
      <c r="BQC1" s="69"/>
      <c r="BQD1" s="69"/>
      <c r="BQE1" s="69"/>
      <c r="BQF1" s="69"/>
      <c r="BQG1" s="69"/>
      <c r="BQH1" s="69"/>
      <c r="BQI1" s="69"/>
      <c r="BQJ1" s="69"/>
      <c r="BQK1" s="69"/>
      <c r="BQL1" s="69"/>
      <c r="BQM1" s="69"/>
      <c r="BQN1" s="69"/>
      <c r="BQO1" s="69"/>
      <c r="BQP1" s="69"/>
      <c r="BQQ1" s="69"/>
      <c r="BQR1" s="69"/>
      <c r="BQS1" s="69"/>
      <c r="BQT1" s="69"/>
      <c r="BQU1" s="69"/>
      <c r="BQV1" s="69"/>
      <c r="BQW1" s="69"/>
      <c r="BQX1" s="69"/>
      <c r="BQY1" s="69"/>
      <c r="BQZ1" s="69"/>
      <c r="BRA1" s="69"/>
      <c r="BRB1" s="69"/>
      <c r="BRC1" s="69"/>
      <c r="BRD1" s="69"/>
      <c r="BRE1" s="69"/>
      <c r="BRF1" s="69"/>
      <c r="BRG1" s="69"/>
      <c r="BRH1" s="69"/>
      <c r="BRI1" s="69"/>
      <c r="BRJ1" s="69"/>
      <c r="BRK1" s="69"/>
      <c r="BRL1" s="69"/>
      <c r="BRM1" s="69"/>
      <c r="BRN1" s="69"/>
      <c r="BRO1" s="69"/>
      <c r="BRP1" s="69"/>
      <c r="BRQ1" s="69"/>
      <c r="BRR1" s="69"/>
      <c r="BRS1" s="69"/>
      <c r="BRT1" s="69"/>
      <c r="BRU1" s="69"/>
      <c r="BRV1" s="69"/>
      <c r="BRW1" s="69"/>
      <c r="BRX1" s="69"/>
      <c r="BRY1" s="69"/>
      <c r="BRZ1" s="69"/>
      <c r="BSA1" s="69"/>
      <c r="BSB1" s="69"/>
      <c r="BSC1" s="69"/>
      <c r="BSD1" s="69"/>
      <c r="BSE1" s="69"/>
      <c r="BSF1" s="69"/>
      <c r="BSG1" s="69"/>
      <c r="BSH1" s="69"/>
      <c r="BSI1" s="69"/>
      <c r="BSJ1" s="69"/>
      <c r="BSK1" s="69"/>
      <c r="BSL1" s="69"/>
      <c r="BSM1" s="69"/>
      <c r="BSN1" s="69"/>
      <c r="BSO1" s="69"/>
      <c r="BSP1" s="69"/>
      <c r="BSQ1" s="69"/>
      <c r="BSR1" s="69"/>
      <c r="BSS1" s="69"/>
      <c r="BST1" s="69"/>
      <c r="BSU1" s="69"/>
      <c r="BSV1" s="69"/>
      <c r="BSW1" s="69"/>
      <c r="BSX1" s="69"/>
      <c r="BSY1" s="69"/>
      <c r="BSZ1" s="69"/>
      <c r="BTA1" s="69"/>
      <c r="BTB1" s="69"/>
      <c r="BTC1" s="69"/>
      <c r="BTD1" s="69"/>
      <c r="BTE1" s="69"/>
      <c r="BTF1" s="69"/>
      <c r="BTG1" s="69"/>
      <c r="BTH1" s="69"/>
      <c r="BTI1" s="69"/>
      <c r="BTJ1" s="69"/>
      <c r="BTK1" s="69"/>
      <c r="BTL1" s="69"/>
      <c r="BTM1" s="69"/>
      <c r="BTN1" s="69"/>
      <c r="BTO1" s="69"/>
      <c r="BTP1" s="69"/>
      <c r="BTQ1" s="69"/>
      <c r="BTR1" s="69"/>
      <c r="BTS1" s="69"/>
      <c r="BTT1" s="69"/>
      <c r="BTU1" s="69"/>
      <c r="BTV1" s="69"/>
      <c r="BTW1" s="69"/>
      <c r="BTX1" s="69"/>
      <c r="BTY1" s="69"/>
      <c r="BTZ1" s="69"/>
      <c r="BUA1" s="69"/>
      <c r="BUB1" s="69"/>
      <c r="BUC1" s="69"/>
      <c r="BUD1" s="69"/>
      <c r="BUE1" s="69"/>
      <c r="BUF1" s="69"/>
      <c r="BUG1" s="69"/>
      <c r="BUH1" s="69"/>
      <c r="BUI1" s="69"/>
      <c r="BUJ1" s="69"/>
      <c r="BUK1" s="69"/>
      <c r="BUL1" s="69"/>
      <c r="BUM1" s="69"/>
      <c r="BUN1" s="69"/>
      <c r="BUO1" s="69"/>
      <c r="BUP1" s="69"/>
      <c r="BUQ1" s="69"/>
      <c r="BUR1" s="69"/>
      <c r="BUS1" s="69"/>
      <c r="BUT1" s="69"/>
      <c r="BUU1" s="69"/>
      <c r="BUV1" s="69"/>
      <c r="BUW1" s="69"/>
      <c r="BUX1" s="69"/>
      <c r="BUY1" s="69"/>
      <c r="BUZ1" s="69"/>
      <c r="BVA1" s="69"/>
      <c r="BVB1" s="69"/>
      <c r="BVC1" s="69"/>
      <c r="BVD1" s="69"/>
      <c r="BVE1" s="69"/>
      <c r="BVF1" s="69"/>
      <c r="BVG1" s="69"/>
      <c r="BVH1" s="69"/>
      <c r="BVI1" s="69"/>
      <c r="BVJ1" s="69"/>
      <c r="BVK1" s="69"/>
      <c r="BVL1" s="69"/>
      <c r="BVM1" s="69"/>
      <c r="BVN1" s="69"/>
      <c r="BVO1" s="69"/>
      <c r="BVP1" s="69"/>
      <c r="BVQ1" s="69"/>
      <c r="BVR1" s="69"/>
      <c r="BVS1" s="69"/>
      <c r="BVT1" s="69"/>
      <c r="BVU1" s="69"/>
      <c r="BVV1" s="69"/>
      <c r="BVW1" s="69"/>
      <c r="BVX1" s="69"/>
      <c r="BVY1" s="69"/>
      <c r="BVZ1" s="69"/>
      <c r="BWA1" s="69"/>
      <c r="BWB1" s="69"/>
      <c r="BWC1" s="69"/>
      <c r="BWD1" s="69"/>
      <c r="BWE1" s="69"/>
      <c r="BWF1" s="69"/>
      <c r="BWG1" s="69"/>
      <c r="BWH1" s="69"/>
      <c r="BWI1" s="69"/>
      <c r="BWJ1" s="69"/>
      <c r="BWK1" s="69"/>
      <c r="BWL1" s="69"/>
      <c r="BWM1" s="69"/>
      <c r="BWN1" s="69"/>
      <c r="BWO1" s="69"/>
      <c r="BWP1" s="69"/>
      <c r="BWQ1" s="69"/>
      <c r="BWR1" s="69"/>
      <c r="BWS1" s="69"/>
      <c r="BWT1" s="69"/>
      <c r="BWU1" s="69"/>
      <c r="BWV1" s="69"/>
      <c r="BWW1" s="69"/>
      <c r="BWX1" s="69"/>
      <c r="BWY1" s="69"/>
      <c r="BWZ1" s="69"/>
      <c r="BXA1" s="69"/>
      <c r="BXB1" s="69"/>
      <c r="BXC1" s="69"/>
      <c r="BXD1" s="69"/>
      <c r="BXE1" s="69"/>
      <c r="BXF1" s="69"/>
      <c r="BXG1" s="69"/>
      <c r="BXH1" s="69"/>
      <c r="BXI1" s="69"/>
      <c r="BXJ1" s="69"/>
      <c r="BXK1" s="69"/>
      <c r="BXL1" s="69"/>
      <c r="BXM1" s="69"/>
      <c r="BXN1" s="69"/>
      <c r="BXO1" s="69"/>
      <c r="BXP1" s="69"/>
      <c r="BXQ1" s="69"/>
      <c r="BXR1" s="69"/>
      <c r="BXS1" s="69"/>
      <c r="BXT1" s="69"/>
      <c r="BXU1" s="69"/>
      <c r="BXV1" s="69"/>
      <c r="BXW1" s="69"/>
      <c r="BXX1" s="69"/>
      <c r="BXY1" s="69"/>
      <c r="BXZ1" s="69"/>
      <c r="BYA1" s="69"/>
      <c r="BYB1" s="69"/>
      <c r="BYC1" s="69"/>
      <c r="BYD1" s="69"/>
      <c r="BYE1" s="69"/>
      <c r="BYF1" s="69"/>
      <c r="BYG1" s="69"/>
      <c r="BYH1" s="69"/>
      <c r="BYI1" s="69"/>
      <c r="BYJ1" s="69"/>
      <c r="BYK1" s="69"/>
      <c r="BYL1" s="69"/>
      <c r="BYM1" s="69"/>
      <c r="BYN1" s="69"/>
      <c r="BYO1" s="69"/>
      <c r="BYP1" s="69"/>
      <c r="BYQ1" s="69"/>
      <c r="BYR1" s="69"/>
      <c r="BYS1" s="69"/>
      <c r="BYT1" s="69"/>
      <c r="BYU1" s="69"/>
      <c r="BYV1" s="69"/>
      <c r="BYW1" s="69"/>
      <c r="BYX1" s="69"/>
      <c r="BYY1" s="69"/>
      <c r="BYZ1" s="69"/>
      <c r="BZA1" s="69"/>
      <c r="BZB1" s="69"/>
      <c r="BZC1" s="69"/>
      <c r="BZD1" s="69"/>
      <c r="BZE1" s="69"/>
      <c r="BZF1" s="69"/>
      <c r="BZG1" s="69"/>
      <c r="BZH1" s="69"/>
      <c r="BZI1" s="69"/>
      <c r="BZJ1" s="69"/>
      <c r="BZK1" s="69"/>
      <c r="BZL1" s="69"/>
      <c r="BZM1" s="69"/>
      <c r="BZN1" s="69"/>
      <c r="BZO1" s="69"/>
      <c r="BZP1" s="69"/>
      <c r="BZQ1" s="69"/>
      <c r="BZR1" s="69"/>
      <c r="BZS1" s="69"/>
      <c r="BZT1" s="69"/>
      <c r="BZU1" s="69"/>
      <c r="BZV1" s="69"/>
      <c r="BZW1" s="69"/>
      <c r="BZX1" s="69"/>
      <c r="BZY1" s="69"/>
      <c r="BZZ1" s="69"/>
      <c r="CAA1" s="69"/>
      <c r="CAB1" s="69"/>
      <c r="CAC1" s="69"/>
      <c r="CAD1" s="69"/>
      <c r="CAE1" s="69"/>
      <c r="CAF1" s="69"/>
      <c r="CAG1" s="69"/>
      <c r="CAH1" s="69"/>
      <c r="CAI1" s="69"/>
      <c r="CAJ1" s="69"/>
      <c r="CAK1" s="69"/>
      <c r="CAL1" s="69"/>
      <c r="CAM1" s="69"/>
      <c r="CAN1" s="69"/>
      <c r="CAO1" s="69"/>
      <c r="CAP1" s="69"/>
      <c r="CAQ1" s="69"/>
      <c r="CAR1" s="69"/>
      <c r="CAS1" s="69"/>
      <c r="CAT1" s="69"/>
      <c r="CAU1" s="69"/>
      <c r="CAV1" s="69"/>
      <c r="CAW1" s="69"/>
      <c r="CAX1" s="69"/>
      <c r="CAY1" s="69"/>
      <c r="CAZ1" s="69"/>
      <c r="CBA1" s="69"/>
      <c r="CBB1" s="69"/>
      <c r="CBC1" s="69"/>
      <c r="CBD1" s="69"/>
      <c r="CBE1" s="69"/>
      <c r="CBF1" s="69"/>
      <c r="CBG1" s="69"/>
      <c r="CBH1" s="69"/>
      <c r="CBI1" s="69"/>
      <c r="CBJ1" s="69"/>
      <c r="CBK1" s="69"/>
      <c r="CBL1" s="69"/>
      <c r="CBM1" s="69"/>
      <c r="CBN1" s="69"/>
      <c r="CBO1" s="69"/>
      <c r="CBP1" s="69"/>
      <c r="CBQ1" s="69"/>
      <c r="CBR1" s="69"/>
      <c r="CBS1" s="69"/>
      <c r="CBT1" s="69"/>
      <c r="CBU1" s="69"/>
      <c r="CBV1" s="69"/>
      <c r="CBW1" s="69"/>
      <c r="CBX1" s="69"/>
      <c r="CBY1" s="69"/>
      <c r="CBZ1" s="69"/>
      <c r="CCA1" s="69"/>
      <c r="CCB1" s="69"/>
      <c r="CCC1" s="69"/>
      <c r="CCD1" s="69"/>
      <c r="CCE1" s="69"/>
      <c r="CCF1" s="69"/>
      <c r="CCG1" s="69"/>
      <c r="CCH1" s="69"/>
      <c r="CCI1" s="69"/>
      <c r="CCJ1" s="69"/>
      <c r="CCK1" s="69"/>
      <c r="CCL1" s="69"/>
      <c r="CCM1" s="69"/>
      <c r="CCN1" s="69"/>
      <c r="CCO1" s="69"/>
      <c r="CCP1" s="69"/>
      <c r="CCQ1" s="69"/>
      <c r="CCR1" s="69"/>
      <c r="CCS1" s="69"/>
      <c r="CCT1" s="69"/>
      <c r="CCU1" s="69"/>
      <c r="CCV1" s="69"/>
      <c r="CCW1" s="69"/>
      <c r="CCX1" s="69"/>
      <c r="CCY1" s="69"/>
      <c r="CCZ1" s="69"/>
      <c r="CDA1" s="69"/>
      <c r="CDB1" s="69"/>
      <c r="CDC1" s="69"/>
      <c r="CDD1" s="69"/>
      <c r="CDE1" s="69"/>
      <c r="CDF1" s="69"/>
      <c r="CDG1" s="69"/>
      <c r="CDH1" s="69"/>
      <c r="CDI1" s="69"/>
      <c r="CDJ1" s="69"/>
      <c r="CDK1" s="69"/>
      <c r="CDL1" s="69"/>
      <c r="CDM1" s="69"/>
      <c r="CDN1" s="69"/>
      <c r="CDO1" s="69"/>
      <c r="CDP1" s="69"/>
      <c r="CDQ1" s="69"/>
      <c r="CDR1" s="69"/>
      <c r="CDS1" s="69"/>
      <c r="CDT1" s="69"/>
      <c r="CDU1" s="69"/>
      <c r="CDV1" s="69"/>
      <c r="CDW1" s="69"/>
      <c r="CDX1" s="69"/>
      <c r="CDY1" s="69"/>
      <c r="CDZ1" s="69"/>
      <c r="CEA1" s="69"/>
      <c r="CEB1" s="69"/>
      <c r="CEC1" s="69"/>
      <c r="CED1" s="69"/>
      <c r="CEE1" s="69"/>
      <c r="CEF1" s="69"/>
      <c r="CEG1" s="69"/>
      <c r="CEH1" s="69"/>
      <c r="CEI1" s="69"/>
      <c r="CEJ1" s="69"/>
      <c r="CEK1" s="69"/>
      <c r="CEL1" s="69"/>
      <c r="CEM1" s="69"/>
      <c r="CEN1" s="69"/>
      <c r="CEO1" s="69"/>
      <c r="CEP1" s="69"/>
      <c r="CEQ1" s="69"/>
      <c r="CER1" s="69"/>
      <c r="CES1" s="69"/>
      <c r="CET1" s="69"/>
      <c r="CEU1" s="69"/>
      <c r="CEV1" s="69"/>
      <c r="CEW1" s="69"/>
      <c r="CEX1" s="69"/>
      <c r="CEY1" s="69"/>
      <c r="CEZ1" s="69"/>
      <c r="CFA1" s="69"/>
      <c r="CFB1" s="69"/>
      <c r="CFC1" s="69"/>
      <c r="CFD1" s="69"/>
      <c r="CFE1" s="69"/>
      <c r="CFF1" s="69"/>
      <c r="CFG1" s="69"/>
      <c r="CFH1" s="69"/>
      <c r="CFI1" s="69"/>
      <c r="CFJ1" s="69"/>
      <c r="CFK1" s="69"/>
      <c r="CFL1" s="69"/>
      <c r="CFM1" s="69"/>
      <c r="CFN1" s="69"/>
      <c r="CFO1" s="69"/>
      <c r="CFP1" s="69"/>
      <c r="CFQ1" s="69"/>
      <c r="CFR1" s="69"/>
      <c r="CFS1" s="69"/>
      <c r="CFT1" s="69"/>
      <c r="CFU1" s="69"/>
      <c r="CFV1" s="69"/>
      <c r="CFW1" s="69"/>
      <c r="CFX1" s="69"/>
      <c r="CFY1" s="69"/>
      <c r="CFZ1" s="69"/>
      <c r="CGA1" s="69"/>
      <c r="CGB1" s="69"/>
      <c r="CGC1" s="69"/>
      <c r="CGD1" s="69"/>
      <c r="CGE1" s="69"/>
      <c r="CGF1" s="69"/>
      <c r="CGG1" s="69"/>
      <c r="CGH1" s="69"/>
      <c r="CGI1" s="69"/>
      <c r="CGJ1" s="69"/>
      <c r="CGK1" s="69"/>
      <c r="CGL1" s="69"/>
      <c r="CGM1" s="69"/>
      <c r="CGN1" s="69"/>
      <c r="CGO1" s="69"/>
      <c r="CGP1" s="69"/>
      <c r="CGQ1" s="69"/>
      <c r="CGR1" s="69"/>
      <c r="CGS1" s="69"/>
      <c r="CGT1" s="69"/>
      <c r="CGU1" s="69"/>
      <c r="CGV1" s="69"/>
      <c r="CGW1" s="69"/>
      <c r="CGX1" s="69"/>
      <c r="CGY1" s="69"/>
      <c r="CGZ1" s="69"/>
      <c r="CHA1" s="69"/>
      <c r="CHB1" s="69"/>
      <c r="CHC1" s="69"/>
      <c r="CHD1" s="69"/>
      <c r="CHE1" s="69"/>
      <c r="CHF1" s="69"/>
      <c r="CHG1" s="69"/>
      <c r="CHH1" s="69"/>
      <c r="CHI1" s="69"/>
      <c r="CHJ1" s="69"/>
      <c r="CHK1" s="69"/>
      <c r="CHL1" s="69"/>
      <c r="CHM1" s="69"/>
      <c r="CHN1" s="69"/>
      <c r="CHO1" s="69"/>
      <c r="CHP1" s="69"/>
      <c r="CHQ1" s="69"/>
      <c r="CHR1" s="69"/>
      <c r="CHS1" s="69"/>
      <c r="CHT1" s="69"/>
      <c r="CHU1" s="69"/>
      <c r="CHV1" s="69"/>
      <c r="CHW1" s="69"/>
      <c r="CHX1" s="69"/>
      <c r="CHY1" s="69"/>
      <c r="CHZ1" s="69"/>
      <c r="CIA1" s="69"/>
      <c r="CIB1" s="69"/>
      <c r="CIC1" s="69"/>
      <c r="CID1" s="69"/>
      <c r="CIE1" s="69"/>
      <c r="CIF1" s="69"/>
      <c r="CIG1" s="69"/>
      <c r="CIH1" s="69"/>
      <c r="CII1" s="69"/>
      <c r="CIJ1" s="69"/>
      <c r="CIK1" s="69"/>
      <c r="CIL1" s="69"/>
      <c r="CIM1" s="69"/>
      <c r="CIN1" s="69"/>
      <c r="CIO1" s="69"/>
      <c r="CIP1" s="69"/>
      <c r="CIQ1" s="69"/>
      <c r="CIR1" s="69"/>
      <c r="CIS1" s="69"/>
      <c r="CIT1" s="69"/>
      <c r="CIU1" s="69"/>
      <c r="CIV1" s="69"/>
      <c r="CIW1" s="69"/>
      <c r="CIX1" s="69"/>
      <c r="CIY1" s="69"/>
      <c r="CIZ1" s="69"/>
      <c r="CJA1" s="69"/>
      <c r="CJB1" s="69"/>
      <c r="CJC1" s="69"/>
      <c r="CJD1" s="69"/>
      <c r="CJE1" s="69"/>
      <c r="CJF1" s="69"/>
      <c r="CJG1" s="69"/>
      <c r="CJH1" s="69"/>
      <c r="CJI1" s="69"/>
      <c r="CJJ1" s="69"/>
      <c r="CJK1" s="69"/>
      <c r="CJL1" s="69"/>
      <c r="CJM1" s="69"/>
      <c r="CJN1" s="69"/>
      <c r="CJO1" s="69"/>
      <c r="CJP1" s="69"/>
      <c r="CJQ1" s="69"/>
      <c r="CJR1" s="69"/>
      <c r="CJS1" s="69"/>
      <c r="CJT1" s="69"/>
      <c r="CJU1" s="69"/>
      <c r="CJV1" s="69"/>
      <c r="CJW1" s="69"/>
      <c r="CJX1" s="69"/>
      <c r="CJY1" s="69"/>
      <c r="CJZ1" s="69"/>
      <c r="CKA1" s="69"/>
      <c r="CKB1" s="69"/>
      <c r="CKC1" s="69"/>
      <c r="CKD1" s="69"/>
      <c r="CKE1" s="69"/>
      <c r="CKF1" s="69"/>
      <c r="CKG1" s="69"/>
      <c r="CKH1" s="69"/>
      <c r="CKI1" s="69"/>
      <c r="CKJ1" s="69"/>
      <c r="CKK1" s="69"/>
      <c r="CKL1" s="69"/>
      <c r="CKM1" s="69"/>
      <c r="CKN1" s="69"/>
      <c r="CKO1" s="69"/>
      <c r="CKP1" s="69"/>
      <c r="CKQ1" s="69"/>
      <c r="CKR1" s="69"/>
      <c r="CKS1" s="69"/>
      <c r="CKT1" s="69"/>
      <c r="CKU1" s="69"/>
      <c r="CKV1" s="69"/>
      <c r="CKW1" s="69"/>
      <c r="CKX1" s="69"/>
      <c r="CKY1" s="69"/>
      <c r="CKZ1" s="69"/>
      <c r="CLA1" s="69"/>
      <c r="CLB1" s="69"/>
      <c r="CLC1" s="69"/>
      <c r="CLD1" s="69"/>
      <c r="CLE1" s="69"/>
      <c r="CLF1" s="69"/>
      <c r="CLG1" s="69"/>
      <c r="CLH1" s="69"/>
      <c r="CLI1" s="69"/>
      <c r="CLJ1" s="69"/>
      <c r="CLK1" s="69"/>
      <c r="CLL1" s="69"/>
      <c r="CLM1" s="69"/>
      <c r="CLN1" s="69"/>
      <c r="CLO1" s="69"/>
      <c r="CLP1" s="69"/>
      <c r="CLQ1" s="69"/>
      <c r="CLR1" s="69"/>
      <c r="CLS1" s="69"/>
      <c r="CLT1" s="69"/>
      <c r="CLU1" s="69"/>
      <c r="CLV1" s="69"/>
      <c r="CLW1" s="69"/>
      <c r="CLX1" s="69"/>
      <c r="CLY1" s="69"/>
      <c r="CLZ1" s="69"/>
      <c r="CMA1" s="69"/>
      <c r="CMB1" s="69"/>
      <c r="CMC1" s="69"/>
      <c r="CMD1" s="69"/>
      <c r="CME1" s="69"/>
      <c r="CMF1" s="69"/>
      <c r="CMG1" s="69"/>
      <c r="CMH1" s="69"/>
      <c r="CMI1" s="69"/>
      <c r="CMJ1" s="69"/>
      <c r="CMK1" s="69"/>
      <c r="CML1" s="69"/>
      <c r="CMM1" s="69"/>
      <c r="CMN1" s="69"/>
      <c r="CMO1" s="69"/>
      <c r="CMP1" s="69"/>
      <c r="CMQ1" s="69"/>
      <c r="CMR1" s="69"/>
      <c r="CMS1" s="69"/>
      <c r="CMT1" s="69"/>
      <c r="CMU1" s="69"/>
      <c r="CMV1" s="69"/>
      <c r="CMW1" s="69"/>
      <c r="CMX1" s="69"/>
      <c r="CMY1" s="69"/>
      <c r="CMZ1" s="69"/>
      <c r="CNA1" s="69"/>
      <c r="CNB1" s="69"/>
      <c r="CNC1" s="69"/>
      <c r="CND1" s="69"/>
      <c r="CNE1" s="69"/>
      <c r="CNF1" s="69"/>
      <c r="CNG1" s="69"/>
      <c r="CNH1" s="69"/>
      <c r="CNI1" s="69"/>
      <c r="CNJ1" s="69"/>
      <c r="CNK1" s="69"/>
      <c r="CNL1" s="69"/>
      <c r="CNM1" s="69"/>
      <c r="CNN1" s="69"/>
      <c r="CNO1" s="69"/>
      <c r="CNP1" s="69"/>
      <c r="CNQ1" s="69"/>
      <c r="CNR1" s="69"/>
      <c r="CNS1" s="69"/>
      <c r="CNT1" s="69"/>
      <c r="CNU1" s="69"/>
      <c r="CNV1" s="69"/>
      <c r="CNW1" s="69"/>
      <c r="CNX1" s="69"/>
      <c r="CNY1" s="69"/>
      <c r="CNZ1" s="69"/>
      <c r="COA1" s="69"/>
      <c r="COB1" s="69"/>
      <c r="COC1" s="69"/>
      <c r="COD1" s="69"/>
      <c r="COE1" s="69"/>
      <c r="COF1" s="69"/>
      <c r="COG1" s="69"/>
      <c r="COH1" s="69"/>
      <c r="COI1" s="69"/>
      <c r="COJ1" s="69"/>
      <c r="COK1" s="69"/>
      <c r="COL1" s="69"/>
      <c r="COM1" s="69"/>
      <c r="CON1" s="69"/>
      <c r="COO1" s="69"/>
      <c r="COP1" s="69"/>
      <c r="COQ1" s="69"/>
      <c r="COR1" s="69"/>
      <c r="COS1" s="69"/>
      <c r="COT1" s="69"/>
      <c r="COU1" s="69"/>
      <c r="COV1" s="69"/>
      <c r="COW1" s="69"/>
      <c r="COX1" s="69"/>
      <c r="COY1" s="69"/>
      <c r="COZ1" s="69"/>
      <c r="CPA1" s="69"/>
      <c r="CPB1" s="69"/>
      <c r="CPC1" s="69"/>
      <c r="CPD1" s="69"/>
      <c r="CPE1" s="69"/>
      <c r="CPF1" s="69"/>
      <c r="CPG1" s="69"/>
      <c r="CPH1" s="69"/>
      <c r="CPI1" s="69"/>
      <c r="CPJ1" s="69"/>
      <c r="CPK1" s="69"/>
      <c r="CPL1" s="69"/>
      <c r="CPM1" s="69"/>
      <c r="CPN1" s="69"/>
      <c r="CPO1" s="69"/>
      <c r="CPP1" s="69"/>
      <c r="CPQ1" s="69"/>
      <c r="CPR1" s="69"/>
      <c r="CPS1" s="69"/>
      <c r="CPT1" s="69"/>
      <c r="CPU1" s="69"/>
      <c r="CPV1" s="69"/>
      <c r="CPW1" s="69"/>
      <c r="CPX1" s="69"/>
      <c r="CPY1" s="69"/>
      <c r="CPZ1" s="69"/>
      <c r="CQA1" s="69"/>
      <c r="CQB1" s="69"/>
      <c r="CQC1" s="69"/>
      <c r="CQD1" s="69"/>
      <c r="CQE1" s="69"/>
      <c r="CQF1" s="69"/>
      <c r="CQG1" s="69"/>
      <c r="CQH1" s="69"/>
      <c r="CQI1" s="69"/>
      <c r="CQJ1" s="69"/>
      <c r="CQK1" s="69"/>
      <c r="CQL1" s="69"/>
      <c r="CQM1" s="69"/>
      <c r="CQN1" s="69"/>
      <c r="CQO1" s="69"/>
      <c r="CQP1" s="69"/>
      <c r="CQQ1" s="69"/>
      <c r="CQR1" s="69"/>
      <c r="CQS1" s="69"/>
      <c r="CQT1" s="69"/>
      <c r="CQU1" s="69"/>
      <c r="CQV1" s="69"/>
      <c r="CQW1" s="69"/>
      <c r="CQX1" s="69"/>
      <c r="CQY1" s="69"/>
      <c r="CQZ1" s="69"/>
      <c r="CRA1" s="69"/>
      <c r="CRB1" s="69"/>
      <c r="CRC1" s="69"/>
      <c r="CRD1" s="69"/>
      <c r="CRE1" s="69"/>
      <c r="CRF1" s="69"/>
      <c r="CRG1" s="69"/>
      <c r="CRH1" s="69"/>
      <c r="CRI1" s="69"/>
      <c r="CRJ1" s="69"/>
      <c r="CRK1" s="69"/>
      <c r="CRL1" s="69"/>
      <c r="CRM1" s="69"/>
      <c r="CRN1" s="69"/>
      <c r="CRO1" s="69"/>
      <c r="CRP1" s="69"/>
      <c r="CRQ1" s="69"/>
      <c r="CRR1" s="69"/>
      <c r="CRS1" s="69"/>
      <c r="CRT1" s="69"/>
      <c r="CRU1" s="69"/>
      <c r="CRV1" s="69"/>
      <c r="CRW1" s="69"/>
      <c r="CRX1" s="69"/>
      <c r="CRY1" s="69"/>
      <c r="CRZ1" s="69"/>
      <c r="CSA1" s="69"/>
      <c r="CSB1" s="69"/>
      <c r="CSC1" s="69"/>
      <c r="CSD1" s="69"/>
      <c r="CSE1" s="69"/>
      <c r="CSF1" s="69"/>
      <c r="CSG1" s="69"/>
      <c r="CSH1" s="69"/>
      <c r="CSI1" s="69"/>
      <c r="CSJ1" s="69"/>
      <c r="CSK1" s="69"/>
      <c r="CSL1" s="69"/>
      <c r="CSM1" s="69"/>
      <c r="CSN1" s="69"/>
      <c r="CSO1" s="69"/>
      <c r="CSP1" s="69"/>
      <c r="CSQ1" s="69"/>
      <c r="CSR1" s="69"/>
      <c r="CSS1" s="69"/>
      <c r="CST1" s="69"/>
      <c r="CSU1" s="69"/>
      <c r="CSV1" s="69"/>
      <c r="CSW1" s="69"/>
      <c r="CSX1" s="69"/>
      <c r="CSY1" s="69"/>
      <c r="CSZ1" s="69"/>
      <c r="CTA1" s="69"/>
      <c r="CTB1" s="69"/>
      <c r="CTC1" s="69"/>
      <c r="CTD1" s="69"/>
      <c r="CTE1" s="69"/>
      <c r="CTF1" s="69"/>
      <c r="CTG1" s="69"/>
      <c r="CTH1" s="69"/>
      <c r="CTI1" s="69"/>
      <c r="CTJ1" s="69"/>
      <c r="CTK1" s="69"/>
      <c r="CTL1" s="69"/>
      <c r="CTM1" s="69"/>
      <c r="CTN1" s="69"/>
      <c r="CTO1" s="69"/>
      <c r="CTP1" s="69"/>
      <c r="CTQ1" s="69"/>
      <c r="CTR1" s="69"/>
      <c r="CTS1" s="69"/>
      <c r="CTT1" s="69"/>
      <c r="CTU1" s="69"/>
      <c r="CTV1" s="69"/>
      <c r="CTW1" s="69"/>
      <c r="CTX1" s="69"/>
      <c r="CTY1" s="69"/>
      <c r="CTZ1" s="69"/>
      <c r="CUA1" s="69"/>
      <c r="CUB1" s="69"/>
      <c r="CUC1" s="69"/>
      <c r="CUD1" s="69"/>
      <c r="CUE1" s="69"/>
      <c r="CUF1" s="69"/>
      <c r="CUG1" s="69"/>
      <c r="CUH1" s="69"/>
      <c r="CUI1" s="69"/>
      <c r="CUJ1" s="69"/>
      <c r="CUK1" s="69"/>
      <c r="CUL1" s="69"/>
      <c r="CUM1" s="69"/>
      <c r="CUN1" s="69"/>
      <c r="CUO1" s="69"/>
      <c r="CUP1" s="69"/>
      <c r="CUQ1" s="69"/>
      <c r="CUR1" s="69"/>
      <c r="CUS1" s="69"/>
      <c r="CUT1" s="69"/>
      <c r="CUU1" s="69"/>
      <c r="CUV1" s="69"/>
      <c r="CUW1" s="69"/>
      <c r="CUX1" s="69"/>
      <c r="CUY1" s="69"/>
      <c r="CUZ1" s="69"/>
      <c r="CVA1" s="69"/>
      <c r="CVB1" s="69"/>
      <c r="CVC1" s="69"/>
      <c r="CVD1" s="69"/>
      <c r="CVE1" s="69"/>
      <c r="CVF1" s="69"/>
      <c r="CVG1" s="69"/>
      <c r="CVH1" s="69"/>
      <c r="CVI1" s="69"/>
      <c r="CVJ1" s="69"/>
      <c r="CVK1" s="69"/>
      <c r="CVL1" s="69"/>
      <c r="CVM1" s="69"/>
      <c r="CVN1" s="69"/>
      <c r="CVO1" s="69"/>
      <c r="CVP1" s="69"/>
      <c r="CVQ1" s="69"/>
      <c r="CVR1" s="69"/>
      <c r="CVS1" s="69"/>
      <c r="CVT1" s="69"/>
      <c r="CVU1" s="69"/>
      <c r="CVV1" s="69"/>
      <c r="CVW1" s="69"/>
      <c r="CVX1" s="69"/>
      <c r="CVY1" s="69"/>
      <c r="CVZ1" s="69"/>
      <c r="CWA1" s="69"/>
      <c r="CWB1" s="69"/>
      <c r="CWC1" s="69"/>
      <c r="CWD1" s="69"/>
      <c r="CWE1" s="69"/>
      <c r="CWF1" s="69"/>
      <c r="CWG1" s="69"/>
      <c r="CWH1" s="69"/>
      <c r="CWI1" s="69"/>
      <c r="CWJ1" s="69"/>
      <c r="CWK1" s="69"/>
      <c r="CWL1" s="69"/>
      <c r="CWM1" s="69"/>
      <c r="CWN1" s="69"/>
      <c r="CWO1" s="69"/>
      <c r="CWP1" s="69"/>
      <c r="CWQ1" s="69"/>
      <c r="CWR1" s="69"/>
      <c r="CWS1" s="69"/>
      <c r="CWT1" s="69"/>
      <c r="CWU1" s="69"/>
      <c r="CWV1" s="69"/>
      <c r="CWW1" s="69"/>
      <c r="CWX1" s="69"/>
      <c r="CWY1" s="69"/>
      <c r="CWZ1" s="69"/>
      <c r="CXA1" s="69"/>
      <c r="CXB1" s="69"/>
      <c r="CXC1" s="69"/>
      <c r="CXD1" s="69"/>
      <c r="CXE1" s="69"/>
      <c r="CXF1" s="69"/>
      <c r="CXG1" s="69"/>
      <c r="CXH1" s="69"/>
      <c r="CXI1" s="69"/>
      <c r="CXJ1" s="69"/>
      <c r="CXK1" s="69"/>
      <c r="CXL1" s="69"/>
      <c r="CXM1" s="69"/>
      <c r="CXN1" s="69"/>
      <c r="CXO1" s="69"/>
      <c r="CXP1" s="69"/>
      <c r="CXQ1" s="69"/>
      <c r="CXR1" s="69"/>
      <c r="CXS1" s="69"/>
      <c r="CXT1" s="69"/>
      <c r="CXU1" s="69"/>
      <c r="CXV1" s="69"/>
      <c r="CXW1" s="69"/>
      <c r="CXX1" s="69"/>
      <c r="CXY1" s="69"/>
      <c r="CXZ1" s="69"/>
      <c r="CYA1" s="69"/>
      <c r="CYB1" s="69"/>
      <c r="CYC1" s="69"/>
      <c r="CYD1" s="69"/>
      <c r="CYE1" s="69"/>
      <c r="CYF1" s="69"/>
      <c r="CYG1" s="69"/>
      <c r="CYH1" s="69"/>
      <c r="CYI1" s="69"/>
      <c r="CYJ1" s="69"/>
      <c r="CYK1" s="69"/>
      <c r="CYL1" s="69"/>
      <c r="CYM1" s="69"/>
      <c r="CYN1" s="69"/>
      <c r="CYO1" s="69"/>
      <c r="CYP1" s="69"/>
      <c r="CYQ1" s="69"/>
      <c r="CYR1" s="69"/>
      <c r="CYS1" s="69"/>
      <c r="CYT1" s="69"/>
      <c r="CYU1" s="69"/>
      <c r="CYV1" s="69"/>
      <c r="CYW1" s="69"/>
      <c r="CYX1" s="69"/>
      <c r="CYY1" s="69"/>
      <c r="CYZ1" s="69"/>
      <c r="CZA1" s="69"/>
      <c r="CZB1" s="69"/>
      <c r="CZC1" s="69"/>
      <c r="CZD1" s="69"/>
      <c r="CZE1" s="69"/>
      <c r="CZF1" s="69"/>
      <c r="CZG1" s="69"/>
      <c r="CZH1" s="69"/>
      <c r="CZI1" s="69"/>
      <c r="CZJ1" s="69"/>
      <c r="CZK1" s="69"/>
      <c r="CZL1" s="69"/>
      <c r="CZM1" s="69"/>
      <c r="CZN1" s="69"/>
      <c r="CZO1" s="69"/>
      <c r="CZP1" s="69"/>
      <c r="CZQ1" s="69"/>
      <c r="CZR1" s="69"/>
      <c r="CZS1" s="69"/>
      <c r="CZT1" s="69"/>
      <c r="CZU1" s="69"/>
      <c r="CZV1" s="69"/>
      <c r="CZW1" s="69"/>
      <c r="CZX1" s="69"/>
      <c r="CZY1" s="69"/>
      <c r="CZZ1" s="69"/>
      <c r="DAA1" s="69"/>
      <c r="DAB1" s="69"/>
      <c r="DAC1" s="69"/>
      <c r="DAD1" s="69"/>
      <c r="DAE1" s="69"/>
      <c r="DAF1" s="69"/>
      <c r="DAG1" s="69"/>
      <c r="DAH1" s="69"/>
      <c r="DAI1" s="69"/>
      <c r="DAJ1" s="69"/>
      <c r="DAK1" s="69"/>
      <c r="DAL1" s="69"/>
      <c r="DAM1" s="69"/>
      <c r="DAN1" s="69"/>
      <c r="DAO1" s="69"/>
      <c r="DAP1" s="69"/>
      <c r="DAQ1" s="69"/>
      <c r="DAR1" s="69"/>
      <c r="DAS1" s="69"/>
      <c r="DAT1" s="69"/>
      <c r="DAU1" s="69"/>
      <c r="DAV1" s="69"/>
      <c r="DAW1" s="69"/>
      <c r="DAX1" s="69"/>
      <c r="DAY1" s="69"/>
      <c r="DAZ1" s="69"/>
      <c r="DBA1" s="69"/>
      <c r="DBB1" s="69"/>
      <c r="DBC1" s="69"/>
      <c r="DBD1" s="69"/>
      <c r="DBE1" s="69"/>
      <c r="DBF1" s="69"/>
      <c r="DBG1" s="69"/>
      <c r="DBH1" s="69"/>
      <c r="DBI1" s="69"/>
      <c r="DBJ1" s="69"/>
      <c r="DBK1" s="69"/>
      <c r="DBL1" s="69"/>
      <c r="DBM1" s="69"/>
      <c r="DBN1" s="69"/>
      <c r="DBO1" s="69"/>
      <c r="DBP1" s="69"/>
      <c r="DBQ1" s="69"/>
      <c r="DBR1" s="69"/>
      <c r="DBS1" s="69"/>
      <c r="DBT1" s="69"/>
      <c r="DBU1" s="69"/>
      <c r="DBV1" s="69"/>
      <c r="DBW1" s="69"/>
      <c r="DBX1" s="69"/>
      <c r="DBY1" s="69"/>
      <c r="DBZ1" s="69"/>
      <c r="DCA1" s="69"/>
      <c r="DCB1" s="69"/>
      <c r="DCC1" s="69"/>
      <c r="DCD1" s="69"/>
      <c r="DCE1" s="69"/>
      <c r="DCF1" s="69"/>
      <c r="DCG1" s="69"/>
      <c r="DCH1" s="69"/>
      <c r="DCI1" s="69"/>
      <c r="DCJ1" s="69"/>
      <c r="DCK1" s="69"/>
      <c r="DCL1" s="69"/>
      <c r="DCM1" s="69"/>
      <c r="DCN1" s="69"/>
      <c r="DCO1" s="69"/>
      <c r="DCP1" s="69"/>
      <c r="DCQ1" s="69"/>
      <c r="DCR1" s="69"/>
      <c r="DCS1" s="69"/>
      <c r="DCT1" s="69"/>
      <c r="DCU1" s="69"/>
      <c r="DCV1" s="69"/>
      <c r="DCW1" s="69"/>
      <c r="DCX1" s="69"/>
      <c r="DCY1" s="69"/>
      <c r="DCZ1" s="69"/>
      <c r="DDA1" s="69"/>
      <c r="DDB1" s="69"/>
      <c r="DDC1" s="69"/>
      <c r="DDD1" s="69"/>
      <c r="DDE1" s="69"/>
      <c r="DDF1" s="69"/>
      <c r="DDG1" s="69"/>
      <c r="DDH1" s="69"/>
      <c r="DDI1" s="69"/>
      <c r="DDJ1" s="69"/>
      <c r="DDK1" s="69"/>
      <c r="DDL1" s="69"/>
      <c r="DDM1" s="69"/>
      <c r="DDN1" s="69"/>
      <c r="DDO1" s="69"/>
      <c r="DDP1" s="69"/>
      <c r="DDQ1" s="69"/>
      <c r="DDR1" s="69"/>
      <c r="DDS1" s="69"/>
      <c r="DDT1" s="69"/>
      <c r="DDU1" s="69"/>
      <c r="DDV1" s="69"/>
      <c r="DDW1" s="69"/>
      <c r="DDX1" s="69"/>
      <c r="DDY1" s="69"/>
      <c r="DDZ1" s="69"/>
      <c r="DEA1" s="69"/>
      <c r="DEB1" s="69"/>
      <c r="DEC1" s="69"/>
      <c r="DED1" s="69"/>
      <c r="DEE1" s="69"/>
      <c r="DEF1" s="69"/>
      <c r="DEG1" s="69"/>
      <c r="DEH1" s="69"/>
      <c r="DEI1" s="69"/>
      <c r="DEJ1" s="69"/>
      <c r="DEK1" s="69"/>
      <c r="DEL1" s="69"/>
      <c r="DEM1" s="69"/>
      <c r="DEN1" s="69"/>
      <c r="DEO1" s="69"/>
      <c r="DEP1" s="69"/>
      <c r="DEQ1" s="69"/>
      <c r="DER1" s="69"/>
      <c r="DES1" s="69"/>
      <c r="DET1" s="69"/>
      <c r="DEU1" s="69"/>
      <c r="DEV1" s="69"/>
      <c r="DEW1" s="69"/>
      <c r="DEX1" s="69"/>
      <c r="DEY1" s="69"/>
      <c r="DEZ1" s="69"/>
      <c r="DFA1" s="69"/>
      <c r="DFB1" s="69"/>
      <c r="DFC1" s="69"/>
      <c r="DFD1" s="69"/>
      <c r="DFE1" s="69"/>
      <c r="DFF1" s="69"/>
      <c r="DFG1" s="69"/>
      <c r="DFH1" s="69"/>
      <c r="DFI1" s="69"/>
      <c r="DFJ1" s="69"/>
      <c r="DFK1" s="69"/>
      <c r="DFL1" s="69"/>
      <c r="DFM1" s="69"/>
      <c r="DFN1" s="69"/>
      <c r="DFO1" s="69"/>
      <c r="DFP1" s="69"/>
      <c r="DFQ1" s="69"/>
      <c r="DFR1" s="69"/>
      <c r="DFS1" s="69"/>
      <c r="DFT1" s="69"/>
      <c r="DFU1" s="69"/>
      <c r="DFV1" s="69"/>
      <c r="DFW1" s="69"/>
      <c r="DFX1" s="69"/>
      <c r="DFY1" s="69"/>
      <c r="DFZ1" s="69"/>
      <c r="DGA1" s="69"/>
      <c r="DGB1" s="69"/>
      <c r="DGC1" s="69"/>
      <c r="DGD1" s="69"/>
      <c r="DGE1" s="69"/>
      <c r="DGF1" s="69"/>
      <c r="DGG1" s="69"/>
      <c r="DGH1" s="69"/>
      <c r="DGI1" s="69"/>
      <c r="DGJ1" s="69"/>
      <c r="DGK1" s="69"/>
      <c r="DGL1" s="69"/>
      <c r="DGM1" s="69"/>
      <c r="DGN1" s="69"/>
      <c r="DGO1" s="69"/>
      <c r="DGP1" s="69"/>
      <c r="DGQ1" s="69"/>
      <c r="DGR1" s="69"/>
      <c r="DGS1" s="69"/>
      <c r="DGT1" s="69"/>
      <c r="DGU1" s="69"/>
      <c r="DGV1" s="69"/>
      <c r="DGW1" s="69"/>
      <c r="DGX1" s="69"/>
      <c r="DGY1" s="69"/>
      <c r="DGZ1" s="69"/>
      <c r="DHA1" s="69"/>
      <c r="DHB1" s="69"/>
      <c r="DHC1" s="69"/>
      <c r="DHD1" s="69"/>
      <c r="DHE1" s="69"/>
      <c r="DHF1" s="69"/>
      <c r="DHG1" s="69"/>
      <c r="DHH1" s="69"/>
      <c r="DHI1" s="69"/>
      <c r="DHJ1" s="69"/>
      <c r="DHK1" s="69"/>
      <c r="DHL1" s="69"/>
      <c r="DHM1" s="69"/>
      <c r="DHN1" s="69"/>
      <c r="DHO1" s="69"/>
      <c r="DHP1" s="69"/>
      <c r="DHQ1" s="69"/>
      <c r="DHR1" s="69"/>
      <c r="DHS1" s="69"/>
      <c r="DHT1" s="69"/>
      <c r="DHU1" s="69"/>
      <c r="DHV1" s="69"/>
      <c r="DHW1" s="69"/>
      <c r="DHX1" s="69"/>
      <c r="DHY1" s="69"/>
      <c r="DHZ1" s="69"/>
      <c r="DIA1" s="69"/>
      <c r="DIB1" s="69"/>
      <c r="DIC1" s="69"/>
      <c r="DID1" s="69"/>
      <c r="DIE1" s="69"/>
      <c r="DIF1" s="69"/>
      <c r="DIG1" s="69"/>
      <c r="DIH1" s="69"/>
      <c r="DII1" s="69"/>
      <c r="DIJ1" s="69"/>
      <c r="DIK1" s="69"/>
      <c r="DIL1" s="69"/>
      <c r="DIM1" s="69"/>
      <c r="DIN1" s="69"/>
      <c r="DIO1" s="69"/>
      <c r="DIP1" s="69"/>
      <c r="DIQ1" s="69"/>
      <c r="DIR1" s="69"/>
      <c r="DIS1" s="69"/>
      <c r="DIT1" s="69"/>
      <c r="DIU1" s="69"/>
      <c r="DIV1" s="69"/>
      <c r="DIW1" s="69"/>
      <c r="DIX1" s="69"/>
      <c r="DIY1" s="69"/>
      <c r="DIZ1" s="69"/>
      <c r="DJA1" s="69"/>
      <c r="DJB1" s="69"/>
      <c r="DJC1" s="69"/>
      <c r="DJD1" s="69"/>
      <c r="DJE1" s="69"/>
      <c r="DJF1" s="69"/>
      <c r="DJG1" s="69"/>
      <c r="DJH1" s="69"/>
      <c r="DJI1" s="69"/>
      <c r="DJJ1" s="69"/>
      <c r="DJK1" s="69"/>
      <c r="DJL1" s="69"/>
      <c r="DJM1" s="69"/>
      <c r="DJN1" s="69"/>
      <c r="DJO1" s="69"/>
      <c r="DJP1" s="69"/>
      <c r="DJQ1" s="69"/>
      <c r="DJR1" s="69"/>
      <c r="DJS1" s="69"/>
      <c r="DJT1" s="69"/>
      <c r="DJU1" s="69"/>
      <c r="DJV1" s="69"/>
      <c r="DJW1" s="69"/>
      <c r="DJX1" s="69"/>
      <c r="DJY1" s="69"/>
      <c r="DJZ1" s="69"/>
      <c r="DKA1" s="69"/>
      <c r="DKB1" s="69"/>
      <c r="DKC1" s="69"/>
      <c r="DKD1" s="69"/>
      <c r="DKE1" s="69"/>
      <c r="DKF1" s="69"/>
      <c r="DKG1" s="69"/>
      <c r="DKH1" s="69"/>
      <c r="DKI1" s="69"/>
      <c r="DKJ1" s="69"/>
      <c r="DKK1" s="69"/>
      <c r="DKL1" s="69"/>
      <c r="DKM1" s="69"/>
      <c r="DKN1" s="69"/>
      <c r="DKO1" s="69"/>
      <c r="DKP1" s="69"/>
      <c r="DKQ1" s="69"/>
      <c r="DKR1" s="69"/>
      <c r="DKS1" s="69"/>
      <c r="DKT1" s="69"/>
      <c r="DKU1" s="69"/>
      <c r="DKV1" s="69"/>
      <c r="DKW1" s="69"/>
      <c r="DKX1" s="69"/>
      <c r="DKY1" s="69"/>
      <c r="DKZ1" s="69"/>
      <c r="DLA1" s="69"/>
      <c r="DLB1" s="69"/>
      <c r="DLC1" s="69"/>
      <c r="DLD1" s="69"/>
      <c r="DLE1" s="69"/>
      <c r="DLF1" s="69"/>
      <c r="DLG1" s="69"/>
      <c r="DLH1" s="69"/>
      <c r="DLI1" s="69"/>
      <c r="DLJ1" s="69"/>
      <c r="DLK1" s="69"/>
      <c r="DLL1" s="69"/>
      <c r="DLM1" s="69"/>
      <c r="DLN1" s="69"/>
      <c r="DLO1" s="69"/>
      <c r="DLP1" s="69"/>
      <c r="DLQ1" s="69"/>
      <c r="DLR1" s="69"/>
      <c r="DLS1" s="69"/>
      <c r="DLT1" s="69"/>
      <c r="DLU1" s="69"/>
      <c r="DLV1" s="69"/>
      <c r="DLW1" s="69"/>
      <c r="DLX1" s="69"/>
      <c r="DLY1" s="69"/>
      <c r="DLZ1" s="69"/>
      <c r="DMA1" s="69"/>
      <c r="DMB1" s="69"/>
      <c r="DMC1" s="69"/>
      <c r="DMD1" s="69"/>
      <c r="DME1" s="69"/>
      <c r="DMF1" s="69"/>
      <c r="DMG1" s="69"/>
      <c r="DMH1" s="69"/>
      <c r="DMI1" s="69"/>
      <c r="DMJ1" s="69"/>
      <c r="DMK1" s="69"/>
      <c r="DML1" s="69"/>
      <c r="DMM1" s="69"/>
      <c r="DMN1" s="69"/>
      <c r="DMO1" s="69"/>
      <c r="DMP1" s="69"/>
      <c r="DMQ1" s="69"/>
      <c r="DMR1" s="69"/>
      <c r="DMS1" s="69"/>
      <c r="DMT1" s="69"/>
      <c r="DMU1" s="69"/>
      <c r="DMV1" s="69"/>
      <c r="DMW1" s="69"/>
      <c r="DMX1" s="69"/>
      <c r="DMY1" s="69"/>
      <c r="DMZ1" s="69"/>
      <c r="DNA1" s="69"/>
      <c r="DNB1" s="69"/>
      <c r="DNC1" s="69"/>
      <c r="DND1" s="69"/>
      <c r="DNE1" s="69"/>
      <c r="DNF1" s="69"/>
      <c r="DNG1" s="69"/>
      <c r="DNH1" s="69"/>
      <c r="DNI1" s="69"/>
      <c r="DNJ1" s="69"/>
      <c r="DNK1" s="69"/>
      <c r="DNL1" s="69"/>
      <c r="DNM1" s="69"/>
      <c r="DNN1" s="69"/>
      <c r="DNO1" s="69"/>
      <c r="DNP1" s="69"/>
      <c r="DNQ1" s="69"/>
      <c r="DNR1" s="69"/>
      <c r="DNS1" s="69"/>
      <c r="DNT1" s="69"/>
      <c r="DNU1" s="69"/>
      <c r="DNV1" s="69"/>
      <c r="DNW1" s="69"/>
      <c r="DNX1" s="69"/>
      <c r="DNY1" s="69"/>
      <c r="DNZ1" s="69"/>
      <c r="DOA1" s="69"/>
      <c r="DOB1" s="69"/>
      <c r="DOC1" s="69"/>
      <c r="DOD1" s="69"/>
      <c r="DOE1" s="69"/>
      <c r="DOF1" s="69"/>
      <c r="DOG1" s="69"/>
      <c r="DOH1" s="69"/>
      <c r="DOI1" s="69"/>
      <c r="DOJ1" s="69"/>
      <c r="DOK1" s="69"/>
      <c r="DOL1" s="69"/>
      <c r="DOM1" s="69"/>
      <c r="DON1" s="69"/>
      <c r="DOO1" s="69"/>
      <c r="DOP1" s="69"/>
      <c r="DOQ1" s="69"/>
      <c r="DOR1" s="69"/>
      <c r="DOS1" s="69"/>
      <c r="DOT1" s="69"/>
      <c r="DOU1" s="69"/>
      <c r="DOV1" s="69"/>
      <c r="DOW1" s="69"/>
      <c r="DOX1" s="69"/>
      <c r="DOY1" s="69"/>
      <c r="DOZ1" s="69"/>
      <c r="DPA1" s="69"/>
      <c r="DPB1" s="69"/>
      <c r="DPC1" s="69"/>
      <c r="DPD1" s="69"/>
      <c r="DPE1" s="69"/>
      <c r="DPF1" s="69"/>
      <c r="DPG1" s="69"/>
      <c r="DPH1" s="69"/>
      <c r="DPI1" s="69"/>
      <c r="DPJ1" s="69"/>
      <c r="DPK1" s="69"/>
      <c r="DPL1" s="69"/>
      <c r="DPM1" s="69"/>
      <c r="DPN1" s="69"/>
      <c r="DPO1" s="69"/>
      <c r="DPP1" s="69"/>
      <c r="DPQ1" s="69"/>
      <c r="DPR1" s="69"/>
      <c r="DPS1" s="69"/>
      <c r="DPT1" s="69"/>
      <c r="DPU1" s="69"/>
      <c r="DPV1" s="69"/>
      <c r="DPW1" s="69"/>
      <c r="DPX1" s="69"/>
      <c r="DPY1" s="69"/>
      <c r="DPZ1" s="69"/>
      <c r="DQA1" s="69"/>
      <c r="DQB1" s="69"/>
      <c r="DQC1" s="69"/>
      <c r="DQD1" s="69"/>
      <c r="DQE1" s="69"/>
      <c r="DQF1" s="69"/>
      <c r="DQG1" s="69"/>
      <c r="DQH1" s="69"/>
      <c r="DQI1" s="69"/>
      <c r="DQJ1" s="69"/>
      <c r="DQK1" s="69"/>
      <c r="DQL1" s="69"/>
      <c r="DQM1" s="69"/>
      <c r="DQN1" s="69"/>
      <c r="DQO1" s="69"/>
      <c r="DQP1" s="69"/>
      <c r="DQQ1" s="69"/>
      <c r="DQR1" s="69"/>
      <c r="DQS1" s="69"/>
      <c r="DQT1" s="69"/>
      <c r="DQU1" s="69"/>
      <c r="DQV1" s="69"/>
      <c r="DQW1" s="69"/>
      <c r="DQX1" s="69"/>
      <c r="DQY1" s="69"/>
      <c r="DQZ1" s="69"/>
      <c r="DRA1" s="69"/>
      <c r="DRB1" s="69"/>
      <c r="DRC1" s="69"/>
      <c r="DRD1" s="69"/>
      <c r="DRE1" s="69"/>
      <c r="DRF1" s="69"/>
      <c r="DRG1" s="69"/>
      <c r="DRH1" s="69"/>
      <c r="DRI1" s="69"/>
      <c r="DRJ1" s="69"/>
      <c r="DRK1" s="69"/>
      <c r="DRL1" s="69"/>
      <c r="DRM1" s="69"/>
      <c r="DRN1" s="69"/>
      <c r="DRO1" s="69"/>
      <c r="DRP1" s="69"/>
      <c r="DRQ1" s="69"/>
      <c r="DRR1" s="69"/>
      <c r="DRS1" s="69"/>
      <c r="DRT1" s="69"/>
      <c r="DRU1" s="69"/>
      <c r="DRV1" s="69"/>
      <c r="DRW1" s="69"/>
      <c r="DRX1" s="69"/>
      <c r="DRY1" s="69"/>
      <c r="DRZ1" s="69"/>
      <c r="DSA1" s="69"/>
      <c r="DSB1" s="69"/>
      <c r="DSC1" s="69"/>
      <c r="DSD1" s="69"/>
      <c r="DSE1" s="69"/>
      <c r="DSF1" s="69"/>
      <c r="DSG1" s="69"/>
      <c r="DSH1" s="69"/>
      <c r="DSI1" s="69"/>
      <c r="DSJ1" s="69"/>
      <c r="DSK1" s="69"/>
      <c r="DSL1" s="69"/>
      <c r="DSM1" s="69"/>
      <c r="DSN1" s="69"/>
      <c r="DSO1" s="69"/>
      <c r="DSP1" s="69"/>
      <c r="DSQ1" s="69"/>
      <c r="DSR1" s="69"/>
      <c r="DSS1" s="69"/>
      <c r="DST1" s="69"/>
      <c r="DSU1" s="69"/>
      <c r="DSV1" s="69"/>
      <c r="DSW1" s="69"/>
      <c r="DSX1" s="69"/>
      <c r="DSY1" s="69"/>
      <c r="DSZ1" s="69"/>
      <c r="DTA1" s="69"/>
      <c r="DTB1" s="69"/>
      <c r="DTC1" s="69"/>
      <c r="DTD1" s="69"/>
      <c r="DTE1" s="69"/>
      <c r="DTF1" s="69"/>
      <c r="DTG1" s="69"/>
      <c r="DTH1" s="69"/>
      <c r="DTI1" s="69"/>
      <c r="DTJ1" s="69"/>
      <c r="DTK1" s="69"/>
      <c r="DTL1" s="69"/>
      <c r="DTM1" s="69"/>
      <c r="DTN1" s="69"/>
      <c r="DTO1" s="69"/>
      <c r="DTP1" s="69"/>
      <c r="DTQ1" s="69"/>
      <c r="DTR1" s="69"/>
      <c r="DTS1" s="69"/>
      <c r="DTT1" s="69"/>
      <c r="DTU1" s="69"/>
      <c r="DTV1" s="69"/>
      <c r="DTW1" s="69"/>
      <c r="DTX1" s="69"/>
      <c r="DTY1" s="69"/>
      <c r="DTZ1" s="69"/>
      <c r="DUA1" s="69"/>
      <c r="DUB1" s="69"/>
      <c r="DUC1" s="69"/>
      <c r="DUD1" s="69"/>
      <c r="DUE1" s="69"/>
      <c r="DUF1" s="69"/>
      <c r="DUG1" s="69"/>
      <c r="DUH1" s="69"/>
      <c r="DUI1" s="69"/>
      <c r="DUJ1" s="69"/>
      <c r="DUK1" s="69"/>
      <c r="DUL1" s="69"/>
      <c r="DUM1" s="69"/>
      <c r="DUN1" s="69"/>
      <c r="DUO1" s="69"/>
      <c r="DUP1" s="69"/>
      <c r="DUQ1" s="69"/>
      <c r="DUR1" s="69"/>
      <c r="DUS1" s="69"/>
      <c r="DUT1" s="69"/>
      <c r="DUU1" s="69"/>
      <c r="DUV1" s="69"/>
      <c r="DUW1" s="69"/>
      <c r="DUX1" s="69"/>
      <c r="DUY1" s="69"/>
      <c r="DUZ1" s="69"/>
      <c r="DVA1" s="69"/>
      <c r="DVB1" s="69"/>
      <c r="DVC1" s="69"/>
      <c r="DVD1" s="69"/>
      <c r="DVE1" s="69"/>
      <c r="DVF1" s="69"/>
      <c r="DVG1" s="69"/>
      <c r="DVH1" s="69"/>
      <c r="DVI1" s="69"/>
      <c r="DVJ1" s="69"/>
      <c r="DVK1" s="69"/>
      <c r="DVL1" s="69"/>
      <c r="DVM1" s="69"/>
      <c r="DVN1" s="69"/>
      <c r="DVO1" s="69"/>
      <c r="DVP1" s="69"/>
      <c r="DVQ1" s="69"/>
      <c r="DVR1" s="69"/>
      <c r="DVS1" s="69"/>
      <c r="DVT1" s="69"/>
      <c r="DVU1" s="69"/>
      <c r="DVV1" s="69"/>
      <c r="DVW1" s="69"/>
      <c r="DVX1" s="69"/>
      <c r="DVY1" s="69"/>
      <c r="DVZ1" s="69"/>
      <c r="DWA1" s="69"/>
      <c r="DWB1" s="69"/>
      <c r="DWC1" s="69"/>
      <c r="DWD1" s="69"/>
      <c r="DWE1" s="69"/>
      <c r="DWF1" s="69"/>
      <c r="DWG1" s="69"/>
      <c r="DWH1" s="69"/>
      <c r="DWI1" s="69"/>
      <c r="DWJ1" s="69"/>
      <c r="DWK1" s="69"/>
      <c r="DWL1" s="69"/>
      <c r="DWM1" s="69"/>
      <c r="DWN1" s="69"/>
      <c r="DWO1" s="69"/>
      <c r="DWP1" s="69"/>
      <c r="DWQ1" s="69"/>
      <c r="DWR1" s="69"/>
      <c r="DWS1" s="69"/>
      <c r="DWT1" s="69"/>
      <c r="DWU1" s="69"/>
      <c r="DWV1" s="69"/>
      <c r="DWW1" s="69"/>
      <c r="DWX1" s="69"/>
      <c r="DWY1" s="69"/>
      <c r="DWZ1" s="69"/>
      <c r="DXA1" s="69"/>
      <c r="DXB1" s="69"/>
      <c r="DXC1" s="69"/>
      <c r="DXD1" s="69"/>
      <c r="DXE1" s="69"/>
      <c r="DXF1" s="69"/>
      <c r="DXG1" s="69"/>
      <c r="DXH1" s="69"/>
      <c r="DXI1" s="69"/>
      <c r="DXJ1" s="69"/>
      <c r="DXK1" s="69"/>
      <c r="DXL1" s="69"/>
      <c r="DXM1" s="69"/>
      <c r="DXN1" s="69"/>
      <c r="DXO1" s="69"/>
      <c r="DXP1" s="69"/>
      <c r="DXQ1" s="69"/>
      <c r="DXR1" s="69"/>
      <c r="DXS1" s="69"/>
      <c r="DXT1" s="69"/>
      <c r="DXU1" s="69"/>
      <c r="DXV1" s="69"/>
      <c r="DXW1" s="69"/>
      <c r="DXX1" s="69"/>
      <c r="DXY1" s="69"/>
      <c r="DXZ1" s="69"/>
      <c r="DYA1" s="69"/>
      <c r="DYB1" s="69"/>
      <c r="DYC1" s="69"/>
      <c r="DYD1" s="69"/>
      <c r="DYE1" s="69"/>
      <c r="DYF1" s="69"/>
      <c r="DYG1" s="69"/>
      <c r="DYH1" s="69"/>
      <c r="DYI1" s="69"/>
      <c r="DYJ1" s="69"/>
      <c r="DYK1" s="69"/>
      <c r="DYL1" s="69"/>
      <c r="DYM1" s="69"/>
      <c r="DYN1" s="69"/>
      <c r="DYO1" s="69"/>
      <c r="DYP1" s="69"/>
      <c r="DYQ1" s="69"/>
      <c r="DYR1" s="69"/>
      <c r="DYS1" s="69"/>
      <c r="DYT1" s="69"/>
      <c r="DYU1" s="69"/>
      <c r="DYV1" s="69"/>
      <c r="DYW1" s="69"/>
      <c r="DYX1" s="69"/>
      <c r="DYY1" s="69"/>
      <c r="DYZ1" s="69"/>
      <c r="DZA1" s="69"/>
      <c r="DZB1" s="69"/>
      <c r="DZC1" s="69"/>
      <c r="DZD1" s="69"/>
      <c r="DZE1" s="69"/>
      <c r="DZF1" s="69"/>
      <c r="DZG1" s="69"/>
      <c r="DZH1" s="69"/>
      <c r="DZI1" s="69"/>
      <c r="DZJ1" s="69"/>
      <c r="DZK1" s="69"/>
      <c r="DZL1" s="69"/>
      <c r="DZM1" s="69"/>
      <c r="DZN1" s="69"/>
      <c r="DZO1" s="69"/>
      <c r="DZP1" s="69"/>
      <c r="DZQ1" s="69"/>
      <c r="DZR1" s="69"/>
      <c r="DZS1" s="69"/>
      <c r="DZT1" s="69"/>
      <c r="DZU1" s="69"/>
      <c r="DZV1" s="69"/>
      <c r="DZW1" s="69"/>
      <c r="DZX1" s="69"/>
      <c r="DZY1" s="69"/>
      <c r="DZZ1" s="69"/>
      <c r="EAA1" s="69"/>
      <c r="EAB1" s="69"/>
      <c r="EAC1" s="69"/>
      <c r="EAD1" s="69"/>
      <c r="EAE1" s="69"/>
      <c r="EAF1" s="69"/>
      <c r="EAG1" s="69"/>
      <c r="EAH1" s="69"/>
      <c r="EAI1" s="69"/>
      <c r="EAJ1" s="69"/>
      <c r="EAK1" s="69"/>
      <c r="EAL1" s="69"/>
      <c r="EAM1" s="69"/>
      <c r="EAN1" s="69"/>
      <c r="EAO1" s="69"/>
      <c r="EAP1" s="69"/>
      <c r="EAQ1" s="69"/>
      <c r="EAR1" s="69"/>
      <c r="EAS1" s="69"/>
      <c r="EAT1" s="69"/>
      <c r="EAU1" s="69"/>
      <c r="EAV1" s="69"/>
      <c r="EAW1" s="69"/>
      <c r="EAX1" s="69"/>
      <c r="EAY1" s="69"/>
      <c r="EAZ1" s="69"/>
      <c r="EBA1" s="69"/>
      <c r="EBB1" s="69"/>
      <c r="EBC1" s="69"/>
      <c r="EBD1" s="69"/>
      <c r="EBE1" s="69"/>
      <c r="EBF1" s="69"/>
      <c r="EBG1" s="69"/>
      <c r="EBH1" s="69"/>
      <c r="EBI1" s="69"/>
      <c r="EBJ1" s="69"/>
      <c r="EBK1" s="69"/>
      <c r="EBL1" s="69"/>
      <c r="EBM1" s="69"/>
      <c r="EBN1" s="69"/>
      <c r="EBO1" s="69"/>
      <c r="EBP1" s="69"/>
      <c r="EBQ1" s="69"/>
      <c r="EBR1" s="69"/>
      <c r="EBS1" s="69"/>
      <c r="EBT1" s="69"/>
      <c r="EBU1" s="69"/>
      <c r="EBV1" s="69"/>
      <c r="EBW1" s="69"/>
      <c r="EBX1" s="69"/>
      <c r="EBY1" s="69"/>
      <c r="EBZ1" s="69"/>
      <c r="ECA1" s="69"/>
      <c r="ECB1" s="69"/>
      <c r="ECC1" s="69"/>
      <c r="ECD1" s="69"/>
      <c r="ECE1" s="69"/>
      <c r="ECF1" s="69"/>
      <c r="ECG1" s="69"/>
      <c r="ECH1" s="69"/>
      <c r="ECI1" s="69"/>
      <c r="ECJ1" s="69"/>
      <c r="ECK1" s="69"/>
      <c r="ECL1" s="69"/>
      <c r="ECM1" s="69"/>
      <c r="ECN1" s="69"/>
      <c r="ECO1" s="69"/>
      <c r="ECP1" s="69"/>
      <c r="ECQ1" s="69"/>
      <c r="ECR1" s="69"/>
      <c r="ECS1" s="69"/>
      <c r="ECT1" s="69"/>
      <c r="ECU1" s="69"/>
      <c r="ECV1" s="69"/>
      <c r="ECW1" s="69"/>
      <c r="ECX1" s="69"/>
      <c r="ECY1" s="69"/>
      <c r="ECZ1" s="69"/>
      <c r="EDA1" s="69"/>
      <c r="EDB1" s="69"/>
      <c r="EDC1" s="69"/>
      <c r="EDD1" s="69"/>
      <c r="EDE1" s="69"/>
      <c r="EDF1" s="69"/>
      <c r="EDG1" s="69"/>
      <c r="EDH1" s="69"/>
      <c r="EDI1" s="69"/>
      <c r="EDJ1" s="69"/>
      <c r="EDK1" s="69"/>
      <c r="EDL1" s="69"/>
      <c r="EDM1" s="69"/>
      <c r="EDN1" s="69"/>
      <c r="EDO1" s="69"/>
      <c r="EDP1" s="69"/>
      <c r="EDQ1" s="69"/>
      <c r="EDR1" s="69"/>
      <c r="EDS1" s="69"/>
      <c r="EDT1" s="69"/>
      <c r="EDU1" s="69"/>
      <c r="EDV1" s="69"/>
      <c r="EDW1" s="69"/>
      <c r="EDX1" s="69"/>
      <c r="EDY1" s="69"/>
      <c r="EDZ1" s="69"/>
      <c r="EEA1" s="69"/>
      <c r="EEB1" s="69"/>
      <c r="EEC1" s="69"/>
      <c r="EED1" s="69"/>
      <c r="EEE1" s="69"/>
      <c r="EEF1" s="69"/>
      <c r="EEG1" s="69"/>
      <c r="EEH1" s="69"/>
      <c r="EEI1" s="69"/>
      <c r="EEJ1" s="69"/>
      <c r="EEK1" s="69"/>
      <c r="EEL1" s="69"/>
      <c r="EEM1" s="69"/>
      <c r="EEN1" s="69"/>
      <c r="EEO1" s="69"/>
      <c r="EEP1" s="69"/>
      <c r="EEQ1" s="69"/>
      <c r="EER1" s="69"/>
      <c r="EES1" s="69"/>
      <c r="EET1" s="69"/>
      <c r="EEU1" s="69"/>
      <c r="EEV1" s="69"/>
      <c r="EEW1" s="69"/>
      <c r="EEX1" s="69"/>
      <c r="EEY1" s="69"/>
      <c r="EEZ1" s="69"/>
      <c r="EFA1" s="69"/>
      <c r="EFB1" s="69"/>
      <c r="EFC1" s="69"/>
      <c r="EFD1" s="69"/>
      <c r="EFE1" s="69"/>
      <c r="EFF1" s="69"/>
      <c r="EFG1" s="69"/>
      <c r="EFH1" s="69"/>
      <c r="EFI1" s="69"/>
      <c r="EFJ1" s="69"/>
      <c r="EFK1" s="69"/>
      <c r="EFL1" s="69"/>
      <c r="EFM1" s="69"/>
      <c r="EFN1" s="69"/>
      <c r="EFO1" s="69"/>
      <c r="EFP1" s="69"/>
      <c r="EFQ1" s="69"/>
      <c r="EFR1" s="69"/>
      <c r="EFS1" s="69"/>
      <c r="EFT1" s="69"/>
      <c r="EFU1" s="69"/>
      <c r="EFV1" s="69"/>
      <c r="EFW1" s="69"/>
      <c r="EFX1" s="69"/>
      <c r="EFY1" s="69"/>
      <c r="EFZ1" s="69"/>
      <c r="EGA1" s="69"/>
      <c r="EGB1" s="69"/>
      <c r="EGC1" s="69"/>
      <c r="EGD1" s="69"/>
      <c r="EGE1" s="69"/>
      <c r="EGF1" s="69"/>
      <c r="EGG1" s="69"/>
      <c r="EGH1" s="69"/>
      <c r="EGI1" s="69"/>
      <c r="EGJ1" s="69"/>
      <c r="EGK1" s="69"/>
      <c r="EGL1" s="69"/>
      <c r="EGM1" s="69"/>
      <c r="EGN1" s="69"/>
      <c r="EGO1" s="69"/>
      <c r="EGP1" s="69"/>
      <c r="EGQ1" s="69"/>
      <c r="EGR1" s="69"/>
      <c r="EGS1" s="69"/>
      <c r="EGT1" s="69"/>
      <c r="EGU1" s="69"/>
      <c r="EGV1" s="69"/>
      <c r="EGW1" s="69"/>
      <c r="EGX1" s="69"/>
      <c r="EGY1" s="69"/>
      <c r="EGZ1" s="69"/>
      <c r="EHA1" s="69"/>
      <c r="EHB1" s="69"/>
      <c r="EHC1" s="69"/>
      <c r="EHD1" s="69"/>
      <c r="EHE1" s="69"/>
      <c r="EHF1" s="69"/>
      <c r="EHG1" s="69"/>
      <c r="EHH1" s="69"/>
      <c r="EHI1" s="69"/>
      <c r="EHJ1" s="69"/>
      <c r="EHK1" s="69"/>
      <c r="EHL1" s="69"/>
      <c r="EHM1" s="69"/>
      <c r="EHN1" s="69"/>
      <c r="EHO1" s="69"/>
      <c r="EHP1" s="69"/>
      <c r="EHQ1" s="69"/>
      <c r="EHR1" s="69"/>
      <c r="EHS1" s="69"/>
      <c r="EHT1" s="69"/>
      <c r="EHU1" s="69"/>
      <c r="EHV1" s="69"/>
      <c r="EHW1" s="69"/>
      <c r="EHX1" s="69"/>
      <c r="EHY1" s="69"/>
      <c r="EHZ1" s="69"/>
      <c r="EIA1" s="69"/>
      <c r="EIB1" s="69"/>
      <c r="EIC1" s="69"/>
      <c r="EID1" s="69"/>
      <c r="EIE1" s="69"/>
      <c r="EIF1" s="69"/>
      <c r="EIG1" s="69"/>
      <c r="EIH1" s="69"/>
      <c r="EII1" s="69"/>
      <c r="EIJ1" s="69"/>
      <c r="EIK1" s="69"/>
      <c r="EIL1" s="69"/>
      <c r="EIM1" s="69"/>
      <c r="EIN1" s="69"/>
      <c r="EIO1" s="69"/>
      <c r="EIP1" s="69"/>
      <c r="EIQ1" s="69"/>
      <c r="EIR1" s="69"/>
      <c r="EIS1" s="69"/>
      <c r="EIT1" s="69"/>
      <c r="EIU1" s="69"/>
      <c r="EIV1" s="69"/>
      <c r="EIW1" s="69"/>
      <c r="EIX1" s="69"/>
      <c r="EIY1" s="69"/>
      <c r="EIZ1" s="69"/>
      <c r="EJA1" s="69"/>
      <c r="EJB1" s="69"/>
      <c r="EJC1" s="69"/>
      <c r="EJD1" s="69"/>
      <c r="EJE1" s="69"/>
      <c r="EJF1" s="69"/>
      <c r="EJG1" s="69"/>
      <c r="EJH1" s="69"/>
      <c r="EJI1" s="69"/>
      <c r="EJJ1" s="69"/>
      <c r="EJK1" s="69"/>
      <c r="EJL1" s="69"/>
      <c r="EJM1" s="69"/>
      <c r="EJN1" s="69"/>
      <c r="EJO1" s="69"/>
      <c r="EJP1" s="69"/>
      <c r="EJQ1" s="69"/>
      <c r="EJR1" s="69"/>
      <c r="EJS1" s="69"/>
      <c r="EJT1" s="69"/>
      <c r="EJU1" s="69"/>
      <c r="EJV1" s="69"/>
      <c r="EJW1" s="69"/>
      <c r="EJX1" s="69"/>
      <c r="EJY1" s="69"/>
      <c r="EJZ1" s="69"/>
      <c r="EKA1" s="69"/>
      <c r="EKB1" s="69"/>
      <c r="EKC1" s="69"/>
      <c r="EKD1" s="69"/>
      <c r="EKE1" s="69"/>
      <c r="EKF1" s="69"/>
      <c r="EKG1" s="69"/>
      <c r="EKH1" s="69"/>
      <c r="EKI1" s="69"/>
      <c r="EKJ1" s="69"/>
      <c r="EKK1" s="69"/>
      <c r="EKL1" s="69"/>
      <c r="EKM1" s="69"/>
      <c r="EKN1" s="69"/>
      <c r="EKO1" s="69"/>
      <c r="EKP1" s="69"/>
      <c r="EKQ1" s="69"/>
      <c r="EKR1" s="69"/>
      <c r="EKS1" s="69"/>
      <c r="EKT1" s="69"/>
      <c r="EKU1" s="69"/>
      <c r="EKV1" s="69"/>
      <c r="EKW1" s="69"/>
      <c r="EKX1" s="69"/>
      <c r="EKY1" s="69"/>
      <c r="EKZ1" s="69"/>
      <c r="ELA1" s="69"/>
      <c r="ELB1" s="69"/>
      <c r="ELC1" s="69"/>
      <c r="ELD1" s="69"/>
      <c r="ELE1" s="69"/>
      <c r="ELF1" s="69"/>
      <c r="ELG1" s="69"/>
      <c r="ELH1" s="69"/>
      <c r="ELI1" s="69"/>
      <c r="ELJ1" s="69"/>
      <c r="ELK1" s="69"/>
      <c r="ELL1" s="69"/>
      <c r="ELM1" s="69"/>
      <c r="ELN1" s="69"/>
      <c r="ELO1" s="69"/>
      <c r="ELP1" s="69"/>
      <c r="ELQ1" s="69"/>
      <c r="ELR1" s="69"/>
      <c r="ELS1" s="69"/>
      <c r="ELT1" s="69"/>
      <c r="ELU1" s="69"/>
      <c r="ELV1" s="69"/>
      <c r="ELW1" s="69"/>
      <c r="ELX1" s="69"/>
      <c r="ELY1" s="69"/>
      <c r="ELZ1" s="69"/>
      <c r="EMA1" s="69"/>
      <c r="EMB1" s="69"/>
      <c r="EMC1" s="69"/>
      <c r="EMD1" s="69"/>
      <c r="EME1" s="69"/>
      <c r="EMF1" s="69"/>
      <c r="EMG1" s="69"/>
      <c r="EMH1" s="69"/>
      <c r="EMI1" s="69"/>
      <c r="EMJ1" s="69"/>
      <c r="EMK1" s="69"/>
      <c r="EML1" s="69"/>
      <c r="EMM1" s="69"/>
      <c r="EMN1" s="69"/>
      <c r="EMO1" s="69"/>
      <c r="EMP1" s="69"/>
      <c r="EMQ1" s="69"/>
      <c r="EMR1" s="69"/>
      <c r="EMS1" s="69"/>
      <c r="EMT1" s="69"/>
      <c r="EMU1" s="69"/>
      <c r="EMV1" s="69"/>
      <c r="EMW1" s="69"/>
      <c r="EMX1" s="69"/>
      <c r="EMY1" s="69"/>
      <c r="EMZ1" s="69"/>
      <c r="ENA1" s="69"/>
      <c r="ENB1" s="69"/>
      <c r="ENC1" s="69"/>
      <c r="END1" s="69"/>
      <c r="ENE1" s="69"/>
      <c r="ENF1" s="69"/>
      <c r="ENG1" s="69"/>
      <c r="ENH1" s="69"/>
      <c r="ENI1" s="69"/>
      <c r="ENJ1" s="69"/>
      <c r="ENK1" s="69"/>
      <c r="ENL1" s="69"/>
      <c r="ENM1" s="69"/>
      <c r="ENN1" s="69"/>
      <c r="ENO1" s="69"/>
      <c r="ENP1" s="69"/>
      <c r="ENQ1" s="69"/>
      <c r="ENR1" s="69"/>
      <c r="ENS1" s="69"/>
      <c r="ENT1" s="69"/>
      <c r="ENU1" s="69"/>
      <c r="ENV1" s="69"/>
      <c r="ENW1" s="69"/>
      <c r="ENX1" s="69"/>
      <c r="ENY1" s="69"/>
      <c r="ENZ1" s="69"/>
      <c r="EOA1" s="69"/>
      <c r="EOB1" s="69"/>
      <c r="EOC1" s="69"/>
      <c r="EOD1" s="69"/>
      <c r="EOE1" s="69"/>
      <c r="EOF1" s="69"/>
      <c r="EOG1" s="69"/>
      <c r="EOH1" s="69"/>
      <c r="EOI1" s="69"/>
      <c r="EOJ1" s="69"/>
      <c r="EOK1" s="69"/>
      <c r="EOL1" s="69"/>
      <c r="EOM1" s="69"/>
      <c r="EON1" s="69"/>
      <c r="EOO1" s="69"/>
      <c r="EOP1" s="69"/>
      <c r="EOQ1" s="69"/>
      <c r="EOR1" s="69"/>
      <c r="EOS1" s="69"/>
      <c r="EOT1" s="69"/>
      <c r="EOU1" s="69"/>
      <c r="EOV1" s="69"/>
      <c r="EOW1" s="69"/>
      <c r="EOX1" s="69"/>
      <c r="EOY1" s="69"/>
      <c r="EOZ1" s="69"/>
      <c r="EPA1" s="69"/>
      <c r="EPB1" s="69"/>
      <c r="EPC1" s="69"/>
      <c r="EPD1" s="69"/>
      <c r="EPE1" s="69"/>
      <c r="EPF1" s="69"/>
      <c r="EPG1" s="69"/>
      <c r="EPH1" s="69"/>
      <c r="EPI1" s="69"/>
      <c r="EPJ1" s="69"/>
      <c r="EPK1" s="69"/>
      <c r="EPL1" s="69"/>
      <c r="EPM1" s="69"/>
      <c r="EPN1" s="69"/>
      <c r="EPO1" s="69"/>
      <c r="EPP1" s="69"/>
      <c r="EPQ1" s="69"/>
      <c r="EPR1" s="69"/>
      <c r="EPS1" s="69"/>
      <c r="EPT1" s="69"/>
      <c r="EPU1" s="69"/>
      <c r="EPV1" s="69"/>
      <c r="EPW1" s="69"/>
      <c r="EPX1" s="69"/>
      <c r="EPY1" s="69"/>
      <c r="EPZ1" s="69"/>
      <c r="EQA1" s="69"/>
      <c r="EQB1" s="69"/>
      <c r="EQC1" s="69"/>
      <c r="EQD1" s="69"/>
      <c r="EQE1" s="69"/>
      <c r="EQF1" s="69"/>
      <c r="EQG1" s="69"/>
      <c r="EQH1" s="69"/>
      <c r="EQI1" s="69"/>
      <c r="EQJ1" s="69"/>
      <c r="EQK1" s="69"/>
      <c r="EQL1" s="69"/>
      <c r="EQM1" s="69"/>
      <c r="EQN1" s="69"/>
      <c r="EQO1" s="69"/>
      <c r="EQP1" s="69"/>
      <c r="EQQ1" s="69"/>
      <c r="EQR1" s="69"/>
      <c r="EQS1" s="69"/>
      <c r="EQT1" s="69"/>
      <c r="EQU1" s="69"/>
      <c r="EQV1" s="69"/>
      <c r="EQW1" s="69"/>
      <c r="EQX1" s="69"/>
      <c r="EQY1" s="69"/>
      <c r="EQZ1" s="69"/>
      <c r="ERA1" s="69"/>
      <c r="ERB1" s="69"/>
      <c r="ERC1" s="69"/>
      <c r="ERD1" s="69"/>
      <c r="ERE1" s="69"/>
      <c r="ERF1" s="69"/>
      <c r="ERG1" s="69"/>
      <c r="ERH1" s="69"/>
      <c r="ERI1" s="69"/>
      <c r="ERJ1" s="69"/>
      <c r="ERK1" s="69"/>
      <c r="ERL1" s="69"/>
      <c r="ERM1" s="69"/>
      <c r="ERN1" s="69"/>
      <c r="ERO1" s="69"/>
      <c r="ERP1" s="69"/>
      <c r="ERQ1" s="69"/>
      <c r="ERR1" s="69"/>
      <c r="ERS1" s="69"/>
      <c r="ERT1" s="69"/>
      <c r="ERU1" s="69"/>
      <c r="ERV1" s="69"/>
      <c r="ERW1" s="69"/>
      <c r="ERX1" s="69"/>
      <c r="ERY1" s="69"/>
      <c r="ERZ1" s="69"/>
      <c r="ESA1" s="69"/>
      <c r="ESB1" s="69"/>
      <c r="ESC1" s="69"/>
      <c r="ESD1" s="69"/>
      <c r="ESE1" s="69"/>
      <c r="ESF1" s="69"/>
      <c r="ESG1" s="69"/>
      <c r="ESH1" s="69"/>
      <c r="ESI1" s="69"/>
      <c r="ESJ1" s="69"/>
      <c r="ESK1" s="69"/>
      <c r="ESL1" s="69"/>
      <c r="ESM1" s="69"/>
      <c r="ESN1" s="69"/>
      <c r="ESO1" s="69"/>
      <c r="ESP1" s="69"/>
      <c r="ESQ1" s="69"/>
      <c r="ESR1" s="69"/>
      <c r="ESS1" s="69"/>
      <c r="EST1" s="69"/>
      <c r="ESU1" s="69"/>
      <c r="ESV1" s="69"/>
      <c r="ESW1" s="69"/>
      <c r="ESX1" s="69"/>
      <c r="ESY1" s="69"/>
      <c r="ESZ1" s="69"/>
      <c r="ETA1" s="69"/>
      <c r="ETB1" s="69"/>
      <c r="ETC1" s="69"/>
      <c r="ETD1" s="69"/>
      <c r="ETE1" s="69"/>
      <c r="ETF1" s="69"/>
      <c r="ETG1" s="69"/>
      <c r="ETH1" s="69"/>
      <c r="ETI1" s="69"/>
      <c r="ETJ1" s="69"/>
      <c r="ETK1" s="69"/>
      <c r="ETL1" s="69"/>
      <c r="ETM1" s="69"/>
      <c r="ETN1" s="69"/>
      <c r="ETO1" s="69"/>
      <c r="ETP1" s="69"/>
      <c r="ETQ1" s="69"/>
      <c r="ETR1" s="69"/>
      <c r="ETS1" s="69"/>
      <c r="ETT1" s="69"/>
      <c r="ETU1" s="69"/>
      <c r="ETV1" s="69"/>
      <c r="ETW1" s="69"/>
      <c r="ETX1" s="69"/>
      <c r="ETY1" s="69"/>
      <c r="ETZ1" s="69"/>
      <c r="EUA1" s="69"/>
      <c r="EUB1" s="69"/>
      <c r="EUC1" s="69"/>
      <c r="EUD1" s="69"/>
      <c r="EUE1" s="69"/>
      <c r="EUF1" s="69"/>
      <c r="EUG1" s="69"/>
      <c r="EUH1" s="69"/>
      <c r="EUI1" s="69"/>
      <c r="EUJ1" s="69"/>
      <c r="EUK1" s="69"/>
      <c r="EUL1" s="69"/>
      <c r="EUM1" s="69"/>
      <c r="EUN1" s="69"/>
      <c r="EUO1" s="69"/>
      <c r="EUP1" s="69"/>
      <c r="EUQ1" s="69"/>
      <c r="EUR1" s="69"/>
      <c r="EUS1" s="69"/>
      <c r="EUT1" s="69"/>
      <c r="EUU1" s="69"/>
      <c r="EUV1" s="69"/>
      <c r="EUW1" s="69"/>
      <c r="EUX1" s="69"/>
      <c r="EUY1" s="69"/>
      <c r="EUZ1" s="69"/>
      <c r="EVA1" s="69"/>
      <c r="EVB1" s="69"/>
      <c r="EVC1" s="69"/>
      <c r="EVD1" s="69"/>
      <c r="EVE1" s="69"/>
      <c r="EVF1" s="69"/>
      <c r="EVG1" s="69"/>
      <c r="EVH1" s="69"/>
      <c r="EVI1" s="69"/>
      <c r="EVJ1" s="69"/>
      <c r="EVK1" s="69"/>
      <c r="EVL1" s="69"/>
      <c r="EVM1" s="69"/>
      <c r="EVN1" s="69"/>
      <c r="EVO1" s="69"/>
      <c r="EVP1" s="69"/>
      <c r="EVQ1" s="69"/>
      <c r="EVR1" s="69"/>
      <c r="EVS1" s="69"/>
      <c r="EVT1" s="69"/>
      <c r="EVU1" s="69"/>
      <c r="EVV1" s="69"/>
      <c r="EVW1" s="69"/>
      <c r="EVX1" s="69"/>
      <c r="EVY1" s="69"/>
      <c r="EVZ1" s="69"/>
      <c r="EWA1" s="69"/>
      <c r="EWB1" s="69"/>
      <c r="EWC1" s="69"/>
      <c r="EWD1" s="69"/>
      <c r="EWE1" s="69"/>
      <c r="EWF1" s="69"/>
      <c r="EWG1" s="69"/>
      <c r="EWH1" s="69"/>
      <c r="EWI1" s="69"/>
      <c r="EWJ1" s="69"/>
      <c r="EWK1" s="69"/>
      <c r="EWL1" s="69"/>
      <c r="EWM1" s="69"/>
      <c r="EWN1" s="69"/>
      <c r="EWO1" s="69"/>
      <c r="EWP1" s="69"/>
      <c r="EWQ1" s="69"/>
      <c r="EWR1" s="69"/>
      <c r="EWS1" s="69"/>
      <c r="EWT1" s="69"/>
      <c r="EWU1" s="69"/>
      <c r="EWV1" s="69"/>
      <c r="EWW1" s="69"/>
      <c r="EWX1" s="69"/>
      <c r="EWY1" s="69"/>
      <c r="EWZ1" s="69"/>
      <c r="EXA1" s="69"/>
      <c r="EXB1" s="69"/>
      <c r="EXC1" s="69"/>
      <c r="EXD1" s="69"/>
      <c r="EXE1" s="69"/>
      <c r="EXF1" s="69"/>
      <c r="EXG1" s="69"/>
      <c r="EXH1" s="69"/>
      <c r="EXI1" s="69"/>
      <c r="EXJ1" s="69"/>
      <c r="EXK1" s="69"/>
      <c r="EXL1" s="69"/>
      <c r="EXM1" s="69"/>
      <c r="EXN1" s="69"/>
      <c r="EXO1" s="69"/>
      <c r="EXP1" s="69"/>
      <c r="EXQ1" s="69"/>
      <c r="EXR1" s="69"/>
      <c r="EXS1" s="69"/>
      <c r="EXT1" s="69"/>
      <c r="EXU1" s="69"/>
      <c r="EXV1" s="69"/>
      <c r="EXW1" s="69"/>
      <c r="EXX1" s="69"/>
      <c r="EXY1" s="69"/>
      <c r="EXZ1" s="69"/>
      <c r="EYA1" s="69"/>
      <c r="EYB1" s="69"/>
      <c r="EYC1" s="69"/>
      <c r="EYD1" s="69"/>
      <c r="EYE1" s="69"/>
      <c r="EYF1" s="69"/>
      <c r="EYG1" s="69"/>
      <c r="EYH1" s="69"/>
      <c r="EYI1" s="69"/>
      <c r="EYJ1" s="69"/>
      <c r="EYK1" s="69"/>
      <c r="EYL1" s="69"/>
      <c r="EYM1" s="69"/>
      <c r="EYN1" s="69"/>
      <c r="EYO1" s="69"/>
      <c r="EYP1" s="69"/>
      <c r="EYQ1" s="69"/>
      <c r="EYR1" s="69"/>
      <c r="EYS1" s="69"/>
      <c r="EYT1" s="69"/>
      <c r="EYU1" s="69"/>
      <c r="EYV1" s="69"/>
      <c r="EYW1" s="69"/>
      <c r="EYX1" s="69"/>
      <c r="EYY1" s="69"/>
      <c r="EYZ1" s="69"/>
      <c r="EZA1" s="69"/>
      <c r="EZB1" s="69"/>
      <c r="EZC1" s="69"/>
      <c r="EZD1" s="69"/>
      <c r="EZE1" s="69"/>
      <c r="EZF1" s="69"/>
      <c r="EZG1" s="69"/>
      <c r="EZH1" s="69"/>
      <c r="EZI1" s="69"/>
      <c r="EZJ1" s="69"/>
      <c r="EZK1" s="69"/>
      <c r="EZL1" s="69"/>
      <c r="EZM1" s="69"/>
      <c r="EZN1" s="69"/>
      <c r="EZO1" s="69"/>
      <c r="EZP1" s="69"/>
      <c r="EZQ1" s="69"/>
      <c r="EZR1" s="69"/>
      <c r="EZS1" s="69"/>
      <c r="EZT1" s="69"/>
      <c r="EZU1" s="69"/>
      <c r="EZV1" s="69"/>
      <c r="EZW1" s="69"/>
      <c r="EZX1" s="69"/>
      <c r="EZY1" s="69"/>
      <c r="EZZ1" s="69"/>
      <c r="FAA1" s="69"/>
      <c r="FAB1" s="69"/>
      <c r="FAC1" s="69"/>
      <c r="FAD1" s="69"/>
      <c r="FAE1" s="69"/>
      <c r="FAF1" s="69"/>
      <c r="FAG1" s="69"/>
      <c r="FAH1" s="69"/>
      <c r="FAI1" s="69"/>
      <c r="FAJ1" s="69"/>
      <c r="FAK1" s="69"/>
      <c r="FAL1" s="69"/>
      <c r="FAM1" s="69"/>
      <c r="FAN1" s="69"/>
      <c r="FAO1" s="69"/>
      <c r="FAP1" s="69"/>
      <c r="FAQ1" s="69"/>
      <c r="FAR1" s="69"/>
      <c r="FAS1" s="69"/>
      <c r="FAT1" s="69"/>
      <c r="FAU1" s="69"/>
      <c r="FAV1" s="69"/>
      <c r="FAW1" s="69"/>
      <c r="FAX1" s="69"/>
      <c r="FAY1" s="69"/>
      <c r="FAZ1" s="69"/>
      <c r="FBA1" s="69"/>
      <c r="FBB1" s="69"/>
      <c r="FBC1" s="69"/>
      <c r="FBD1" s="69"/>
      <c r="FBE1" s="69"/>
      <c r="FBF1" s="69"/>
      <c r="FBG1" s="69"/>
      <c r="FBH1" s="69"/>
      <c r="FBI1" s="69"/>
      <c r="FBJ1" s="69"/>
      <c r="FBK1" s="69"/>
      <c r="FBL1" s="69"/>
      <c r="FBM1" s="69"/>
      <c r="FBN1" s="69"/>
      <c r="FBO1" s="69"/>
      <c r="FBP1" s="69"/>
      <c r="FBQ1" s="69"/>
      <c r="FBR1" s="69"/>
      <c r="FBS1" s="69"/>
      <c r="FBT1" s="69"/>
      <c r="FBU1" s="69"/>
      <c r="FBV1" s="69"/>
      <c r="FBW1" s="69"/>
      <c r="FBX1" s="69"/>
      <c r="FBY1" s="69"/>
      <c r="FBZ1" s="69"/>
      <c r="FCA1" s="69"/>
      <c r="FCB1" s="69"/>
      <c r="FCC1" s="69"/>
      <c r="FCD1" s="69"/>
      <c r="FCE1" s="69"/>
      <c r="FCF1" s="69"/>
      <c r="FCG1" s="69"/>
      <c r="FCH1" s="69"/>
      <c r="FCI1" s="69"/>
      <c r="FCJ1" s="69"/>
      <c r="FCK1" s="69"/>
      <c r="FCL1" s="69"/>
      <c r="FCM1" s="69"/>
      <c r="FCN1" s="69"/>
      <c r="FCO1" s="69"/>
      <c r="FCP1" s="69"/>
      <c r="FCQ1" s="69"/>
      <c r="FCR1" s="69"/>
      <c r="FCS1" s="69"/>
      <c r="FCT1" s="69"/>
      <c r="FCU1" s="69"/>
      <c r="FCV1" s="69"/>
      <c r="FCW1" s="69"/>
      <c r="FCX1" s="69"/>
      <c r="FCY1" s="69"/>
      <c r="FCZ1" s="69"/>
      <c r="FDA1" s="69"/>
      <c r="FDB1" s="69"/>
      <c r="FDC1" s="69"/>
      <c r="FDD1" s="69"/>
      <c r="FDE1" s="69"/>
      <c r="FDF1" s="69"/>
      <c r="FDG1" s="69"/>
      <c r="FDH1" s="69"/>
      <c r="FDI1" s="69"/>
      <c r="FDJ1" s="69"/>
      <c r="FDK1" s="69"/>
      <c r="FDL1" s="69"/>
      <c r="FDM1" s="69"/>
      <c r="FDN1" s="69"/>
      <c r="FDO1" s="69"/>
      <c r="FDP1" s="69"/>
      <c r="FDQ1" s="69"/>
      <c r="FDR1" s="69"/>
      <c r="FDS1" s="69"/>
      <c r="FDT1" s="69"/>
      <c r="FDU1" s="69"/>
      <c r="FDV1" s="69"/>
      <c r="FDW1" s="69"/>
      <c r="FDX1" s="69"/>
      <c r="FDY1" s="69"/>
      <c r="FDZ1" s="69"/>
      <c r="FEA1" s="69"/>
      <c r="FEB1" s="69"/>
      <c r="FEC1" s="69"/>
      <c r="FED1" s="69"/>
      <c r="FEE1" s="69"/>
      <c r="FEF1" s="69"/>
      <c r="FEG1" s="69"/>
      <c r="FEH1" s="69"/>
      <c r="FEI1" s="69"/>
      <c r="FEJ1" s="69"/>
      <c r="FEK1" s="69"/>
      <c r="FEL1" s="69"/>
      <c r="FEM1" s="69"/>
      <c r="FEN1" s="69"/>
      <c r="FEO1" s="69"/>
      <c r="FEP1" s="69"/>
      <c r="FEQ1" s="69"/>
      <c r="FER1" s="69"/>
      <c r="FES1" s="69"/>
      <c r="FET1" s="69"/>
      <c r="FEU1" s="69"/>
      <c r="FEV1" s="69"/>
      <c r="FEW1" s="69"/>
      <c r="FEX1" s="69"/>
      <c r="FEY1" s="69"/>
      <c r="FEZ1" s="69"/>
      <c r="FFA1" s="69"/>
      <c r="FFB1" s="69"/>
      <c r="FFC1" s="69"/>
      <c r="FFD1" s="69"/>
      <c r="FFE1" s="69"/>
      <c r="FFF1" s="69"/>
      <c r="FFG1" s="69"/>
      <c r="FFH1" s="69"/>
      <c r="FFI1" s="69"/>
      <c r="FFJ1" s="69"/>
      <c r="FFK1" s="69"/>
      <c r="FFL1" s="69"/>
      <c r="FFM1" s="69"/>
      <c r="FFN1" s="69"/>
      <c r="FFO1" s="69"/>
      <c r="FFP1" s="69"/>
      <c r="FFQ1" s="69"/>
      <c r="FFR1" s="69"/>
      <c r="FFS1" s="69"/>
      <c r="FFT1" s="69"/>
      <c r="FFU1" s="69"/>
      <c r="FFV1" s="69"/>
      <c r="FFW1" s="69"/>
      <c r="FFX1" s="69"/>
      <c r="FFY1" s="69"/>
      <c r="FFZ1" s="69"/>
      <c r="FGA1" s="69"/>
      <c r="FGB1" s="69"/>
      <c r="FGC1" s="69"/>
      <c r="FGD1" s="69"/>
      <c r="FGE1" s="69"/>
      <c r="FGF1" s="69"/>
      <c r="FGG1" s="69"/>
      <c r="FGH1" s="69"/>
      <c r="FGI1" s="69"/>
      <c r="FGJ1" s="69"/>
      <c r="FGK1" s="69"/>
      <c r="FGL1" s="69"/>
      <c r="FGM1" s="69"/>
      <c r="FGN1" s="69"/>
      <c r="FGO1" s="69"/>
      <c r="FGP1" s="69"/>
      <c r="FGQ1" s="69"/>
      <c r="FGR1" s="69"/>
      <c r="FGS1" s="69"/>
      <c r="FGT1" s="69"/>
      <c r="FGU1" s="69"/>
      <c r="FGV1" s="69"/>
      <c r="FGW1" s="69"/>
      <c r="FGX1" s="69"/>
      <c r="FGY1" s="69"/>
      <c r="FGZ1" s="69"/>
      <c r="FHA1" s="69"/>
      <c r="FHB1" s="69"/>
      <c r="FHC1" s="69"/>
      <c r="FHD1" s="69"/>
      <c r="FHE1" s="69"/>
      <c r="FHF1" s="69"/>
      <c r="FHG1" s="69"/>
      <c r="FHH1" s="69"/>
      <c r="FHI1" s="69"/>
      <c r="FHJ1" s="69"/>
      <c r="FHK1" s="69"/>
      <c r="FHL1" s="69"/>
      <c r="FHM1" s="69"/>
      <c r="FHN1" s="69"/>
      <c r="FHO1" s="69"/>
      <c r="FHP1" s="69"/>
      <c r="FHQ1" s="69"/>
      <c r="FHR1" s="69"/>
      <c r="FHS1" s="69"/>
      <c r="FHT1" s="69"/>
      <c r="FHU1" s="69"/>
      <c r="FHV1" s="69"/>
      <c r="FHW1" s="69"/>
      <c r="FHX1" s="69"/>
      <c r="FHY1" s="69"/>
      <c r="FHZ1" s="69"/>
      <c r="FIA1" s="69"/>
      <c r="FIB1" s="69"/>
      <c r="FIC1" s="69"/>
      <c r="FID1" s="69"/>
      <c r="FIE1" s="69"/>
      <c r="FIF1" s="69"/>
      <c r="FIG1" s="69"/>
      <c r="FIH1" s="69"/>
      <c r="FII1" s="69"/>
      <c r="FIJ1" s="69"/>
      <c r="FIK1" s="69"/>
      <c r="FIL1" s="69"/>
      <c r="FIM1" s="69"/>
      <c r="FIN1" s="69"/>
      <c r="FIO1" s="69"/>
      <c r="FIP1" s="69"/>
      <c r="FIQ1" s="69"/>
      <c r="FIR1" s="69"/>
      <c r="FIS1" s="69"/>
      <c r="FIT1" s="69"/>
      <c r="FIU1" s="69"/>
      <c r="FIV1" s="69"/>
      <c r="FIW1" s="69"/>
      <c r="FIX1" s="69"/>
      <c r="FIY1" s="69"/>
      <c r="FIZ1" s="69"/>
      <c r="FJA1" s="69"/>
      <c r="FJB1" s="69"/>
      <c r="FJC1" s="69"/>
      <c r="FJD1" s="69"/>
      <c r="FJE1" s="69"/>
      <c r="FJF1" s="69"/>
      <c r="FJG1" s="69"/>
      <c r="FJH1" s="69"/>
      <c r="FJI1" s="69"/>
      <c r="FJJ1" s="69"/>
      <c r="FJK1" s="69"/>
      <c r="FJL1" s="69"/>
      <c r="FJM1" s="69"/>
      <c r="FJN1" s="69"/>
      <c r="FJO1" s="69"/>
      <c r="FJP1" s="69"/>
      <c r="FJQ1" s="69"/>
      <c r="FJR1" s="69"/>
      <c r="FJS1" s="69"/>
      <c r="FJT1" s="69"/>
      <c r="FJU1" s="69"/>
      <c r="FJV1" s="69"/>
      <c r="FJW1" s="69"/>
      <c r="FJX1" s="69"/>
      <c r="FJY1" s="69"/>
      <c r="FJZ1" s="69"/>
      <c r="FKA1" s="69"/>
      <c r="FKB1" s="69"/>
      <c r="FKC1" s="69"/>
      <c r="FKD1" s="69"/>
      <c r="FKE1" s="69"/>
      <c r="FKF1" s="69"/>
      <c r="FKG1" s="69"/>
      <c r="FKH1" s="69"/>
      <c r="FKI1" s="69"/>
      <c r="FKJ1" s="69"/>
      <c r="FKK1" s="69"/>
      <c r="FKL1" s="69"/>
      <c r="FKM1" s="69"/>
      <c r="FKN1" s="69"/>
      <c r="FKO1" s="69"/>
      <c r="FKP1" s="69"/>
      <c r="FKQ1" s="69"/>
      <c r="FKR1" s="69"/>
      <c r="FKS1" s="69"/>
      <c r="FKT1" s="69"/>
      <c r="FKU1" s="69"/>
      <c r="FKV1" s="69"/>
      <c r="FKW1" s="69"/>
      <c r="FKX1" s="69"/>
      <c r="FKY1" s="69"/>
      <c r="FKZ1" s="69"/>
      <c r="FLA1" s="69"/>
      <c r="FLB1" s="69"/>
      <c r="FLC1" s="69"/>
      <c r="FLD1" s="69"/>
      <c r="FLE1" s="69"/>
      <c r="FLF1" s="69"/>
      <c r="FLG1" s="69"/>
      <c r="FLH1" s="69"/>
      <c r="FLI1" s="69"/>
      <c r="FLJ1" s="69"/>
      <c r="FLK1" s="69"/>
      <c r="FLL1" s="69"/>
      <c r="FLM1" s="69"/>
      <c r="FLN1" s="69"/>
      <c r="FLO1" s="69"/>
      <c r="FLP1" s="69"/>
      <c r="FLQ1" s="69"/>
      <c r="FLR1" s="69"/>
      <c r="FLS1" s="69"/>
      <c r="FLT1" s="69"/>
      <c r="FLU1" s="69"/>
      <c r="FLV1" s="69"/>
      <c r="FLW1" s="69"/>
      <c r="FLX1" s="69"/>
      <c r="FLY1" s="69"/>
      <c r="FLZ1" s="69"/>
      <c r="FMA1" s="69"/>
      <c r="FMB1" s="69"/>
      <c r="FMC1" s="69"/>
      <c r="FMD1" s="69"/>
      <c r="FME1" s="69"/>
      <c r="FMF1" s="69"/>
      <c r="FMG1" s="69"/>
      <c r="FMH1" s="69"/>
      <c r="FMI1" s="69"/>
      <c r="FMJ1" s="69"/>
      <c r="FMK1" s="69"/>
      <c r="FML1" s="69"/>
      <c r="FMM1" s="69"/>
      <c r="FMN1" s="69"/>
      <c r="FMO1" s="69"/>
      <c r="FMP1" s="69"/>
      <c r="FMQ1" s="69"/>
      <c r="FMR1" s="69"/>
      <c r="FMS1" s="69"/>
      <c r="FMT1" s="69"/>
      <c r="FMU1" s="69"/>
      <c r="FMV1" s="69"/>
      <c r="FMW1" s="69"/>
      <c r="FMX1" s="69"/>
      <c r="FMY1" s="69"/>
      <c r="FMZ1" s="69"/>
      <c r="FNA1" s="69"/>
      <c r="FNB1" s="69"/>
      <c r="FNC1" s="69"/>
      <c r="FND1" s="69"/>
      <c r="FNE1" s="69"/>
      <c r="FNF1" s="69"/>
      <c r="FNG1" s="69"/>
      <c r="FNH1" s="69"/>
      <c r="FNI1" s="69"/>
      <c r="FNJ1" s="69"/>
      <c r="FNK1" s="69"/>
      <c r="FNL1" s="69"/>
      <c r="FNM1" s="69"/>
      <c r="FNN1" s="69"/>
      <c r="FNO1" s="69"/>
      <c r="FNP1" s="69"/>
      <c r="FNQ1" s="69"/>
      <c r="FNR1" s="69"/>
      <c r="FNS1" s="69"/>
      <c r="FNT1" s="69"/>
      <c r="FNU1" s="69"/>
      <c r="FNV1" s="69"/>
      <c r="FNW1" s="69"/>
      <c r="FNX1" s="69"/>
      <c r="FNY1" s="69"/>
      <c r="FNZ1" s="69"/>
      <c r="FOA1" s="69"/>
      <c r="FOB1" s="69"/>
      <c r="FOC1" s="69"/>
      <c r="FOD1" s="69"/>
      <c r="FOE1" s="69"/>
      <c r="FOF1" s="69"/>
      <c r="FOG1" s="69"/>
      <c r="FOH1" s="69"/>
      <c r="FOI1" s="69"/>
      <c r="FOJ1" s="69"/>
      <c r="FOK1" s="69"/>
      <c r="FOL1" s="69"/>
      <c r="FOM1" s="69"/>
      <c r="FON1" s="69"/>
      <c r="FOO1" s="69"/>
      <c r="FOP1" s="69"/>
      <c r="FOQ1" s="69"/>
      <c r="FOR1" s="69"/>
      <c r="FOS1" s="69"/>
      <c r="FOT1" s="69"/>
      <c r="FOU1" s="69"/>
      <c r="FOV1" s="69"/>
      <c r="FOW1" s="69"/>
      <c r="FOX1" s="69"/>
      <c r="FOY1" s="69"/>
      <c r="FOZ1" s="69"/>
      <c r="FPA1" s="69"/>
      <c r="FPB1" s="69"/>
      <c r="FPC1" s="69"/>
      <c r="FPD1" s="69"/>
      <c r="FPE1" s="69"/>
      <c r="FPF1" s="69"/>
      <c r="FPG1" s="69"/>
      <c r="FPH1" s="69"/>
      <c r="FPI1" s="69"/>
      <c r="FPJ1" s="69"/>
      <c r="FPK1" s="69"/>
      <c r="FPL1" s="69"/>
      <c r="FPM1" s="69"/>
      <c r="FPN1" s="69"/>
      <c r="FPO1" s="69"/>
      <c r="FPP1" s="69"/>
      <c r="FPQ1" s="69"/>
      <c r="FPR1" s="69"/>
      <c r="FPS1" s="69"/>
      <c r="FPT1" s="69"/>
      <c r="FPU1" s="69"/>
      <c r="FPV1" s="69"/>
      <c r="FPW1" s="69"/>
      <c r="FPX1" s="69"/>
      <c r="FPY1" s="69"/>
      <c r="FPZ1" s="69"/>
      <c r="FQA1" s="69"/>
      <c r="FQB1" s="69"/>
      <c r="FQC1" s="69"/>
      <c r="FQD1" s="69"/>
      <c r="FQE1" s="69"/>
      <c r="FQF1" s="69"/>
      <c r="FQG1" s="69"/>
      <c r="FQH1" s="69"/>
      <c r="FQI1" s="69"/>
      <c r="FQJ1" s="69"/>
      <c r="FQK1" s="69"/>
      <c r="FQL1" s="69"/>
      <c r="FQM1" s="69"/>
      <c r="FQN1" s="69"/>
      <c r="FQO1" s="69"/>
      <c r="FQP1" s="69"/>
      <c r="FQQ1" s="69"/>
      <c r="FQR1" s="69"/>
      <c r="FQS1" s="69"/>
      <c r="FQT1" s="69"/>
      <c r="FQU1" s="69"/>
      <c r="FQV1" s="69"/>
      <c r="FQW1" s="69"/>
      <c r="FQX1" s="69"/>
      <c r="FQY1" s="69"/>
      <c r="FQZ1" s="69"/>
      <c r="FRA1" s="69"/>
      <c r="FRB1" s="69"/>
      <c r="FRC1" s="69"/>
      <c r="FRD1" s="69"/>
      <c r="FRE1" s="69"/>
      <c r="FRF1" s="69"/>
      <c r="FRG1" s="69"/>
      <c r="FRH1" s="69"/>
      <c r="FRI1" s="69"/>
      <c r="FRJ1" s="69"/>
      <c r="FRK1" s="69"/>
      <c r="FRL1" s="69"/>
      <c r="FRM1" s="69"/>
      <c r="FRN1" s="69"/>
      <c r="FRO1" s="69"/>
      <c r="FRP1" s="69"/>
      <c r="FRQ1" s="69"/>
      <c r="FRR1" s="69"/>
      <c r="FRS1" s="69"/>
      <c r="FRT1" s="69"/>
      <c r="FRU1" s="69"/>
      <c r="FRV1" s="69"/>
      <c r="FRW1" s="69"/>
      <c r="FRX1" s="69"/>
      <c r="FRY1" s="69"/>
      <c r="FRZ1" s="69"/>
      <c r="FSA1" s="69"/>
      <c r="FSB1" s="69"/>
      <c r="FSC1" s="69"/>
      <c r="FSD1" s="69"/>
      <c r="FSE1" s="69"/>
      <c r="FSF1" s="69"/>
      <c r="FSG1" s="69"/>
      <c r="FSH1" s="69"/>
      <c r="FSI1" s="69"/>
      <c r="FSJ1" s="69"/>
      <c r="FSK1" s="69"/>
      <c r="FSL1" s="69"/>
      <c r="FSM1" s="69"/>
      <c r="FSN1" s="69"/>
      <c r="FSO1" s="69"/>
      <c r="FSP1" s="69"/>
      <c r="FSQ1" s="69"/>
      <c r="FSR1" s="69"/>
      <c r="FSS1" s="69"/>
      <c r="FST1" s="69"/>
      <c r="FSU1" s="69"/>
      <c r="FSV1" s="69"/>
      <c r="FSW1" s="69"/>
      <c r="FSX1" s="69"/>
      <c r="FSY1" s="69"/>
      <c r="FSZ1" s="69"/>
      <c r="FTA1" s="69"/>
      <c r="FTB1" s="69"/>
      <c r="FTC1" s="69"/>
      <c r="FTD1" s="69"/>
      <c r="FTE1" s="69"/>
      <c r="FTF1" s="69"/>
      <c r="FTG1" s="69"/>
      <c r="FTH1" s="69"/>
      <c r="FTI1" s="69"/>
      <c r="FTJ1" s="69"/>
      <c r="FTK1" s="69"/>
      <c r="FTL1" s="69"/>
      <c r="FTM1" s="69"/>
      <c r="FTN1" s="69"/>
      <c r="FTO1" s="69"/>
      <c r="FTP1" s="69"/>
      <c r="FTQ1" s="69"/>
      <c r="FTR1" s="69"/>
      <c r="FTS1" s="69"/>
      <c r="FTT1" s="69"/>
      <c r="FTU1" s="69"/>
      <c r="FTV1" s="69"/>
      <c r="FTW1" s="69"/>
      <c r="FTX1" s="69"/>
      <c r="FTY1" s="69"/>
      <c r="FTZ1" s="69"/>
      <c r="FUA1" s="69"/>
      <c r="FUB1" s="69"/>
      <c r="FUC1" s="69"/>
      <c r="FUD1" s="69"/>
      <c r="FUE1" s="69"/>
      <c r="FUF1" s="69"/>
      <c r="FUG1" s="69"/>
      <c r="FUH1" s="69"/>
      <c r="FUI1" s="69"/>
      <c r="FUJ1" s="69"/>
      <c r="FUK1" s="69"/>
      <c r="FUL1" s="69"/>
      <c r="FUM1" s="69"/>
      <c r="FUN1" s="69"/>
      <c r="FUO1" s="69"/>
      <c r="FUP1" s="69"/>
      <c r="FUQ1" s="69"/>
      <c r="FUR1" s="69"/>
      <c r="FUS1" s="69"/>
      <c r="FUT1" s="69"/>
      <c r="FUU1" s="69"/>
      <c r="FUV1" s="69"/>
      <c r="FUW1" s="69"/>
      <c r="FUX1" s="69"/>
      <c r="FUY1" s="69"/>
      <c r="FUZ1" s="69"/>
      <c r="FVA1" s="69"/>
      <c r="FVB1" s="69"/>
      <c r="FVC1" s="69"/>
      <c r="FVD1" s="69"/>
      <c r="FVE1" s="69"/>
      <c r="FVF1" s="69"/>
      <c r="FVG1" s="69"/>
      <c r="FVH1" s="69"/>
      <c r="FVI1" s="69"/>
      <c r="FVJ1" s="69"/>
      <c r="FVK1" s="69"/>
      <c r="FVL1" s="69"/>
      <c r="FVM1" s="69"/>
      <c r="FVN1" s="69"/>
      <c r="FVO1" s="69"/>
      <c r="FVP1" s="69"/>
      <c r="FVQ1" s="69"/>
      <c r="FVR1" s="69"/>
      <c r="FVS1" s="69"/>
      <c r="FVT1" s="69"/>
      <c r="FVU1" s="69"/>
      <c r="FVV1" s="69"/>
      <c r="FVW1" s="69"/>
      <c r="FVX1" s="69"/>
      <c r="FVY1" s="69"/>
      <c r="FVZ1" s="69"/>
      <c r="FWA1" s="69"/>
      <c r="FWB1" s="69"/>
      <c r="FWC1" s="69"/>
      <c r="FWD1" s="69"/>
      <c r="FWE1" s="69"/>
      <c r="FWF1" s="69"/>
      <c r="FWG1" s="69"/>
      <c r="FWH1" s="69"/>
      <c r="FWI1" s="69"/>
      <c r="FWJ1" s="69"/>
      <c r="FWK1" s="69"/>
      <c r="FWL1" s="69"/>
      <c r="FWM1" s="69"/>
      <c r="FWN1" s="69"/>
      <c r="FWO1" s="69"/>
      <c r="FWP1" s="69"/>
      <c r="FWQ1" s="69"/>
      <c r="FWR1" s="69"/>
      <c r="FWS1" s="69"/>
      <c r="FWT1" s="69"/>
      <c r="FWU1" s="69"/>
      <c r="FWV1" s="69"/>
      <c r="FWW1" s="69"/>
      <c r="FWX1" s="69"/>
      <c r="FWY1" s="69"/>
      <c r="FWZ1" s="69"/>
      <c r="FXA1" s="69"/>
      <c r="FXB1" s="69"/>
      <c r="FXC1" s="69"/>
      <c r="FXD1" s="69"/>
      <c r="FXE1" s="69"/>
      <c r="FXF1" s="69"/>
      <c r="FXG1" s="69"/>
      <c r="FXH1" s="69"/>
      <c r="FXI1" s="69"/>
      <c r="FXJ1" s="69"/>
      <c r="FXK1" s="69"/>
      <c r="FXL1" s="69"/>
      <c r="FXM1" s="69"/>
      <c r="FXN1" s="69"/>
      <c r="FXO1" s="69"/>
      <c r="FXP1" s="69"/>
      <c r="FXQ1" s="69"/>
      <c r="FXR1" s="69"/>
      <c r="FXS1" s="69"/>
      <c r="FXT1" s="69"/>
      <c r="FXU1" s="69"/>
      <c r="FXV1" s="69"/>
      <c r="FXW1" s="69"/>
      <c r="FXX1" s="69"/>
      <c r="FXY1" s="69"/>
      <c r="FXZ1" s="69"/>
      <c r="FYA1" s="69"/>
      <c r="FYB1" s="69"/>
      <c r="FYC1" s="69"/>
      <c r="FYD1" s="69"/>
      <c r="FYE1" s="69"/>
      <c r="FYF1" s="69"/>
      <c r="FYG1" s="69"/>
      <c r="FYH1" s="69"/>
      <c r="FYI1" s="69"/>
      <c r="FYJ1" s="69"/>
      <c r="FYK1" s="69"/>
      <c r="FYL1" s="69"/>
      <c r="FYM1" s="69"/>
      <c r="FYN1" s="69"/>
      <c r="FYO1" s="69"/>
      <c r="FYP1" s="69"/>
      <c r="FYQ1" s="69"/>
      <c r="FYR1" s="69"/>
      <c r="FYS1" s="69"/>
      <c r="FYT1" s="69"/>
      <c r="FYU1" s="69"/>
      <c r="FYV1" s="69"/>
      <c r="FYW1" s="69"/>
      <c r="FYX1" s="69"/>
      <c r="FYY1" s="69"/>
      <c r="FYZ1" s="69"/>
      <c r="FZA1" s="69"/>
      <c r="FZB1" s="69"/>
      <c r="FZC1" s="69"/>
      <c r="FZD1" s="69"/>
      <c r="FZE1" s="69"/>
      <c r="FZF1" s="69"/>
      <c r="FZG1" s="69"/>
      <c r="FZH1" s="69"/>
      <c r="FZI1" s="69"/>
      <c r="FZJ1" s="69"/>
      <c r="FZK1" s="69"/>
      <c r="FZL1" s="69"/>
      <c r="FZM1" s="69"/>
      <c r="FZN1" s="69"/>
      <c r="FZO1" s="69"/>
      <c r="FZP1" s="69"/>
      <c r="FZQ1" s="69"/>
      <c r="FZR1" s="69"/>
      <c r="FZS1" s="69"/>
      <c r="FZT1" s="69"/>
      <c r="FZU1" s="69"/>
      <c r="FZV1" s="69"/>
      <c r="FZW1" s="69"/>
      <c r="FZX1" s="69"/>
      <c r="FZY1" s="69"/>
      <c r="FZZ1" s="69"/>
      <c r="GAA1" s="69"/>
      <c r="GAB1" s="69"/>
      <c r="GAC1" s="69"/>
      <c r="GAD1" s="69"/>
      <c r="GAE1" s="69"/>
      <c r="GAF1" s="69"/>
      <c r="GAG1" s="69"/>
      <c r="GAH1" s="69"/>
      <c r="GAI1" s="69"/>
      <c r="GAJ1" s="69"/>
      <c r="GAK1" s="69"/>
      <c r="GAL1" s="69"/>
      <c r="GAM1" s="69"/>
      <c r="GAN1" s="69"/>
      <c r="GAO1" s="69"/>
      <c r="GAP1" s="69"/>
      <c r="GAQ1" s="69"/>
      <c r="GAR1" s="69"/>
      <c r="GAS1" s="69"/>
      <c r="GAT1" s="69"/>
      <c r="GAU1" s="69"/>
      <c r="GAV1" s="69"/>
      <c r="GAW1" s="69"/>
      <c r="GAX1" s="69"/>
      <c r="GAY1" s="69"/>
      <c r="GAZ1" s="69"/>
      <c r="GBA1" s="69"/>
      <c r="GBB1" s="69"/>
      <c r="GBC1" s="69"/>
      <c r="GBD1" s="69"/>
      <c r="GBE1" s="69"/>
      <c r="GBF1" s="69"/>
      <c r="GBG1" s="69"/>
      <c r="GBH1" s="69"/>
      <c r="GBI1" s="69"/>
      <c r="GBJ1" s="69"/>
      <c r="GBK1" s="69"/>
      <c r="GBL1" s="69"/>
      <c r="GBM1" s="69"/>
      <c r="GBN1" s="69"/>
      <c r="GBO1" s="69"/>
      <c r="GBP1" s="69"/>
      <c r="GBQ1" s="69"/>
      <c r="GBR1" s="69"/>
      <c r="GBS1" s="69"/>
      <c r="GBT1" s="69"/>
      <c r="GBU1" s="69"/>
      <c r="GBV1" s="69"/>
      <c r="GBW1" s="69"/>
      <c r="GBX1" s="69"/>
      <c r="GBY1" s="69"/>
      <c r="GBZ1" s="69"/>
      <c r="GCA1" s="69"/>
      <c r="GCB1" s="69"/>
      <c r="GCC1" s="69"/>
      <c r="GCD1" s="69"/>
      <c r="GCE1" s="69"/>
      <c r="GCF1" s="69"/>
      <c r="GCG1" s="69"/>
      <c r="GCH1" s="69"/>
      <c r="GCI1" s="69"/>
      <c r="GCJ1" s="69"/>
      <c r="GCK1" s="69"/>
      <c r="GCL1" s="69"/>
      <c r="GCM1" s="69"/>
      <c r="GCN1" s="69"/>
      <c r="GCO1" s="69"/>
      <c r="GCP1" s="69"/>
      <c r="GCQ1" s="69"/>
      <c r="GCR1" s="69"/>
      <c r="GCS1" s="69"/>
      <c r="GCT1" s="69"/>
      <c r="GCU1" s="69"/>
      <c r="GCV1" s="69"/>
      <c r="GCW1" s="69"/>
      <c r="GCX1" s="69"/>
      <c r="GCY1" s="69"/>
      <c r="GCZ1" s="69"/>
      <c r="GDA1" s="69"/>
      <c r="GDB1" s="69"/>
      <c r="GDC1" s="69"/>
      <c r="GDD1" s="69"/>
      <c r="GDE1" s="69"/>
      <c r="GDF1" s="69"/>
      <c r="GDG1" s="69"/>
      <c r="GDH1" s="69"/>
      <c r="GDI1" s="69"/>
      <c r="GDJ1" s="69"/>
      <c r="GDK1" s="69"/>
      <c r="GDL1" s="69"/>
      <c r="GDM1" s="69"/>
      <c r="GDN1" s="69"/>
      <c r="GDO1" s="69"/>
      <c r="GDP1" s="69"/>
      <c r="GDQ1" s="69"/>
      <c r="GDR1" s="69"/>
      <c r="GDS1" s="69"/>
      <c r="GDT1" s="69"/>
      <c r="GDU1" s="69"/>
      <c r="GDV1" s="69"/>
      <c r="GDW1" s="69"/>
      <c r="GDX1" s="69"/>
      <c r="GDY1" s="69"/>
      <c r="GDZ1" s="69"/>
      <c r="GEA1" s="69"/>
      <c r="GEB1" s="69"/>
      <c r="GEC1" s="69"/>
      <c r="GED1" s="69"/>
      <c r="GEE1" s="69"/>
      <c r="GEF1" s="69"/>
      <c r="GEG1" s="69"/>
      <c r="GEH1" s="69"/>
      <c r="GEI1" s="69"/>
      <c r="GEJ1" s="69"/>
      <c r="GEK1" s="69"/>
      <c r="GEL1" s="69"/>
      <c r="GEM1" s="69"/>
      <c r="GEN1" s="69"/>
      <c r="GEO1" s="69"/>
      <c r="GEP1" s="69"/>
      <c r="GEQ1" s="69"/>
      <c r="GER1" s="69"/>
      <c r="GES1" s="69"/>
      <c r="GET1" s="69"/>
      <c r="GEU1" s="69"/>
      <c r="GEV1" s="69"/>
      <c r="GEW1" s="69"/>
      <c r="GEX1" s="69"/>
      <c r="GEY1" s="69"/>
      <c r="GEZ1" s="69"/>
      <c r="GFA1" s="69"/>
      <c r="GFB1" s="69"/>
      <c r="GFC1" s="69"/>
      <c r="GFD1" s="69"/>
      <c r="GFE1" s="69"/>
      <c r="GFF1" s="69"/>
      <c r="GFG1" s="69"/>
      <c r="GFH1" s="69"/>
      <c r="GFI1" s="69"/>
      <c r="GFJ1" s="69"/>
      <c r="GFK1" s="69"/>
      <c r="GFL1" s="69"/>
      <c r="GFM1" s="69"/>
      <c r="GFN1" s="69"/>
      <c r="GFO1" s="69"/>
      <c r="GFP1" s="69"/>
      <c r="GFQ1" s="69"/>
      <c r="GFR1" s="69"/>
      <c r="GFS1" s="69"/>
      <c r="GFT1" s="69"/>
      <c r="GFU1" s="69"/>
      <c r="GFV1" s="69"/>
      <c r="GFW1" s="69"/>
      <c r="GFX1" s="69"/>
      <c r="GFY1" s="69"/>
      <c r="GFZ1" s="69"/>
      <c r="GGA1" s="69"/>
      <c r="GGB1" s="69"/>
      <c r="GGC1" s="69"/>
      <c r="GGD1" s="69"/>
      <c r="GGE1" s="69"/>
      <c r="GGF1" s="69"/>
      <c r="GGG1" s="69"/>
      <c r="GGH1" s="69"/>
      <c r="GGI1" s="69"/>
      <c r="GGJ1" s="69"/>
      <c r="GGK1" s="69"/>
      <c r="GGL1" s="69"/>
      <c r="GGM1" s="69"/>
      <c r="GGN1" s="69"/>
      <c r="GGO1" s="69"/>
      <c r="GGP1" s="69"/>
      <c r="GGQ1" s="69"/>
      <c r="GGR1" s="69"/>
      <c r="GGS1" s="69"/>
      <c r="GGT1" s="69"/>
      <c r="GGU1" s="69"/>
      <c r="GGV1" s="69"/>
      <c r="GGW1" s="69"/>
      <c r="GGX1" s="69"/>
      <c r="GGY1" s="69"/>
      <c r="GGZ1" s="69"/>
      <c r="GHA1" s="69"/>
      <c r="GHB1" s="69"/>
      <c r="GHC1" s="69"/>
      <c r="GHD1" s="69"/>
      <c r="GHE1" s="69"/>
      <c r="GHF1" s="69"/>
      <c r="GHG1" s="69"/>
      <c r="GHH1" s="69"/>
      <c r="GHI1" s="69"/>
      <c r="GHJ1" s="69"/>
      <c r="GHK1" s="69"/>
      <c r="GHL1" s="69"/>
      <c r="GHM1" s="69"/>
      <c r="GHN1" s="69"/>
      <c r="GHO1" s="69"/>
      <c r="GHP1" s="69"/>
      <c r="GHQ1" s="69"/>
      <c r="GHR1" s="69"/>
      <c r="GHS1" s="69"/>
      <c r="GHT1" s="69"/>
      <c r="GHU1" s="69"/>
      <c r="GHV1" s="69"/>
      <c r="GHW1" s="69"/>
      <c r="GHX1" s="69"/>
      <c r="GHY1" s="69"/>
      <c r="GHZ1" s="69"/>
      <c r="GIA1" s="69"/>
      <c r="GIB1" s="69"/>
      <c r="GIC1" s="69"/>
      <c r="GID1" s="69"/>
      <c r="GIE1" s="69"/>
      <c r="GIF1" s="69"/>
      <c r="GIG1" s="69"/>
      <c r="GIH1" s="69"/>
      <c r="GII1" s="69"/>
      <c r="GIJ1" s="69"/>
      <c r="GIK1" s="69"/>
      <c r="GIL1" s="69"/>
      <c r="GIM1" s="69"/>
      <c r="GIN1" s="69"/>
      <c r="GIO1" s="69"/>
      <c r="GIP1" s="69"/>
      <c r="GIQ1" s="69"/>
      <c r="GIR1" s="69"/>
      <c r="GIS1" s="69"/>
      <c r="GIT1" s="69"/>
      <c r="GIU1" s="69"/>
      <c r="GIV1" s="69"/>
      <c r="GIW1" s="69"/>
      <c r="GIX1" s="69"/>
      <c r="GIY1" s="69"/>
      <c r="GIZ1" s="69"/>
      <c r="GJA1" s="69"/>
      <c r="GJB1" s="69"/>
      <c r="GJC1" s="69"/>
      <c r="GJD1" s="69"/>
      <c r="GJE1" s="69"/>
      <c r="GJF1" s="69"/>
      <c r="GJG1" s="69"/>
      <c r="GJH1" s="69"/>
      <c r="GJI1" s="69"/>
      <c r="GJJ1" s="69"/>
      <c r="GJK1" s="69"/>
      <c r="GJL1" s="69"/>
      <c r="GJM1" s="69"/>
      <c r="GJN1" s="69"/>
      <c r="GJO1" s="69"/>
      <c r="GJP1" s="69"/>
      <c r="GJQ1" s="69"/>
      <c r="GJR1" s="69"/>
      <c r="GJS1" s="69"/>
      <c r="GJT1" s="69"/>
      <c r="GJU1" s="69"/>
      <c r="GJV1" s="69"/>
      <c r="GJW1" s="69"/>
      <c r="GJX1" s="69"/>
      <c r="GJY1" s="69"/>
      <c r="GJZ1" s="69"/>
      <c r="GKA1" s="69"/>
      <c r="GKB1" s="69"/>
      <c r="GKC1" s="69"/>
      <c r="GKD1" s="69"/>
      <c r="GKE1" s="69"/>
      <c r="GKF1" s="69"/>
      <c r="GKG1" s="69"/>
      <c r="GKH1" s="69"/>
      <c r="GKI1" s="69"/>
      <c r="GKJ1" s="69"/>
      <c r="GKK1" s="69"/>
      <c r="GKL1" s="69"/>
      <c r="GKM1" s="69"/>
      <c r="GKN1" s="69"/>
      <c r="GKO1" s="69"/>
      <c r="GKP1" s="69"/>
      <c r="GKQ1" s="69"/>
      <c r="GKR1" s="69"/>
      <c r="GKS1" s="69"/>
      <c r="GKT1" s="69"/>
      <c r="GKU1" s="69"/>
      <c r="GKV1" s="69"/>
      <c r="GKW1" s="69"/>
      <c r="GKX1" s="69"/>
      <c r="GKY1" s="69"/>
      <c r="GKZ1" s="69"/>
      <c r="GLA1" s="69"/>
      <c r="GLB1" s="69"/>
      <c r="GLC1" s="69"/>
      <c r="GLD1" s="69"/>
      <c r="GLE1" s="69"/>
      <c r="GLF1" s="69"/>
      <c r="GLG1" s="69"/>
      <c r="GLH1" s="69"/>
      <c r="GLI1" s="69"/>
      <c r="GLJ1" s="69"/>
      <c r="GLK1" s="69"/>
      <c r="GLL1" s="69"/>
      <c r="GLM1" s="69"/>
      <c r="GLN1" s="69"/>
      <c r="GLO1" s="69"/>
      <c r="GLP1" s="69"/>
      <c r="GLQ1" s="69"/>
      <c r="GLR1" s="69"/>
      <c r="GLS1" s="69"/>
      <c r="GLT1" s="69"/>
      <c r="GLU1" s="69"/>
      <c r="GLV1" s="69"/>
      <c r="GLW1" s="69"/>
      <c r="GLX1" s="69"/>
      <c r="GLY1" s="69"/>
      <c r="GLZ1" s="69"/>
      <c r="GMA1" s="69"/>
      <c r="GMB1" s="69"/>
      <c r="GMC1" s="69"/>
      <c r="GMD1" s="69"/>
      <c r="GME1" s="69"/>
      <c r="GMF1" s="69"/>
      <c r="GMG1" s="69"/>
      <c r="GMH1" s="69"/>
      <c r="GMI1" s="69"/>
      <c r="GMJ1" s="69"/>
      <c r="GMK1" s="69"/>
      <c r="GML1" s="69"/>
      <c r="GMM1" s="69"/>
      <c r="GMN1" s="69"/>
      <c r="GMO1" s="69"/>
      <c r="GMP1" s="69"/>
      <c r="GMQ1" s="69"/>
      <c r="GMR1" s="69"/>
      <c r="GMS1" s="69"/>
      <c r="GMT1" s="69"/>
      <c r="GMU1" s="69"/>
      <c r="GMV1" s="69"/>
      <c r="GMW1" s="69"/>
      <c r="GMX1" s="69"/>
      <c r="GMY1" s="69"/>
      <c r="GMZ1" s="69"/>
      <c r="GNA1" s="69"/>
      <c r="GNB1" s="69"/>
      <c r="GNC1" s="69"/>
      <c r="GND1" s="69"/>
      <c r="GNE1" s="69"/>
      <c r="GNF1" s="69"/>
      <c r="GNG1" s="69"/>
      <c r="GNH1" s="69"/>
      <c r="GNI1" s="69"/>
      <c r="GNJ1" s="69"/>
      <c r="GNK1" s="69"/>
      <c r="GNL1" s="69"/>
      <c r="GNM1" s="69"/>
      <c r="GNN1" s="69"/>
      <c r="GNO1" s="69"/>
      <c r="GNP1" s="69"/>
      <c r="GNQ1" s="69"/>
      <c r="GNR1" s="69"/>
      <c r="GNS1" s="69"/>
      <c r="GNT1" s="69"/>
      <c r="GNU1" s="69"/>
      <c r="GNV1" s="69"/>
      <c r="GNW1" s="69"/>
      <c r="GNX1" s="69"/>
      <c r="GNY1" s="69"/>
      <c r="GNZ1" s="69"/>
      <c r="GOA1" s="69"/>
      <c r="GOB1" s="69"/>
      <c r="GOC1" s="69"/>
      <c r="GOD1" s="69"/>
      <c r="GOE1" s="69"/>
      <c r="GOF1" s="69"/>
      <c r="GOG1" s="69"/>
      <c r="GOH1" s="69"/>
      <c r="GOI1" s="69"/>
      <c r="GOJ1" s="69"/>
      <c r="GOK1" s="69"/>
      <c r="GOL1" s="69"/>
      <c r="GOM1" s="69"/>
      <c r="GON1" s="69"/>
      <c r="GOO1" s="69"/>
      <c r="GOP1" s="69"/>
      <c r="GOQ1" s="69"/>
      <c r="GOR1" s="69"/>
      <c r="GOS1" s="69"/>
      <c r="GOT1" s="69"/>
      <c r="GOU1" s="69"/>
      <c r="GOV1" s="69"/>
      <c r="GOW1" s="69"/>
      <c r="GOX1" s="69"/>
      <c r="GOY1" s="69"/>
      <c r="GOZ1" s="69"/>
      <c r="GPA1" s="69"/>
      <c r="GPB1" s="69"/>
      <c r="GPC1" s="69"/>
      <c r="GPD1" s="69"/>
      <c r="GPE1" s="69"/>
      <c r="GPF1" s="69"/>
      <c r="GPG1" s="69"/>
      <c r="GPH1" s="69"/>
      <c r="GPI1" s="69"/>
      <c r="GPJ1" s="69"/>
      <c r="GPK1" s="69"/>
      <c r="GPL1" s="69"/>
      <c r="GPM1" s="69"/>
      <c r="GPN1" s="69"/>
      <c r="GPO1" s="69"/>
      <c r="GPP1" s="69"/>
      <c r="GPQ1" s="69"/>
      <c r="GPR1" s="69"/>
      <c r="GPS1" s="69"/>
      <c r="GPT1" s="69"/>
      <c r="GPU1" s="69"/>
      <c r="GPV1" s="69"/>
      <c r="GPW1" s="69"/>
      <c r="GPX1" s="69"/>
      <c r="GPY1" s="69"/>
      <c r="GPZ1" s="69"/>
      <c r="GQA1" s="69"/>
      <c r="GQB1" s="69"/>
      <c r="GQC1" s="69"/>
      <c r="GQD1" s="69"/>
      <c r="GQE1" s="69"/>
      <c r="GQF1" s="69"/>
      <c r="GQG1" s="69"/>
      <c r="GQH1" s="69"/>
      <c r="GQI1" s="69"/>
      <c r="GQJ1" s="69"/>
      <c r="GQK1" s="69"/>
      <c r="GQL1" s="69"/>
      <c r="GQM1" s="69"/>
      <c r="GQN1" s="69"/>
      <c r="GQO1" s="69"/>
      <c r="GQP1" s="69"/>
      <c r="GQQ1" s="69"/>
      <c r="GQR1" s="69"/>
      <c r="GQS1" s="69"/>
      <c r="GQT1" s="69"/>
      <c r="GQU1" s="69"/>
      <c r="GQV1" s="69"/>
      <c r="GQW1" s="69"/>
      <c r="GQX1" s="69"/>
      <c r="GQY1" s="69"/>
      <c r="GQZ1" s="69"/>
      <c r="GRA1" s="69"/>
      <c r="GRB1" s="69"/>
      <c r="GRC1" s="69"/>
      <c r="GRD1" s="69"/>
      <c r="GRE1" s="69"/>
      <c r="GRF1" s="69"/>
      <c r="GRG1" s="69"/>
      <c r="GRH1" s="69"/>
      <c r="GRI1" s="69"/>
      <c r="GRJ1" s="69"/>
      <c r="GRK1" s="69"/>
      <c r="GRL1" s="69"/>
      <c r="GRM1" s="69"/>
      <c r="GRN1" s="69"/>
      <c r="GRO1" s="69"/>
      <c r="GRP1" s="69"/>
      <c r="GRQ1" s="69"/>
      <c r="GRR1" s="69"/>
      <c r="GRS1" s="69"/>
      <c r="GRT1" s="69"/>
      <c r="GRU1" s="69"/>
      <c r="GRV1" s="69"/>
      <c r="GRW1" s="69"/>
      <c r="GRX1" s="69"/>
      <c r="GRY1" s="69"/>
      <c r="GRZ1" s="69"/>
      <c r="GSA1" s="69"/>
      <c r="GSB1" s="69"/>
      <c r="GSC1" s="69"/>
      <c r="GSD1" s="69"/>
      <c r="GSE1" s="69"/>
      <c r="GSF1" s="69"/>
      <c r="GSG1" s="69"/>
      <c r="GSH1" s="69"/>
      <c r="GSI1" s="69"/>
      <c r="GSJ1" s="69"/>
      <c r="GSK1" s="69"/>
      <c r="GSL1" s="69"/>
      <c r="GSM1" s="69"/>
      <c r="GSN1" s="69"/>
      <c r="GSO1" s="69"/>
      <c r="GSP1" s="69"/>
      <c r="GSQ1" s="69"/>
      <c r="GSR1" s="69"/>
      <c r="GSS1" s="69"/>
      <c r="GST1" s="69"/>
      <c r="GSU1" s="69"/>
      <c r="GSV1" s="69"/>
      <c r="GSW1" s="69"/>
      <c r="GSX1" s="69"/>
      <c r="GSY1" s="69"/>
      <c r="GSZ1" s="69"/>
      <c r="GTA1" s="69"/>
      <c r="GTB1" s="69"/>
      <c r="GTC1" s="69"/>
      <c r="GTD1" s="69"/>
      <c r="GTE1" s="69"/>
      <c r="GTF1" s="69"/>
      <c r="GTG1" s="69"/>
      <c r="GTH1" s="69"/>
      <c r="GTI1" s="69"/>
      <c r="GTJ1" s="69"/>
      <c r="GTK1" s="69"/>
      <c r="GTL1" s="69"/>
      <c r="GTM1" s="69"/>
      <c r="GTN1" s="69"/>
      <c r="GTO1" s="69"/>
      <c r="GTP1" s="69"/>
      <c r="GTQ1" s="69"/>
      <c r="GTR1" s="69"/>
      <c r="GTS1" s="69"/>
      <c r="GTT1" s="69"/>
      <c r="GTU1" s="69"/>
      <c r="GTV1" s="69"/>
      <c r="GTW1" s="69"/>
      <c r="GTX1" s="69"/>
      <c r="GTY1" s="69"/>
      <c r="GTZ1" s="69"/>
      <c r="GUA1" s="69"/>
      <c r="GUB1" s="69"/>
      <c r="GUC1" s="69"/>
      <c r="GUD1" s="69"/>
      <c r="GUE1" s="69"/>
      <c r="GUF1" s="69"/>
      <c r="GUG1" s="69"/>
      <c r="GUH1" s="69"/>
      <c r="GUI1" s="69"/>
      <c r="GUJ1" s="69"/>
      <c r="GUK1" s="69"/>
      <c r="GUL1" s="69"/>
      <c r="GUM1" s="69"/>
      <c r="GUN1" s="69"/>
      <c r="GUO1" s="69"/>
      <c r="GUP1" s="69"/>
      <c r="GUQ1" s="69"/>
      <c r="GUR1" s="69"/>
      <c r="GUS1" s="69"/>
      <c r="GUT1" s="69"/>
      <c r="GUU1" s="69"/>
      <c r="GUV1" s="69"/>
      <c r="GUW1" s="69"/>
      <c r="GUX1" s="69"/>
      <c r="GUY1" s="69"/>
      <c r="GUZ1" s="69"/>
      <c r="GVA1" s="69"/>
      <c r="GVB1" s="69"/>
      <c r="GVC1" s="69"/>
      <c r="GVD1" s="69"/>
      <c r="GVE1" s="69"/>
      <c r="GVF1" s="69"/>
      <c r="GVG1" s="69"/>
      <c r="GVH1" s="69"/>
      <c r="GVI1" s="69"/>
      <c r="GVJ1" s="69"/>
      <c r="GVK1" s="69"/>
      <c r="GVL1" s="69"/>
      <c r="GVM1" s="69"/>
      <c r="GVN1" s="69"/>
      <c r="GVO1" s="69"/>
      <c r="GVP1" s="69"/>
      <c r="GVQ1" s="69"/>
      <c r="GVR1" s="69"/>
      <c r="GVS1" s="69"/>
      <c r="GVT1" s="69"/>
      <c r="GVU1" s="69"/>
      <c r="GVV1" s="69"/>
      <c r="GVW1" s="69"/>
      <c r="GVX1" s="69"/>
      <c r="GVY1" s="69"/>
      <c r="GVZ1" s="69"/>
      <c r="GWA1" s="69"/>
      <c r="GWB1" s="69"/>
      <c r="GWC1" s="69"/>
      <c r="GWD1" s="69"/>
      <c r="GWE1" s="69"/>
      <c r="GWF1" s="69"/>
      <c r="GWG1" s="69"/>
      <c r="GWH1" s="69"/>
      <c r="GWI1" s="69"/>
      <c r="GWJ1" s="69"/>
      <c r="GWK1" s="69"/>
      <c r="GWL1" s="69"/>
      <c r="GWM1" s="69"/>
      <c r="GWN1" s="69"/>
      <c r="GWO1" s="69"/>
      <c r="GWP1" s="69"/>
      <c r="GWQ1" s="69"/>
      <c r="GWR1" s="69"/>
      <c r="GWS1" s="69"/>
      <c r="GWT1" s="69"/>
      <c r="GWU1" s="69"/>
      <c r="GWV1" s="69"/>
      <c r="GWW1" s="69"/>
      <c r="GWX1" s="69"/>
      <c r="GWY1" s="69"/>
      <c r="GWZ1" s="69"/>
      <c r="GXA1" s="69"/>
      <c r="GXB1" s="69"/>
      <c r="GXC1" s="69"/>
      <c r="GXD1" s="69"/>
      <c r="GXE1" s="69"/>
      <c r="GXF1" s="69"/>
      <c r="GXG1" s="69"/>
      <c r="GXH1" s="69"/>
      <c r="GXI1" s="69"/>
      <c r="GXJ1" s="69"/>
      <c r="GXK1" s="69"/>
      <c r="GXL1" s="69"/>
      <c r="GXM1" s="69"/>
      <c r="GXN1" s="69"/>
      <c r="GXO1" s="69"/>
      <c r="GXP1" s="69"/>
      <c r="GXQ1" s="69"/>
      <c r="GXR1" s="69"/>
      <c r="GXS1" s="69"/>
      <c r="GXT1" s="69"/>
      <c r="GXU1" s="69"/>
      <c r="GXV1" s="69"/>
      <c r="GXW1" s="69"/>
      <c r="GXX1" s="69"/>
      <c r="GXY1" s="69"/>
      <c r="GXZ1" s="69"/>
      <c r="GYA1" s="69"/>
      <c r="GYB1" s="69"/>
      <c r="GYC1" s="69"/>
      <c r="GYD1" s="69"/>
      <c r="GYE1" s="69"/>
      <c r="GYF1" s="69"/>
      <c r="GYG1" s="69"/>
      <c r="GYH1" s="69"/>
      <c r="GYI1" s="69"/>
      <c r="GYJ1" s="69"/>
      <c r="GYK1" s="69"/>
      <c r="GYL1" s="69"/>
      <c r="GYM1" s="69"/>
      <c r="GYN1" s="69"/>
      <c r="GYO1" s="69"/>
      <c r="GYP1" s="69"/>
      <c r="GYQ1" s="69"/>
      <c r="GYR1" s="69"/>
      <c r="GYS1" s="69"/>
      <c r="GYT1" s="69"/>
      <c r="GYU1" s="69"/>
      <c r="GYV1" s="69"/>
      <c r="GYW1" s="69"/>
      <c r="GYX1" s="69"/>
      <c r="GYY1" s="69"/>
      <c r="GYZ1" s="69"/>
      <c r="GZA1" s="69"/>
      <c r="GZB1" s="69"/>
      <c r="GZC1" s="69"/>
      <c r="GZD1" s="69"/>
      <c r="GZE1" s="69"/>
      <c r="GZF1" s="69"/>
      <c r="GZG1" s="69"/>
      <c r="GZH1" s="69"/>
      <c r="GZI1" s="69"/>
      <c r="GZJ1" s="69"/>
      <c r="GZK1" s="69"/>
      <c r="GZL1" s="69"/>
      <c r="GZM1" s="69"/>
      <c r="GZN1" s="69"/>
      <c r="GZO1" s="69"/>
      <c r="GZP1" s="69"/>
      <c r="GZQ1" s="69"/>
      <c r="GZR1" s="69"/>
      <c r="GZS1" s="69"/>
      <c r="GZT1" s="69"/>
      <c r="GZU1" s="69"/>
      <c r="GZV1" s="69"/>
      <c r="GZW1" s="69"/>
      <c r="GZX1" s="69"/>
      <c r="GZY1" s="69"/>
      <c r="GZZ1" s="69"/>
      <c r="HAA1" s="69"/>
      <c r="HAB1" s="69"/>
      <c r="HAC1" s="69"/>
      <c r="HAD1" s="69"/>
      <c r="HAE1" s="69"/>
      <c r="HAF1" s="69"/>
      <c r="HAG1" s="69"/>
      <c r="HAH1" s="69"/>
      <c r="HAI1" s="69"/>
      <c r="HAJ1" s="69"/>
      <c r="HAK1" s="69"/>
      <c r="HAL1" s="69"/>
      <c r="HAM1" s="69"/>
      <c r="HAN1" s="69"/>
      <c r="HAO1" s="69"/>
      <c r="HAP1" s="69"/>
      <c r="HAQ1" s="69"/>
      <c r="HAR1" s="69"/>
      <c r="HAS1" s="69"/>
      <c r="HAT1" s="69"/>
      <c r="HAU1" s="69"/>
      <c r="HAV1" s="69"/>
      <c r="HAW1" s="69"/>
      <c r="HAX1" s="69"/>
      <c r="HAY1" s="69"/>
      <c r="HAZ1" s="69"/>
      <c r="HBA1" s="69"/>
      <c r="HBB1" s="69"/>
      <c r="HBC1" s="69"/>
      <c r="HBD1" s="69"/>
      <c r="HBE1" s="69"/>
      <c r="HBF1" s="69"/>
      <c r="HBG1" s="69"/>
      <c r="HBH1" s="69"/>
      <c r="HBI1" s="69"/>
      <c r="HBJ1" s="69"/>
      <c r="HBK1" s="69"/>
      <c r="HBL1" s="69"/>
      <c r="HBM1" s="69"/>
      <c r="HBN1" s="69"/>
      <c r="HBO1" s="69"/>
      <c r="HBP1" s="69"/>
      <c r="HBQ1" s="69"/>
      <c r="HBR1" s="69"/>
      <c r="HBS1" s="69"/>
      <c r="HBT1" s="69"/>
      <c r="HBU1" s="69"/>
      <c r="HBV1" s="69"/>
      <c r="HBW1" s="69"/>
      <c r="HBX1" s="69"/>
      <c r="HBY1" s="69"/>
      <c r="HBZ1" s="69"/>
      <c r="HCA1" s="69"/>
      <c r="HCB1" s="69"/>
      <c r="HCC1" s="69"/>
      <c r="HCD1" s="69"/>
      <c r="HCE1" s="69"/>
      <c r="HCF1" s="69"/>
      <c r="HCG1" s="69"/>
      <c r="HCH1" s="69"/>
      <c r="HCI1" s="69"/>
      <c r="HCJ1" s="69"/>
      <c r="HCK1" s="69"/>
      <c r="HCL1" s="69"/>
      <c r="HCM1" s="69"/>
      <c r="HCN1" s="69"/>
      <c r="HCO1" s="69"/>
      <c r="HCP1" s="69"/>
      <c r="HCQ1" s="69"/>
      <c r="HCR1" s="69"/>
      <c r="HCS1" s="69"/>
      <c r="HCT1" s="69"/>
      <c r="HCU1" s="69"/>
      <c r="HCV1" s="69"/>
      <c r="HCW1" s="69"/>
      <c r="HCX1" s="69"/>
      <c r="HCY1" s="69"/>
      <c r="HCZ1" s="69"/>
      <c r="HDA1" s="69"/>
      <c r="HDB1" s="69"/>
      <c r="HDC1" s="69"/>
      <c r="HDD1" s="69"/>
      <c r="HDE1" s="69"/>
      <c r="HDF1" s="69"/>
      <c r="HDG1" s="69"/>
      <c r="HDH1" s="69"/>
      <c r="HDI1" s="69"/>
      <c r="HDJ1" s="69"/>
      <c r="HDK1" s="69"/>
      <c r="HDL1" s="69"/>
      <c r="HDM1" s="69"/>
      <c r="HDN1" s="69"/>
      <c r="HDO1" s="69"/>
      <c r="HDP1" s="69"/>
      <c r="HDQ1" s="69"/>
      <c r="HDR1" s="69"/>
      <c r="HDS1" s="69"/>
      <c r="HDT1" s="69"/>
      <c r="HDU1" s="69"/>
      <c r="HDV1" s="69"/>
      <c r="HDW1" s="69"/>
      <c r="HDX1" s="69"/>
      <c r="HDY1" s="69"/>
      <c r="HDZ1" s="69"/>
      <c r="HEA1" s="69"/>
      <c r="HEB1" s="69"/>
      <c r="HEC1" s="69"/>
      <c r="HED1" s="69"/>
      <c r="HEE1" s="69"/>
      <c r="HEF1" s="69"/>
      <c r="HEG1" s="69"/>
      <c r="HEH1" s="69"/>
      <c r="HEI1" s="69"/>
      <c r="HEJ1" s="69"/>
      <c r="HEK1" s="69"/>
      <c r="HEL1" s="69"/>
      <c r="HEM1" s="69"/>
      <c r="HEN1" s="69"/>
      <c r="HEO1" s="69"/>
      <c r="HEP1" s="69"/>
      <c r="HEQ1" s="69"/>
      <c r="HER1" s="69"/>
      <c r="HES1" s="69"/>
      <c r="HET1" s="69"/>
      <c r="HEU1" s="69"/>
      <c r="HEV1" s="69"/>
      <c r="HEW1" s="69"/>
      <c r="HEX1" s="69"/>
      <c r="HEY1" s="69"/>
      <c r="HEZ1" s="69"/>
      <c r="HFA1" s="69"/>
      <c r="HFB1" s="69"/>
      <c r="HFC1" s="69"/>
      <c r="HFD1" s="69"/>
      <c r="HFE1" s="69"/>
      <c r="HFF1" s="69"/>
      <c r="HFG1" s="69"/>
      <c r="HFH1" s="69"/>
      <c r="HFI1" s="69"/>
      <c r="HFJ1" s="69"/>
      <c r="HFK1" s="69"/>
      <c r="HFL1" s="69"/>
      <c r="HFM1" s="69"/>
      <c r="HFN1" s="69"/>
      <c r="HFO1" s="69"/>
      <c r="HFP1" s="69"/>
      <c r="HFQ1" s="69"/>
      <c r="HFR1" s="69"/>
      <c r="HFS1" s="69"/>
      <c r="HFT1" s="69"/>
      <c r="HFU1" s="69"/>
      <c r="HFV1" s="69"/>
      <c r="HFW1" s="69"/>
      <c r="HFX1" s="69"/>
      <c r="HFY1" s="69"/>
      <c r="HFZ1" s="69"/>
      <c r="HGA1" s="69"/>
      <c r="HGB1" s="69"/>
      <c r="HGC1" s="69"/>
      <c r="HGD1" s="69"/>
      <c r="HGE1" s="69"/>
      <c r="HGF1" s="69"/>
      <c r="HGG1" s="69"/>
      <c r="HGH1" s="69"/>
      <c r="HGI1" s="69"/>
      <c r="HGJ1" s="69"/>
      <c r="HGK1" s="69"/>
      <c r="HGL1" s="69"/>
      <c r="HGM1" s="69"/>
      <c r="HGN1" s="69"/>
      <c r="HGO1" s="69"/>
      <c r="HGP1" s="69"/>
      <c r="HGQ1" s="69"/>
      <c r="HGR1" s="69"/>
      <c r="HGS1" s="69"/>
      <c r="HGT1" s="69"/>
      <c r="HGU1" s="69"/>
      <c r="HGV1" s="69"/>
      <c r="HGW1" s="69"/>
      <c r="HGX1" s="69"/>
      <c r="HGY1" s="69"/>
      <c r="HGZ1" s="69"/>
      <c r="HHA1" s="69"/>
      <c r="HHB1" s="69"/>
      <c r="HHC1" s="69"/>
      <c r="HHD1" s="69"/>
      <c r="HHE1" s="69"/>
      <c r="HHF1" s="69"/>
      <c r="HHG1" s="69"/>
      <c r="HHH1" s="69"/>
      <c r="HHI1" s="69"/>
      <c r="HHJ1" s="69"/>
      <c r="HHK1" s="69"/>
      <c r="HHL1" s="69"/>
      <c r="HHM1" s="69"/>
      <c r="HHN1" s="69"/>
      <c r="HHO1" s="69"/>
      <c r="HHP1" s="69"/>
      <c r="HHQ1" s="69"/>
      <c r="HHR1" s="69"/>
      <c r="HHS1" s="69"/>
      <c r="HHT1" s="69"/>
      <c r="HHU1" s="69"/>
      <c r="HHV1" s="69"/>
      <c r="HHW1" s="69"/>
      <c r="HHX1" s="69"/>
      <c r="HHY1" s="69"/>
      <c r="HHZ1" s="69"/>
      <c r="HIA1" s="69"/>
      <c r="HIB1" s="69"/>
      <c r="HIC1" s="69"/>
      <c r="HID1" s="69"/>
      <c r="HIE1" s="69"/>
      <c r="HIF1" s="69"/>
      <c r="HIG1" s="69"/>
      <c r="HIH1" s="69"/>
      <c r="HII1" s="69"/>
      <c r="HIJ1" s="69"/>
      <c r="HIK1" s="69"/>
      <c r="HIL1" s="69"/>
      <c r="HIM1" s="69"/>
      <c r="HIN1" s="69"/>
      <c r="HIO1" s="69"/>
      <c r="HIP1" s="69"/>
      <c r="HIQ1" s="69"/>
      <c r="HIR1" s="69"/>
      <c r="HIS1" s="69"/>
      <c r="HIT1" s="69"/>
      <c r="HIU1" s="69"/>
      <c r="HIV1" s="69"/>
      <c r="HIW1" s="69"/>
      <c r="HIX1" s="69"/>
      <c r="HIY1" s="69"/>
      <c r="HIZ1" s="69"/>
      <c r="HJA1" s="69"/>
      <c r="HJB1" s="69"/>
      <c r="HJC1" s="69"/>
      <c r="HJD1" s="69"/>
      <c r="HJE1" s="69"/>
      <c r="HJF1" s="69"/>
      <c r="HJG1" s="69"/>
      <c r="HJH1" s="69"/>
      <c r="HJI1" s="69"/>
      <c r="HJJ1" s="69"/>
      <c r="HJK1" s="69"/>
      <c r="HJL1" s="69"/>
      <c r="HJM1" s="69"/>
      <c r="HJN1" s="69"/>
      <c r="HJO1" s="69"/>
      <c r="HJP1" s="69"/>
      <c r="HJQ1" s="69"/>
      <c r="HJR1" s="69"/>
      <c r="HJS1" s="69"/>
      <c r="HJT1" s="69"/>
      <c r="HJU1" s="69"/>
      <c r="HJV1" s="69"/>
      <c r="HJW1" s="69"/>
      <c r="HJX1" s="69"/>
      <c r="HJY1" s="69"/>
      <c r="HJZ1" s="69"/>
      <c r="HKA1" s="69"/>
      <c r="HKB1" s="69"/>
      <c r="HKC1" s="69"/>
      <c r="HKD1" s="69"/>
      <c r="HKE1" s="69"/>
      <c r="HKF1" s="69"/>
      <c r="HKG1" s="69"/>
      <c r="HKH1" s="69"/>
      <c r="HKI1" s="69"/>
      <c r="HKJ1" s="69"/>
      <c r="HKK1" s="69"/>
      <c r="HKL1" s="69"/>
      <c r="HKM1" s="69"/>
      <c r="HKN1" s="69"/>
      <c r="HKO1" s="69"/>
      <c r="HKP1" s="69"/>
      <c r="HKQ1" s="69"/>
      <c r="HKR1" s="69"/>
      <c r="HKS1" s="69"/>
      <c r="HKT1" s="69"/>
      <c r="HKU1" s="69"/>
      <c r="HKV1" s="69"/>
      <c r="HKW1" s="69"/>
      <c r="HKX1" s="69"/>
      <c r="HKY1" s="69"/>
      <c r="HKZ1" s="69"/>
      <c r="HLA1" s="69"/>
      <c r="HLB1" s="69"/>
      <c r="HLC1" s="69"/>
      <c r="HLD1" s="69"/>
      <c r="HLE1" s="69"/>
      <c r="HLF1" s="69"/>
      <c r="HLG1" s="69"/>
      <c r="HLH1" s="69"/>
      <c r="HLI1" s="69"/>
      <c r="HLJ1" s="69"/>
      <c r="HLK1" s="69"/>
      <c r="HLL1" s="69"/>
      <c r="HLM1" s="69"/>
      <c r="HLN1" s="69"/>
      <c r="HLO1" s="69"/>
      <c r="HLP1" s="69"/>
      <c r="HLQ1" s="69"/>
      <c r="HLR1" s="69"/>
      <c r="HLS1" s="69"/>
      <c r="HLT1" s="69"/>
      <c r="HLU1" s="69"/>
      <c r="HLV1" s="69"/>
      <c r="HLW1" s="69"/>
      <c r="HLX1" s="69"/>
      <c r="HLY1" s="69"/>
      <c r="HLZ1" s="69"/>
      <c r="HMA1" s="69"/>
      <c r="HMB1" s="69"/>
      <c r="HMC1" s="69"/>
      <c r="HMD1" s="69"/>
      <c r="HME1" s="69"/>
      <c r="HMF1" s="69"/>
      <c r="HMG1" s="69"/>
      <c r="HMH1" s="69"/>
      <c r="HMI1" s="69"/>
      <c r="HMJ1" s="69"/>
      <c r="HMK1" s="69"/>
      <c r="HML1" s="69"/>
      <c r="HMM1" s="69"/>
      <c r="HMN1" s="69"/>
      <c r="HMO1" s="69"/>
      <c r="HMP1" s="69"/>
      <c r="HMQ1" s="69"/>
      <c r="HMR1" s="69"/>
      <c r="HMS1" s="69"/>
      <c r="HMT1" s="69"/>
      <c r="HMU1" s="69"/>
      <c r="HMV1" s="69"/>
      <c r="HMW1" s="69"/>
      <c r="HMX1" s="69"/>
      <c r="HMY1" s="69"/>
      <c r="HMZ1" s="69"/>
      <c r="HNA1" s="69"/>
      <c r="HNB1" s="69"/>
      <c r="HNC1" s="69"/>
      <c r="HND1" s="69"/>
      <c r="HNE1" s="69"/>
      <c r="HNF1" s="69"/>
      <c r="HNG1" s="69"/>
      <c r="HNH1" s="69"/>
      <c r="HNI1" s="69"/>
      <c r="HNJ1" s="69"/>
      <c r="HNK1" s="69"/>
      <c r="HNL1" s="69"/>
      <c r="HNM1" s="69"/>
      <c r="HNN1" s="69"/>
      <c r="HNO1" s="69"/>
      <c r="HNP1" s="69"/>
      <c r="HNQ1" s="69"/>
      <c r="HNR1" s="69"/>
      <c r="HNS1" s="69"/>
      <c r="HNT1" s="69"/>
      <c r="HNU1" s="69"/>
      <c r="HNV1" s="69"/>
      <c r="HNW1" s="69"/>
      <c r="HNX1" s="69"/>
      <c r="HNY1" s="69"/>
      <c r="HNZ1" s="69"/>
      <c r="HOA1" s="69"/>
      <c r="HOB1" s="69"/>
      <c r="HOC1" s="69"/>
      <c r="HOD1" s="69"/>
      <c r="HOE1" s="69"/>
      <c r="HOF1" s="69"/>
      <c r="HOG1" s="69"/>
      <c r="HOH1" s="69"/>
      <c r="HOI1" s="69"/>
      <c r="HOJ1" s="69"/>
      <c r="HOK1" s="69"/>
      <c r="HOL1" s="69"/>
      <c r="HOM1" s="69"/>
      <c r="HON1" s="69"/>
      <c r="HOO1" s="69"/>
      <c r="HOP1" s="69"/>
      <c r="HOQ1" s="69"/>
      <c r="HOR1" s="69"/>
      <c r="HOS1" s="69"/>
      <c r="HOT1" s="69"/>
      <c r="HOU1" s="69"/>
      <c r="HOV1" s="69"/>
      <c r="HOW1" s="69"/>
      <c r="HOX1" s="69"/>
      <c r="HOY1" s="69"/>
      <c r="HOZ1" s="69"/>
      <c r="HPA1" s="69"/>
      <c r="HPB1" s="69"/>
      <c r="HPC1" s="69"/>
      <c r="HPD1" s="69"/>
      <c r="HPE1" s="69"/>
      <c r="HPF1" s="69"/>
      <c r="HPG1" s="69"/>
      <c r="HPH1" s="69"/>
      <c r="HPI1" s="69"/>
      <c r="HPJ1" s="69"/>
      <c r="HPK1" s="69"/>
      <c r="HPL1" s="69"/>
      <c r="HPM1" s="69"/>
      <c r="HPN1" s="69"/>
      <c r="HPO1" s="69"/>
      <c r="HPP1" s="69"/>
      <c r="HPQ1" s="69"/>
      <c r="HPR1" s="69"/>
      <c r="HPS1" s="69"/>
      <c r="HPT1" s="69"/>
      <c r="HPU1" s="69"/>
      <c r="HPV1" s="69"/>
      <c r="HPW1" s="69"/>
      <c r="HPX1" s="69"/>
      <c r="HPY1" s="69"/>
      <c r="HPZ1" s="69"/>
      <c r="HQA1" s="69"/>
      <c r="HQB1" s="69"/>
      <c r="HQC1" s="69"/>
      <c r="HQD1" s="69"/>
      <c r="HQE1" s="69"/>
      <c r="HQF1" s="69"/>
      <c r="HQG1" s="69"/>
      <c r="HQH1" s="69"/>
      <c r="HQI1" s="69"/>
      <c r="HQJ1" s="69"/>
      <c r="HQK1" s="69"/>
      <c r="HQL1" s="69"/>
      <c r="HQM1" s="69"/>
      <c r="HQN1" s="69"/>
      <c r="HQO1" s="69"/>
      <c r="HQP1" s="69"/>
      <c r="HQQ1" s="69"/>
      <c r="HQR1" s="69"/>
      <c r="HQS1" s="69"/>
      <c r="HQT1" s="69"/>
      <c r="HQU1" s="69"/>
      <c r="HQV1" s="69"/>
      <c r="HQW1" s="69"/>
      <c r="HQX1" s="69"/>
      <c r="HQY1" s="69"/>
      <c r="HQZ1" s="69"/>
      <c r="HRA1" s="69"/>
      <c r="HRB1" s="69"/>
      <c r="HRC1" s="69"/>
      <c r="HRD1" s="69"/>
      <c r="HRE1" s="69"/>
      <c r="HRF1" s="69"/>
      <c r="HRG1" s="69"/>
      <c r="HRH1" s="69"/>
      <c r="HRI1" s="69"/>
      <c r="HRJ1" s="69"/>
      <c r="HRK1" s="69"/>
      <c r="HRL1" s="69"/>
      <c r="HRM1" s="69"/>
      <c r="HRN1" s="69"/>
      <c r="HRO1" s="69"/>
      <c r="HRP1" s="69"/>
      <c r="HRQ1" s="69"/>
      <c r="HRR1" s="69"/>
      <c r="HRS1" s="69"/>
      <c r="HRT1" s="69"/>
      <c r="HRU1" s="69"/>
      <c r="HRV1" s="69"/>
      <c r="HRW1" s="69"/>
      <c r="HRX1" s="69"/>
      <c r="HRY1" s="69"/>
      <c r="HRZ1" s="69"/>
      <c r="HSA1" s="69"/>
      <c r="HSB1" s="69"/>
      <c r="HSC1" s="69"/>
      <c r="HSD1" s="69"/>
      <c r="HSE1" s="69"/>
      <c r="HSF1" s="69"/>
      <c r="HSG1" s="69"/>
      <c r="HSH1" s="69"/>
      <c r="HSI1" s="69"/>
      <c r="HSJ1" s="69"/>
      <c r="HSK1" s="69"/>
      <c r="HSL1" s="69"/>
      <c r="HSM1" s="69"/>
      <c r="HSN1" s="69"/>
      <c r="HSO1" s="69"/>
      <c r="HSP1" s="69"/>
      <c r="HSQ1" s="69"/>
      <c r="HSR1" s="69"/>
      <c r="HSS1" s="69"/>
      <c r="HST1" s="69"/>
      <c r="HSU1" s="69"/>
      <c r="HSV1" s="69"/>
      <c r="HSW1" s="69"/>
      <c r="HSX1" s="69"/>
      <c r="HSY1" s="69"/>
      <c r="HSZ1" s="69"/>
      <c r="HTA1" s="69"/>
      <c r="HTB1" s="69"/>
      <c r="HTC1" s="69"/>
      <c r="HTD1" s="69"/>
      <c r="HTE1" s="69"/>
      <c r="HTF1" s="69"/>
      <c r="HTG1" s="69"/>
      <c r="HTH1" s="69"/>
      <c r="HTI1" s="69"/>
      <c r="HTJ1" s="69"/>
      <c r="HTK1" s="69"/>
      <c r="HTL1" s="69"/>
      <c r="HTM1" s="69"/>
      <c r="HTN1" s="69"/>
      <c r="HTO1" s="69"/>
      <c r="HTP1" s="69"/>
      <c r="HTQ1" s="69"/>
      <c r="HTR1" s="69"/>
      <c r="HTS1" s="69"/>
      <c r="HTT1" s="69"/>
      <c r="HTU1" s="69"/>
      <c r="HTV1" s="69"/>
      <c r="HTW1" s="69"/>
      <c r="HTX1" s="69"/>
      <c r="HTY1" s="69"/>
      <c r="HTZ1" s="69"/>
      <c r="HUA1" s="69"/>
      <c r="HUB1" s="69"/>
      <c r="HUC1" s="69"/>
      <c r="HUD1" s="69"/>
      <c r="HUE1" s="69"/>
      <c r="HUF1" s="69"/>
      <c r="HUG1" s="69"/>
      <c r="HUH1" s="69"/>
      <c r="HUI1" s="69"/>
      <c r="HUJ1" s="69"/>
      <c r="HUK1" s="69"/>
      <c r="HUL1" s="69"/>
      <c r="HUM1" s="69"/>
      <c r="HUN1" s="69"/>
      <c r="HUO1" s="69"/>
      <c r="HUP1" s="69"/>
      <c r="HUQ1" s="69"/>
      <c r="HUR1" s="69"/>
      <c r="HUS1" s="69"/>
      <c r="HUT1" s="69"/>
      <c r="HUU1" s="69"/>
      <c r="HUV1" s="69"/>
      <c r="HUW1" s="69"/>
      <c r="HUX1" s="69"/>
      <c r="HUY1" s="69"/>
      <c r="HUZ1" s="69"/>
      <c r="HVA1" s="69"/>
      <c r="HVB1" s="69"/>
      <c r="HVC1" s="69"/>
      <c r="HVD1" s="69"/>
      <c r="HVE1" s="69"/>
      <c r="HVF1" s="69"/>
      <c r="HVG1" s="69"/>
      <c r="HVH1" s="69"/>
      <c r="HVI1" s="69"/>
      <c r="HVJ1" s="69"/>
      <c r="HVK1" s="69"/>
      <c r="HVL1" s="69"/>
      <c r="HVM1" s="69"/>
      <c r="HVN1" s="69"/>
      <c r="HVO1" s="69"/>
      <c r="HVP1" s="69"/>
      <c r="HVQ1" s="69"/>
      <c r="HVR1" s="69"/>
      <c r="HVS1" s="69"/>
      <c r="HVT1" s="69"/>
      <c r="HVU1" s="69"/>
      <c r="HVV1" s="69"/>
      <c r="HVW1" s="69"/>
      <c r="HVX1" s="69"/>
      <c r="HVY1" s="69"/>
      <c r="HVZ1" s="69"/>
      <c r="HWA1" s="69"/>
      <c r="HWB1" s="69"/>
      <c r="HWC1" s="69"/>
      <c r="HWD1" s="69"/>
      <c r="HWE1" s="69"/>
      <c r="HWF1" s="69"/>
      <c r="HWG1" s="69"/>
      <c r="HWH1" s="69"/>
      <c r="HWI1" s="69"/>
      <c r="HWJ1" s="69"/>
      <c r="HWK1" s="69"/>
      <c r="HWL1" s="69"/>
      <c r="HWM1" s="69"/>
      <c r="HWN1" s="69"/>
      <c r="HWO1" s="69"/>
      <c r="HWP1" s="69"/>
      <c r="HWQ1" s="69"/>
      <c r="HWR1" s="69"/>
      <c r="HWS1" s="69"/>
      <c r="HWT1" s="69"/>
      <c r="HWU1" s="69"/>
      <c r="HWV1" s="69"/>
      <c r="HWW1" s="69"/>
      <c r="HWX1" s="69"/>
      <c r="HWY1" s="69"/>
      <c r="HWZ1" s="69"/>
      <c r="HXA1" s="69"/>
      <c r="HXB1" s="69"/>
      <c r="HXC1" s="69"/>
      <c r="HXD1" s="69"/>
      <c r="HXE1" s="69"/>
      <c r="HXF1" s="69"/>
      <c r="HXG1" s="69"/>
      <c r="HXH1" s="69"/>
      <c r="HXI1" s="69"/>
      <c r="HXJ1" s="69"/>
      <c r="HXK1" s="69"/>
      <c r="HXL1" s="69"/>
      <c r="HXM1" s="69"/>
      <c r="HXN1" s="69"/>
      <c r="HXO1" s="69"/>
      <c r="HXP1" s="69"/>
      <c r="HXQ1" s="69"/>
      <c r="HXR1" s="69"/>
      <c r="HXS1" s="69"/>
      <c r="HXT1" s="69"/>
      <c r="HXU1" s="69"/>
      <c r="HXV1" s="69"/>
      <c r="HXW1" s="69"/>
      <c r="HXX1" s="69"/>
      <c r="HXY1" s="69"/>
      <c r="HXZ1" s="69"/>
      <c r="HYA1" s="69"/>
      <c r="HYB1" s="69"/>
      <c r="HYC1" s="69"/>
      <c r="HYD1" s="69"/>
      <c r="HYE1" s="69"/>
      <c r="HYF1" s="69"/>
      <c r="HYG1" s="69"/>
      <c r="HYH1" s="69"/>
      <c r="HYI1" s="69"/>
      <c r="HYJ1" s="69"/>
      <c r="HYK1" s="69"/>
      <c r="HYL1" s="69"/>
      <c r="HYM1" s="69"/>
      <c r="HYN1" s="69"/>
      <c r="HYO1" s="69"/>
      <c r="HYP1" s="69"/>
      <c r="HYQ1" s="69"/>
      <c r="HYR1" s="69"/>
      <c r="HYS1" s="69"/>
      <c r="HYT1" s="69"/>
      <c r="HYU1" s="69"/>
      <c r="HYV1" s="69"/>
      <c r="HYW1" s="69"/>
      <c r="HYX1" s="69"/>
      <c r="HYY1" s="69"/>
      <c r="HYZ1" s="69"/>
      <c r="HZA1" s="69"/>
      <c r="HZB1" s="69"/>
      <c r="HZC1" s="69"/>
      <c r="HZD1" s="69"/>
      <c r="HZE1" s="69"/>
      <c r="HZF1" s="69"/>
      <c r="HZG1" s="69"/>
      <c r="HZH1" s="69"/>
      <c r="HZI1" s="69"/>
      <c r="HZJ1" s="69"/>
      <c r="HZK1" s="69"/>
      <c r="HZL1" s="69"/>
      <c r="HZM1" s="69"/>
      <c r="HZN1" s="69"/>
      <c r="HZO1" s="69"/>
      <c r="HZP1" s="69"/>
      <c r="HZQ1" s="69"/>
      <c r="HZR1" s="69"/>
      <c r="HZS1" s="69"/>
      <c r="HZT1" s="69"/>
      <c r="HZU1" s="69"/>
      <c r="HZV1" s="69"/>
      <c r="HZW1" s="69"/>
      <c r="HZX1" s="69"/>
      <c r="HZY1" s="69"/>
      <c r="HZZ1" s="69"/>
      <c r="IAA1" s="69"/>
      <c r="IAB1" s="69"/>
      <c r="IAC1" s="69"/>
      <c r="IAD1" s="69"/>
      <c r="IAE1" s="69"/>
      <c r="IAF1" s="69"/>
      <c r="IAG1" s="69"/>
      <c r="IAH1" s="69"/>
      <c r="IAI1" s="69"/>
      <c r="IAJ1" s="69"/>
      <c r="IAK1" s="69"/>
      <c r="IAL1" s="69"/>
      <c r="IAM1" s="69"/>
      <c r="IAN1" s="69"/>
      <c r="IAO1" s="69"/>
      <c r="IAP1" s="69"/>
      <c r="IAQ1" s="69"/>
      <c r="IAR1" s="69"/>
      <c r="IAS1" s="69"/>
      <c r="IAT1" s="69"/>
      <c r="IAU1" s="69"/>
      <c r="IAV1" s="69"/>
      <c r="IAW1" s="69"/>
      <c r="IAX1" s="69"/>
      <c r="IAY1" s="69"/>
      <c r="IAZ1" s="69"/>
      <c r="IBA1" s="69"/>
      <c r="IBB1" s="69"/>
      <c r="IBC1" s="69"/>
      <c r="IBD1" s="69"/>
      <c r="IBE1" s="69"/>
      <c r="IBF1" s="69"/>
      <c r="IBG1" s="69"/>
      <c r="IBH1" s="69"/>
      <c r="IBI1" s="69"/>
      <c r="IBJ1" s="69"/>
      <c r="IBK1" s="69"/>
      <c r="IBL1" s="69"/>
      <c r="IBM1" s="69"/>
      <c r="IBN1" s="69"/>
      <c r="IBO1" s="69"/>
      <c r="IBP1" s="69"/>
      <c r="IBQ1" s="69"/>
      <c r="IBR1" s="69"/>
      <c r="IBS1" s="69"/>
      <c r="IBT1" s="69"/>
      <c r="IBU1" s="69"/>
      <c r="IBV1" s="69"/>
      <c r="IBW1" s="69"/>
      <c r="IBX1" s="69"/>
      <c r="IBY1" s="69"/>
      <c r="IBZ1" s="69"/>
      <c r="ICA1" s="69"/>
      <c r="ICB1" s="69"/>
      <c r="ICC1" s="69"/>
      <c r="ICD1" s="69"/>
      <c r="ICE1" s="69"/>
      <c r="ICF1" s="69"/>
      <c r="ICG1" s="69"/>
      <c r="ICH1" s="69"/>
      <c r="ICI1" s="69"/>
      <c r="ICJ1" s="69"/>
      <c r="ICK1" s="69"/>
      <c r="ICL1" s="69"/>
      <c r="ICM1" s="69"/>
      <c r="ICN1" s="69"/>
      <c r="ICO1" s="69"/>
      <c r="ICP1" s="69"/>
      <c r="ICQ1" s="69"/>
      <c r="ICR1" s="69"/>
      <c r="ICS1" s="69"/>
      <c r="ICT1" s="69"/>
      <c r="ICU1" s="69"/>
      <c r="ICV1" s="69"/>
      <c r="ICW1" s="69"/>
      <c r="ICX1" s="69"/>
      <c r="ICY1" s="69"/>
      <c r="ICZ1" s="69"/>
      <c r="IDA1" s="69"/>
      <c r="IDB1" s="69"/>
      <c r="IDC1" s="69"/>
      <c r="IDD1" s="69"/>
      <c r="IDE1" s="69"/>
      <c r="IDF1" s="69"/>
      <c r="IDG1" s="69"/>
      <c r="IDH1" s="69"/>
      <c r="IDI1" s="69"/>
      <c r="IDJ1" s="69"/>
      <c r="IDK1" s="69"/>
      <c r="IDL1" s="69"/>
      <c r="IDM1" s="69"/>
      <c r="IDN1" s="69"/>
      <c r="IDO1" s="69"/>
      <c r="IDP1" s="69"/>
      <c r="IDQ1" s="69"/>
      <c r="IDR1" s="69"/>
      <c r="IDS1" s="69"/>
      <c r="IDT1" s="69"/>
      <c r="IDU1" s="69"/>
      <c r="IDV1" s="69"/>
      <c r="IDW1" s="69"/>
      <c r="IDX1" s="69"/>
      <c r="IDY1" s="69"/>
      <c r="IDZ1" s="69"/>
      <c r="IEA1" s="69"/>
      <c r="IEB1" s="69"/>
      <c r="IEC1" s="69"/>
      <c r="IED1" s="69"/>
      <c r="IEE1" s="69"/>
      <c r="IEF1" s="69"/>
      <c r="IEG1" s="69"/>
      <c r="IEH1" s="69"/>
      <c r="IEI1" s="69"/>
      <c r="IEJ1" s="69"/>
      <c r="IEK1" s="69"/>
      <c r="IEL1" s="69"/>
      <c r="IEM1" s="69"/>
      <c r="IEN1" s="69"/>
      <c r="IEO1" s="69"/>
      <c r="IEP1" s="69"/>
      <c r="IEQ1" s="69"/>
      <c r="IER1" s="69"/>
      <c r="IES1" s="69"/>
      <c r="IET1" s="69"/>
      <c r="IEU1" s="69"/>
      <c r="IEV1" s="69"/>
      <c r="IEW1" s="69"/>
      <c r="IEX1" s="69"/>
      <c r="IEY1" s="69"/>
      <c r="IEZ1" s="69"/>
      <c r="IFA1" s="69"/>
      <c r="IFB1" s="69"/>
      <c r="IFC1" s="69"/>
      <c r="IFD1" s="69"/>
      <c r="IFE1" s="69"/>
      <c r="IFF1" s="69"/>
      <c r="IFG1" s="69"/>
      <c r="IFH1" s="69"/>
      <c r="IFI1" s="69"/>
      <c r="IFJ1" s="69"/>
      <c r="IFK1" s="69"/>
      <c r="IFL1" s="69"/>
      <c r="IFM1" s="69"/>
      <c r="IFN1" s="69"/>
      <c r="IFO1" s="69"/>
      <c r="IFP1" s="69"/>
      <c r="IFQ1" s="69"/>
      <c r="IFR1" s="69"/>
      <c r="IFS1" s="69"/>
      <c r="IFT1" s="69"/>
      <c r="IFU1" s="69"/>
      <c r="IFV1" s="69"/>
      <c r="IFW1" s="69"/>
      <c r="IFX1" s="69"/>
      <c r="IFY1" s="69"/>
      <c r="IFZ1" s="69"/>
      <c r="IGA1" s="69"/>
      <c r="IGB1" s="69"/>
      <c r="IGC1" s="69"/>
      <c r="IGD1" s="69"/>
      <c r="IGE1" s="69"/>
      <c r="IGF1" s="69"/>
      <c r="IGG1" s="69"/>
      <c r="IGH1" s="69"/>
      <c r="IGI1" s="69"/>
      <c r="IGJ1" s="69"/>
      <c r="IGK1" s="69"/>
      <c r="IGL1" s="69"/>
      <c r="IGM1" s="69"/>
      <c r="IGN1" s="69"/>
      <c r="IGO1" s="69"/>
      <c r="IGP1" s="69"/>
      <c r="IGQ1" s="69"/>
      <c r="IGR1" s="69"/>
      <c r="IGS1" s="69"/>
      <c r="IGT1" s="69"/>
      <c r="IGU1" s="69"/>
      <c r="IGV1" s="69"/>
      <c r="IGW1" s="69"/>
      <c r="IGX1" s="69"/>
      <c r="IGY1" s="69"/>
      <c r="IGZ1" s="69"/>
      <c r="IHA1" s="69"/>
      <c r="IHB1" s="69"/>
      <c r="IHC1" s="69"/>
      <c r="IHD1" s="69"/>
      <c r="IHE1" s="69"/>
      <c r="IHF1" s="69"/>
      <c r="IHG1" s="69"/>
      <c r="IHH1" s="69"/>
      <c r="IHI1" s="69"/>
      <c r="IHJ1" s="69"/>
      <c r="IHK1" s="69"/>
      <c r="IHL1" s="69"/>
      <c r="IHM1" s="69"/>
      <c r="IHN1" s="69"/>
      <c r="IHO1" s="69"/>
      <c r="IHP1" s="69"/>
      <c r="IHQ1" s="69"/>
      <c r="IHR1" s="69"/>
      <c r="IHS1" s="69"/>
      <c r="IHT1" s="69"/>
      <c r="IHU1" s="69"/>
      <c r="IHV1" s="69"/>
      <c r="IHW1" s="69"/>
      <c r="IHX1" s="69"/>
      <c r="IHY1" s="69"/>
      <c r="IHZ1" s="69"/>
      <c r="IIA1" s="69"/>
      <c r="IIB1" s="69"/>
      <c r="IIC1" s="69"/>
      <c r="IID1" s="69"/>
      <c r="IIE1" s="69"/>
      <c r="IIF1" s="69"/>
      <c r="IIG1" s="69"/>
      <c r="IIH1" s="69"/>
      <c r="III1" s="69"/>
      <c r="IIJ1" s="69"/>
      <c r="IIK1" s="69"/>
      <c r="IIL1" s="69"/>
      <c r="IIM1" s="69"/>
      <c r="IIN1" s="69"/>
      <c r="IIO1" s="69"/>
      <c r="IIP1" s="69"/>
      <c r="IIQ1" s="69"/>
      <c r="IIR1" s="69"/>
      <c r="IIS1" s="69"/>
      <c r="IIT1" s="69"/>
      <c r="IIU1" s="69"/>
      <c r="IIV1" s="69"/>
      <c r="IIW1" s="69"/>
      <c r="IIX1" s="69"/>
      <c r="IIY1" s="69"/>
      <c r="IIZ1" s="69"/>
      <c r="IJA1" s="69"/>
      <c r="IJB1" s="69"/>
      <c r="IJC1" s="69"/>
      <c r="IJD1" s="69"/>
      <c r="IJE1" s="69"/>
      <c r="IJF1" s="69"/>
      <c r="IJG1" s="69"/>
      <c r="IJH1" s="69"/>
      <c r="IJI1" s="69"/>
      <c r="IJJ1" s="69"/>
      <c r="IJK1" s="69"/>
      <c r="IJL1" s="69"/>
      <c r="IJM1" s="69"/>
      <c r="IJN1" s="69"/>
      <c r="IJO1" s="69"/>
      <c r="IJP1" s="69"/>
      <c r="IJQ1" s="69"/>
      <c r="IJR1" s="69"/>
      <c r="IJS1" s="69"/>
      <c r="IJT1" s="69"/>
      <c r="IJU1" s="69"/>
      <c r="IJV1" s="69"/>
      <c r="IJW1" s="69"/>
      <c r="IJX1" s="69"/>
      <c r="IJY1" s="69"/>
      <c r="IJZ1" s="69"/>
      <c r="IKA1" s="69"/>
      <c r="IKB1" s="69"/>
      <c r="IKC1" s="69"/>
      <c r="IKD1" s="69"/>
      <c r="IKE1" s="69"/>
      <c r="IKF1" s="69"/>
      <c r="IKG1" s="69"/>
      <c r="IKH1" s="69"/>
      <c r="IKI1" s="69"/>
      <c r="IKJ1" s="69"/>
      <c r="IKK1" s="69"/>
      <c r="IKL1" s="69"/>
      <c r="IKM1" s="69"/>
      <c r="IKN1" s="69"/>
      <c r="IKO1" s="69"/>
      <c r="IKP1" s="69"/>
      <c r="IKQ1" s="69"/>
      <c r="IKR1" s="69"/>
      <c r="IKS1" s="69"/>
      <c r="IKT1" s="69"/>
      <c r="IKU1" s="69"/>
      <c r="IKV1" s="69"/>
      <c r="IKW1" s="69"/>
      <c r="IKX1" s="69"/>
      <c r="IKY1" s="69"/>
      <c r="IKZ1" s="69"/>
      <c r="ILA1" s="69"/>
      <c r="ILB1" s="69"/>
      <c r="ILC1" s="69"/>
      <c r="ILD1" s="69"/>
      <c r="ILE1" s="69"/>
      <c r="ILF1" s="69"/>
      <c r="ILG1" s="69"/>
      <c r="ILH1" s="69"/>
      <c r="ILI1" s="69"/>
      <c r="ILJ1" s="69"/>
      <c r="ILK1" s="69"/>
      <c r="ILL1" s="69"/>
      <c r="ILM1" s="69"/>
      <c r="ILN1" s="69"/>
      <c r="ILO1" s="69"/>
      <c r="ILP1" s="69"/>
      <c r="ILQ1" s="69"/>
      <c r="ILR1" s="69"/>
      <c r="ILS1" s="69"/>
      <c r="ILT1" s="69"/>
      <c r="ILU1" s="69"/>
      <c r="ILV1" s="69"/>
      <c r="ILW1" s="69"/>
      <c r="ILX1" s="69"/>
      <c r="ILY1" s="69"/>
      <c r="ILZ1" s="69"/>
      <c r="IMA1" s="69"/>
      <c r="IMB1" s="69"/>
      <c r="IMC1" s="69"/>
      <c r="IMD1" s="69"/>
      <c r="IME1" s="69"/>
      <c r="IMF1" s="69"/>
      <c r="IMG1" s="69"/>
      <c r="IMH1" s="69"/>
      <c r="IMI1" s="69"/>
      <c r="IMJ1" s="69"/>
      <c r="IMK1" s="69"/>
      <c r="IML1" s="69"/>
      <c r="IMM1" s="69"/>
      <c r="IMN1" s="69"/>
      <c r="IMO1" s="69"/>
      <c r="IMP1" s="69"/>
      <c r="IMQ1" s="69"/>
      <c r="IMR1" s="69"/>
      <c r="IMS1" s="69"/>
      <c r="IMT1" s="69"/>
      <c r="IMU1" s="69"/>
      <c r="IMV1" s="69"/>
      <c r="IMW1" s="69"/>
      <c r="IMX1" s="69"/>
      <c r="IMY1" s="69"/>
      <c r="IMZ1" s="69"/>
      <c r="INA1" s="69"/>
      <c r="INB1" s="69"/>
      <c r="INC1" s="69"/>
      <c r="IND1" s="69"/>
      <c r="INE1" s="69"/>
      <c r="INF1" s="69"/>
      <c r="ING1" s="69"/>
      <c r="INH1" s="69"/>
      <c r="INI1" s="69"/>
      <c r="INJ1" s="69"/>
      <c r="INK1" s="69"/>
      <c r="INL1" s="69"/>
      <c r="INM1" s="69"/>
      <c r="INN1" s="69"/>
      <c r="INO1" s="69"/>
      <c r="INP1" s="69"/>
      <c r="INQ1" s="69"/>
      <c r="INR1" s="69"/>
      <c r="INS1" s="69"/>
      <c r="INT1" s="69"/>
      <c r="INU1" s="69"/>
      <c r="INV1" s="69"/>
      <c r="INW1" s="69"/>
      <c r="INX1" s="69"/>
      <c r="INY1" s="69"/>
      <c r="INZ1" s="69"/>
      <c r="IOA1" s="69"/>
      <c r="IOB1" s="69"/>
      <c r="IOC1" s="69"/>
      <c r="IOD1" s="69"/>
      <c r="IOE1" s="69"/>
      <c r="IOF1" s="69"/>
      <c r="IOG1" s="69"/>
      <c r="IOH1" s="69"/>
      <c r="IOI1" s="69"/>
      <c r="IOJ1" s="69"/>
      <c r="IOK1" s="69"/>
      <c r="IOL1" s="69"/>
      <c r="IOM1" s="69"/>
      <c r="ION1" s="69"/>
      <c r="IOO1" s="69"/>
      <c r="IOP1" s="69"/>
      <c r="IOQ1" s="69"/>
      <c r="IOR1" s="69"/>
      <c r="IOS1" s="69"/>
      <c r="IOT1" s="69"/>
      <c r="IOU1" s="69"/>
      <c r="IOV1" s="69"/>
      <c r="IOW1" s="69"/>
      <c r="IOX1" s="69"/>
      <c r="IOY1" s="69"/>
      <c r="IOZ1" s="69"/>
      <c r="IPA1" s="69"/>
      <c r="IPB1" s="69"/>
      <c r="IPC1" s="69"/>
      <c r="IPD1" s="69"/>
      <c r="IPE1" s="69"/>
      <c r="IPF1" s="69"/>
      <c r="IPG1" s="69"/>
      <c r="IPH1" s="69"/>
      <c r="IPI1" s="69"/>
      <c r="IPJ1" s="69"/>
      <c r="IPK1" s="69"/>
      <c r="IPL1" s="69"/>
      <c r="IPM1" s="69"/>
      <c r="IPN1" s="69"/>
      <c r="IPO1" s="69"/>
      <c r="IPP1" s="69"/>
      <c r="IPQ1" s="69"/>
      <c r="IPR1" s="69"/>
      <c r="IPS1" s="69"/>
      <c r="IPT1" s="69"/>
      <c r="IPU1" s="69"/>
      <c r="IPV1" s="69"/>
      <c r="IPW1" s="69"/>
      <c r="IPX1" s="69"/>
      <c r="IPY1" s="69"/>
      <c r="IPZ1" s="69"/>
      <c r="IQA1" s="69"/>
      <c r="IQB1" s="69"/>
      <c r="IQC1" s="69"/>
      <c r="IQD1" s="69"/>
      <c r="IQE1" s="69"/>
      <c r="IQF1" s="69"/>
      <c r="IQG1" s="69"/>
      <c r="IQH1" s="69"/>
      <c r="IQI1" s="69"/>
      <c r="IQJ1" s="69"/>
      <c r="IQK1" s="69"/>
      <c r="IQL1" s="69"/>
      <c r="IQM1" s="69"/>
      <c r="IQN1" s="69"/>
      <c r="IQO1" s="69"/>
      <c r="IQP1" s="69"/>
      <c r="IQQ1" s="69"/>
      <c r="IQR1" s="69"/>
      <c r="IQS1" s="69"/>
      <c r="IQT1" s="69"/>
      <c r="IQU1" s="69"/>
      <c r="IQV1" s="69"/>
      <c r="IQW1" s="69"/>
      <c r="IQX1" s="69"/>
      <c r="IQY1" s="69"/>
      <c r="IQZ1" s="69"/>
      <c r="IRA1" s="69"/>
      <c r="IRB1" s="69"/>
      <c r="IRC1" s="69"/>
      <c r="IRD1" s="69"/>
      <c r="IRE1" s="69"/>
      <c r="IRF1" s="69"/>
      <c r="IRG1" s="69"/>
      <c r="IRH1" s="69"/>
      <c r="IRI1" s="69"/>
      <c r="IRJ1" s="69"/>
      <c r="IRK1" s="69"/>
      <c r="IRL1" s="69"/>
      <c r="IRM1" s="69"/>
      <c r="IRN1" s="69"/>
      <c r="IRO1" s="69"/>
      <c r="IRP1" s="69"/>
      <c r="IRQ1" s="69"/>
      <c r="IRR1" s="69"/>
      <c r="IRS1" s="69"/>
      <c r="IRT1" s="69"/>
      <c r="IRU1" s="69"/>
      <c r="IRV1" s="69"/>
      <c r="IRW1" s="69"/>
      <c r="IRX1" s="69"/>
      <c r="IRY1" s="69"/>
      <c r="IRZ1" s="69"/>
      <c r="ISA1" s="69"/>
      <c r="ISB1" s="69"/>
      <c r="ISC1" s="69"/>
      <c r="ISD1" s="69"/>
      <c r="ISE1" s="69"/>
      <c r="ISF1" s="69"/>
      <c r="ISG1" s="69"/>
      <c r="ISH1" s="69"/>
      <c r="ISI1" s="69"/>
      <c r="ISJ1" s="69"/>
      <c r="ISK1" s="69"/>
      <c r="ISL1" s="69"/>
      <c r="ISM1" s="69"/>
      <c r="ISN1" s="69"/>
      <c r="ISO1" s="69"/>
      <c r="ISP1" s="69"/>
      <c r="ISQ1" s="69"/>
      <c r="ISR1" s="69"/>
      <c r="ISS1" s="69"/>
      <c r="IST1" s="69"/>
      <c r="ISU1" s="69"/>
      <c r="ISV1" s="69"/>
      <c r="ISW1" s="69"/>
      <c r="ISX1" s="69"/>
      <c r="ISY1" s="69"/>
      <c r="ISZ1" s="69"/>
      <c r="ITA1" s="69"/>
      <c r="ITB1" s="69"/>
      <c r="ITC1" s="69"/>
      <c r="ITD1" s="69"/>
      <c r="ITE1" s="69"/>
      <c r="ITF1" s="69"/>
      <c r="ITG1" s="69"/>
      <c r="ITH1" s="69"/>
      <c r="ITI1" s="69"/>
      <c r="ITJ1" s="69"/>
      <c r="ITK1" s="69"/>
      <c r="ITL1" s="69"/>
      <c r="ITM1" s="69"/>
      <c r="ITN1" s="69"/>
      <c r="ITO1" s="69"/>
      <c r="ITP1" s="69"/>
      <c r="ITQ1" s="69"/>
      <c r="ITR1" s="69"/>
      <c r="ITS1" s="69"/>
      <c r="ITT1" s="69"/>
      <c r="ITU1" s="69"/>
      <c r="ITV1" s="69"/>
      <c r="ITW1" s="69"/>
      <c r="ITX1" s="69"/>
      <c r="ITY1" s="69"/>
      <c r="ITZ1" s="69"/>
      <c r="IUA1" s="69"/>
      <c r="IUB1" s="69"/>
      <c r="IUC1" s="69"/>
      <c r="IUD1" s="69"/>
      <c r="IUE1" s="69"/>
      <c r="IUF1" s="69"/>
      <c r="IUG1" s="69"/>
      <c r="IUH1" s="69"/>
      <c r="IUI1" s="69"/>
      <c r="IUJ1" s="69"/>
      <c r="IUK1" s="69"/>
      <c r="IUL1" s="69"/>
      <c r="IUM1" s="69"/>
      <c r="IUN1" s="69"/>
      <c r="IUO1" s="69"/>
      <c r="IUP1" s="69"/>
      <c r="IUQ1" s="69"/>
      <c r="IUR1" s="69"/>
      <c r="IUS1" s="69"/>
      <c r="IUT1" s="69"/>
      <c r="IUU1" s="69"/>
      <c r="IUV1" s="69"/>
      <c r="IUW1" s="69"/>
      <c r="IUX1" s="69"/>
      <c r="IUY1" s="69"/>
      <c r="IUZ1" s="69"/>
      <c r="IVA1" s="69"/>
      <c r="IVB1" s="69"/>
      <c r="IVC1" s="69"/>
      <c r="IVD1" s="69"/>
      <c r="IVE1" s="69"/>
      <c r="IVF1" s="69"/>
      <c r="IVG1" s="69"/>
      <c r="IVH1" s="69"/>
      <c r="IVI1" s="69"/>
      <c r="IVJ1" s="69"/>
      <c r="IVK1" s="69"/>
      <c r="IVL1" s="69"/>
      <c r="IVM1" s="69"/>
      <c r="IVN1" s="69"/>
      <c r="IVO1" s="69"/>
      <c r="IVP1" s="69"/>
      <c r="IVQ1" s="69"/>
      <c r="IVR1" s="69"/>
      <c r="IVS1" s="69"/>
      <c r="IVT1" s="69"/>
      <c r="IVU1" s="69"/>
      <c r="IVV1" s="69"/>
      <c r="IVW1" s="69"/>
      <c r="IVX1" s="69"/>
      <c r="IVY1" s="69"/>
      <c r="IVZ1" s="69"/>
      <c r="IWA1" s="69"/>
      <c r="IWB1" s="69"/>
      <c r="IWC1" s="69"/>
      <c r="IWD1" s="69"/>
      <c r="IWE1" s="69"/>
      <c r="IWF1" s="69"/>
      <c r="IWG1" s="69"/>
      <c r="IWH1" s="69"/>
      <c r="IWI1" s="69"/>
      <c r="IWJ1" s="69"/>
      <c r="IWK1" s="69"/>
      <c r="IWL1" s="69"/>
      <c r="IWM1" s="69"/>
      <c r="IWN1" s="69"/>
      <c r="IWO1" s="69"/>
      <c r="IWP1" s="69"/>
      <c r="IWQ1" s="69"/>
      <c r="IWR1" s="69"/>
      <c r="IWS1" s="69"/>
      <c r="IWT1" s="69"/>
      <c r="IWU1" s="69"/>
      <c r="IWV1" s="69"/>
      <c r="IWW1" s="69"/>
      <c r="IWX1" s="69"/>
      <c r="IWY1" s="69"/>
      <c r="IWZ1" s="69"/>
      <c r="IXA1" s="69"/>
      <c r="IXB1" s="69"/>
      <c r="IXC1" s="69"/>
      <c r="IXD1" s="69"/>
      <c r="IXE1" s="69"/>
      <c r="IXF1" s="69"/>
      <c r="IXG1" s="69"/>
      <c r="IXH1" s="69"/>
      <c r="IXI1" s="69"/>
      <c r="IXJ1" s="69"/>
      <c r="IXK1" s="69"/>
      <c r="IXL1" s="69"/>
      <c r="IXM1" s="69"/>
      <c r="IXN1" s="69"/>
      <c r="IXO1" s="69"/>
      <c r="IXP1" s="69"/>
      <c r="IXQ1" s="69"/>
      <c r="IXR1" s="69"/>
      <c r="IXS1" s="69"/>
      <c r="IXT1" s="69"/>
      <c r="IXU1" s="69"/>
      <c r="IXV1" s="69"/>
      <c r="IXW1" s="69"/>
      <c r="IXX1" s="69"/>
      <c r="IXY1" s="69"/>
      <c r="IXZ1" s="69"/>
      <c r="IYA1" s="69"/>
      <c r="IYB1" s="69"/>
      <c r="IYC1" s="69"/>
      <c r="IYD1" s="69"/>
      <c r="IYE1" s="69"/>
      <c r="IYF1" s="69"/>
      <c r="IYG1" s="69"/>
      <c r="IYH1" s="69"/>
      <c r="IYI1" s="69"/>
      <c r="IYJ1" s="69"/>
      <c r="IYK1" s="69"/>
      <c r="IYL1" s="69"/>
      <c r="IYM1" s="69"/>
      <c r="IYN1" s="69"/>
      <c r="IYO1" s="69"/>
      <c r="IYP1" s="69"/>
      <c r="IYQ1" s="69"/>
      <c r="IYR1" s="69"/>
      <c r="IYS1" s="69"/>
      <c r="IYT1" s="69"/>
      <c r="IYU1" s="69"/>
      <c r="IYV1" s="69"/>
      <c r="IYW1" s="69"/>
      <c r="IYX1" s="69"/>
      <c r="IYY1" s="69"/>
      <c r="IYZ1" s="69"/>
      <c r="IZA1" s="69"/>
      <c r="IZB1" s="69"/>
      <c r="IZC1" s="69"/>
      <c r="IZD1" s="69"/>
      <c r="IZE1" s="69"/>
      <c r="IZF1" s="69"/>
      <c r="IZG1" s="69"/>
      <c r="IZH1" s="69"/>
      <c r="IZI1" s="69"/>
      <c r="IZJ1" s="69"/>
      <c r="IZK1" s="69"/>
      <c r="IZL1" s="69"/>
      <c r="IZM1" s="69"/>
      <c r="IZN1" s="69"/>
      <c r="IZO1" s="69"/>
      <c r="IZP1" s="69"/>
      <c r="IZQ1" s="69"/>
      <c r="IZR1" s="69"/>
      <c r="IZS1" s="69"/>
      <c r="IZT1" s="69"/>
      <c r="IZU1" s="69"/>
      <c r="IZV1" s="69"/>
      <c r="IZW1" s="69"/>
      <c r="IZX1" s="69"/>
      <c r="IZY1" s="69"/>
      <c r="IZZ1" s="69"/>
      <c r="JAA1" s="69"/>
      <c r="JAB1" s="69"/>
      <c r="JAC1" s="69"/>
      <c r="JAD1" s="69"/>
      <c r="JAE1" s="69"/>
      <c r="JAF1" s="69"/>
      <c r="JAG1" s="69"/>
      <c r="JAH1" s="69"/>
      <c r="JAI1" s="69"/>
      <c r="JAJ1" s="69"/>
      <c r="JAK1" s="69"/>
      <c r="JAL1" s="69"/>
      <c r="JAM1" s="69"/>
      <c r="JAN1" s="69"/>
      <c r="JAO1" s="69"/>
      <c r="JAP1" s="69"/>
      <c r="JAQ1" s="69"/>
      <c r="JAR1" s="69"/>
      <c r="JAS1" s="69"/>
      <c r="JAT1" s="69"/>
      <c r="JAU1" s="69"/>
      <c r="JAV1" s="69"/>
      <c r="JAW1" s="69"/>
      <c r="JAX1" s="69"/>
      <c r="JAY1" s="69"/>
      <c r="JAZ1" s="69"/>
      <c r="JBA1" s="69"/>
      <c r="JBB1" s="69"/>
      <c r="JBC1" s="69"/>
      <c r="JBD1" s="69"/>
      <c r="JBE1" s="69"/>
      <c r="JBF1" s="69"/>
      <c r="JBG1" s="69"/>
      <c r="JBH1" s="69"/>
      <c r="JBI1" s="69"/>
      <c r="JBJ1" s="69"/>
      <c r="JBK1" s="69"/>
      <c r="JBL1" s="69"/>
      <c r="JBM1" s="69"/>
      <c r="JBN1" s="69"/>
      <c r="JBO1" s="69"/>
      <c r="JBP1" s="69"/>
      <c r="JBQ1" s="69"/>
      <c r="JBR1" s="69"/>
      <c r="JBS1" s="69"/>
      <c r="JBT1" s="69"/>
      <c r="JBU1" s="69"/>
      <c r="JBV1" s="69"/>
      <c r="JBW1" s="69"/>
      <c r="JBX1" s="69"/>
      <c r="JBY1" s="69"/>
      <c r="JBZ1" s="69"/>
      <c r="JCA1" s="69"/>
      <c r="JCB1" s="69"/>
      <c r="JCC1" s="69"/>
      <c r="JCD1" s="69"/>
      <c r="JCE1" s="69"/>
      <c r="JCF1" s="69"/>
      <c r="JCG1" s="69"/>
      <c r="JCH1" s="69"/>
      <c r="JCI1" s="69"/>
      <c r="JCJ1" s="69"/>
      <c r="JCK1" s="69"/>
      <c r="JCL1" s="69"/>
      <c r="JCM1" s="69"/>
      <c r="JCN1" s="69"/>
      <c r="JCO1" s="69"/>
      <c r="JCP1" s="69"/>
      <c r="JCQ1" s="69"/>
      <c r="JCR1" s="69"/>
      <c r="JCS1" s="69"/>
      <c r="JCT1" s="69"/>
      <c r="JCU1" s="69"/>
      <c r="JCV1" s="69"/>
      <c r="JCW1" s="69"/>
      <c r="JCX1" s="69"/>
      <c r="JCY1" s="69"/>
      <c r="JCZ1" s="69"/>
      <c r="JDA1" s="69"/>
      <c r="JDB1" s="69"/>
      <c r="JDC1" s="69"/>
      <c r="JDD1" s="69"/>
      <c r="JDE1" s="69"/>
      <c r="JDF1" s="69"/>
      <c r="JDG1" s="69"/>
      <c r="JDH1" s="69"/>
      <c r="JDI1" s="69"/>
      <c r="JDJ1" s="69"/>
      <c r="JDK1" s="69"/>
      <c r="JDL1" s="69"/>
      <c r="JDM1" s="69"/>
      <c r="JDN1" s="69"/>
      <c r="JDO1" s="69"/>
      <c r="JDP1" s="69"/>
      <c r="JDQ1" s="69"/>
      <c r="JDR1" s="69"/>
      <c r="JDS1" s="69"/>
      <c r="JDT1" s="69"/>
      <c r="JDU1" s="69"/>
      <c r="JDV1" s="69"/>
      <c r="JDW1" s="69"/>
      <c r="JDX1" s="69"/>
      <c r="JDY1" s="69"/>
      <c r="JDZ1" s="69"/>
      <c r="JEA1" s="69"/>
      <c r="JEB1" s="69"/>
      <c r="JEC1" s="69"/>
      <c r="JED1" s="69"/>
      <c r="JEE1" s="69"/>
      <c r="JEF1" s="69"/>
      <c r="JEG1" s="69"/>
      <c r="JEH1" s="69"/>
      <c r="JEI1" s="69"/>
      <c r="JEJ1" s="69"/>
      <c r="JEK1" s="69"/>
      <c r="JEL1" s="69"/>
      <c r="JEM1" s="69"/>
      <c r="JEN1" s="69"/>
      <c r="JEO1" s="69"/>
      <c r="JEP1" s="69"/>
      <c r="JEQ1" s="69"/>
      <c r="JER1" s="69"/>
      <c r="JES1" s="69"/>
      <c r="JET1" s="69"/>
      <c r="JEU1" s="69"/>
      <c r="JEV1" s="69"/>
      <c r="JEW1" s="69"/>
      <c r="JEX1" s="69"/>
      <c r="JEY1" s="69"/>
      <c r="JEZ1" s="69"/>
      <c r="JFA1" s="69"/>
      <c r="JFB1" s="69"/>
      <c r="JFC1" s="69"/>
      <c r="JFD1" s="69"/>
      <c r="JFE1" s="69"/>
      <c r="JFF1" s="69"/>
      <c r="JFG1" s="69"/>
      <c r="JFH1" s="69"/>
      <c r="JFI1" s="69"/>
      <c r="JFJ1" s="69"/>
      <c r="JFK1" s="69"/>
      <c r="JFL1" s="69"/>
      <c r="JFM1" s="69"/>
      <c r="JFN1" s="69"/>
      <c r="JFO1" s="69"/>
      <c r="JFP1" s="69"/>
      <c r="JFQ1" s="69"/>
      <c r="JFR1" s="69"/>
      <c r="JFS1" s="69"/>
      <c r="JFT1" s="69"/>
      <c r="JFU1" s="69"/>
      <c r="JFV1" s="69"/>
      <c r="JFW1" s="69"/>
      <c r="JFX1" s="69"/>
      <c r="JFY1" s="69"/>
      <c r="JFZ1" s="69"/>
      <c r="JGA1" s="69"/>
      <c r="JGB1" s="69"/>
      <c r="JGC1" s="69"/>
      <c r="JGD1" s="69"/>
      <c r="JGE1" s="69"/>
      <c r="JGF1" s="69"/>
      <c r="JGG1" s="69"/>
      <c r="JGH1" s="69"/>
      <c r="JGI1" s="69"/>
      <c r="JGJ1" s="69"/>
      <c r="JGK1" s="69"/>
      <c r="JGL1" s="69"/>
      <c r="JGM1" s="69"/>
      <c r="JGN1" s="69"/>
      <c r="JGO1" s="69"/>
      <c r="JGP1" s="69"/>
      <c r="JGQ1" s="69"/>
      <c r="JGR1" s="69"/>
      <c r="JGS1" s="69"/>
      <c r="JGT1" s="69"/>
      <c r="JGU1" s="69"/>
      <c r="JGV1" s="69"/>
      <c r="JGW1" s="69"/>
      <c r="JGX1" s="69"/>
      <c r="JGY1" s="69"/>
      <c r="JGZ1" s="69"/>
      <c r="JHA1" s="69"/>
      <c r="JHB1" s="69"/>
      <c r="JHC1" s="69"/>
      <c r="JHD1" s="69"/>
      <c r="JHE1" s="69"/>
      <c r="JHF1" s="69"/>
      <c r="JHG1" s="69"/>
      <c r="JHH1" s="69"/>
      <c r="JHI1" s="69"/>
      <c r="JHJ1" s="69"/>
      <c r="JHK1" s="69"/>
      <c r="JHL1" s="69"/>
      <c r="JHM1" s="69"/>
      <c r="JHN1" s="69"/>
      <c r="JHO1" s="69"/>
      <c r="JHP1" s="69"/>
      <c r="JHQ1" s="69"/>
      <c r="JHR1" s="69"/>
      <c r="JHS1" s="69"/>
      <c r="JHT1" s="69"/>
      <c r="JHU1" s="69"/>
      <c r="JHV1" s="69"/>
      <c r="JHW1" s="69"/>
      <c r="JHX1" s="69"/>
      <c r="JHY1" s="69"/>
      <c r="JHZ1" s="69"/>
      <c r="JIA1" s="69"/>
      <c r="JIB1" s="69"/>
      <c r="JIC1" s="69"/>
      <c r="JID1" s="69"/>
      <c r="JIE1" s="69"/>
      <c r="JIF1" s="69"/>
      <c r="JIG1" s="69"/>
      <c r="JIH1" s="69"/>
      <c r="JII1" s="69"/>
      <c r="JIJ1" s="69"/>
      <c r="JIK1" s="69"/>
      <c r="JIL1" s="69"/>
      <c r="JIM1" s="69"/>
      <c r="JIN1" s="69"/>
      <c r="JIO1" s="69"/>
      <c r="JIP1" s="69"/>
      <c r="JIQ1" s="69"/>
      <c r="JIR1" s="69"/>
      <c r="JIS1" s="69"/>
      <c r="JIT1" s="69"/>
      <c r="JIU1" s="69"/>
      <c r="JIV1" s="69"/>
      <c r="JIW1" s="69"/>
      <c r="JIX1" s="69"/>
      <c r="JIY1" s="69"/>
      <c r="JIZ1" s="69"/>
      <c r="JJA1" s="69"/>
      <c r="JJB1" s="69"/>
      <c r="JJC1" s="69"/>
      <c r="JJD1" s="69"/>
      <c r="JJE1" s="69"/>
      <c r="JJF1" s="69"/>
      <c r="JJG1" s="69"/>
      <c r="JJH1" s="69"/>
      <c r="JJI1" s="69"/>
      <c r="JJJ1" s="69"/>
      <c r="JJK1" s="69"/>
      <c r="JJL1" s="69"/>
      <c r="JJM1" s="69"/>
      <c r="JJN1" s="69"/>
      <c r="JJO1" s="69"/>
      <c r="JJP1" s="69"/>
      <c r="JJQ1" s="69"/>
      <c r="JJR1" s="69"/>
      <c r="JJS1" s="69"/>
      <c r="JJT1" s="69"/>
      <c r="JJU1" s="69"/>
      <c r="JJV1" s="69"/>
      <c r="JJW1" s="69"/>
      <c r="JJX1" s="69"/>
      <c r="JJY1" s="69"/>
      <c r="JJZ1" s="69"/>
      <c r="JKA1" s="69"/>
      <c r="JKB1" s="69"/>
      <c r="JKC1" s="69"/>
      <c r="JKD1" s="69"/>
      <c r="JKE1" s="69"/>
      <c r="JKF1" s="69"/>
      <c r="JKG1" s="69"/>
      <c r="JKH1" s="69"/>
      <c r="JKI1" s="69"/>
      <c r="JKJ1" s="69"/>
      <c r="JKK1" s="69"/>
      <c r="JKL1" s="69"/>
      <c r="JKM1" s="69"/>
      <c r="JKN1" s="69"/>
      <c r="JKO1" s="69"/>
      <c r="JKP1" s="69"/>
      <c r="JKQ1" s="69"/>
      <c r="JKR1" s="69"/>
      <c r="JKS1" s="69"/>
      <c r="JKT1" s="69"/>
      <c r="JKU1" s="69"/>
      <c r="JKV1" s="69"/>
      <c r="JKW1" s="69"/>
      <c r="JKX1" s="69"/>
      <c r="JKY1" s="69"/>
      <c r="JKZ1" s="69"/>
      <c r="JLA1" s="69"/>
      <c r="JLB1" s="69"/>
      <c r="JLC1" s="69"/>
      <c r="JLD1" s="69"/>
      <c r="JLE1" s="69"/>
      <c r="JLF1" s="69"/>
      <c r="JLG1" s="69"/>
      <c r="JLH1" s="69"/>
      <c r="JLI1" s="69"/>
      <c r="JLJ1" s="69"/>
      <c r="JLK1" s="69"/>
      <c r="JLL1" s="69"/>
      <c r="JLM1" s="69"/>
      <c r="JLN1" s="69"/>
      <c r="JLO1" s="69"/>
      <c r="JLP1" s="69"/>
      <c r="JLQ1" s="69"/>
      <c r="JLR1" s="69"/>
      <c r="JLS1" s="69"/>
      <c r="JLT1" s="69"/>
      <c r="JLU1" s="69"/>
      <c r="JLV1" s="69"/>
      <c r="JLW1" s="69"/>
      <c r="JLX1" s="69"/>
      <c r="JLY1" s="69"/>
      <c r="JLZ1" s="69"/>
      <c r="JMA1" s="69"/>
      <c r="JMB1" s="69"/>
      <c r="JMC1" s="69"/>
      <c r="JMD1" s="69"/>
      <c r="JME1" s="69"/>
      <c r="JMF1" s="69"/>
      <c r="JMG1" s="69"/>
      <c r="JMH1" s="69"/>
      <c r="JMI1" s="69"/>
      <c r="JMJ1" s="69"/>
      <c r="JMK1" s="69"/>
      <c r="JML1" s="69"/>
      <c r="JMM1" s="69"/>
      <c r="JMN1" s="69"/>
      <c r="JMO1" s="69"/>
      <c r="JMP1" s="69"/>
      <c r="JMQ1" s="69"/>
      <c r="JMR1" s="69"/>
      <c r="JMS1" s="69"/>
      <c r="JMT1" s="69"/>
      <c r="JMU1" s="69"/>
      <c r="JMV1" s="69"/>
      <c r="JMW1" s="69"/>
      <c r="JMX1" s="69"/>
      <c r="JMY1" s="69"/>
      <c r="JMZ1" s="69"/>
      <c r="JNA1" s="69"/>
      <c r="JNB1" s="69"/>
      <c r="JNC1" s="69"/>
      <c r="JND1" s="69"/>
      <c r="JNE1" s="69"/>
      <c r="JNF1" s="69"/>
      <c r="JNG1" s="69"/>
      <c r="JNH1" s="69"/>
      <c r="JNI1" s="69"/>
      <c r="JNJ1" s="69"/>
      <c r="JNK1" s="69"/>
      <c r="JNL1" s="69"/>
      <c r="JNM1" s="69"/>
      <c r="JNN1" s="69"/>
      <c r="JNO1" s="69"/>
      <c r="JNP1" s="69"/>
      <c r="JNQ1" s="69"/>
      <c r="JNR1" s="69"/>
      <c r="JNS1" s="69"/>
      <c r="JNT1" s="69"/>
      <c r="JNU1" s="69"/>
      <c r="JNV1" s="69"/>
      <c r="JNW1" s="69"/>
      <c r="JNX1" s="69"/>
      <c r="JNY1" s="69"/>
      <c r="JNZ1" s="69"/>
      <c r="JOA1" s="69"/>
      <c r="JOB1" s="69"/>
      <c r="JOC1" s="69"/>
      <c r="JOD1" s="69"/>
      <c r="JOE1" s="69"/>
      <c r="JOF1" s="69"/>
      <c r="JOG1" s="69"/>
      <c r="JOH1" s="69"/>
      <c r="JOI1" s="69"/>
      <c r="JOJ1" s="69"/>
      <c r="JOK1" s="69"/>
      <c r="JOL1" s="69"/>
      <c r="JOM1" s="69"/>
      <c r="JON1" s="69"/>
      <c r="JOO1" s="69"/>
      <c r="JOP1" s="69"/>
      <c r="JOQ1" s="69"/>
      <c r="JOR1" s="69"/>
      <c r="JOS1" s="69"/>
      <c r="JOT1" s="69"/>
      <c r="JOU1" s="69"/>
      <c r="JOV1" s="69"/>
      <c r="JOW1" s="69"/>
      <c r="JOX1" s="69"/>
      <c r="JOY1" s="69"/>
      <c r="JOZ1" s="69"/>
      <c r="JPA1" s="69"/>
      <c r="JPB1" s="69"/>
      <c r="JPC1" s="69"/>
      <c r="JPD1" s="69"/>
      <c r="JPE1" s="69"/>
      <c r="JPF1" s="69"/>
      <c r="JPG1" s="69"/>
      <c r="JPH1" s="69"/>
      <c r="JPI1" s="69"/>
      <c r="JPJ1" s="69"/>
      <c r="JPK1" s="69"/>
      <c r="JPL1" s="69"/>
      <c r="JPM1" s="69"/>
      <c r="JPN1" s="69"/>
      <c r="JPO1" s="69"/>
      <c r="JPP1" s="69"/>
      <c r="JPQ1" s="69"/>
      <c r="JPR1" s="69"/>
      <c r="JPS1" s="69"/>
      <c r="JPT1" s="69"/>
      <c r="JPU1" s="69"/>
      <c r="JPV1" s="69"/>
      <c r="JPW1" s="69"/>
      <c r="JPX1" s="69"/>
      <c r="JPY1" s="69"/>
      <c r="JPZ1" s="69"/>
      <c r="JQA1" s="69"/>
      <c r="JQB1" s="69"/>
      <c r="JQC1" s="69"/>
      <c r="JQD1" s="69"/>
      <c r="JQE1" s="69"/>
      <c r="JQF1" s="69"/>
      <c r="JQG1" s="69"/>
      <c r="JQH1" s="69"/>
      <c r="JQI1" s="69"/>
      <c r="JQJ1" s="69"/>
      <c r="JQK1" s="69"/>
      <c r="JQL1" s="69"/>
      <c r="JQM1" s="69"/>
      <c r="JQN1" s="69"/>
      <c r="JQO1" s="69"/>
      <c r="JQP1" s="69"/>
      <c r="JQQ1" s="69"/>
      <c r="JQR1" s="69"/>
      <c r="JQS1" s="69"/>
      <c r="JQT1" s="69"/>
      <c r="JQU1" s="69"/>
      <c r="JQV1" s="69"/>
      <c r="JQW1" s="69"/>
      <c r="JQX1" s="69"/>
      <c r="JQY1" s="69"/>
      <c r="JQZ1" s="69"/>
      <c r="JRA1" s="69"/>
      <c r="JRB1" s="69"/>
      <c r="JRC1" s="69"/>
      <c r="JRD1" s="69"/>
      <c r="JRE1" s="69"/>
      <c r="JRF1" s="69"/>
      <c r="JRG1" s="69"/>
      <c r="JRH1" s="69"/>
      <c r="JRI1" s="69"/>
      <c r="JRJ1" s="69"/>
      <c r="JRK1" s="69"/>
      <c r="JRL1" s="69"/>
      <c r="JRM1" s="69"/>
      <c r="JRN1" s="69"/>
      <c r="JRO1" s="69"/>
      <c r="JRP1" s="69"/>
      <c r="JRQ1" s="69"/>
      <c r="JRR1" s="69"/>
      <c r="JRS1" s="69"/>
      <c r="JRT1" s="69"/>
      <c r="JRU1" s="69"/>
      <c r="JRV1" s="69"/>
      <c r="JRW1" s="69"/>
      <c r="JRX1" s="69"/>
      <c r="JRY1" s="69"/>
      <c r="JRZ1" s="69"/>
      <c r="JSA1" s="69"/>
      <c r="JSB1" s="69"/>
      <c r="JSC1" s="69"/>
      <c r="JSD1" s="69"/>
      <c r="JSE1" s="69"/>
      <c r="JSF1" s="69"/>
      <c r="JSG1" s="69"/>
      <c r="JSH1" s="69"/>
      <c r="JSI1" s="69"/>
      <c r="JSJ1" s="69"/>
      <c r="JSK1" s="69"/>
      <c r="JSL1" s="69"/>
      <c r="JSM1" s="69"/>
      <c r="JSN1" s="69"/>
      <c r="JSO1" s="69"/>
      <c r="JSP1" s="69"/>
      <c r="JSQ1" s="69"/>
      <c r="JSR1" s="69"/>
      <c r="JSS1" s="69"/>
      <c r="JST1" s="69"/>
      <c r="JSU1" s="69"/>
      <c r="JSV1" s="69"/>
      <c r="JSW1" s="69"/>
      <c r="JSX1" s="69"/>
      <c r="JSY1" s="69"/>
      <c r="JSZ1" s="69"/>
      <c r="JTA1" s="69"/>
      <c r="JTB1" s="69"/>
      <c r="JTC1" s="69"/>
      <c r="JTD1" s="69"/>
      <c r="JTE1" s="69"/>
      <c r="JTF1" s="69"/>
      <c r="JTG1" s="69"/>
      <c r="JTH1" s="69"/>
      <c r="JTI1" s="69"/>
      <c r="JTJ1" s="69"/>
      <c r="JTK1" s="69"/>
      <c r="JTL1" s="69"/>
      <c r="JTM1" s="69"/>
      <c r="JTN1" s="69"/>
      <c r="JTO1" s="69"/>
      <c r="JTP1" s="69"/>
      <c r="JTQ1" s="69"/>
      <c r="JTR1" s="69"/>
      <c r="JTS1" s="69"/>
      <c r="JTT1" s="69"/>
      <c r="JTU1" s="69"/>
      <c r="JTV1" s="69"/>
      <c r="JTW1" s="69"/>
      <c r="JTX1" s="69"/>
      <c r="JTY1" s="69"/>
      <c r="JTZ1" s="69"/>
      <c r="JUA1" s="69"/>
      <c r="JUB1" s="69"/>
      <c r="JUC1" s="69"/>
      <c r="JUD1" s="69"/>
      <c r="JUE1" s="69"/>
      <c r="JUF1" s="69"/>
      <c r="JUG1" s="69"/>
      <c r="JUH1" s="69"/>
      <c r="JUI1" s="69"/>
      <c r="JUJ1" s="69"/>
      <c r="JUK1" s="69"/>
      <c r="JUL1" s="69"/>
      <c r="JUM1" s="69"/>
      <c r="JUN1" s="69"/>
      <c r="JUO1" s="69"/>
      <c r="JUP1" s="69"/>
      <c r="JUQ1" s="69"/>
      <c r="JUR1" s="69"/>
      <c r="JUS1" s="69"/>
      <c r="JUT1" s="69"/>
      <c r="JUU1" s="69"/>
      <c r="JUV1" s="69"/>
      <c r="JUW1" s="69"/>
      <c r="JUX1" s="69"/>
      <c r="JUY1" s="69"/>
      <c r="JUZ1" s="69"/>
      <c r="JVA1" s="69"/>
      <c r="JVB1" s="69"/>
      <c r="JVC1" s="69"/>
      <c r="JVD1" s="69"/>
      <c r="JVE1" s="69"/>
      <c r="JVF1" s="69"/>
      <c r="JVG1" s="69"/>
      <c r="JVH1" s="69"/>
      <c r="JVI1" s="69"/>
      <c r="JVJ1" s="69"/>
      <c r="JVK1" s="69"/>
      <c r="JVL1" s="69"/>
      <c r="JVM1" s="69"/>
      <c r="JVN1" s="69"/>
      <c r="JVO1" s="69"/>
      <c r="JVP1" s="69"/>
      <c r="JVQ1" s="69"/>
      <c r="JVR1" s="69"/>
      <c r="JVS1" s="69"/>
      <c r="JVT1" s="69"/>
      <c r="JVU1" s="69"/>
      <c r="JVV1" s="69"/>
      <c r="JVW1" s="69"/>
      <c r="JVX1" s="69"/>
      <c r="JVY1" s="69"/>
      <c r="JVZ1" s="69"/>
      <c r="JWA1" s="69"/>
      <c r="JWB1" s="69"/>
      <c r="JWC1" s="69"/>
      <c r="JWD1" s="69"/>
      <c r="JWE1" s="69"/>
      <c r="JWF1" s="69"/>
      <c r="JWG1" s="69"/>
      <c r="JWH1" s="69"/>
      <c r="JWI1" s="69"/>
      <c r="JWJ1" s="69"/>
      <c r="JWK1" s="69"/>
      <c r="JWL1" s="69"/>
      <c r="JWM1" s="69"/>
      <c r="JWN1" s="69"/>
      <c r="JWO1" s="69"/>
      <c r="JWP1" s="69"/>
      <c r="JWQ1" s="69"/>
      <c r="JWR1" s="69"/>
      <c r="JWS1" s="69"/>
      <c r="JWT1" s="69"/>
      <c r="JWU1" s="69"/>
      <c r="JWV1" s="69"/>
      <c r="JWW1" s="69"/>
      <c r="JWX1" s="69"/>
      <c r="JWY1" s="69"/>
      <c r="JWZ1" s="69"/>
      <c r="JXA1" s="69"/>
      <c r="JXB1" s="69"/>
      <c r="JXC1" s="69"/>
      <c r="JXD1" s="69"/>
      <c r="JXE1" s="69"/>
      <c r="JXF1" s="69"/>
      <c r="JXG1" s="69"/>
      <c r="JXH1" s="69"/>
      <c r="JXI1" s="69"/>
      <c r="JXJ1" s="69"/>
      <c r="JXK1" s="69"/>
      <c r="JXL1" s="69"/>
      <c r="JXM1" s="69"/>
      <c r="JXN1" s="69"/>
      <c r="JXO1" s="69"/>
      <c r="JXP1" s="69"/>
      <c r="JXQ1" s="69"/>
      <c r="JXR1" s="69"/>
      <c r="JXS1" s="69"/>
      <c r="JXT1" s="69"/>
      <c r="JXU1" s="69"/>
      <c r="JXV1" s="69"/>
      <c r="JXW1" s="69"/>
      <c r="JXX1" s="69"/>
      <c r="JXY1" s="69"/>
      <c r="JXZ1" s="69"/>
      <c r="JYA1" s="69"/>
      <c r="JYB1" s="69"/>
      <c r="JYC1" s="69"/>
      <c r="JYD1" s="69"/>
      <c r="JYE1" s="69"/>
      <c r="JYF1" s="69"/>
      <c r="JYG1" s="69"/>
      <c r="JYH1" s="69"/>
      <c r="JYI1" s="69"/>
      <c r="JYJ1" s="69"/>
      <c r="JYK1" s="69"/>
      <c r="JYL1" s="69"/>
      <c r="JYM1" s="69"/>
      <c r="JYN1" s="69"/>
      <c r="JYO1" s="69"/>
      <c r="JYP1" s="69"/>
      <c r="JYQ1" s="69"/>
      <c r="JYR1" s="69"/>
      <c r="JYS1" s="69"/>
      <c r="JYT1" s="69"/>
      <c r="JYU1" s="69"/>
      <c r="JYV1" s="69"/>
      <c r="JYW1" s="69"/>
      <c r="JYX1" s="69"/>
      <c r="JYY1" s="69"/>
      <c r="JYZ1" s="69"/>
      <c r="JZA1" s="69"/>
      <c r="JZB1" s="69"/>
      <c r="JZC1" s="69"/>
      <c r="JZD1" s="69"/>
      <c r="JZE1" s="69"/>
      <c r="JZF1" s="69"/>
      <c r="JZG1" s="69"/>
      <c r="JZH1" s="69"/>
      <c r="JZI1" s="69"/>
      <c r="JZJ1" s="69"/>
      <c r="JZK1" s="69"/>
      <c r="JZL1" s="69"/>
      <c r="JZM1" s="69"/>
      <c r="JZN1" s="69"/>
      <c r="JZO1" s="69"/>
      <c r="JZP1" s="69"/>
      <c r="JZQ1" s="69"/>
      <c r="JZR1" s="69"/>
      <c r="JZS1" s="69"/>
      <c r="JZT1" s="69"/>
      <c r="JZU1" s="69"/>
      <c r="JZV1" s="69"/>
      <c r="JZW1" s="69"/>
      <c r="JZX1" s="69"/>
      <c r="JZY1" s="69"/>
      <c r="JZZ1" s="69"/>
      <c r="KAA1" s="69"/>
      <c r="KAB1" s="69"/>
      <c r="KAC1" s="69"/>
      <c r="KAD1" s="69"/>
      <c r="KAE1" s="69"/>
      <c r="KAF1" s="69"/>
      <c r="KAG1" s="69"/>
      <c r="KAH1" s="69"/>
      <c r="KAI1" s="69"/>
      <c r="KAJ1" s="69"/>
      <c r="KAK1" s="69"/>
      <c r="KAL1" s="69"/>
      <c r="KAM1" s="69"/>
      <c r="KAN1" s="69"/>
      <c r="KAO1" s="69"/>
      <c r="KAP1" s="69"/>
      <c r="KAQ1" s="69"/>
      <c r="KAR1" s="69"/>
      <c r="KAS1" s="69"/>
      <c r="KAT1" s="69"/>
      <c r="KAU1" s="69"/>
      <c r="KAV1" s="69"/>
      <c r="KAW1" s="69"/>
      <c r="KAX1" s="69"/>
      <c r="KAY1" s="69"/>
      <c r="KAZ1" s="69"/>
      <c r="KBA1" s="69"/>
      <c r="KBB1" s="69"/>
      <c r="KBC1" s="69"/>
      <c r="KBD1" s="69"/>
      <c r="KBE1" s="69"/>
      <c r="KBF1" s="69"/>
      <c r="KBG1" s="69"/>
      <c r="KBH1" s="69"/>
      <c r="KBI1" s="69"/>
      <c r="KBJ1" s="69"/>
      <c r="KBK1" s="69"/>
      <c r="KBL1" s="69"/>
      <c r="KBM1" s="69"/>
      <c r="KBN1" s="69"/>
      <c r="KBO1" s="69"/>
      <c r="KBP1" s="69"/>
      <c r="KBQ1" s="69"/>
      <c r="KBR1" s="69"/>
      <c r="KBS1" s="69"/>
      <c r="KBT1" s="69"/>
      <c r="KBU1" s="69"/>
      <c r="KBV1" s="69"/>
      <c r="KBW1" s="69"/>
      <c r="KBX1" s="69"/>
      <c r="KBY1" s="69"/>
      <c r="KBZ1" s="69"/>
      <c r="KCA1" s="69"/>
      <c r="KCB1" s="69"/>
      <c r="KCC1" s="69"/>
      <c r="KCD1" s="69"/>
      <c r="KCE1" s="69"/>
      <c r="KCF1" s="69"/>
      <c r="KCG1" s="69"/>
      <c r="KCH1" s="69"/>
      <c r="KCI1" s="69"/>
      <c r="KCJ1" s="69"/>
      <c r="KCK1" s="69"/>
      <c r="KCL1" s="69"/>
      <c r="KCM1" s="69"/>
      <c r="KCN1" s="69"/>
      <c r="KCO1" s="69"/>
      <c r="KCP1" s="69"/>
      <c r="KCQ1" s="69"/>
      <c r="KCR1" s="69"/>
      <c r="KCS1" s="69"/>
      <c r="KCT1" s="69"/>
      <c r="KCU1" s="69"/>
      <c r="KCV1" s="69"/>
      <c r="KCW1" s="69"/>
      <c r="KCX1" s="69"/>
      <c r="KCY1" s="69"/>
      <c r="KCZ1" s="69"/>
      <c r="KDA1" s="69"/>
      <c r="KDB1" s="69"/>
      <c r="KDC1" s="69"/>
      <c r="KDD1" s="69"/>
      <c r="KDE1" s="69"/>
      <c r="KDF1" s="69"/>
      <c r="KDG1" s="69"/>
      <c r="KDH1" s="69"/>
      <c r="KDI1" s="69"/>
      <c r="KDJ1" s="69"/>
      <c r="KDK1" s="69"/>
      <c r="KDL1" s="69"/>
      <c r="KDM1" s="69"/>
      <c r="KDN1" s="69"/>
      <c r="KDO1" s="69"/>
      <c r="KDP1" s="69"/>
      <c r="KDQ1" s="69"/>
      <c r="KDR1" s="69"/>
      <c r="KDS1" s="69"/>
      <c r="KDT1" s="69"/>
      <c r="KDU1" s="69"/>
      <c r="KDV1" s="69"/>
      <c r="KDW1" s="69"/>
      <c r="KDX1" s="69"/>
      <c r="KDY1" s="69"/>
      <c r="KDZ1" s="69"/>
      <c r="KEA1" s="69"/>
      <c r="KEB1" s="69"/>
      <c r="KEC1" s="69"/>
      <c r="KED1" s="69"/>
      <c r="KEE1" s="69"/>
      <c r="KEF1" s="69"/>
      <c r="KEG1" s="69"/>
      <c r="KEH1" s="69"/>
      <c r="KEI1" s="69"/>
      <c r="KEJ1" s="69"/>
      <c r="KEK1" s="69"/>
      <c r="KEL1" s="69"/>
      <c r="KEM1" s="69"/>
      <c r="KEN1" s="69"/>
      <c r="KEO1" s="69"/>
      <c r="KEP1" s="69"/>
      <c r="KEQ1" s="69"/>
      <c r="KER1" s="69"/>
      <c r="KES1" s="69"/>
      <c r="KET1" s="69"/>
      <c r="KEU1" s="69"/>
      <c r="KEV1" s="69"/>
      <c r="KEW1" s="69"/>
      <c r="KEX1" s="69"/>
      <c r="KEY1" s="69"/>
      <c r="KEZ1" s="69"/>
      <c r="KFA1" s="69"/>
      <c r="KFB1" s="69"/>
      <c r="KFC1" s="69"/>
      <c r="KFD1" s="69"/>
      <c r="KFE1" s="69"/>
      <c r="KFF1" s="69"/>
      <c r="KFG1" s="69"/>
      <c r="KFH1" s="69"/>
      <c r="KFI1" s="69"/>
      <c r="KFJ1" s="69"/>
      <c r="KFK1" s="69"/>
      <c r="KFL1" s="69"/>
      <c r="KFM1" s="69"/>
      <c r="KFN1" s="69"/>
      <c r="KFO1" s="69"/>
      <c r="KFP1" s="69"/>
      <c r="KFQ1" s="69"/>
      <c r="KFR1" s="69"/>
      <c r="KFS1" s="69"/>
      <c r="KFT1" s="69"/>
      <c r="KFU1" s="69"/>
      <c r="KFV1" s="69"/>
      <c r="KFW1" s="69"/>
      <c r="KFX1" s="69"/>
      <c r="KFY1" s="69"/>
      <c r="KFZ1" s="69"/>
      <c r="KGA1" s="69"/>
      <c r="KGB1" s="69"/>
      <c r="KGC1" s="69"/>
      <c r="KGD1" s="69"/>
      <c r="KGE1" s="69"/>
      <c r="KGF1" s="69"/>
      <c r="KGG1" s="69"/>
      <c r="KGH1" s="69"/>
      <c r="KGI1" s="69"/>
      <c r="KGJ1" s="69"/>
      <c r="KGK1" s="69"/>
      <c r="KGL1" s="69"/>
      <c r="KGM1" s="69"/>
      <c r="KGN1" s="69"/>
      <c r="KGO1" s="69"/>
      <c r="KGP1" s="69"/>
      <c r="KGQ1" s="69"/>
      <c r="KGR1" s="69"/>
      <c r="KGS1" s="69"/>
      <c r="KGT1" s="69"/>
      <c r="KGU1" s="69"/>
      <c r="KGV1" s="69"/>
      <c r="KGW1" s="69"/>
      <c r="KGX1" s="69"/>
      <c r="KGY1" s="69"/>
      <c r="KGZ1" s="69"/>
      <c r="KHA1" s="69"/>
      <c r="KHB1" s="69"/>
      <c r="KHC1" s="69"/>
      <c r="KHD1" s="69"/>
      <c r="KHE1" s="69"/>
      <c r="KHF1" s="69"/>
      <c r="KHG1" s="69"/>
      <c r="KHH1" s="69"/>
      <c r="KHI1" s="69"/>
      <c r="KHJ1" s="69"/>
      <c r="KHK1" s="69"/>
      <c r="KHL1" s="69"/>
      <c r="KHM1" s="69"/>
      <c r="KHN1" s="69"/>
      <c r="KHO1" s="69"/>
      <c r="KHP1" s="69"/>
      <c r="KHQ1" s="69"/>
      <c r="KHR1" s="69"/>
      <c r="KHS1" s="69"/>
      <c r="KHT1" s="69"/>
      <c r="KHU1" s="69"/>
      <c r="KHV1" s="69"/>
      <c r="KHW1" s="69"/>
      <c r="KHX1" s="69"/>
      <c r="KHY1" s="69"/>
      <c r="KHZ1" s="69"/>
      <c r="KIA1" s="69"/>
      <c r="KIB1" s="69"/>
      <c r="KIC1" s="69"/>
      <c r="KID1" s="69"/>
      <c r="KIE1" s="69"/>
      <c r="KIF1" s="69"/>
      <c r="KIG1" s="69"/>
      <c r="KIH1" s="69"/>
      <c r="KII1" s="69"/>
      <c r="KIJ1" s="69"/>
      <c r="KIK1" s="69"/>
      <c r="KIL1" s="69"/>
      <c r="KIM1" s="69"/>
      <c r="KIN1" s="69"/>
      <c r="KIO1" s="69"/>
      <c r="KIP1" s="69"/>
      <c r="KIQ1" s="69"/>
      <c r="KIR1" s="69"/>
      <c r="KIS1" s="69"/>
      <c r="KIT1" s="69"/>
      <c r="KIU1" s="69"/>
      <c r="KIV1" s="69"/>
      <c r="KIW1" s="69"/>
      <c r="KIX1" s="69"/>
      <c r="KIY1" s="69"/>
      <c r="KIZ1" s="69"/>
      <c r="KJA1" s="69"/>
      <c r="KJB1" s="69"/>
      <c r="KJC1" s="69"/>
      <c r="KJD1" s="69"/>
      <c r="KJE1" s="69"/>
      <c r="KJF1" s="69"/>
      <c r="KJG1" s="69"/>
      <c r="KJH1" s="69"/>
      <c r="KJI1" s="69"/>
      <c r="KJJ1" s="69"/>
      <c r="KJK1" s="69"/>
      <c r="KJL1" s="69"/>
      <c r="KJM1" s="69"/>
      <c r="KJN1" s="69"/>
      <c r="KJO1" s="69"/>
      <c r="KJP1" s="69"/>
      <c r="KJQ1" s="69"/>
      <c r="KJR1" s="69"/>
      <c r="KJS1" s="69"/>
      <c r="KJT1" s="69"/>
      <c r="KJU1" s="69"/>
      <c r="KJV1" s="69"/>
      <c r="KJW1" s="69"/>
      <c r="KJX1" s="69"/>
      <c r="KJY1" s="69"/>
      <c r="KJZ1" s="69"/>
      <c r="KKA1" s="69"/>
      <c r="KKB1" s="69"/>
      <c r="KKC1" s="69"/>
      <c r="KKD1" s="69"/>
      <c r="KKE1" s="69"/>
      <c r="KKF1" s="69"/>
      <c r="KKG1" s="69"/>
      <c r="KKH1" s="69"/>
      <c r="KKI1" s="69"/>
      <c r="KKJ1" s="69"/>
      <c r="KKK1" s="69"/>
      <c r="KKL1" s="69"/>
      <c r="KKM1" s="69"/>
      <c r="KKN1" s="69"/>
      <c r="KKO1" s="69"/>
      <c r="KKP1" s="69"/>
      <c r="KKQ1" s="69"/>
      <c r="KKR1" s="69"/>
      <c r="KKS1" s="69"/>
      <c r="KKT1" s="69"/>
      <c r="KKU1" s="69"/>
      <c r="KKV1" s="69"/>
      <c r="KKW1" s="69"/>
      <c r="KKX1" s="69"/>
      <c r="KKY1" s="69"/>
      <c r="KKZ1" s="69"/>
      <c r="KLA1" s="69"/>
      <c r="KLB1" s="69"/>
      <c r="KLC1" s="69"/>
      <c r="KLD1" s="69"/>
      <c r="KLE1" s="69"/>
      <c r="KLF1" s="69"/>
      <c r="KLG1" s="69"/>
      <c r="KLH1" s="69"/>
      <c r="KLI1" s="69"/>
      <c r="KLJ1" s="69"/>
      <c r="KLK1" s="69"/>
      <c r="KLL1" s="69"/>
      <c r="KLM1" s="69"/>
      <c r="KLN1" s="69"/>
      <c r="KLO1" s="69"/>
      <c r="KLP1" s="69"/>
      <c r="KLQ1" s="69"/>
      <c r="KLR1" s="69"/>
      <c r="KLS1" s="69"/>
      <c r="KLT1" s="69"/>
      <c r="KLU1" s="69"/>
      <c r="KLV1" s="69"/>
      <c r="KLW1" s="69"/>
      <c r="KLX1" s="69"/>
      <c r="KLY1" s="69"/>
      <c r="KLZ1" s="69"/>
      <c r="KMA1" s="69"/>
      <c r="KMB1" s="69"/>
      <c r="KMC1" s="69"/>
      <c r="KMD1" s="69"/>
      <c r="KME1" s="69"/>
      <c r="KMF1" s="69"/>
      <c r="KMG1" s="69"/>
      <c r="KMH1" s="69"/>
      <c r="KMI1" s="69"/>
      <c r="KMJ1" s="69"/>
      <c r="KMK1" s="69"/>
      <c r="KML1" s="69"/>
      <c r="KMM1" s="69"/>
      <c r="KMN1" s="69"/>
      <c r="KMO1" s="69"/>
      <c r="KMP1" s="69"/>
      <c r="KMQ1" s="69"/>
      <c r="KMR1" s="69"/>
      <c r="KMS1" s="69"/>
      <c r="KMT1" s="69"/>
      <c r="KMU1" s="69"/>
      <c r="KMV1" s="69"/>
      <c r="KMW1" s="69"/>
      <c r="KMX1" s="69"/>
      <c r="KMY1" s="69"/>
      <c r="KMZ1" s="69"/>
      <c r="KNA1" s="69"/>
      <c r="KNB1" s="69"/>
      <c r="KNC1" s="69"/>
      <c r="KND1" s="69"/>
      <c r="KNE1" s="69"/>
      <c r="KNF1" s="69"/>
      <c r="KNG1" s="69"/>
      <c r="KNH1" s="69"/>
      <c r="KNI1" s="69"/>
      <c r="KNJ1" s="69"/>
      <c r="KNK1" s="69"/>
      <c r="KNL1" s="69"/>
      <c r="KNM1" s="69"/>
      <c r="KNN1" s="69"/>
      <c r="KNO1" s="69"/>
      <c r="KNP1" s="69"/>
      <c r="KNQ1" s="69"/>
      <c r="KNR1" s="69"/>
      <c r="KNS1" s="69"/>
      <c r="KNT1" s="69"/>
      <c r="KNU1" s="69"/>
      <c r="KNV1" s="69"/>
      <c r="KNW1" s="69"/>
      <c r="KNX1" s="69"/>
      <c r="KNY1" s="69"/>
      <c r="KNZ1" s="69"/>
      <c r="KOA1" s="69"/>
      <c r="KOB1" s="69"/>
      <c r="KOC1" s="69"/>
      <c r="KOD1" s="69"/>
      <c r="KOE1" s="69"/>
      <c r="KOF1" s="69"/>
      <c r="KOG1" s="69"/>
      <c r="KOH1" s="69"/>
      <c r="KOI1" s="69"/>
      <c r="KOJ1" s="69"/>
      <c r="KOK1" s="69"/>
      <c r="KOL1" s="69"/>
      <c r="KOM1" s="69"/>
      <c r="KON1" s="69"/>
      <c r="KOO1" s="69"/>
      <c r="KOP1" s="69"/>
      <c r="KOQ1" s="69"/>
      <c r="KOR1" s="69"/>
      <c r="KOS1" s="69"/>
      <c r="KOT1" s="69"/>
      <c r="KOU1" s="69"/>
      <c r="KOV1" s="69"/>
      <c r="KOW1" s="69"/>
      <c r="KOX1" s="69"/>
      <c r="KOY1" s="69"/>
      <c r="KOZ1" s="69"/>
      <c r="KPA1" s="69"/>
      <c r="KPB1" s="69"/>
      <c r="KPC1" s="69"/>
      <c r="KPD1" s="69"/>
      <c r="KPE1" s="69"/>
      <c r="KPF1" s="69"/>
      <c r="KPG1" s="69"/>
      <c r="KPH1" s="69"/>
      <c r="KPI1" s="69"/>
      <c r="KPJ1" s="69"/>
      <c r="KPK1" s="69"/>
      <c r="KPL1" s="69"/>
      <c r="KPM1" s="69"/>
      <c r="KPN1" s="69"/>
      <c r="KPO1" s="69"/>
      <c r="KPP1" s="69"/>
      <c r="KPQ1" s="69"/>
      <c r="KPR1" s="69"/>
      <c r="KPS1" s="69"/>
      <c r="KPT1" s="69"/>
      <c r="KPU1" s="69"/>
      <c r="KPV1" s="69"/>
      <c r="KPW1" s="69"/>
      <c r="KPX1" s="69"/>
      <c r="KPY1" s="69"/>
      <c r="KPZ1" s="69"/>
      <c r="KQA1" s="69"/>
      <c r="KQB1" s="69"/>
      <c r="KQC1" s="69"/>
      <c r="KQD1" s="69"/>
      <c r="KQE1" s="69"/>
      <c r="KQF1" s="69"/>
      <c r="KQG1" s="69"/>
      <c r="KQH1" s="69"/>
      <c r="KQI1" s="69"/>
      <c r="KQJ1" s="69"/>
      <c r="KQK1" s="69"/>
      <c r="KQL1" s="69"/>
      <c r="KQM1" s="69"/>
      <c r="KQN1" s="69"/>
      <c r="KQO1" s="69"/>
      <c r="KQP1" s="69"/>
      <c r="KQQ1" s="69"/>
      <c r="KQR1" s="69"/>
      <c r="KQS1" s="69"/>
      <c r="KQT1" s="69"/>
      <c r="KQU1" s="69"/>
      <c r="KQV1" s="69"/>
      <c r="KQW1" s="69"/>
      <c r="KQX1" s="69"/>
      <c r="KQY1" s="69"/>
      <c r="KQZ1" s="69"/>
      <c r="KRA1" s="69"/>
      <c r="KRB1" s="69"/>
      <c r="KRC1" s="69"/>
      <c r="KRD1" s="69"/>
      <c r="KRE1" s="69"/>
      <c r="KRF1" s="69"/>
      <c r="KRG1" s="69"/>
      <c r="KRH1" s="69"/>
      <c r="KRI1" s="69"/>
      <c r="KRJ1" s="69"/>
      <c r="KRK1" s="69"/>
      <c r="KRL1" s="69"/>
      <c r="KRM1" s="69"/>
      <c r="KRN1" s="69"/>
      <c r="KRO1" s="69"/>
      <c r="KRP1" s="69"/>
      <c r="KRQ1" s="69"/>
      <c r="KRR1" s="69"/>
      <c r="KRS1" s="69"/>
      <c r="KRT1" s="69"/>
      <c r="KRU1" s="69"/>
      <c r="KRV1" s="69"/>
      <c r="KRW1" s="69"/>
      <c r="KRX1" s="69"/>
      <c r="KRY1" s="69"/>
      <c r="KRZ1" s="69"/>
      <c r="KSA1" s="69"/>
      <c r="KSB1" s="69"/>
      <c r="KSC1" s="69"/>
      <c r="KSD1" s="69"/>
      <c r="KSE1" s="69"/>
      <c r="KSF1" s="69"/>
      <c r="KSG1" s="69"/>
      <c r="KSH1" s="69"/>
      <c r="KSI1" s="69"/>
      <c r="KSJ1" s="69"/>
      <c r="KSK1" s="69"/>
      <c r="KSL1" s="69"/>
      <c r="KSM1" s="69"/>
      <c r="KSN1" s="69"/>
      <c r="KSO1" s="69"/>
      <c r="KSP1" s="69"/>
      <c r="KSQ1" s="69"/>
      <c r="KSR1" s="69"/>
      <c r="KSS1" s="69"/>
      <c r="KST1" s="69"/>
      <c r="KSU1" s="69"/>
      <c r="KSV1" s="69"/>
      <c r="KSW1" s="69"/>
      <c r="KSX1" s="69"/>
      <c r="KSY1" s="69"/>
      <c r="KSZ1" s="69"/>
      <c r="KTA1" s="69"/>
      <c r="KTB1" s="69"/>
      <c r="KTC1" s="69"/>
      <c r="KTD1" s="69"/>
      <c r="KTE1" s="69"/>
      <c r="KTF1" s="69"/>
      <c r="KTG1" s="69"/>
      <c r="KTH1" s="69"/>
      <c r="KTI1" s="69"/>
      <c r="KTJ1" s="69"/>
      <c r="KTK1" s="69"/>
      <c r="KTL1" s="69"/>
      <c r="KTM1" s="69"/>
      <c r="KTN1" s="69"/>
      <c r="KTO1" s="69"/>
      <c r="KTP1" s="69"/>
      <c r="KTQ1" s="69"/>
      <c r="KTR1" s="69"/>
      <c r="KTS1" s="69"/>
      <c r="KTT1" s="69"/>
      <c r="KTU1" s="69"/>
      <c r="KTV1" s="69"/>
      <c r="KTW1" s="69"/>
      <c r="KTX1" s="69"/>
      <c r="KTY1" s="69"/>
      <c r="KTZ1" s="69"/>
      <c r="KUA1" s="69"/>
      <c r="KUB1" s="69"/>
      <c r="KUC1" s="69"/>
      <c r="KUD1" s="69"/>
      <c r="KUE1" s="69"/>
      <c r="KUF1" s="69"/>
      <c r="KUG1" s="69"/>
      <c r="KUH1" s="69"/>
      <c r="KUI1" s="69"/>
      <c r="KUJ1" s="69"/>
      <c r="KUK1" s="69"/>
      <c r="KUL1" s="69"/>
      <c r="KUM1" s="69"/>
      <c r="KUN1" s="69"/>
      <c r="KUO1" s="69"/>
      <c r="KUP1" s="69"/>
      <c r="KUQ1" s="69"/>
      <c r="KUR1" s="69"/>
      <c r="KUS1" s="69"/>
      <c r="KUT1" s="69"/>
      <c r="KUU1" s="69"/>
      <c r="KUV1" s="69"/>
      <c r="KUW1" s="69"/>
      <c r="KUX1" s="69"/>
      <c r="KUY1" s="69"/>
      <c r="KUZ1" s="69"/>
      <c r="KVA1" s="69"/>
      <c r="KVB1" s="69"/>
      <c r="KVC1" s="69"/>
      <c r="KVD1" s="69"/>
      <c r="KVE1" s="69"/>
      <c r="KVF1" s="69"/>
      <c r="KVG1" s="69"/>
      <c r="KVH1" s="69"/>
      <c r="KVI1" s="69"/>
      <c r="KVJ1" s="69"/>
      <c r="KVK1" s="69"/>
      <c r="KVL1" s="69"/>
      <c r="KVM1" s="69"/>
      <c r="KVN1" s="69"/>
      <c r="KVO1" s="69"/>
      <c r="KVP1" s="69"/>
      <c r="KVQ1" s="69"/>
      <c r="KVR1" s="69"/>
      <c r="KVS1" s="69"/>
      <c r="KVT1" s="69"/>
      <c r="KVU1" s="69"/>
      <c r="KVV1" s="69"/>
      <c r="KVW1" s="69"/>
      <c r="KVX1" s="69"/>
      <c r="KVY1" s="69"/>
      <c r="KVZ1" s="69"/>
      <c r="KWA1" s="69"/>
      <c r="KWB1" s="69"/>
      <c r="KWC1" s="69"/>
      <c r="KWD1" s="69"/>
      <c r="KWE1" s="69"/>
      <c r="KWF1" s="69"/>
      <c r="KWG1" s="69"/>
      <c r="KWH1" s="69"/>
      <c r="KWI1" s="69"/>
      <c r="KWJ1" s="69"/>
      <c r="KWK1" s="69"/>
      <c r="KWL1" s="69"/>
      <c r="KWM1" s="69"/>
      <c r="KWN1" s="69"/>
      <c r="KWO1" s="69"/>
      <c r="KWP1" s="69"/>
      <c r="KWQ1" s="69"/>
      <c r="KWR1" s="69"/>
      <c r="KWS1" s="69"/>
      <c r="KWT1" s="69"/>
      <c r="KWU1" s="69"/>
      <c r="KWV1" s="69"/>
      <c r="KWW1" s="69"/>
      <c r="KWX1" s="69"/>
      <c r="KWY1" s="69"/>
      <c r="KWZ1" s="69"/>
      <c r="KXA1" s="69"/>
      <c r="KXB1" s="69"/>
      <c r="KXC1" s="69"/>
      <c r="KXD1" s="69"/>
      <c r="KXE1" s="69"/>
      <c r="KXF1" s="69"/>
      <c r="KXG1" s="69"/>
      <c r="KXH1" s="69"/>
      <c r="KXI1" s="69"/>
      <c r="KXJ1" s="69"/>
      <c r="KXK1" s="69"/>
      <c r="KXL1" s="69"/>
      <c r="KXM1" s="69"/>
      <c r="KXN1" s="69"/>
      <c r="KXO1" s="69"/>
      <c r="KXP1" s="69"/>
      <c r="KXQ1" s="69"/>
      <c r="KXR1" s="69"/>
      <c r="KXS1" s="69"/>
      <c r="KXT1" s="69"/>
      <c r="KXU1" s="69"/>
      <c r="KXV1" s="69"/>
      <c r="KXW1" s="69"/>
      <c r="KXX1" s="69"/>
      <c r="KXY1" s="69"/>
      <c r="KXZ1" s="69"/>
      <c r="KYA1" s="69"/>
      <c r="KYB1" s="69"/>
      <c r="KYC1" s="69"/>
      <c r="KYD1" s="69"/>
      <c r="KYE1" s="69"/>
      <c r="KYF1" s="69"/>
      <c r="KYG1" s="69"/>
      <c r="KYH1" s="69"/>
      <c r="KYI1" s="69"/>
      <c r="KYJ1" s="69"/>
      <c r="KYK1" s="69"/>
      <c r="KYL1" s="69"/>
      <c r="KYM1" s="69"/>
      <c r="KYN1" s="69"/>
      <c r="KYO1" s="69"/>
      <c r="KYP1" s="69"/>
      <c r="KYQ1" s="69"/>
      <c r="KYR1" s="69"/>
      <c r="KYS1" s="69"/>
      <c r="KYT1" s="69"/>
      <c r="KYU1" s="69"/>
      <c r="KYV1" s="69"/>
      <c r="KYW1" s="69"/>
      <c r="KYX1" s="69"/>
      <c r="KYY1" s="69"/>
      <c r="KYZ1" s="69"/>
      <c r="KZA1" s="69"/>
      <c r="KZB1" s="69"/>
      <c r="KZC1" s="69"/>
      <c r="KZD1" s="69"/>
      <c r="KZE1" s="69"/>
      <c r="KZF1" s="69"/>
      <c r="KZG1" s="69"/>
      <c r="KZH1" s="69"/>
      <c r="KZI1" s="69"/>
      <c r="KZJ1" s="69"/>
      <c r="KZK1" s="69"/>
      <c r="KZL1" s="69"/>
      <c r="KZM1" s="69"/>
      <c r="KZN1" s="69"/>
      <c r="KZO1" s="69"/>
      <c r="KZP1" s="69"/>
      <c r="KZQ1" s="69"/>
      <c r="KZR1" s="69"/>
      <c r="KZS1" s="69"/>
      <c r="KZT1" s="69"/>
      <c r="KZU1" s="69"/>
      <c r="KZV1" s="69"/>
      <c r="KZW1" s="69"/>
      <c r="KZX1" s="69"/>
      <c r="KZY1" s="69"/>
      <c r="KZZ1" s="69"/>
      <c r="LAA1" s="69"/>
      <c r="LAB1" s="69"/>
      <c r="LAC1" s="69"/>
      <c r="LAD1" s="69"/>
      <c r="LAE1" s="69"/>
      <c r="LAF1" s="69"/>
      <c r="LAG1" s="69"/>
      <c r="LAH1" s="69"/>
      <c r="LAI1" s="69"/>
      <c r="LAJ1" s="69"/>
      <c r="LAK1" s="69"/>
      <c r="LAL1" s="69"/>
      <c r="LAM1" s="69"/>
      <c r="LAN1" s="69"/>
      <c r="LAO1" s="69"/>
      <c r="LAP1" s="69"/>
      <c r="LAQ1" s="69"/>
      <c r="LAR1" s="69"/>
      <c r="LAS1" s="69"/>
      <c r="LAT1" s="69"/>
      <c r="LAU1" s="69"/>
      <c r="LAV1" s="69"/>
      <c r="LAW1" s="69"/>
      <c r="LAX1" s="69"/>
      <c r="LAY1" s="69"/>
      <c r="LAZ1" s="69"/>
      <c r="LBA1" s="69"/>
      <c r="LBB1" s="69"/>
      <c r="LBC1" s="69"/>
      <c r="LBD1" s="69"/>
      <c r="LBE1" s="69"/>
      <c r="LBF1" s="69"/>
      <c r="LBG1" s="69"/>
      <c r="LBH1" s="69"/>
      <c r="LBI1" s="69"/>
      <c r="LBJ1" s="69"/>
      <c r="LBK1" s="69"/>
      <c r="LBL1" s="69"/>
      <c r="LBM1" s="69"/>
      <c r="LBN1" s="69"/>
      <c r="LBO1" s="69"/>
      <c r="LBP1" s="69"/>
      <c r="LBQ1" s="69"/>
      <c r="LBR1" s="69"/>
      <c r="LBS1" s="69"/>
      <c r="LBT1" s="69"/>
      <c r="LBU1" s="69"/>
      <c r="LBV1" s="69"/>
      <c r="LBW1" s="69"/>
      <c r="LBX1" s="69"/>
      <c r="LBY1" s="69"/>
      <c r="LBZ1" s="69"/>
      <c r="LCA1" s="69"/>
      <c r="LCB1" s="69"/>
      <c r="LCC1" s="69"/>
      <c r="LCD1" s="69"/>
      <c r="LCE1" s="69"/>
      <c r="LCF1" s="69"/>
      <c r="LCG1" s="69"/>
      <c r="LCH1" s="69"/>
      <c r="LCI1" s="69"/>
      <c r="LCJ1" s="69"/>
      <c r="LCK1" s="69"/>
      <c r="LCL1" s="69"/>
      <c r="LCM1" s="69"/>
      <c r="LCN1" s="69"/>
      <c r="LCO1" s="69"/>
      <c r="LCP1" s="69"/>
      <c r="LCQ1" s="69"/>
      <c r="LCR1" s="69"/>
      <c r="LCS1" s="69"/>
      <c r="LCT1" s="69"/>
      <c r="LCU1" s="69"/>
      <c r="LCV1" s="69"/>
      <c r="LCW1" s="69"/>
      <c r="LCX1" s="69"/>
      <c r="LCY1" s="69"/>
      <c r="LCZ1" s="69"/>
      <c r="LDA1" s="69"/>
      <c r="LDB1" s="69"/>
      <c r="LDC1" s="69"/>
      <c r="LDD1" s="69"/>
      <c r="LDE1" s="69"/>
      <c r="LDF1" s="69"/>
      <c r="LDG1" s="69"/>
      <c r="LDH1" s="69"/>
      <c r="LDI1" s="69"/>
      <c r="LDJ1" s="69"/>
      <c r="LDK1" s="69"/>
      <c r="LDL1" s="69"/>
      <c r="LDM1" s="69"/>
      <c r="LDN1" s="69"/>
      <c r="LDO1" s="69"/>
      <c r="LDP1" s="69"/>
      <c r="LDQ1" s="69"/>
      <c r="LDR1" s="69"/>
      <c r="LDS1" s="69"/>
      <c r="LDT1" s="69"/>
      <c r="LDU1" s="69"/>
      <c r="LDV1" s="69"/>
      <c r="LDW1" s="69"/>
      <c r="LDX1" s="69"/>
      <c r="LDY1" s="69"/>
      <c r="LDZ1" s="69"/>
      <c r="LEA1" s="69"/>
      <c r="LEB1" s="69"/>
      <c r="LEC1" s="69"/>
      <c r="LED1" s="69"/>
      <c r="LEE1" s="69"/>
      <c r="LEF1" s="69"/>
      <c r="LEG1" s="69"/>
      <c r="LEH1" s="69"/>
      <c r="LEI1" s="69"/>
      <c r="LEJ1" s="69"/>
      <c r="LEK1" s="69"/>
      <c r="LEL1" s="69"/>
      <c r="LEM1" s="69"/>
      <c r="LEN1" s="69"/>
      <c r="LEO1" s="69"/>
      <c r="LEP1" s="69"/>
      <c r="LEQ1" s="69"/>
      <c r="LER1" s="69"/>
      <c r="LES1" s="69"/>
      <c r="LET1" s="69"/>
      <c r="LEU1" s="69"/>
      <c r="LEV1" s="69"/>
      <c r="LEW1" s="69"/>
      <c r="LEX1" s="69"/>
      <c r="LEY1" s="69"/>
      <c r="LEZ1" s="69"/>
      <c r="LFA1" s="69"/>
      <c r="LFB1" s="69"/>
      <c r="LFC1" s="69"/>
      <c r="LFD1" s="69"/>
      <c r="LFE1" s="69"/>
      <c r="LFF1" s="69"/>
      <c r="LFG1" s="69"/>
      <c r="LFH1" s="69"/>
      <c r="LFI1" s="69"/>
      <c r="LFJ1" s="69"/>
      <c r="LFK1" s="69"/>
      <c r="LFL1" s="69"/>
      <c r="LFM1" s="69"/>
      <c r="LFN1" s="69"/>
      <c r="LFO1" s="69"/>
      <c r="LFP1" s="69"/>
      <c r="LFQ1" s="69"/>
      <c r="LFR1" s="69"/>
      <c r="LFS1" s="69"/>
      <c r="LFT1" s="69"/>
      <c r="LFU1" s="69"/>
      <c r="LFV1" s="69"/>
      <c r="LFW1" s="69"/>
      <c r="LFX1" s="69"/>
      <c r="LFY1" s="69"/>
      <c r="LFZ1" s="69"/>
      <c r="LGA1" s="69"/>
      <c r="LGB1" s="69"/>
      <c r="LGC1" s="69"/>
      <c r="LGD1" s="69"/>
      <c r="LGE1" s="69"/>
      <c r="LGF1" s="69"/>
      <c r="LGG1" s="69"/>
      <c r="LGH1" s="69"/>
      <c r="LGI1" s="69"/>
      <c r="LGJ1" s="69"/>
      <c r="LGK1" s="69"/>
      <c r="LGL1" s="69"/>
      <c r="LGM1" s="69"/>
      <c r="LGN1" s="69"/>
      <c r="LGO1" s="69"/>
      <c r="LGP1" s="69"/>
      <c r="LGQ1" s="69"/>
      <c r="LGR1" s="69"/>
      <c r="LGS1" s="69"/>
      <c r="LGT1" s="69"/>
      <c r="LGU1" s="69"/>
      <c r="LGV1" s="69"/>
      <c r="LGW1" s="69"/>
      <c r="LGX1" s="69"/>
      <c r="LGY1" s="69"/>
      <c r="LGZ1" s="69"/>
      <c r="LHA1" s="69"/>
      <c r="LHB1" s="69"/>
      <c r="LHC1" s="69"/>
      <c r="LHD1" s="69"/>
      <c r="LHE1" s="69"/>
      <c r="LHF1" s="69"/>
      <c r="LHG1" s="69"/>
      <c r="LHH1" s="69"/>
      <c r="LHI1" s="69"/>
      <c r="LHJ1" s="69"/>
      <c r="LHK1" s="69"/>
      <c r="LHL1" s="69"/>
      <c r="LHM1" s="69"/>
      <c r="LHN1" s="69"/>
      <c r="LHO1" s="69"/>
      <c r="LHP1" s="69"/>
      <c r="LHQ1" s="69"/>
      <c r="LHR1" s="69"/>
      <c r="LHS1" s="69"/>
      <c r="LHT1" s="69"/>
      <c r="LHU1" s="69"/>
      <c r="LHV1" s="69"/>
      <c r="LHW1" s="69"/>
      <c r="LHX1" s="69"/>
      <c r="LHY1" s="69"/>
      <c r="LHZ1" s="69"/>
      <c r="LIA1" s="69"/>
      <c r="LIB1" s="69"/>
      <c r="LIC1" s="69"/>
      <c r="LID1" s="69"/>
      <c r="LIE1" s="69"/>
      <c r="LIF1" s="69"/>
      <c r="LIG1" s="69"/>
      <c r="LIH1" s="69"/>
      <c r="LII1" s="69"/>
      <c r="LIJ1" s="69"/>
      <c r="LIK1" s="69"/>
      <c r="LIL1" s="69"/>
      <c r="LIM1" s="69"/>
      <c r="LIN1" s="69"/>
      <c r="LIO1" s="69"/>
      <c r="LIP1" s="69"/>
      <c r="LIQ1" s="69"/>
      <c r="LIR1" s="69"/>
      <c r="LIS1" s="69"/>
      <c r="LIT1" s="69"/>
      <c r="LIU1" s="69"/>
      <c r="LIV1" s="69"/>
      <c r="LIW1" s="69"/>
      <c r="LIX1" s="69"/>
      <c r="LIY1" s="69"/>
      <c r="LIZ1" s="69"/>
      <c r="LJA1" s="69"/>
      <c r="LJB1" s="69"/>
      <c r="LJC1" s="69"/>
      <c r="LJD1" s="69"/>
      <c r="LJE1" s="69"/>
      <c r="LJF1" s="69"/>
      <c r="LJG1" s="69"/>
      <c r="LJH1" s="69"/>
      <c r="LJI1" s="69"/>
      <c r="LJJ1" s="69"/>
      <c r="LJK1" s="69"/>
      <c r="LJL1" s="69"/>
      <c r="LJM1" s="69"/>
      <c r="LJN1" s="69"/>
      <c r="LJO1" s="69"/>
      <c r="LJP1" s="69"/>
      <c r="LJQ1" s="69"/>
      <c r="LJR1" s="69"/>
      <c r="LJS1" s="69"/>
      <c r="LJT1" s="69"/>
      <c r="LJU1" s="69"/>
      <c r="LJV1" s="69"/>
      <c r="LJW1" s="69"/>
      <c r="LJX1" s="69"/>
      <c r="LJY1" s="69"/>
      <c r="LJZ1" s="69"/>
      <c r="LKA1" s="69"/>
      <c r="LKB1" s="69"/>
      <c r="LKC1" s="69"/>
      <c r="LKD1" s="69"/>
      <c r="LKE1" s="69"/>
      <c r="LKF1" s="69"/>
      <c r="LKG1" s="69"/>
      <c r="LKH1" s="69"/>
      <c r="LKI1" s="69"/>
      <c r="LKJ1" s="69"/>
      <c r="LKK1" s="69"/>
      <c r="LKL1" s="69"/>
      <c r="LKM1" s="69"/>
      <c r="LKN1" s="69"/>
      <c r="LKO1" s="69"/>
      <c r="LKP1" s="69"/>
      <c r="LKQ1" s="69"/>
      <c r="LKR1" s="69"/>
      <c r="LKS1" s="69"/>
      <c r="LKT1" s="69"/>
      <c r="LKU1" s="69"/>
      <c r="LKV1" s="69"/>
      <c r="LKW1" s="69"/>
      <c r="LKX1" s="69"/>
      <c r="LKY1" s="69"/>
      <c r="LKZ1" s="69"/>
      <c r="LLA1" s="69"/>
      <c r="LLB1" s="69"/>
      <c r="LLC1" s="69"/>
      <c r="LLD1" s="69"/>
      <c r="LLE1" s="69"/>
      <c r="LLF1" s="69"/>
      <c r="LLG1" s="69"/>
      <c r="LLH1" s="69"/>
      <c r="LLI1" s="69"/>
      <c r="LLJ1" s="69"/>
      <c r="LLK1" s="69"/>
      <c r="LLL1" s="69"/>
      <c r="LLM1" s="69"/>
      <c r="LLN1" s="69"/>
      <c r="LLO1" s="69"/>
      <c r="LLP1" s="69"/>
      <c r="LLQ1" s="69"/>
      <c r="LLR1" s="69"/>
      <c r="LLS1" s="69"/>
      <c r="LLT1" s="69"/>
      <c r="LLU1" s="69"/>
      <c r="LLV1" s="69"/>
      <c r="LLW1" s="69"/>
      <c r="LLX1" s="69"/>
      <c r="LLY1" s="69"/>
      <c r="LLZ1" s="69"/>
      <c r="LMA1" s="69"/>
      <c r="LMB1" s="69"/>
      <c r="LMC1" s="69"/>
      <c r="LMD1" s="69"/>
      <c r="LME1" s="69"/>
      <c r="LMF1" s="69"/>
      <c r="LMG1" s="69"/>
      <c r="LMH1" s="69"/>
      <c r="LMI1" s="69"/>
      <c r="LMJ1" s="69"/>
      <c r="LMK1" s="69"/>
      <c r="LML1" s="69"/>
      <c r="LMM1" s="69"/>
      <c r="LMN1" s="69"/>
      <c r="LMO1" s="69"/>
      <c r="LMP1" s="69"/>
      <c r="LMQ1" s="69"/>
      <c r="LMR1" s="69"/>
      <c r="LMS1" s="69"/>
      <c r="LMT1" s="69"/>
      <c r="LMU1" s="69"/>
      <c r="LMV1" s="69"/>
      <c r="LMW1" s="69"/>
      <c r="LMX1" s="69"/>
      <c r="LMY1" s="69"/>
      <c r="LMZ1" s="69"/>
      <c r="LNA1" s="69"/>
      <c r="LNB1" s="69"/>
      <c r="LNC1" s="69"/>
      <c r="LND1" s="69"/>
      <c r="LNE1" s="69"/>
      <c r="LNF1" s="69"/>
      <c r="LNG1" s="69"/>
      <c r="LNH1" s="69"/>
      <c r="LNI1" s="69"/>
      <c r="LNJ1" s="69"/>
      <c r="LNK1" s="69"/>
      <c r="LNL1" s="69"/>
      <c r="LNM1" s="69"/>
      <c r="LNN1" s="69"/>
      <c r="LNO1" s="69"/>
      <c r="LNP1" s="69"/>
      <c r="LNQ1" s="69"/>
      <c r="LNR1" s="69"/>
      <c r="LNS1" s="69"/>
      <c r="LNT1" s="69"/>
      <c r="LNU1" s="69"/>
      <c r="LNV1" s="69"/>
      <c r="LNW1" s="69"/>
      <c r="LNX1" s="69"/>
      <c r="LNY1" s="69"/>
      <c r="LNZ1" s="69"/>
      <c r="LOA1" s="69"/>
      <c r="LOB1" s="69"/>
      <c r="LOC1" s="69"/>
      <c r="LOD1" s="69"/>
      <c r="LOE1" s="69"/>
      <c r="LOF1" s="69"/>
      <c r="LOG1" s="69"/>
      <c r="LOH1" s="69"/>
      <c r="LOI1" s="69"/>
      <c r="LOJ1" s="69"/>
      <c r="LOK1" s="69"/>
      <c r="LOL1" s="69"/>
      <c r="LOM1" s="69"/>
      <c r="LON1" s="69"/>
      <c r="LOO1" s="69"/>
      <c r="LOP1" s="69"/>
      <c r="LOQ1" s="69"/>
      <c r="LOR1" s="69"/>
      <c r="LOS1" s="69"/>
      <c r="LOT1" s="69"/>
      <c r="LOU1" s="69"/>
      <c r="LOV1" s="69"/>
      <c r="LOW1" s="69"/>
      <c r="LOX1" s="69"/>
      <c r="LOY1" s="69"/>
      <c r="LOZ1" s="69"/>
      <c r="LPA1" s="69"/>
      <c r="LPB1" s="69"/>
      <c r="LPC1" s="69"/>
      <c r="LPD1" s="69"/>
      <c r="LPE1" s="69"/>
      <c r="LPF1" s="69"/>
      <c r="LPG1" s="69"/>
      <c r="LPH1" s="69"/>
      <c r="LPI1" s="69"/>
      <c r="LPJ1" s="69"/>
      <c r="LPK1" s="69"/>
      <c r="LPL1" s="69"/>
      <c r="LPM1" s="69"/>
      <c r="LPN1" s="69"/>
      <c r="LPO1" s="69"/>
      <c r="LPP1" s="69"/>
      <c r="LPQ1" s="69"/>
      <c r="LPR1" s="69"/>
      <c r="LPS1" s="69"/>
      <c r="LPT1" s="69"/>
      <c r="LPU1" s="69"/>
      <c r="LPV1" s="69"/>
      <c r="LPW1" s="69"/>
      <c r="LPX1" s="69"/>
      <c r="LPY1" s="69"/>
      <c r="LPZ1" s="69"/>
      <c r="LQA1" s="69"/>
      <c r="LQB1" s="69"/>
      <c r="LQC1" s="69"/>
      <c r="LQD1" s="69"/>
      <c r="LQE1" s="69"/>
      <c r="LQF1" s="69"/>
      <c r="LQG1" s="69"/>
      <c r="LQH1" s="69"/>
      <c r="LQI1" s="69"/>
      <c r="LQJ1" s="69"/>
      <c r="LQK1" s="69"/>
      <c r="LQL1" s="69"/>
      <c r="LQM1" s="69"/>
      <c r="LQN1" s="69"/>
      <c r="LQO1" s="69"/>
      <c r="LQP1" s="69"/>
      <c r="LQQ1" s="69"/>
      <c r="LQR1" s="69"/>
      <c r="LQS1" s="69"/>
      <c r="LQT1" s="69"/>
      <c r="LQU1" s="69"/>
      <c r="LQV1" s="69"/>
      <c r="LQW1" s="69"/>
      <c r="LQX1" s="69"/>
      <c r="LQY1" s="69"/>
      <c r="LQZ1" s="69"/>
      <c r="LRA1" s="69"/>
      <c r="LRB1" s="69"/>
      <c r="LRC1" s="69"/>
      <c r="LRD1" s="69"/>
      <c r="LRE1" s="69"/>
      <c r="LRF1" s="69"/>
      <c r="LRG1" s="69"/>
      <c r="LRH1" s="69"/>
      <c r="LRI1" s="69"/>
      <c r="LRJ1" s="69"/>
      <c r="LRK1" s="69"/>
      <c r="LRL1" s="69"/>
      <c r="LRM1" s="69"/>
      <c r="LRN1" s="69"/>
      <c r="LRO1" s="69"/>
      <c r="LRP1" s="69"/>
      <c r="LRQ1" s="69"/>
      <c r="LRR1" s="69"/>
      <c r="LRS1" s="69"/>
      <c r="LRT1" s="69"/>
      <c r="LRU1" s="69"/>
      <c r="LRV1" s="69"/>
      <c r="LRW1" s="69"/>
      <c r="LRX1" s="69"/>
      <c r="LRY1" s="69"/>
      <c r="LRZ1" s="69"/>
      <c r="LSA1" s="69"/>
      <c r="LSB1" s="69"/>
      <c r="LSC1" s="69"/>
      <c r="LSD1" s="69"/>
      <c r="LSE1" s="69"/>
      <c r="LSF1" s="69"/>
      <c r="LSG1" s="69"/>
      <c r="LSH1" s="69"/>
      <c r="LSI1" s="69"/>
      <c r="LSJ1" s="69"/>
      <c r="LSK1" s="69"/>
      <c r="LSL1" s="69"/>
      <c r="LSM1" s="69"/>
      <c r="LSN1" s="69"/>
      <c r="LSO1" s="69"/>
      <c r="LSP1" s="69"/>
      <c r="LSQ1" s="69"/>
      <c r="LSR1" s="69"/>
      <c r="LSS1" s="69"/>
      <c r="LST1" s="69"/>
      <c r="LSU1" s="69"/>
      <c r="LSV1" s="69"/>
      <c r="LSW1" s="69"/>
      <c r="LSX1" s="69"/>
      <c r="LSY1" s="69"/>
      <c r="LSZ1" s="69"/>
      <c r="LTA1" s="69"/>
      <c r="LTB1" s="69"/>
      <c r="LTC1" s="69"/>
      <c r="LTD1" s="69"/>
      <c r="LTE1" s="69"/>
      <c r="LTF1" s="69"/>
      <c r="LTG1" s="69"/>
      <c r="LTH1" s="69"/>
      <c r="LTI1" s="69"/>
      <c r="LTJ1" s="69"/>
      <c r="LTK1" s="69"/>
      <c r="LTL1" s="69"/>
      <c r="LTM1" s="69"/>
      <c r="LTN1" s="69"/>
      <c r="LTO1" s="69"/>
      <c r="LTP1" s="69"/>
      <c r="LTQ1" s="69"/>
      <c r="LTR1" s="69"/>
      <c r="LTS1" s="69"/>
      <c r="LTT1" s="69"/>
      <c r="LTU1" s="69"/>
      <c r="LTV1" s="69"/>
      <c r="LTW1" s="69"/>
      <c r="LTX1" s="69"/>
      <c r="LTY1" s="69"/>
      <c r="LTZ1" s="69"/>
      <c r="LUA1" s="69"/>
      <c r="LUB1" s="69"/>
      <c r="LUC1" s="69"/>
      <c r="LUD1" s="69"/>
      <c r="LUE1" s="69"/>
      <c r="LUF1" s="69"/>
      <c r="LUG1" s="69"/>
      <c r="LUH1" s="69"/>
      <c r="LUI1" s="69"/>
      <c r="LUJ1" s="69"/>
      <c r="LUK1" s="69"/>
      <c r="LUL1" s="69"/>
      <c r="LUM1" s="69"/>
      <c r="LUN1" s="69"/>
      <c r="LUO1" s="69"/>
      <c r="LUP1" s="69"/>
      <c r="LUQ1" s="69"/>
      <c r="LUR1" s="69"/>
      <c r="LUS1" s="69"/>
      <c r="LUT1" s="69"/>
      <c r="LUU1" s="69"/>
      <c r="LUV1" s="69"/>
      <c r="LUW1" s="69"/>
      <c r="LUX1" s="69"/>
      <c r="LUY1" s="69"/>
      <c r="LUZ1" s="69"/>
      <c r="LVA1" s="69"/>
      <c r="LVB1" s="69"/>
      <c r="LVC1" s="69"/>
      <c r="LVD1" s="69"/>
      <c r="LVE1" s="69"/>
      <c r="LVF1" s="69"/>
      <c r="LVG1" s="69"/>
      <c r="LVH1" s="69"/>
      <c r="LVI1" s="69"/>
      <c r="LVJ1" s="69"/>
      <c r="LVK1" s="69"/>
      <c r="LVL1" s="69"/>
      <c r="LVM1" s="69"/>
      <c r="LVN1" s="69"/>
      <c r="LVO1" s="69"/>
      <c r="LVP1" s="69"/>
      <c r="LVQ1" s="69"/>
      <c r="LVR1" s="69"/>
      <c r="LVS1" s="69"/>
      <c r="LVT1" s="69"/>
      <c r="LVU1" s="69"/>
      <c r="LVV1" s="69"/>
      <c r="LVW1" s="69"/>
      <c r="LVX1" s="69"/>
      <c r="LVY1" s="69"/>
      <c r="LVZ1" s="69"/>
      <c r="LWA1" s="69"/>
      <c r="LWB1" s="69"/>
      <c r="LWC1" s="69"/>
      <c r="LWD1" s="69"/>
      <c r="LWE1" s="69"/>
      <c r="LWF1" s="69"/>
      <c r="LWG1" s="69"/>
      <c r="LWH1" s="69"/>
      <c r="LWI1" s="69"/>
      <c r="LWJ1" s="69"/>
      <c r="LWK1" s="69"/>
      <c r="LWL1" s="69"/>
      <c r="LWM1" s="69"/>
      <c r="LWN1" s="69"/>
      <c r="LWO1" s="69"/>
      <c r="LWP1" s="69"/>
      <c r="LWQ1" s="69"/>
      <c r="LWR1" s="69"/>
      <c r="LWS1" s="69"/>
      <c r="LWT1" s="69"/>
      <c r="LWU1" s="69"/>
      <c r="LWV1" s="69"/>
      <c r="LWW1" s="69"/>
      <c r="LWX1" s="69"/>
      <c r="LWY1" s="69"/>
      <c r="LWZ1" s="69"/>
      <c r="LXA1" s="69"/>
      <c r="LXB1" s="69"/>
      <c r="LXC1" s="69"/>
      <c r="LXD1" s="69"/>
      <c r="LXE1" s="69"/>
      <c r="LXF1" s="69"/>
      <c r="LXG1" s="69"/>
      <c r="LXH1" s="69"/>
      <c r="LXI1" s="69"/>
      <c r="LXJ1" s="69"/>
      <c r="LXK1" s="69"/>
      <c r="LXL1" s="69"/>
      <c r="LXM1" s="69"/>
      <c r="LXN1" s="69"/>
      <c r="LXO1" s="69"/>
      <c r="LXP1" s="69"/>
      <c r="LXQ1" s="69"/>
      <c r="LXR1" s="69"/>
      <c r="LXS1" s="69"/>
      <c r="LXT1" s="69"/>
      <c r="LXU1" s="69"/>
      <c r="LXV1" s="69"/>
      <c r="LXW1" s="69"/>
      <c r="LXX1" s="69"/>
      <c r="LXY1" s="69"/>
      <c r="LXZ1" s="69"/>
      <c r="LYA1" s="69"/>
      <c r="LYB1" s="69"/>
      <c r="LYC1" s="69"/>
      <c r="LYD1" s="69"/>
      <c r="LYE1" s="69"/>
      <c r="LYF1" s="69"/>
      <c r="LYG1" s="69"/>
      <c r="LYH1" s="69"/>
      <c r="LYI1" s="69"/>
      <c r="LYJ1" s="69"/>
      <c r="LYK1" s="69"/>
      <c r="LYL1" s="69"/>
      <c r="LYM1" s="69"/>
      <c r="LYN1" s="69"/>
      <c r="LYO1" s="69"/>
      <c r="LYP1" s="69"/>
      <c r="LYQ1" s="69"/>
      <c r="LYR1" s="69"/>
      <c r="LYS1" s="69"/>
      <c r="LYT1" s="69"/>
      <c r="LYU1" s="69"/>
      <c r="LYV1" s="69"/>
      <c r="LYW1" s="69"/>
      <c r="LYX1" s="69"/>
      <c r="LYY1" s="69"/>
      <c r="LYZ1" s="69"/>
      <c r="LZA1" s="69"/>
      <c r="LZB1" s="69"/>
      <c r="LZC1" s="69"/>
      <c r="LZD1" s="69"/>
      <c r="LZE1" s="69"/>
      <c r="LZF1" s="69"/>
      <c r="LZG1" s="69"/>
      <c r="LZH1" s="69"/>
      <c r="LZI1" s="69"/>
      <c r="LZJ1" s="69"/>
      <c r="LZK1" s="69"/>
      <c r="LZL1" s="69"/>
      <c r="LZM1" s="69"/>
      <c r="LZN1" s="69"/>
      <c r="LZO1" s="69"/>
      <c r="LZP1" s="69"/>
      <c r="LZQ1" s="69"/>
      <c r="LZR1" s="69"/>
      <c r="LZS1" s="69"/>
      <c r="LZT1" s="69"/>
      <c r="LZU1" s="69"/>
      <c r="LZV1" s="69"/>
      <c r="LZW1" s="69"/>
      <c r="LZX1" s="69"/>
      <c r="LZY1" s="69"/>
      <c r="LZZ1" s="69"/>
      <c r="MAA1" s="69"/>
      <c r="MAB1" s="69"/>
      <c r="MAC1" s="69"/>
      <c r="MAD1" s="69"/>
      <c r="MAE1" s="69"/>
      <c r="MAF1" s="69"/>
      <c r="MAG1" s="69"/>
      <c r="MAH1" s="69"/>
      <c r="MAI1" s="69"/>
      <c r="MAJ1" s="69"/>
      <c r="MAK1" s="69"/>
      <c r="MAL1" s="69"/>
      <c r="MAM1" s="69"/>
      <c r="MAN1" s="69"/>
      <c r="MAO1" s="69"/>
      <c r="MAP1" s="69"/>
      <c r="MAQ1" s="69"/>
      <c r="MAR1" s="69"/>
      <c r="MAS1" s="69"/>
      <c r="MAT1" s="69"/>
      <c r="MAU1" s="69"/>
      <c r="MAV1" s="69"/>
      <c r="MAW1" s="69"/>
      <c r="MAX1" s="69"/>
      <c r="MAY1" s="69"/>
      <c r="MAZ1" s="69"/>
      <c r="MBA1" s="69"/>
      <c r="MBB1" s="69"/>
      <c r="MBC1" s="69"/>
      <c r="MBD1" s="69"/>
      <c r="MBE1" s="69"/>
      <c r="MBF1" s="69"/>
      <c r="MBG1" s="69"/>
      <c r="MBH1" s="69"/>
      <c r="MBI1" s="69"/>
      <c r="MBJ1" s="69"/>
      <c r="MBK1" s="69"/>
      <c r="MBL1" s="69"/>
      <c r="MBM1" s="69"/>
      <c r="MBN1" s="69"/>
      <c r="MBO1" s="69"/>
      <c r="MBP1" s="69"/>
      <c r="MBQ1" s="69"/>
      <c r="MBR1" s="69"/>
      <c r="MBS1" s="69"/>
      <c r="MBT1" s="69"/>
      <c r="MBU1" s="69"/>
      <c r="MBV1" s="69"/>
      <c r="MBW1" s="69"/>
      <c r="MBX1" s="69"/>
      <c r="MBY1" s="69"/>
      <c r="MBZ1" s="69"/>
      <c r="MCA1" s="69"/>
      <c r="MCB1" s="69"/>
      <c r="MCC1" s="69"/>
      <c r="MCD1" s="69"/>
      <c r="MCE1" s="69"/>
      <c r="MCF1" s="69"/>
      <c r="MCG1" s="69"/>
      <c r="MCH1" s="69"/>
      <c r="MCI1" s="69"/>
      <c r="MCJ1" s="69"/>
      <c r="MCK1" s="69"/>
      <c r="MCL1" s="69"/>
      <c r="MCM1" s="69"/>
      <c r="MCN1" s="69"/>
      <c r="MCO1" s="69"/>
      <c r="MCP1" s="69"/>
      <c r="MCQ1" s="69"/>
      <c r="MCR1" s="69"/>
      <c r="MCS1" s="69"/>
      <c r="MCT1" s="69"/>
      <c r="MCU1" s="69"/>
      <c r="MCV1" s="69"/>
      <c r="MCW1" s="69"/>
      <c r="MCX1" s="69"/>
      <c r="MCY1" s="69"/>
      <c r="MCZ1" s="69"/>
      <c r="MDA1" s="69"/>
      <c r="MDB1" s="69"/>
      <c r="MDC1" s="69"/>
      <c r="MDD1" s="69"/>
      <c r="MDE1" s="69"/>
      <c r="MDF1" s="69"/>
      <c r="MDG1" s="69"/>
      <c r="MDH1" s="69"/>
      <c r="MDI1" s="69"/>
      <c r="MDJ1" s="69"/>
      <c r="MDK1" s="69"/>
      <c r="MDL1" s="69"/>
      <c r="MDM1" s="69"/>
      <c r="MDN1" s="69"/>
      <c r="MDO1" s="69"/>
      <c r="MDP1" s="69"/>
      <c r="MDQ1" s="69"/>
      <c r="MDR1" s="69"/>
      <c r="MDS1" s="69"/>
      <c r="MDT1" s="69"/>
      <c r="MDU1" s="69"/>
      <c r="MDV1" s="69"/>
      <c r="MDW1" s="69"/>
      <c r="MDX1" s="69"/>
      <c r="MDY1" s="69"/>
      <c r="MDZ1" s="69"/>
      <c r="MEA1" s="69"/>
      <c r="MEB1" s="69"/>
      <c r="MEC1" s="69"/>
      <c r="MED1" s="69"/>
      <c r="MEE1" s="69"/>
      <c r="MEF1" s="69"/>
      <c r="MEG1" s="69"/>
      <c r="MEH1" s="69"/>
      <c r="MEI1" s="69"/>
      <c r="MEJ1" s="69"/>
      <c r="MEK1" s="69"/>
      <c r="MEL1" s="69"/>
      <c r="MEM1" s="69"/>
      <c r="MEN1" s="69"/>
      <c r="MEO1" s="69"/>
      <c r="MEP1" s="69"/>
      <c r="MEQ1" s="69"/>
      <c r="MER1" s="69"/>
      <c r="MES1" s="69"/>
      <c r="MET1" s="69"/>
      <c r="MEU1" s="69"/>
      <c r="MEV1" s="69"/>
      <c r="MEW1" s="69"/>
      <c r="MEX1" s="69"/>
      <c r="MEY1" s="69"/>
      <c r="MEZ1" s="69"/>
      <c r="MFA1" s="69"/>
      <c r="MFB1" s="69"/>
      <c r="MFC1" s="69"/>
      <c r="MFD1" s="69"/>
      <c r="MFE1" s="69"/>
      <c r="MFF1" s="69"/>
      <c r="MFG1" s="69"/>
      <c r="MFH1" s="69"/>
      <c r="MFI1" s="69"/>
      <c r="MFJ1" s="69"/>
      <c r="MFK1" s="69"/>
      <c r="MFL1" s="69"/>
      <c r="MFM1" s="69"/>
      <c r="MFN1" s="69"/>
      <c r="MFO1" s="69"/>
      <c r="MFP1" s="69"/>
      <c r="MFQ1" s="69"/>
      <c r="MFR1" s="69"/>
      <c r="MFS1" s="69"/>
      <c r="MFT1" s="69"/>
      <c r="MFU1" s="69"/>
      <c r="MFV1" s="69"/>
      <c r="MFW1" s="69"/>
      <c r="MFX1" s="69"/>
      <c r="MFY1" s="69"/>
      <c r="MFZ1" s="69"/>
      <c r="MGA1" s="69"/>
      <c r="MGB1" s="69"/>
      <c r="MGC1" s="69"/>
      <c r="MGD1" s="69"/>
      <c r="MGE1" s="69"/>
      <c r="MGF1" s="69"/>
      <c r="MGG1" s="69"/>
      <c r="MGH1" s="69"/>
      <c r="MGI1" s="69"/>
      <c r="MGJ1" s="69"/>
      <c r="MGK1" s="69"/>
      <c r="MGL1" s="69"/>
      <c r="MGM1" s="69"/>
      <c r="MGN1" s="69"/>
      <c r="MGO1" s="69"/>
      <c r="MGP1" s="69"/>
      <c r="MGQ1" s="69"/>
      <c r="MGR1" s="69"/>
      <c r="MGS1" s="69"/>
      <c r="MGT1" s="69"/>
      <c r="MGU1" s="69"/>
      <c r="MGV1" s="69"/>
      <c r="MGW1" s="69"/>
      <c r="MGX1" s="69"/>
      <c r="MGY1" s="69"/>
      <c r="MGZ1" s="69"/>
      <c r="MHA1" s="69"/>
      <c r="MHB1" s="69"/>
      <c r="MHC1" s="69"/>
      <c r="MHD1" s="69"/>
      <c r="MHE1" s="69"/>
      <c r="MHF1" s="69"/>
      <c r="MHG1" s="69"/>
      <c r="MHH1" s="69"/>
      <c r="MHI1" s="69"/>
      <c r="MHJ1" s="69"/>
      <c r="MHK1" s="69"/>
      <c r="MHL1" s="69"/>
      <c r="MHM1" s="69"/>
      <c r="MHN1" s="69"/>
      <c r="MHO1" s="69"/>
      <c r="MHP1" s="69"/>
      <c r="MHQ1" s="69"/>
      <c r="MHR1" s="69"/>
      <c r="MHS1" s="69"/>
      <c r="MHT1" s="69"/>
      <c r="MHU1" s="69"/>
      <c r="MHV1" s="69"/>
      <c r="MHW1" s="69"/>
      <c r="MHX1" s="69"/>
      <c r="MHY1" s="69"/>
      <c r="MHZ1" s="69"/>
      <c r="MIA1" s="69"/>
      <c r="MIB1" s="69"/>
      <c r="MIC1" s="69"/>
      <c r="MID1" s="69"/>
      <c r="MIE1" s="69"/>
      <c r="MIF1" s="69"/>
      <c r="MIG1" s="69"/>
      <c r="MIH1" s="69"/>
      <c r="MII1" s="69"/>
      <c r="MIJ1" s="69"/>
      <c r="MIK1" s="69"/>
      <c r="MIL1" s="69"/>
      <c r="MIM1" s="69"/>
      <c r="MIN1" s="69"/>
      <c r="MIO1" s="69"/>
      <c r="MIP1" s="69"/>
      <c r="MIQ1" s="69"/>
      <c r="MIR1" s="69"/>
      <c r="MIS1" s="69"/>
      <c r="MIT1" s="69"/>
      <c r="MIU1" s="69"/>
      <c r="MIV1" s="69"/>
      <c r="MIW1" s="69"/>
      <c r="MIX1" s="69"/>
      <c r="MIY1" s="69"/>
      <c r="MIZ1" s="69"/>
      <c r="MJA1" s="69"/>
      <c r="MJB1" s="69"/>
      <c r="MJC1" s="69"/>
      <c r="MJD1" s="69"/>
      <c r="MJE1" s="69"/>
      <c r="MJF1" s="69"/>
      <c r="MJG1" s="69"/>
      <c r="MJH1" s="69"/>
      <c r="MJI1" s="69"/>
      <c r="MJJ1" s="69"/>
      <c r="MJK1" s="69"/>
      <c r="MJL1" s="69"/>
      <c r="MJM1" s="69"/>
      <c r="MJN1" s="69"/>
      <c r="MJO1" s="69"/>
      <c r="MJP1" s="69"/>
      <c r="MJQ1" s="69"/>
      <c r="MJR1" s="69"/>
      <c r="MJS1" s="69"/>
      <c r="MJT1" s="69"/>
      <c r="MJU1" s="69"/>
      <c r="MJV1" s="69"/>
      <c r="MJW1" s="69"/>
      <c r="MJX1" s="69"/>
      <c r="MJY1" s="69"/>
      <c r="MJZ1" s="69"/>
      <c r="MKA1" s="69"/>
      <c r="MKB1" s="69"/>
      <c r="MKC1" s="69"/>
      <c r="MKD1" s="69"/>
      <c r="MKE1" s="69"/>
      <c r="MKF1" s="69"/>
      <c r="MKG1" s="69"/>
      <c r="MKH1" s="69"/>
      <c r="MKI1" s="69"/>
      <c r="MKJ1" s="69"/>
      <c r="MKK1" s="69"/>
      <c r="MKL1" s="69"/>
      <c r="MKM1" s="69"/>
      <c r="MKN1" s="69"/>
      <c r="MKO1" s="69"/>
      <c r="MKP1" s="69"/>
      <c r="MKQ1" s="69"/>
      <c r="MKR1" s="69"/>
      <c r="MKS1" s="69"/>
      <c r="MKT1" s="69"/>
      <c r="MKU1" s="69"/>
      <c r="MKV1" s="69"/>
      <c r="MKW1" s="69"/>
      <c r="MKX1" s="69"/>
      <c r="MKY1" s="69"/>
      <c r="MKZ1" s="69"/>
      <c r="MLA1" s="69"/>
      <c r="MLB1" s="69"/>
      <c r="MLC1" s="69"/>
      <c r="MLD1" s="69"/>
      <c r="MLE1" s="69"/>
      <c r="MLF1" s="69"/>
      <c r="MLG1" s="69"/>
      <c r="MLH1" s="69"/>
      <c r="MLI1" s="69"/>
      <c r="MLJ1" s="69"/>
      <c r="MLK1" s="69"/>
      <c r="MLL1" s="69"/>
      <c r="MLM1" s="69"/>
      <c r="MLN1" s="69"/>
      <c r="MLO1" s="69"/>
      <c r="MLP1" s="69"/>
      <c r="MLQ1" s="69"/>
      <c r="MLR1" s="69"/>
      <c r="MLS1" s="69"/>
      <c r="MLT1" s="69"/>
      <c r="MLU1" s="69"/>
      <c r="MLV1" s="69"/>
      <c r="MLW1" s="69"/>
      <c r="MLX1" s="69"/>
      <c r="MLY1" s="69"/>
      <c r="MLZ1" s="69"/>
      <c r="MMA1" s="69"/>
      <c r="MMB1" s="69"/>
      <c r="MMC1" s="69"/>
      <c r="MMD1" s="69"/>
      <c r="MME1" s="69"/>
      <c r="MMF1" s="69"/>
      <c r="MMG1" s="69"/>
      <c r="MMH1" s="69"/>
      <c r="MMI1" s="69"/>
      <c r="MMJ1" s="69"/>
      <c r="MMK1" s="69"/>
      <c r="MML1" s="69"/>
      <c r="MMM1" s="69"/>
      <c r="MMN1" s="69"/>
      <c r="MMO1" s="69"/>
      <c r="MMP1" s="69"/>
      <c r="MMQ1" s="69"/>
      <c r="MMR1" s="69"/>
      <c r="MMS1" s="69"/>
      <c r="MMT1" s="69"/>
      <c r="MMU1" s="69"/>
      <c r="MMV1" s="69"/>
      <c r="MMW1" s="69"/>
      <c r="MMX1" s="69"/>
      <c r="MMY1" s="69"/>
      <c r="MMZ1" s="69"/>
      <c r="MNA1" s="69"/>
      <c r="MNB1" s="69"/>
      <c r="MNC1" s="69"/>
      <c r="MND1" s="69"/>
      <c r="MNE1" s="69"/>
      <c r="MNF1" s="69"/>
      <c r="MNG1" s="69"/>
      <c r="MNH1" s="69"/>
      <c r="MNI1" s="69"/>
      <c r="MNJ1" s="69"/>
      <c r="MNK1" s="69"/>
      <c r="MNL1" s="69"/>
      <c r="MNM1" s="69"/>
      <c r="MNN1" s="69"/>
      <c r="MNO1" s="69"/>
      <c r="MNP1" s="69"/>
      <c r="MNQ1" s="69"/>
      <c r="MNR1" s="69"/>
      <c r="MNS1" s="69"/>
      <c r="MNT1" s="69"/>
      <c r="MNU1" s="69"/>
      <c r="MNV1" s="69"/>
      <c r="MNW1" s="69"/>
      <c r="MNX1" s="69"/>
      <c r="MNY1" s="69"/>
      <c r="MNZ1" s="69"/>
      <c r="MOA1" s="69"/>
      <c r="MOB1" s="69"/>
      <c r="MOC1" s="69"/>
      <c r="MOD1" s="69"/>
      <c r="MOE1" s="69"/>
      <c r="MOF1" s="69"/>
      <c r="MOG1" s="69"/>
      <c r="MOH1" s="69"/>
      <c r="MOI1" s="69"/>
      <c r="MOJ1" s="69"/>
      <c r="MOK1" s="69"/>
      <c r="MOL1" s="69"/>
      <c r="MOM1" s="69"/>
      <c r="MON1" s="69"/>
      <c r="MOO1" s="69"/>
      <c r="MOP1" s="69"/>
      <c r="MOQ1" s="69"/>
      <c r="MOR1" s="69"/>
      <c r="MOS1" s="69"/>
      <c r="MOT1" s="69"/>
      <c r="MOU1" s="69"/>
      <c r="MOV1" s="69"/>
      <c r="MOW1" s="69"/>
      <c r="MOX1" s="69"/>
      <c r="MOY1" s="69"/>
      <c r="MOZ1" s="69"/>
      <c r="MPA1" s="69"/>
      <c r="MPB1" s="69"/>
      <c r="MPC1" s="69"/>
      <c r="MPD1" s="69"/>
      <c r="MPE1" s="69"/>
      <c r="MPF1" s="69"/>
      <c r="MPG1" s="69"/>
      <c r="MPH1" s="69"/>
      <c r="MPI1" s="69"/>
      <c r="MPJ1" s="69"/>
      <c r="MPK1" s="69"/>
      <c r="MPL1" s="69"/>
      <c r="MPM1" s="69"/>
      <c r="MPN1" s="69"/>
      <c r="MPO1" s="69"/>
      <c r="MPP1" s="69"/>
      <c r="MPQ1" s="69"/>
      <c r="MPR1" s="69"/>
      <c r="MPS1" s="69"/>
      <c r="MPT1" s="69"/>
      <c r="MPU1" s="69"/>
      <c r="MPV1" s="69"/>
      <c r="MPW1" s="69"/>
      <c r="MPX1" s="69"/>
      <c r="MPY1" s="69"/>
      <c r="MPZ1" s="69"/>
      <c r="MQA1" s="69"/>
      <c r="MQB1" s="69"/>
      <c r="MQC1" s="69"/>
      <c r="MQD1" s="69"/>
      <c r="MQE1" s="69"/>
      <c r="MQF1" s="69"/>
      <c r="MQG1" s="69"/>
      <c r="MQH1" s="69"/>
      <c r="MQI1" s="69"/>
      <c r="MQJ1" s="69"/>
      <c r="MQK1" s="69"/>
      <c r="MQL1" s="69"/>
      <c r="MQM1" s="69"/>
      <c r="MQN1" s="69"/>
      <c r="MQO1" s="69"/>
      <c r="MQP1" s="69"/>
      <c r="MQQ1" s="69"/>
      <c r="MQR1" s="69"/>
      <c r="MQS1" s="69"/>
      <c r="MQT1" s="69"/>
      <c r="MQU1" s="69"/>
      <c r="MQV1" s="69"/>
      <c r="MQW1" s="69"/>
      <c r="MQX1" s="69"/>
      <c r="MQY1" s="69"/>
      <c r="MQZ1" s="69"/>
      <c r="MRA1" s="69"/>
      <c r="MRB1" s="69"/>
      <c r="MRC1" s="69"/>
      <c r="MRD1" s="69"/>
      <c r="MRE1" s="69"/>
      <c r="MRF1" s="69"/>
      <c r="MRG1" s="69"/>
      <c r="MRH1" s="69"/>
      <c r="MRI1" s="69"/>
      <c r="MRJ1" s="69"/>
      <c r="MRK1" s="69"/>
      <c r="MRL1" s="69"/>
      <c r="MRM1" s="69"/>
      <c r="MRN1" s="69"/>
      <c r="MRO1" s="69"/>
      <c r="MRP1" s="69"/>
      <c r="MRQ1" s="69"/>
      <c r="MRR1" s="69"/>
      <c r="MRS1" s="69"/>
      <c r="MRT1" s="69"/>
      <c r="MRU1" s="69"/>
      <c r="MRV1" s="69"/>
      <c r="MRW1" s="69"/>
      <c r="MRX1" s="69"/>
      <c r="MRY1" s="69"/>
      <c r="MRZ1" s="69"/>
      <c r="MSA1" s="69"/>
      <c r="MSB1" s="69"/>
      <c r="MSC1" s="69"/>
      <c r="MSD1" s="69"/>
      <c r="MSE1" s="69"/>
      <c r="MSF1" s="69"/>
      <c r="MSG1" s="69"/>
      <c r="MSH1" s="69"/>
      <c r="MSI1" s="69"/>
      <c r="MSJ1" s="69"/>
      <c r="MSK1" s="69"/>
      <c r="MSL1" s="69"/>
      <c r="MSM1" s="69"/>
      <c r="MSN1" s="69"/>
      <c r="MSO1" s="69"/>
      <c r="MSP1" s="69"/>
      <c r="MSQ1" s="69"/>
      <c r="MSR1" s="69"/>
      <c r="MSS1" s="69"/>
      <c r="MST1" s="69"/>
      <c r="MSU1" s="69"/>
      <c r="MSV1" s="69"/>
      <c r="MSW1" s="69"/>
      <c r="MSX1" s="69"/>
      <c r="MSY1" s="69"/>
      <c r="MSZ1" s="69"/>
      <c r="MTA1" s="69"/>
      <c r="MTB1" s="69"/>
      <c r="MTC1" s="69"/>
      <c r="MTD1" s="69"/>
      <c r="MTE1" s="69"/>
      <c r="MTF1" s="69"/>
      <c r="MTG1" s="69"/>
      <c r="MTH1" s="69"/>
      <c r="MTI1" s="69"/>
      <c r="MTJ1" s="69"/>
      <c r="MTK1" s="69"/>
      <c r="MTL1" s="69"/>
      <c r="MTM1" s="69"/>
      <c r="MTN1" s="69"/>
      <c r="MTO1" s="69"/>
      <c r="MTP1" s="69"/>
      <c r="MTQ1" s="69"/>
      <c r="MTR1" s="69"/>
      <c r="MTS1" s="69"/>
      <c r="MTT1" s="69"/>
      <c r="MTU1" s="69"/>
      <c r="MTV1" s="69"/>
      <c r="MTW1" s="69"/>
      <c r="MTX1" s="69"/>
      <c r="MTY1" s="69"/>
      <c r="MTZ1" s="69"/>
      <c r="MUA1" s="69"/>
      <c r="MUB1" s="69"/>
      <c r="MUC1" s="69"/>
      <c r="MUD1" s="69"/>
      <c r="MUE1" s="69"/>
      <c r="MUF1" s="69"/>
      <c r="MUG1" s="69"/>
      <c r="MUH1" s="69"/>
      <c r="MUI1" s="69"/>
      <c r="MUJ1" s="69"/>
      <c r="MUK1" s="69"/>
      <c r="MUL1" s="69"/>
      <c r="MUM1" s="69"/>
      <c r="MUN1" s="69"/>
      <c r="MUO1" s="69"/>
      <c r="MUP1" s="69"/>
      <c r="MUQ1" s="69"/>
      <c r="MUR1" s="69"/>
      <c r="MUS1" s="69"/>
      <c r="MUT1" s="69"/>
      <c r="MUU1" s="69"/>
      <c r="MUV1" s="69"/>
      <c r="MUW1" s="69"/>
      <c r="MUX1" s="69"/>
      <c r="MUY1" s="69"/>
      <c r="MUZ1" s="69"/>
      <c r="MVA1" s="69"/>
      <c r="MVB1" s="69"/>
      <c r="MVC1" s="69"/>
      <c r="MVD1" s="69"/>
      <c r="MVE1" s="69"/>
      <c r="MVF1" s="69"/>
      <c r="MVG1" s="69"/>
      <c r="MVH1" s="69"/>
      <c r="MVI1" s="69"/>
      <c r="MVJ1" s="69"/>
      <c r="MVK1" s="69"/>
      <c r="MVL1" s="69"/>
      <c r="MVM1" s="69"/>
      <c r="MVN1" s="69"/>
      <c r="MVO1" s="69"/>
      <c r="MVP1" s="69"/>
      <c r="MVQ1" s="69"/>
      <c r="MVR1" s="69"/>
      <c r="MVS1" s="69"/>
      <c r="MVT1" s="69"/>
      <c r="MVU1" s="69"/>
      <c r="MVV1" s="69"/>
      <c r="MVW1" s="69"/>
      <c r="MVX1" s="69"/>
      <c r="MVY1" s="69"/>
      <c r="MVZ1" s="69"/>
      <c r="MWA1" s="69"/>
      <c r="MWB1" s="69"/>
      <c r="MWC1" s="69"/>
      <c r="MWD1" s="69"/>
      <c r="MWE1" s="69"/>
      <c r="MWF1" s="69"/>
      <c r="MWG1" s="69"/>
      <c r="MWH1" s="69"/>
      <c r="MWI1" s="69"/>
      <c r="MWJ1" s="69"/>
      <c r="MWK1" s="69"/>
      <c r="MWL1" s="69"/>
      <c r="MWM1" s="69"/>
      <c r="MWN1" s="69"/>
      <c r="MWO1" s="69"/>
      <c r="MWP1" s="69"/>
      <c r="MWQ1" s="69"/>
      <c r="MWR1" s="69"/>
      <c r="MWS1" s="69"/>
      <c r="MWT1" s="69"/>
      <c r="MWU1" s="69"/>
      <c r="MWV1" s="69"/>
      <c r="MWW1" s="69"/>
      <c r="MWX1" s="69"/>
      <c r="MWY1" s="69"/>
      <c r="MWZ1" s="69"/>
      <c r="MXA1" s="69"/>
      <c r="MXB1" s="69"/>
      <c r="MXC1" s="69"/>
      <c r="MXD1" s="69"/>
      <c r="MXE1" s="69"/>
      <c r="MXF1" s="69"/>
      <c r="MXG1" s="69"/>
      <c r="MXH1" s="69"/>
      <c r="MXI1" s="69"/>
      <c r="MXJ1" s="69"/>
      <c r="MXK1" s="69"/>
      <c r="MXL1" s="69"/>
      <c r="MXM1" s="69"/>
      <c r="MXN1" s="69"/>
      <c r="MXO1" s="69"/>
      <c r="MXP1" s="69"/>
      <c r="MXQ1" s="69"/>
      <c r="MXR1" s="69"/>
      <c r="MXS1" s="69"/>
      <c r="MXT1" s="69"/>
      <c r="MXU1" s="69"/>
      <c r="MXV1" s="69"/>
      <c r="MXW1" s="69"/>
      <c r="MXX1" s="69"/>
      <c r="MXY1" s="69"/>
      <c r="MXZ1" s="69"/>
      <c r="MYA1" s="69"/>
      <c r="MYB1" s="69"/>
      <c r="MYC1" s="69"/>
      <c r="MYD1" s="69"/>
      <c r="MYE1" s="69"/>
      <c r="MYF1" s="69"/>
      <c r="MYG1" s="69"/>
      <c r="MYH1" s="69"/>
      <c r="MYI1" s="69"/>
      <c r="MYJ1" s="69"/>
      <c r="MYK1" s="69"/>
      <c r="MYL1" s="69"/>
      <c r="MYM1" s="69"/>
      <c r="MYN1" s="69"/>
      <c r="MYO1" s="69"/>
      <c r="MYP1" s="69"/>
      <c r="MYQ1" s="69"/>
      <c r="MYR1" s="69"/>
      <c r="MYS1" s="69"/>
      <c r="MYT1" s="69"/>
      <c r="MYU1" s="69"/>
      <c r="MYV1" s="69"/>
      <c r="MYW1" s="69"/>
      <c r="MYX1" s="69"/>
      <c r="MYY1" s="69"/>
      <c r="MYZ1" s="69"/>
      <c r="MZA1" s="69"/>
      <c r="MZB1" s="69"/>
      <c r="MZC1" s="69"/>
      <c r="MZD1" s="69"/>
      <c r="MZE1" s="69"/>
      <c r="MZF1" s="69"/>
      <c r="MZG1" s="69"/>
      <c r="MZH1" s="69"/>
      <c r="MZI1" s="69"/>
      <c r="MZJ1" s="69"/>
      <c r="MZK1" s="69"/>
      <c r="MZL1" s="69"/>
      <c r="MZM1" s="69"/>
      <c r="MZN1" s="69"/>
      <c r="MZO1" s="69"/>
      <c r="MZP1" s="69"/>
      <c r="MZQ1" s="69"/>
      <c r="MZR1" s="69"/>
      <c r="MZS1" s="69"/>
      <c r="MZT1" s="69"/>
      <c r="MZU1" s="69"/>
      <c r="MZV1" s="69"/>
      <c r="MZW1" s="69"/>
      <c r="MZX1" s="69"/>
      <c r="MZY1" s="69"/>
      <c r="MZZ1" s="69"/>
      <c r="NAA1" s="69"/>
      <c r="NAB1" s="69"/>
      <c r="NAC1" s="69"/>
      <c r="NAD1" s="69"/>
      <c r="NAE1" s="69"/>
      <c r="NAF1" s="69"/>
      <c r="NAG1" s="69"/>
      <c r="NAH1" s="69"/>
      <c r="NAI1" s="69"/>
      <c r="NAJ1" s="69"/>
      <c r="NAK1" s="69"/>
      <c r="NAL1" s="69"/>
      <c r="NAM1" s="69"/>
      <c r="NAN1" s="69"/>
      <c r="NAO1" s="69"/>
      <c r="NAP1" s="69"/>
      <c r="NAQ1" s="69"/>
      <c r="NAR1" s="69"/>
      <c r="NAS1" s="69"/>
      <c r="NAT1" s="69"/>
      <c r="NAU1" s="69"/>
      <c r="NAV1" s="69"/>
      <c r="NAW1" s="69"/>
      <c r="NAX1" s="69"/>
      <c r="NAY1" s="69"/>
      <c r="NAZ1" s="69"/>
      <c r="NBA1" s="69"/>
      <c r="NBB1" s="69"/>
      <c r="NBC1" s="69"/>
      <c r="NBD1" s="69"/>
      <c r="NBE1" s="69"/>
      <c r="NBF1" s="69"/>
      <c r="NBG1" s="69"/>
      <c r="NBH1" s="69"/>
      <c r="NBI1" s="69"/>
      <c r="NBJ1" s="69"/>
      <c r="NBK1" s="69"/>
      <c r="NBL1" s="69"/>
      <c r="NBM1" s="69"/>
      <c r="NBN1" s="69"/>
      <c r="NBO1" s="69"/>
      <c r="NBP1" s="69"/>
      <c r="NBQ1" s="69"/>
      <c r="NBR1" s="69"/>
      <c r="NBS1" s="69"/>
      <c r="NBT1" s="69"/>
      <c r="NBU1" s="69"/>
      <c r="NBV1" s="69"/>
      <c r="NBW1" s="69"/>
      <c r="NBX1" s="69"/>
      <c r="NBY1" s="69"/>
      <c r="NBZ1" s="69"/>
      <c r="NCA1" s="69"/>
      <c r="NCB1" s="69"/>
      <c r="NCC1" s="69"/>
      <c r="NCD1" s="69"/>
      <c r="NCE1" s="69"/>
      <c r="NCF1" s="69"/>
      <c r="NCG1" s="69"/>
      <c r="NCH1" s="69"/>
      <c r="NCI1" s="69"/>
      <c r="NCJ1" s="69"/>
      <c r="NCK1" s="69"/>
      <c r="NCL1" s="69"/>
      <c r="NCM1" s="69"/>
      <c r="NCN1" s="69"/>
      <c r="NCO1" s="69"/>
      <c r="NCP1" s="69"/>
      <c r="NCQ1" s="69"/>
      <c r="NCR1" s="69"/>
      <c r="NCS1" s="69"/>
      <c r="NCT1" s="69"/>
      <c r="NCU1" s="69"/>
      <c r="NCV1" s="69"/>
      <c r="NCW1" s="69"/>
      <c r="NCX1" s="69"/>
      <c r="NCY1" s="69"/>
      <c r="NCZ1" s="69"/>
      <c r="NDA1" s="69"/>
      <c r="NDB1" s="69"/>
      <c r="NDC1" s="69"/>
      <c r="NDD1" s="69"/>
      <c r="NDE1" s="69"/>
      <c r="NDF1" s="69"/>
      <c r="NDG1" s="69"/>
      <c r="NDH1" s="69"/>
      <c r="NDI1" s="69"/>
      <c r="NDJ1" s="69"/>
      <c r="NDK1" s="69"/>
      <c r="NDL1" s="69"/>
      <c r="NDM1" s="69"/>
      <c r="NDN1" s="69"/>
      <c r="NDO1" s="69"/>
      <c r="NDP1" s="69"/>
      <c r="NDQ1" s="69"/>
      <c r="NDR1" s="69"/>
      <c r="NDS1" s="69"/>
      <c r="NDT1" s="69"/>
      <c r="NDU1" s="69"/>
      <c r="NDV1" s="69"/>
      <c r="NDW1" s="69"/>
      <c r="NDX1" s="69"/>
      <c r="NDY1" s="69"/>
      <c r="NDZ1" s="69"/>
      <c r="NEA1" s="69"/>
      <c r="NEB1" s="69"/>
      <c r="NEC1" s="69"/>
      <c r="NED1" s="69"/>
      <c r="NEE1" s="69"/>
      <c r="NEF1" s="69"/>
      <c r="NEG1" s="69"/>
      <c r="NEH1" s="69"/>
      <c r="NEI1" s="69"/>
      <c r="NEJ1" s="69"/>
      <c r="NEK1" s="69"/>
      <c r="NEL1" s="69"/>
      <c r="NEM1" s="69"/>
      <c r="NEN1" s="69"/>
      <c r="NEO1" s="69"/>
      <c r="NEP1" s="69"/>
      <c r="NEQ1" s="69"/>
      <c r="NER1" s="69"/>
      <c r="NES1" s="69"/>
      <c r="NET1" s="69"/>
      <c r="NEU1" s="69"/>
      <c r="NEV1" s="69"/>
      <c r="NEW1" s="69"/>
      <c r="NEX1" s="69"/>
      <c r="NEY1" s="69"/>
      <c r="NEZ1" s="69"/>
      <c r="NFA1" s="69"/>
      <c r="NFB1" s="69"/>
      <c r="NFC1" s="69"/>
      <c r="NFD1" s="69"/>
      <c r="NFE1" s="69"/>
      <c r="NFF1" s="69"/>
      <c r="NFG1" s="69"/>
      <c r="NFH1" s="69"/>
      <c r="NFI1" s="69"/>
      <c r="NFJ1" s="69"/>
      <c r="NFK1" s="69"/>
      <c r="NFL1" s="69"/>
      <c r="NFM1" s="69"/>
      <c r="NFN1" s="69"/>
      <c r="NFO1" s="69"/>
      <c r="NFP1" s="69"/>
      <c r="NFQ1" s="69"/>
      <c r="NFR1" s="69"/>
      <c r="NFS1" s="69"/>
      <c r="NFT1" s="69"/>
      <c r="NFU1" s="69"/>
      <c r="NFV1" s="69"/>
      <c r="NFW1" s="69"/>
      <c r="NFX1" s="69"/>
      <c r="NFY1" s="69"/>
      <c r="NFZ1" s="69"/>
      <c r="NGA1" s="69"/>
      <c r="NGB1" s="69"/>
      <c r="NGC1" s="69"/>
      <c r="NGD1" s="69"/>
      <c r="NGE1" s="69"/>
      <c r="NGF1" s="69"/>
      <c r="NGG1" s="69"/>
      <c r="NGH1" s="69"/>
      <c r="NGI1" s="69"/>
      <c r="NGJ1" s="69"/>
      <c r="NGK1" s="69"/>
      <c r="NGL1" s="69"/>
      <c r="NGM1" s="69"/>
      <c r="NGN1" s="69"/>
      <c r="NGO1" s="69"/>
      <c r="NGP1" s="69"/>
      <c r="NGQ1" s="69"/>
      <c r="NGR1" s="69"/>
      <c r="NGS1" s="69"/>
      <c r="NGT1" s="69"/>
      <c r="NGU1" s="69"/>
      <c r="NGV1" s="69"/>
      <c r="NGW1" s="69"/>
      <c r="NGX1" s="69"/>
      <c r="NGY1" s="69"/>
      <c r="NGZ1" s="69"/>
      <c r="NHA1" s="69"/>
      <c r="NHB1" s="69"/>
      <c r="NHC1" s="69"/>
      <c r="NHD1" s="69"/>
      <c r="NHE1" s="69"/>
      <c r="NHF1" s="69"/>
      <c r="NHG1" s="69"/>
      <c r="NHH1" s="69"/>
      <c r="NHI1" s="69"/>
      <c r="NHJ1" s="69"/>
      <c r="NHK1" s="69"/>
      <c r="NHL1" s="69"/>
      <c r="NHM1" s="69"/>
      <c r="NHN1" s="69"/>
      <c r="NHO1" s="69"/>
      <c r="NHP1" s="69"/>
      <c r="NHQ1" s="69"/>
      <c r="NHR1" s="69"/>
      <c r="NHS1" s="69"/>
      <c r="NHT1" s="69"/>
      <c r="NHU1" s="69"/>
      <c r="NHV1" s="69"/>
      <c r="NHW1" s="69"/>
      <c r="NHX1" s="69"/>
      <c r="NHY1" s="69"/>
      <c r="NHZ1" s="69"/>
      <c r="NIA1" s="69"/>
      <c r="NIB1" s="69"/>
      <c r="NIC1" s="69"/>
      <c r="NID1" s="69"/>
      <c r="NIE1" s="69"/>
      <c r="NIF1" s="69"/>
      <c r="NIG1" s="69"/>
      <c r="NIH1" s="69"/>
      <c r="NII1" s="69"/>
      <c r="NIJ1" s="69"/>
      <c r="NIK1" s="69"/>
      <c r="NIL1" s="69"/>
      <c r="NIM1" s="69"/>
      <c r="NIN1" s="69"/>
      <c r="NIO1" s="69"/>
      <c r="NIP1" s="69"/>
      <c r="NIQ1" s="69"/>
      <c r="NIR1" s="69"/>
      <c r="NIS1" s="69"/>
      <c r="NIT1" s="69"/>
      <c r="NIU1" s="69"/>
      <c r="NIV1" s="69"/>
      <c r="NIW1" s="69"/>
      <c r="NIX1" s="69"/>
      <c r="NIY1" s="69"/>
      <c r="NIZ1" s="69"/>
      <c r="NJA1" s="69"/>
      <c r="NJB1" s="69"/>
      <c r="NJC1" s="69"/>
      <c r="NJD1" s="69"/>
      <c r="NJE1" s="69"/>
      <c r="NJF1" s="69"/>
      <c r="NJG1" s="69"/>
      <c r="NJH1" s="69"/>
      <c r="NJI1" s="69"/>
      <c r="NJJ1" s="69"/>
      <c r="NJK1" s="69"/>
      <c r="NJL1" s="69"/>
      <c r="NJM1" s="69"/>
      <c r="NJN1" s="69"/>
      <c r="NJO1" s="69"/>
      <c r="NJP1" s="69"/>
      <c r="NJQ1" s="69"/>
      <c r="NJR1" s="69"/>
      <c r="NJS1" s="69"/>
      <c r="NJT1" s="69"/>
      <c r="NJU1" s="69"/>
      <c r="NJV1" s="69"/>
      <c r="NJW1" s="69"/>
      <c r="NJX1" s="69"/>
      <c r="NJY1" s="69"/>
      <c r="NJZ1" s="69"/>
      <c r="NKA1" s="69"/>
      <c r="NKB1" s="69"/>
      <c r="NKC1" s="69"/>
      <c r="NKD1" s="69"/>
      <c r="NKE1" s="69"/>
      <c r="NKF1" s="69"/>
      <c r="NKG1" s="69"/>
      <c r="NKH1" s="69"/>
      <c r="NKI1" s="69"/>
      <c r="NKJ1" s="69"/>
      <c r="NKK1" s="69"/>
      <c r="NKL1" s="69"/>
      <c r="NKM1" s="69"/>
      <c r="NKN1" s="69"/>
      <c r="NKO1" s="69"/>
      <c r="NKP1" s="69"/>
      <c r="NKQ1" s="69"/>
      <c r="NKR1" s="69"/>
      <c r="NKS1" s="69"/>
      <c r="NKT1" s="69"/>
      <c r="NKU1" s="69"/>
      <c r="NKV1" s="69"/>
      <c r="NKW1" s="69"/>
      <c r="NKX1" s="69"/>
      <c r="NKY1" s="69"/>
      <c r="NKZ1" s="69"/>
      <c r="NLA1" s="69"/>
      <c r="NLB1" s="69"/>
      <c r="NLC1" s="69"/>
      <c r="NLD1" s="69"/>
      <c r="NLE1" s="69"/>
      <c r="NLF1" s="69"/>
      <c r="NLG1" s="69"/>
      <c r="NLH1" s="69"/>
      <c r="NLI1" s="69"/>
      <c r="NLJ1" s="69"/>
      <c r="NLK1" s="69"/>
      <c r="NLL1" s="69"/>
      <c r="NLM1" s="69"/>
      <c r="NLN1" s="69"/>
      <c r="NLO1" s="69"/>
      <c r="NLP1" s="69"/>
      <c r="NLQ1" s="69"/>
      <c r="NLR1" s="69"/>
      <c r="NLS1" s="69"/>
      <c r="NLT1" s="69"/>
      <c r="NLU1" s="69"/>
      <c r="NLV1" s="69"/>
      <c r="NLW1" s="69"/>
      <c r="NLX1" s="69"/>
      <c r="NLY1" s="69"/>
      <c r="NLZ1" s="69"/>
      <c r="NMA1" s="69"/>
      <c r="NMB1" s="69"/>
      <c r="NMC1" s="69"/>
      <c r="NMD1" s="69"/>
      <c r="NME1" s="69"/>
      <c r="NMF1" s="69"/>
      <c r="NMG1" s="69"/>
      <c r="NMH1" s="69"/>
      <c r="NMI1" s="69"/>
      <c r="NMJ1" s="69"/>
      <c r="NMK1" s="69"/>
      <c r="NML1" s="69"/>
      <c r="NMM1" s="69"/>
      <c r="NMN1" s="69"/>
      <c r="NMO1" s="69"/>
      <c r="NMP1" s="69"/>
      <c r="NMQ1" s="69"/>
      <c r="NMR1" s="69"/>
      <c r="NMS1" s="69"/>
      <c r="NMT1" s="69"/>
      <c r="NMU1" s="69"/>
      <c r="NMV1" s="69"/>
      <c r="NMW1" s="69"/>
      <c r="NMX1" s="69"/>
      <c r="NMY1" s="69"/>
      <c r="NMZ1" s="69"/>
      <c r="NNA1" s="69"/>
      <c r="NNB1" s="69"/>
      <c r="NNC1" s="69"/>
      <c r="NND1" s="69"/>
      <c r="NNE1" s="69"/>
      <c r="NNF1" s="69"/>
      <c r="NNG1" s="69"/>
      <c r="NNH1" s="69"/>
      <c r="NNI1" s="69"/>
      <c r="NNJ1" s="69"/>
      <c r="NNK1" s="69"/>
      <c r="NNL1" s="69"/>
      <c r="NNM1" s="69"/>
      <c r="NNN1" s="69"/>
      <c r="NNO1" s="69"/>
      <c r="NNP1" s="69"/>
      <c r="NNQ1" s="69"/>
      <c r="NNR1" s="69"/>
      <c r="NNS1" s="69"/>
      <c r="NNT1" s="69"/>
      <c r="NNU1" s="69"/>
      <c r="NNV1" s="69"/>
      <c r="NNW1" s="69"/>
      <c r="NNX1" s="69"/>
      <c r="NNY1" s="69"/>
      <c r="NNZ1" s="69"/>
      <c r="NOA1" s="69"/>
      <c r="NOB1" s="69"/>
      <c r="NOC1" s="69"/>
      <c r="NOD1" s="69"/>
      <c r="NOE1" s="69"/>
      <c r="NOF1" s="69"/>
      <c r="NOG1" s="69"/>
      <c r="NOH1" s="69"/>
      <c r="NOI1" s="69"/>
      <c r="NOJ1" s="69"/>
      <c r="NOK1" s="69"/>
      <c r="NOL1" s="69"/>
      <c r="NOM1" s="69"/>
      <c r="NON1" s="69"/>
      <c r="NOO1" s="69"/>
      <c r="NOP1" s="69"/>
      <c r="NOQ1" s="69"/>
      <c r="NOR1" s="69"/>
      <c r="NOS1" s="69"/>
      <c r="NOT1" s="69"/>
      <c r="NOU1" s="69"/>
      <c r="NOV1" s="69"/>
      <c r="NOW1" s="69"/>
      <c r="NOX1" s="69"/>
      <c r="NOY1" s="69"/>
      <c r="NOZ1" s="69"/>
      <c r="NPA1" s="69"/>
      <c r="NPB1" s="69"/>
      <c r="NPC1" s="69"/>
      <c r="NPD1" s="69"/>
      <c r="NPE1" s="69"/>
      <c r="NPF1" s="69"/>
      <c r="NPG1" s="69"/>
      <c r="NPH1" s="69"/>
      <c r="NPI1" s="69"/>
      <c r="NPJ1" s="69"/>
      <c r="NPK1" s="69"/>
      <c r="NPL1" s="69"/>
      <c r="NPM1" s="69"/>
      <c r="NPN1" s="69"/>
      <c r="NPO1" s="69"/>
      <c r="NPP1" s="69"/>
      <c r="NPQ1" s="69"/>
      <c r="NPR1" s="69"/>
      <c r="NPS1" s="69"/>
      <c r="NPT1" s="69"/>
      <c r="NPU1" s="69"/>
      <c r="NPV1" s="69"/>
      <c r="NPW1" s="69"/>
      <c r="NPX1" s="69"/>
      <c r="NPY1" s="69"/>
      <c r="NPZ1" s="69"/>
      <c r="NQA1" s="69"/>
      <c r="NQB1" s="69"/>
      <c r="NQC1" s="69"/>
      <c r="NQD1" s="69"/>
      <c r="NQE1" s="69"/>
      <c r="NQF1" s="69"/>
      <c r="NQG1" s="69"/>
      <c r="NQH1" s="69"/>
      <c r="NQI1" s="69"/>
      <c r="NQJ1" s="69"/>
      <c r="NQK1" s="69"/>
      <c r="NQL1" s="69"/>
      <c r="NQM1" s="69"/>
      <c r="NQN1" s="69"/>
      <c r="NQO1" s="69"/>
      <c r="NQP1" s="69"/>
      <c r="NQQ1" s="69"/>
      <c r="NQR1" s="69"/>
      <c r="NQS1" s="69"/>
      <c r="NQT1" s="69"/>
      <c r="NQU1" s="69"/>
      <c r="NQV1" s="69"/>
      <c r="NQW1" s="69"/>
      <c r="NQX1" s="69"/>
      <c r="NQY1" s="69"/>
      <c r="NQZ1" s="69"/>
      <c r="NRA1" s="69"/>
      <c r="NRB1" s="69"/>
      <c r="NRC1" s="69"/>
      <c r="NRD1" s="69"/>
      <c r="NRE1" s="69"/>
      <c r="NRF1" s="69"/>
      <c r="NRG1" s="69"/>
      <c r="NRH1" s="69"/>
      <c r="NRI1" s="69"/>
      <c r="NRJ1" s="69"/>
      <c r="NRK1" s="69"/>
      <c r="NRL1" s="69"/>
      <c r="NRM1" s="69"/>
      <c r="NRN1" s="69"/>
      <c r="NRO1" s="69"/>
      <c r="NRP1" s="69"/>
      <c r="NRQ1" s="69"/>
      <c r="NRR1" s="69"/>
      <c r="NRS1" s="69"/>
      <c r="NRT1" s="69"/>
      <c r="NRU1" s="69"/>
      <c r="NRV1" s="69"/>
      <c r="NRW1" s="69"/>
      <c r="NRX1" s="69"/>
      <c r="NRY1" s="69"/>
      <c r="NRZ1" s="69"/>
      <c r="NSA1" s="69"/>
      <c r="NSB1" s="69"/>
      <c r="NSC1" s="69"/>
      <c r="NSD1" s="69"/>
      <c r="NSE1" s="69"/>
      <c r="NSF1" s="69"/>
      <c r="NSG1" s="69"/>
      <c r="NSH1" s="69"/>
      <c r="NSI1" s="69"/>
      <c r="NSJ1" s="69"/>
      <c r="NSK1" s="69"/>
      <c r="NSL1" s="69"/>
      <c r="NSM1" s="69"/>
      <c r="NSN1" s="69"/>
      <c r="NSO1" s="69"/>
      <c r="NSP1" s="69"/>
      <c r="NSQ1" s="69"/>
      <c r="NSR1" s="69"/>
      <c r="NSS1" s="69"/>
      <c r="NST1" s="69"/>
      <c r="NSU1" s="69"/>
      <c r="NSV1" s="69"/>
      <c r="NSW1" s="69"/>
      <c r="NSX1" s="69"/>
      <c r="NSY1" s="69"/>
      <c r="NSZ1" s="69"/>
      <c r="NTA1" s="69"/>
      <c r="NTB1" s="69"/>
      <c r="NTC1" s="69"/>
      <c r="NTD1" s="69"/>
      <c r="NTE1" s="69"/>
      <c r="NTF1" s="69"/>
      <c r="NTG1" s="69"/>
      <c r="NTH1" s="69"/>
      <c r="NTI1" s="69"/>
      <c r="NTJ1" s="69"/>
      <c r="NTK1" s="69"/>
      <c r="NTL1" s="69"/>
      <c r="NTM1" s="69"/>
      <c r="NTN1" s="69"/>
      <c r="NTO1" s="69"/>
      <c r="NTP1" s="69"/>
      <c r="NTQ1" s="69"/>
      <c r="NTR1" s="69"/>
      <c r="NTS1" s="69"/>
      <c r="NTT1" s="69"/>
      <c r="NTU1" s="69"/>
      <c r="NTV1" s="69"/>
      <c r="NTW1" s="69"/>
      <c r="NTX1" s="69"/>
      <c r="NTY1" s="69"/>
      <c r="NTZ1" s="69"/>
      <c r="NUA1" s="69"/>
      <c r="NUB1" s="69"/>
      <c r="NUC1" s="69"/>
      <c r="NUD1" s="69"/>
      <c r="NUE1" s="69"/>
      <c r="NUF1" s="69"/>
      <c r="NUG1" s="69"/>
      <c r="NUH1" s="69"/>
      <c r="NUI1" s="69"/>
      <c r="NUJ1" s="69"/>
      <c r="NUK1" s="69"/>
      <c r="NUL1" s="69"/>
      <c r="NUM1" s="69"/>
      <c r="NUN1" s="69"/>
      <c r="NUO1" s="69"/>
      <c r="NUP1" s="69"/>
      <c r="NUQ1" s="69"/>
      <c r="NUR1" s="69"/>
      <c r="NUS1" s="69"/>
      <c r="NUT1" s="69"/>
      <c r="NUU1" s="69"/>
      <c r="NUV1" s="69"/>
      <c r="NUW1" s="69"/>
      <c r="NUX1" s="69"/>
      <c r="NUY1" s="69"/>
      <c r="NUZ1" s="69"/>
      <c r="NVA1" s="69"/>
      <c r="NVB1" s="69"/>
      <c r="NVC1" s="69"/>
      <c r="NVD1" s="69"/>
      <c r="NVE1" s="69"/>
      <c r="NVF1" s="69"/>
      <c r="NVG1" s="69"/>
      <c r="NVH1" s="69"/>
      <c r="NVI1" s="69"/>
      <c r="NVJ1" s="69"/>
      <c r="NVK1" s="69"/>
      <c r="NVL1" s="69"/>
      <c r="NVM1" s="69"/>
      <c r="NVN1" s="69"/>
      <c r="NVO1" s="69"/>
      <c r="NVP1" s="69"/>
      <c r="NVQ1" s="69"/>
      <c r="NVR1" s="69"/>
      <c r="NVS1" s="69"/>
      <c r="NVT1" s="69"/>
      <c r="NVU1" s="69"/>
      <c r="NVV1" s="69"/>
      <c r="NVW1" s="69"/>
      <c r="NVX1" s="69"/>
      <c r="NVY1" s="69"/>
      <c r="NVZ1" s="69"/>
      <c r="NWA1" s="69"/>
      <c r="NWB1" s="69"/>
      <c r="NWC1" s="69"/>
      <c r="NWD1" s="69"/>
      <c r="NWE1" s="69"/>
      <c r="NWF1" s="69"/>
      <c r="NWG1" s="69"/>
      <c r="NWH1" s="69"/>
      <c r="NWI1" s="69"/>
      <c r="NWJ1" s="69"/>
      <c r="NWK1" s="69"/>
      <c r="NWL1" s="69"/>
      <c r="NWM1" s="69"/>
      <c r="NWN1" s="69"/>
      <c r="NWO1" s="69"/>
      <c r="NWP1" s="69"/>
      <c r="NWQ1" s="69"/>
      <c r="NWR1" s="69"/>
      <c r="NWS1" s="69"/>
      <c r="NWT1" s="69"/>
      <c r="NWU1" s="69"/>
      <c r="NWV1" s="69"/>
      <c r="NWW1" s="69"/>
      <c r="NWX1" s="69"/>
      <c r="NWY1" s="69"/>
      <c r="NWZ1" s="69"/>
      <c r="NXA1" s="69"/>
      <c r="NXB1" s="69"/>
      <c r="NXC1" s="69"/>
      <c r="NXD1" s="69"/>
      <c r="NXE1" s="69"/>
      <c r="NXF1" s="69"/>
      <c r="NXG1" s="69"/>
      <c r="NXH1" s="69"/>
      <c r="NXI1" s="69"/>
      <c r="NXJ1" s="69"/>
      <c r="NXK1" s="69"/>
      <c r="NXL1" s="69"/>
      <c r="NXM1" s="69"/>
      <c r="NXN1" s="69"/>
      <c r="NXO1" s="69"/>
      <c r="NXP1" s="69"/>
      <c r="NXQ1" s="69"/>
      <c r="NXR1" s="69"/>
      <c r="NXS1" s="69"/>
      <c r="NXT1" s="69"/>
      <c r="NXU1" s="69"/>
      <c r="NXV1" s="69"/>
      <c r="NXW1" s="69"/>
      <c r="NXX1" s="69"/>
      <c r="NXY1" s="69"/>
      <c r="NXZ1" s="69"/>
      <c r="NYA1" s="69"/>
      <c r="NYB1" s="69"/>
      <c r="NYC1" s="69"/>
      <c r="NYD1" s="69"/>
      <c r="NYE1" s="69"/>
      <c r="NYF1" s="69"/>
      <c r="NYG1" s="69"/>
      <c r="NYH1" s="69"/>
      <c r="NYI1" s="69"/>
      <c r="NYJ1" s="69"/>
      <c r="NYK1" s="69"/>
      <c r="NYL1" s="69"/>
      <c r="NYM1" s="69"/>
      <c r="NYN1" s="69"/>
      <c r="NYO1" s="69"/>
      <c r="NYP1" s="69"/>
      <c r="NYQ1" s="69"/>
      <c r="NYR1" s="69"/>
      <c r="NYS1" s="69"/>
      <c r="NYT1" s="69"/>
      <c r="NYU1" s="69"/>
      <c r="NYV1" s="69"/>
      <c r="NYW1" s="69"/>
      <c r="NYX1" s="69"/>
      <c r="NYY1" s="69"/>
      <c r="NYZ1" s="69"/>
      <c r="NZA1" s="69"/>
      <c r="NZB1" s="69"/>
      <c r="NZC1" s="69"/>
      <c r="NZD1" s="69"/>
      <c r="NZE1" s="69"/>
      <c r="NZF1" s="69"/>
      <c r="NZG1" s="69"/>
      <c r="NZH1" s="69"/>
      <c r="NZI1" s="69"/>
      <c r="NZJ1" s="69"/>
      <c r="NZK1" s="69"/>
      <c r="NZL1" s="69"/>
      <c r="NZM1" s="69"/>
      <c r="NZN1" s="69"/>
      <c r="NZO1" s="69"/>
      <c r="NZP1" s="69"/>
      <c r="NZQ1" s="69"/>
      <c r="NZR1" s="69"/>
      <c r="NZS1" s="69"/>
      <c r="NZT1" s="69"/>
      <c r="NZU1" s="69"/>
      <c r="NZV1" s="69"/>
      <c r="NZW1" s="69"/>
      <c r="NZX1" s="69"/>
      <c r="NZY1" s="69"/>
      <c r="NZZ1" s="69"/>
      <c r="OAA1" s="69"/>
      <c r="OAB1" s="69"/>
      <c r="OAC1" s="69"/>
      <c r="OAD1" s="69"/>
      <c r="OAE1" s="69"/>
      <c r="OAF1" s="69"/>
      <c r="OAG1" s="69"/>
      <c r="OAH1" s="69"/>
      <c r="OAI1" s="69"/>
      <c r="OAJ1" s="69"/>
      <c r="OAK1" s="69"/>
      <c r="OAL1" s="69"/>
      <c r="OAM1" s="69"/>
      <c r="OAN1" s="69"/>
      <c r="OAO1" s="69"/>
      <c r="OAP1" s="69"/>
      <c r="OAQ1" s="69"/>
      <c r="OAR1" s="69"/>
      <c r="OAS1" s="69"/>
      <c r="OAT1" s="69"/>
      <c r="OAU1" s="69"/>
      <c r="OAV1" s="69"/>
      <c r="OAW1" s="69"/>
      <c r="OAX1" s="69"/>
      <c r="OAY1" s="69"/>
      <c r="OAZ1" s="69"/>
      <c r="OBA1" s="69"/>
      <c r="OBB1" s="69"/>
      <c r="OBC1" s="69"/>
      <c r="OBD1" s="69"/>
      <c r="OBE1" s="69"/>
      <c r="OBF1" s="69"/>
      <c r="OBG1" s="69"/>
      <c r="OBH1" s="69"/>
      <c r="OBI1" s="69"/>
      <c r="OBJ1" s="69"/>
      <c r="OBK1" s="69"/>
      <c r="OBL1" s="69"/>
      <c r="OBM1" s="69"/>
      <c r="OBN1" s="69"/>
      <c r="OBO1" s="69"/>
      <c r="OBP1" s="69"/>
      <c r="OBQ1" s="69"/>
      <c r="OBR1" s="69"/>
      <c r="OBS1" s="69"/>
      <c r="OBT1" s="69"/>
      <c r="OBU1" s="69"/>
      <c r="OBV1" s="69"/>
      <c r="OBW1" s="69"/>
      <c r="OBX1" s="69"/>
      <c r="OBY1" s="69"/>
      <c r="OBZ1" s="69"/>
      <c r="OCA1" s="69"/>
      <c r="OCB1" s="69"/>
      <c r="OCC1" s="69"/>
      <c r="OCD1" s="69"/>
      <c r="OCE1" s="69"/>
      <c r="OCF1" s="69"/>
      <c r="OCG1" s="69"/>
      <c r="OCH1" s="69"/>
      <c r="OCI1" s="69"/>
      <c r="OCJ1" s="69"/>
      <c r="OCK1" s="69"/>
      <c r="OCL1" s="69"/>
      <c r="OCM1" s="69"/>
      <c r="OCN1" s="69"/>
      <c r="OCO1" s="69"/>
      <c r="OCP1" s="69"/>
      <c r="OCQ1" s="69"/>
      <c r="OCR1" s="69"/>
      <c r="OCS1" s="69"/>
      <c r="OCT1" s="69"/>
      <c r="OCU1" s="69"/>
      <c r="OCV1" s="69"/>
      <c r="OCW1" s="69"/>
      <c r="OCX1" s="69"/>
      <c r="OCY1" s="69"/>
      <c r="OCZ1" s="69"/>
      <c r="ODA1" s="69"/>
      <c r="ODB1" s="69"/>
      <c r="ODC1" s="69"/>
      <c r="ODD1" s="69"/>
      <c r="ODE1" s="69"/>
      <c r="ODF1" s="69"/>
      <c r="ODG1" s="69"/>
      <c r="ODH1" s="69"/>
      <c r="ODI1" s="69"/>
      <c r="ODJ1" s="69"/>
      <c r="ODK1" s="69"/>
      <c r="ODL1" s="69"/>
      <c r="ODM1" s="69"/>
      <c r="ODN1" s="69"/>
      <c r="ODO1" s="69"/>
      <c r="ODP1" s="69"/>
      <c r="ODQ1" s="69"/>
      <c r="ODR1" s="69"/>
      <c r="ODS1" s="69"/>
      <c r="ODT1" s="69"/>
      <c r="ODU1" s="69"/>
      <c r="ODV1" s="69"/>
      <c r="ODW1" s="69"/>
      <c r="ODX1" s="69"/>
      <c r="ODY1" s="69"/>
      <c r="ODZ1" s="69"/>
      <c r="OEA1" s="69"/>
      <c r="OEB1" s="69"/>
      <c r="OEC1" s="69"/>
      <c r="OED1" s="69"/>
      <c r="OEE1" s="69"/>
      <c r="OEF1" s="69"/>
      <c r="OEG1" s="69"/>
      <c r="OEH1" s="69"/>
      <c r="OEI1" s="69"/>
      <c r="OEJ1" s="69"/>
      <c r="OEK1" s="69"/>
      <c r="OEL1" s="69"/>
      <c r="OEM1" s="69"/>
      <c r="OEN1" s="69"/>
      <c r="OEO1" s="69"/>
      <c r="OEP1" s="69"/>
      <c r="OEQ1" s="69"/>
      <c r="OER1" s="69"/>
      <c r="OES1" s="69"/>
      <c r="OET1" s="69"/>
      <c r="OEU1" s="69"/>
      <c r="OEV1" s="69"/>
      <c r="OEW1" s="69"/>
      <c r="OEX1" s="69"/>
      <c r="OEY1" s="69"/>
      <c r="OEZ1" s="69"/>
      <c r="OFA1" s="69"/>
      <c r="OFB1" s="69"/>
      <c r="OFC1" s="69"/>
      <c r="OFD1" s="69"/>
      <c r="OFE1" s="69"/>
      <c r="OFF1" s="69"/>
      <c r="OFG1" s="69"/>
      <c r="OFH1" s="69"/>
      <c r="OFI1" s="69"/>
      <c r="OFJ1" s="69"/>
      <c r="OFK1" s="69"/>
      <c r="OFL1" s="69"/>
      <c r="OFM1" s="69"/>
      <c r="OFN1" s="69"/>
      <c r="OFO1" s="69"/>
      <c r="OFP1" s="69"/>
      <c r="OFQ1" s="69"/>
      <c r="OFR1" s="69"/>
      <c r="OFS1" s="69"/>
      <c r="OFT1" s="69"/>
      <c r="OFU1" s="69"/>
      <c r="OFV1" s="69"/>
      <c r="OFW1" s="69"/>
      <c r="OFX1" s="69"/>
      <c r="OFY1" s="69"/>
      <c r="OFZ1" s="69"/>
      <c r="OGA1" s="69"/>
      <c r="OGB1" s="69"/>
      <c r="OGC1" s="69"/>
      <c r="OGD1" s="69"/>
      <c r="OGE1" s="69"/>
      <c r="OGF1" s="69"/>
      <c r="OGG1" s="69"/>
      <c r="OGH1" s="69"/>
      <c r="OGI1" s="69"/>
      <c r="OGJ1" s="69"/>
      <c r="OGK1" s="69"/>
      <c r="OGL1" s="69"/>
      <c r="OGM1" s="69"/>
      <c r="OGN1" s="69"/>
      <c r="OGO1" s="69"/>
      <c r="OGP1" s="69"/>
      <c r="OGQ1" s="69"/>
      <c r="OGR1" s="69"/>
      <c r="OGS1" s="69"/>
      <c r="OGT1" s="69"/>
      <c r="OGU1" s="69"/>
      <c r="OGV1" s="69"/>
      <c r="OGW1" s="69"/>
      <c r="OGX1" s="69"/>
      <c r="OGY1" s="69"/>
      <c r="OGZ1" s="69"/>
      <c r="OHA1" s="69"/>
      <c r="OHB1" s="69"/>
      <c r="OHC1" s="69"/>
      <c r="OHD1" s="69"/>
      <c r="OHE1" s="69"/>
      <c r="OHF1" s="69"/>
      <c r="OHG1" s="69"/>
      <c r="OHH1" s="69"/>
      <c r="OHI1" s="69"/>
      <c r="OHJ1" s="69"/>
      <c r="OHK1" s="69"/>
      <c r="OHL1" s="69"/>
      <c r="OHM1" s="69"/>
      <c r="OHN1" s="69"/>
      <c r="OHO1" s="69"/>
      <c r="OHP1" s="69"/>
      <c r="OHQ1" s="69"/>
      <c r="OHR1" s="69"/>
      <c r="OHS1" s="69"/>
      <c r="OHT1" s="69"/>
      <c r="OHU1" s="69"/>
      <c r="OHV1" s="69"/>
      <c r="OHW1" s="69"/>
      <c r="OHX1" s="69"/>
      <c r="OHY1" s="69"/>
      <c r="OHZ1" s="69"/>
      <c r="OIA1" s="69"/>
      <c r="OIB1" s="69"/>
      <c r="OIC1" s="69"/>
      <c r="OID1" s="69"/>
      <c r="OIE1" s="69"/>
      <c r="OIF1" s="69"/>
      <c r="OIG1" s="69"/>
      <c r="OIH1" s="69"/>
      <c r="OII1" s="69"/>
      <c r="OIJ1" s="69"/>
      <c r="OIK1" s="69"/>
      <c r="OIL1" s="69"/>
      <c r="OIM1" s="69"/>
      <c r="OIN1" s="69"/>
      <c r="OIO1" s="69"/>
      <c r="OIP1" s="69"/>
      <c r="OIQ1" s="69"/>
      <c r="OIR1" s="69"/>
      <c r="OIS1" s="69"/>
      <c r="OIT1" s="69"/>
      <c r="OIU1" s="69"/>
      <c r="OIV1" s="69"/>
      <c r="OIW1" s="69"/>
      <c r="OIX1" s="69"/>
      <c r="OIY1" s="69"/>
      <c r="OIZ1" s="69"/>
      <c r="OJA1" s="69"/>
      <c r="OJB1" s="69"/>
      <c r="OJC1" s="69"/>
      <c r="OJD1" s="69"/>
      <c r="OJE1" s="69"/>
      <c r="OJF1" s="69"/>
      <c r="OJG1" s="69"/>
      <c r="OJH1" s="69"/>
      <c r="OJI1" s="69"/>
      <c r="OJJ1" s="69"/>
      <c r="OJK1" s="69"/>
      <c r="OJL1" s="69"/>
      <c r="OJM1" s="69"/>
      <c r="OJN1" s="69"/>
      <c r="OJO1" s="69"/>
      <c r="OJP1" s="69"/>
      <c r="OJQ1" s="69"/>
      <c r="OJR1" s="69"/>
      <c r="OJS1" s="69"/>
      <c r="OJT1" s="69"/>
      <c r="OJU1" s="69"/>
      <c r="OJV1" s="69"/>
      <c r="OJW1" s="69"/>
      <c r="OJX1" s="69"/>
      <c r="OJY1" s="69"/>
      <c r="OJZ1" s="69"/>
      <c r="OKA1" s="69"/>
      <c r="OKB1" s="69"/>
      <c r="OKC1" s="69"/>
      <c r="OKD1" s="69"/>
      <c r="OKE1" s="69"/>
      <c r="OKF1" s="69"/>
      <c r="OKG1" s="69"/>
      <c r="OKH1" s="69"/>
      <c r="OKI1" s="69"/>
      <c r="OKJ1" s="69"/>
      <c r="OKK1" s="69"/>
      <c r="OKL1" s="69"/>
      <c r="OKM1" s="69"/>
      <c r="OKN1" s="69"/>
      <c r="OKO1" s="69"/>
      <c r="OKP1" s="69"/>
      <c r="OKQ1" s="69"/>
      <c r="OKR1" s="69"/>
      <c r="OKS1" s="69"/>
      <c r="OKT1" s="69"/>
      <c r="OKU1" s="69"/>
      <c r="OKV1" s="69"/>
      <c r="OKW1" s="69"/>
      <c r="OKX1" s="69"/>
      <c r="OKY1" s="69"/>
      <c r="OKZ1" s="69"/>
      <c r="OLA1" s="69"/>
      <c r="OLB1" s="69"/>
      <c r="OLC1" s="69"/>
      <c r="OLD1" s="69"/>
      <c r="OLE1" s="69"/>
      <c r="OLF1" s="69"/>
      <c r="OLG1" s="69"/>
      <c r="OLH1" s="69"/>
      <c r="OLI1" s="69"/>
      <c r="OLJ1" s="69"/>
      <c r="OLK1" s="69"/>
      <c r="OLL1" s="69"/>
      <c r="OLM1" s="69"/>
      <c r="OLN1" s="69"/>
      <c r="OLO1" s="69"/>
      <c r="OLP1" s="69"/>
      <c r="OLQ1" s="69"/>
      <c r="OLR1" s="69"/>
      <c r="OLS1" s="69"/>
      <c r="OLT1" s="69"/>
      <c r="OLU1" s="69"/>
      <c r="OLV1" s="69"/>
      <c r="OLW1" s="69"/>
      <c r="OLX1" s="69"/>
      <c r="OLY1" s="69"/>
      <c r="OLZ1" s="69"/>
      <c r="OMA1" s="69"/>
      <c r="OMB1" s="69"/>
      <c r="OMC1" s="69"/>
      <c r="OMD1" s="69"/>
      <c r="OME1" s="69"/>
      <c r="OMF1" s="69"/>
      <c r="OMG1" s="69"/>
      <c r="OMH1" s="69"/>
      <c r="OMI1" s="69"/>
      <c r="OMJ1" s="69"/>
      <c r="OMK1" s="69"/>
      <c r="OML1" s="69"/>
      <c r="OMM1" s="69"/>
      <c r="OMN1" s="69"/>
      <c r="OMO1" s="69"/>
      <c r="OMP1" s="69"/>
      <c r="OMQ1" s="69"/>
      <c r="OMR1" s="69"/>
      <c r="OMS1" s="69"/>
      <c r="OMT1" s="69"/>
      <c r="OMU1" s="69"/>
      <c r="OMV1" s="69"/>
      <c r="OMW1" s="69"/>
      <c r="OMX1" s="69"/>
      <c r="OMY1" s="69"/>
      <c r="OMZ1" s="69"/>
      <c r="ONA1" s="69"/>
      <c r="ONB1" s="69"/>
      <c r="ONC1" s="69"/>
      <c r="OND1" s="69"/>
      <c r="ONE1" s="69"/>
      <c r="ONF1" s="69"/>
      <c r="ONG1" s="69"/>
      <c r="ONH1" s="69"/>
      <c r="ONI1" s="69"/>
      <c r="ONJ1" s="69"/>
      <c r="ONK1" s="69"/>
      <c r="ONL1" s="69"/>
      <c r="ONM1" s="69"/>
      <c r="ONN1" s="69"/>
      <c r="ONO1" s="69"/>
      <c r="ONP1" s="69"/>
      <c r="ONQ1" s="69"/>
      <c r="ONR1" s="69"/>
      <c r="ONS1" s="69"/>
      <c r="ONT1" s="69"/>
      <c r="ONU1" s="69"/>
      <c r="ONV1" s="69"/>
      <c r="ONW1" s="69"/>
      <c r="ONX1" s="69"/>
      <c r="ONY1" s="69"/>
      <c r="ONZ1" s="69"/>
      <c r="OOA1" s="69"/>
      <c r="OOB1" s="69"/>
      <c r="OOC1" s="69"/>
      <c r="OOD1" s="69"/>
      <c r="OOE1" s="69"/>
      <c r="OOF1" s="69"/>
      <c r="OOG1" s="69"/>
      <c r="OOH1" s="69"/>
      <c r="OOI1" s="69"/>
      <c r="OOJ1" s="69"/>
      <c r="OOK1" s="69"/>
      <c r="OOL1" s="69"/>
      <c r="OOM1" s="69"/>
      <c r="OON1" s="69"/>
      <c r="OOO1" s="69"/>
      <c r="OOP1" s="69"/>
      <c r="OOQ1" s="69"/>
      <c r="OOR1" s="69"/>
      <c r="OOS1" s="69"/>
      <c r="OOT1" s="69"/>
      <c r="OOU1" s="69"/>
      <c r="OOV1" s="69"/>
      <c r="OOW1" s="69"/>
      <c r="OOX1" s="69"/>
      <c r="OOY1" s="69"/>
      <c r="OOZ1" s="69"/>
      <c r="OPA1" s="69"/>
      <c r="OPB1" s="69"/>
      <c r="OPC1" s="69"/>
      <c r="OPD1" s="69"/>
      <c r="OPE1" s="69"/>
      <c r="OPF1" s="69"/>
      <c r="OPG1" s="69"/>
      <c r="OPH1" s="69"/>
      <c r="OPI1" s="69"/>
      <c r="OPJ1" s="69"/>
      <c r="OPK1" s="69"/>
      <c r="OPL1" s="69"/>
      <c r="OPM1" s="69"/>
      <c r="OPN1" s="69"/>
      <c r="OPO1" s="69"/>
      <c r="OPP1" s="69"/>
      <c r="OPQ1" s="69"/>
      <c r="OPR1" s="69"/>
      <c r="OPS1" s="69"/>
      <c r="OPT1" s="69"/>
      <c r="OPU1" s="69"/>
      <c r="OPV1" s="69"/>
      <c r="OPW1" s="69"/>
      <c r="OPX1" s="69"/>
      <c r="OPY1" s="69"/>
      <c r="OPZ1" s="69"/>
      <c r="OQA1" s="69"/>
      <c r="OQB1" s="69"/>
      <c r="OQC1" s="69"/>
      <c r="OQD1" s="69"/>
      <c r="OQE1" s="69"/>
      <c r="OQF1" s="69"/>
      <c r="OQG1" s="69"/>
      <c r="OQH1" s="69"/>
      <c r="OQI1" s="69"/>
      <c r="OQJ1" s="69"/>
      <c r="OQK1" s="69"/>
      <c r="OQL1" s="69"/>
      <c r="OQM1" s="69"/>
      <c r="OQN1" s="69"/>
      <c r="OQO1" s="69"/>
      <c r="OQP1" s="69"/>
      <c r="OQQ1" s="69"/>
      <c r="OQR1" s="69"/>
      <c r="OQS1" s="69"/>
      <c r="OQT1" s="69"/>
      <c r="OQU1" s="69"/>
      <c r="OQV1" s="69"/>
      <c r="OQW1" s="69"/>
      <c r="OQX1" s="69"/>
      <c r="OQY1" s="69"/>
      <c r="OQZ1" s="69"/>
      <c r="ORA1" s="69"/>
      <c r="ORB1" s="69"/>
      <c r="ORC1" s="69"/>
      <c r="ORD1" s="69"/>
      <c r="ORE1" s="69"/>
      <c r="ORF1" s="69"/>
      <c r="ORG1" s="69"/>
      <c r="ORH1" s="69"/>
      <c r="ORI1" s="69"/>
      <c r="ORJ1" s="69"/>
      <c r="ORK1" s="69"/>
      <c r="ORL1" s="69"/>
      <c r="ORM1" s="69"/>
      <c r="ORN1" s="69"/>
      <c r="ORO1" s="69"/>
      <c r="ORP1" s="69"/>
      <c r="ORQ1" s="69"/>
      <c r="ORR1" s="69"/>
      <c r="ORS1" s="69"/>
      <c r="ORT1" s="69"/>
      <c r="ORU1" s="69"/>
      <c r="ORV1" s="69"/>
      <c r="ORW1" s="69"/>
      <c r="ORX1" s="69"/>
      <c r="ORY1" s="69"/>
      <c r="ORZ1" s="69"/>
      <c r="OSA1" s="69"/>
      <c r="OSB1" s="69"/>
      <c r="OSC1" s="69"/>
      <c r="OSD1" s="69"/>
      <c r="OSE1" s="69"/>
      <c r="OSF1" s="69"/>
      <c r="OSG1" s="69"/>
      <c r="OSH1" s="69"/>
      <c r="OSI1" s="69"/>
      <c r="OSJ1" s="69"/>
      <c r="OSK1" s="69"/>
      <c r="OSL1" s="69"/>
      <c r="OSM1" s="69"/>
      <c r="OSN1" s="69"/>
      <c r="OSO1" s="69"/>
      <c r="OSP1" s="69"/>
      <c r="OSQ1" s="69"/>
      <c r="OSR1" s="69"/>
      <c r="OSS1" s="69"/>
      <c r="OST1" s="69"/>
      <c r="OSU1" s="69"/>
      <c r="OSV1" s="69"/>
      <c r="OSW1" s="69"/>
      <c r="OSX1" s="69"/>
      <c r="OSY1" s="69"/>
      <c r="OSZ1" s="69"/>
      <c r="OTA1" s="69"/>
      <c r="OTB1" s="69"/>
      <c r="OTC1" s="69"/>
      <c r="OTD1" s="69"/>
      <c r="OTE1" s="69"/>
      <c r="OTF1" s="69"/>
      <c r="OTG1" s="69"/>
      <c r="OTH1" s="69"/>
      <c r="OTI1" s="69"/>
      <c r="OTJ1" s="69"/>
      <c r="OTK1" s="69"/>
      <c r="OTL1" s="69"/>
      <c r="OTM1" s="69"/>
      <c r="OTN1" s="69"/>
      <c r="OTO1" s="69"/>
      <c r="OTP1" s="69"/>
      <c r="OTQ1" s="69"/>
      <c r="OTR1" s="69"/>
      <c r="OTS1" s="69"/>
      <c r="OTT1" s="69"/>
      <c r="OTU1" s="69"/>
      <c r="OTV1" s="69"/>
      <c r="OTW1" s="69"/>
      <c r="OTX1" s="69"/>
      <c r="OTY1" s="69"/>
      <c r="OTZ1" s="69"/>
      <c r="OUA1" s="69"/>
      <c r="OUB1" s="69"/>
      <c r="OUC1" s="69"/>
      <c r="OUD1" s="69"/>
      <c r="OUE1" s="69"/>
      <c r="OUF1" s="69"/>
      <c r="OUG1" s="69"/>
      <c r="OUH1" s="69"/>
      <c r="OUI1" s="69"/>
      <c r="OUJ1" s="69"/>
      <c r="OUK1" s="69"/>
      <c r="OUL1" s="69"/>
      <c r="OUM1" s="69"/>
      <c r="OUN1" s="69"/>
      <c r="OUO1" s="69"/>
      <c r="OUP1" s="69"/>
      <c r="OUQ1" s="69"/>
      <c r="OUR1" s="69"/>
      <c r="OUS1" s="69"/>
      <c r="OUT1" s="69"/>
      <c r="OUU1" s="69"/>
      <c r="OUV1" s="69"/>
      <c r="OUW1" s="69"/>
      <c r="OUX1" s="69"/>
      <c r="OUY1" s="69"/>
      <c r="OUZ1" s="69"/>
      <c r="OVA1" s="69"/>
      <c r="OVB1" s="69"/>
      <c r="OVC1" s="69"/>
      <c r="OVD1" s="69"/>
      <c r="OVE1" s="69"/>
      <c r="OVF1" s="69"/>
      <c r="OVG1" s="69"/>
      <c r="OVH1" s="69"/>
      <c r="OVI1" s="69"/>
      <c r="OVJ1" s="69"/>
      <c r="OVK1" s="69"/>
      <c r="OVL1" s="69"/>
      <c r="OVM1" s="69"/>
      <c r="OVN1" s="69"/>
      <c r="OVO1" s="69"/>
      <c r="OVP1" s="69"/>
      <c r="OVQ1" s="69"/>
      <c r="OVR1" s="69"/>
      <c r="OVS1" s="69"/>
      <c r="OVT1" s="69"/>
      <c r="OVU1" s="69"/>
      <c r="OVV1" s="69"/>
      <c r="OVW1" s="69"/>
      <c r="OVX1" s="69"/>
      <c r="OVY1" s="69"/>
      <c r="OVZ1" s="69"/>
      <c r="OWA1" s="69"/>
      <c r="OWB1" s="69"/>
      <c r="OWC1" s="69"/>
      <c r="OWD1" s="69"/>
      <c r="OWE1" s="69"/>
      <c r="OWF1" s="69"/>
      <c r="OWG1" s="69"/>
      <c r="OWH1" s="69"/>
      <c r="OWI1" s="69"/>
      <c r="OWJ1" s="69"/>
      <c r="OWK1" s="69"/>
      <c r="OWL1" s="69"/>
      <c r="OWM1" s="69"/>
      <c r="OWN1" s="69"/>
      <c r="OWO1" s="69"/>
      <c r="OWP1" s="69"/>
      <c r="OWQ1" s="69"/>
      <c r="OWR1" s="69"/>
      <c r="OWS1" s="69"/>
      <c r="OWT1" s="69"/>
      <c r="OWU1" s="69"/>
      <c r="OWV1" s="69"/>
      <c r="OWW1" s="69"/>
      <c r="OWX1" s="69"/>
      <c r="OWY1" s="69"/>
      <c r="OWZ1" s="69"/>
      <c r="OXA1" s="69"/>
      <c r="OXB1" s="69"/>
      <c r="OXC1" s="69"/>
      <c r="OXD1" s="69"/>
      <c r="OXE1" s="69"/>
      <c r="OXF1" s="69"/>
      <c r="OXG1" s="69"/>
      <c r="OXH1" s="69"/>
      <c r="OXI1" s="69"/>
      <c r="OXJ1" s="69"/>
      <c r="OXK1" s="69"/>
      <c r="OXL1" s="69"/>
      <c r="OXM1" s="69"/>
      <c r="OXN1" s="69"/>
      <c r="OXO1" s="69"/>
      <c r="OXP1" s="69"/>
      <c r="OXQ1" s="69"/>
      <c r="OXR1" s="69"/>
      <c r="OXS1" s="69"/>
      <c r="OXT1" s="69"/>
      <c r="OXU1" s="69"/>
      <c r="OXV1" s="69"/>
      <c r="OXW1" s="69"/>
      <c r="OXX1" s="69"/>
      <c r="OXY1" s="69"/>
      <c r="OXZ1" s="69"/>
      <c r="OYA1" s="69"/>
      <c r="OYB1" s="69"/>
      <c r="OYC1" s="69"/>
      <c r="OYD1" s="69"/>
      <c r="OYE1" s="69"/>
      <c r="OYF1" s="69"/>
      <c r="OYG1" s="69"/>
      <c r="OYH1" s="69"/>
      <c r="OYI1" s="69"/>
      <c r="OYJ1" s="69"/>
      <c r="OYK1" s="69"/>
      <c r="OYL1" s="69"/>
      <c r="OYM1" s="69"/>
      <c r="OYN1" s="69"/>
      <c r="OYO1" s="69"/>
      <c r="OYP1" s="69"/>
      <c r="OYQ1" s="69"/>
      <c r="OYR1" s="69"/>
      <c r="OYS1" s="69"/>
      <c r="OYT1" s="69"/>
      <c r="OYU1" s="69"/>
      <c r="OYV1" s="69"/>
      <c r="OYW1" s="69"/>
      <c r="OYX1" s="69"/>
      <c r="OYY1" s="69"/>
      <c r="OYZ1" s="69"/>
      <c r="OZA1" s="69"/>
      <c r="OZB1" s="69"/>
      <c r="OZC1" s="69"/>
      <c r="OZD1" s="69"/>
      <c r="OZE1" s="69"/>
      <c r="OZF1" s="69"/>
      <c r="OZG1" s="69"/>
      <c r="OZH1" s="69"/>
      <c r="OZI1" s="69"/>
      <c r="OZJ1" s="69"/>
      <c r="OZK1" s="69"/>
      <c r="OZL1" s="69"/>
      <c r="OZM1" s="69"/>
      <c r="OZN1" s="69"/>
      <c r="OZO1" s="69"/>
      <c r="OZP1" s="69"/>
      <c r="OZQ1" s="69"/>
      <c r="OZR1" s="69"/>
      <c r="OZS1" s="69"/>
      <c r="OZT1" s="69"/>
      <c r="OZU1" s="69"/>
      <c r="OZV1" s="69"/>
      <c r="OZW1" s="69"/>
      <c r="OZX1" s="69"/>
      <c r="OZY1" s="69"/>
      <c r="OZZ1" s="69"/>
      <c r="PAA1" s="69"/>
      <c r="PAB1" s="69"/>
      <c r="PAC1" s="69"/>
      <c r="PAD1" s="69"/>
      <c r="PAE1" s="69"/>
      <c r="PAF1" s="69"/>
      <c r="PAG1" s="69"/>
      <c r="PAH1" s="69"/>
      <c r="PAI1" s="69"/>
      <c r="PAJ1" s="69"/>
      <c r="PAK1" s="69"/>
      <c r="PAL1" s="69"/>
      <c r="PAM1" s="69"/>
      <c r="PAN1" s="69"/>
      <c r="PAO1" s="69"/>
      <c r="PAP1" s="69"/>
      <c r="PAQ1" s="69"/>
      <c r="PAR1" s="69"/>
      <c r="PAS1" s="69"/>
      <c r="PAT1" s="69"/>
      <c r="PAU1" s="69"/>
      <c r="PAV1" s="69"/>
      <c r="PAW1" s="69"/>
      <c r="PAX1" s="69"/>
      <c r="PAY1" s="69"/>
      <c r="PAZ1" s="69"/>
      <c r="PBA1" s="69"/>
      <c r="PBB1" s="69"/>
      <c r="PBC1" s="69"/>
      <c r="PBD1" s="69"/>
      <c r="PBE1" s="69"/>
      <c r="PBF1" s="69"/>
      <c r="PBG1" s="69"/>
      <c r="PBH1" s="69"/>
      <c r="PBI1" s="69"/>
      <c r="PBJ1" s="69"/>
      <c r="PBK1" s="69"/>
      <c r="PBL1" s="69"/>
      <c r="PBM1" s="69"/>
      <c r="PBN1" s="69"/>
      <c r="PBO1" s="69"/>
      <c r="PBP1" s="69"/>
      <c r="PBQ1" s="69"/>
      <c r="PBR1" s="69"/>
      <c r="PBS1" s="69"/>
      <c r="PBT1" s="69"/>
      <c r="PBU1" s="69"/>
      <c r="PBV1" s="69"/>
      <c r="PBW1" s="69"/>
      <c r="PBX1" s="69"/>
      <c r="PBY1" s="69"/>
      <c r="PBZ1" s="69"/>
      <c r="PCA1" s="69"/>
      <c r="PCB1" s="69"/>
      <c r="PCC1" s="69"/>
      <c r="PCD1" s="69"/>
      <c r="PCE1" s="69"/>
      <c r="PCF1" s="69"/>
      <c r="PCG1" s="69"/>
      <c r="PCH1" s="69"/>
      <c r="PCI1" s="69"/>
      <c r="PCJ1" s="69"/>
      <c r="PCK1" s="69"/>
      <c r="PCL1" s="69"/>
      <c r="PCM1" s="69"/>
      <c r="PCN1" s="69"/>
      <c r="PCO1" s="69"/>
      <c r="PCP1" s="69"/>
      <c r="PCQ1" s="69"/>
      <c r="PCR1" s="69"/>
      <c r="PCS1" s="69"/>
      <c r="PCT1" s="69"/>
      <c r="PCU1" s="69"/>
      <c r="PCV1" s="69"/>
      <c r="PCW1" s="69"/>
      <c r="PCX1" s="69"/>
      <c r="PCY1" s="69"/>
      <c r="PCZ1" s="69"/>
      <c r="PDA1" s="69"/>
      <c r="PDB1" s="69"/>
      <c r="PDC1" s="69"/>
      <c r="PDD1" s="69"/>
      <c r="PDE1" s="69"/>
      <c r="PDF1" s="69"/>
      <c r="PDG1" s="69"/>
      <c r="PDH1" s="69"/>
      <c r="PDI1" s="69"/>
      <c r="PDJ1" s="69"/>
      <c r="PDK1" s="69"/>
      <c r="PDL1" s="69"/>
      <c r="PDM1" s="69"/>
      <c r="PDN1" s="69"/>
      <c r="PDO1" s="69"/>
      <c r="PDP1" s="69"/>
      <c r="PDQ1" s="69"/>
      <c r="PDR1" s="69"/>
      <c r="PDS1" s="69"/>
      <c r="PDT1" s="69"/>
      <c r="PDU1" s="69"/>
      <c r="PDV1" s="69"/>
      <c r="PDW1" s="69"/>
      <c r="PDX1" s="69"/>
      <c r="PDY1" s="69"/>
      <c r="PDZ1" s="69"/>
      <c r="PEA1" s="69"/>
      <c r="PEB1" s="69"/>
      <c r="PEC1" s="69"/>
      <c r="PED1" s="69"/>
      <c r="PEE1" s="69"/>
      <c r="PEF1" s="69"/>
      <c r="PEG1" s="69"/>
      <c r="PEH1" s="69"/>
      <c r="PEI1" s="69"/>
      <c r="PEJ1" s="69"/>
      <c r="PEK1" s="69"/>
      <c r="PEL1" s="69"/>
      <c r="PEM1" s="69"/>
      <c r="PEN1" s="69"/>
      <c r="PEO1" s="69"/>
      <c r="PEP1" s="69"/>
      <c r="PEQ1" s="69"/>
      <c r="PER1" s="69"/>
      <c r="PES1" s="69"/>
      <c r="PET1" s="69"/>
      <c r="PEU1" s="69"/>
      <c r="PEV1" s="69"/>
      <c r="PEW1" s="69"/>
      <c r="PEX1" s="69"/>
      <c r="PEY1" s="69"/>
      <c r="PEZ1" s="69"/>
      <c r="PFA1" s="69"/>
      <c r="PFB1" s="69"/>
      <c r="PFC1" s="69"/>
      <c r="PFD1" s="69"/>
      <c r="PFE1" s="69"/>
      <c r="PFF1" s="69"/>
      <c r="PFG1" s="69"/>
      <c r="PFH1" s="69"/>
      <c r="PFI1" s="69"/>
      <c r="PFJ1" s="69"/>
      <c r="PFK1" s="69"/>
      <c r="PFL1" s="69"/>
      <c r="PFM1" s="69"/>
      <c r="PFN1" s="69"/>
      <c r="PFO1" s="69"/>
      <c r="PFP1" s="69"/>
      <c r="PFQ1" s="69"/>
      <c r="PFR1" s="69"/>
      <c r="PFS1" s="69"/>
      <c r="PFT1" s="69"/>
      <c r="PFU1" s="69"/>
      <c r="PFV1" s="69"/>
      <c r="PFW1" s="69"/>
      <c r="PFX1" s="69"/>
      <c r="PFY1" s="69"/>
      <c r="PFZ1" s="69"/>
      <c r="PGA1" s="69"/>
      <c r="PGB1" s="69"/>
      <c r="PGC1" s="69"/>
      <c r="PGD1" s="69"/>
      <c r="PGE1" s="69"/>
      <c r="PGF1" s="69"/>
      <c r="PGG1" s="69"/>
      <c r="PGH1" s="69"/>
      <c r="PGI1" s="69"/>
      <c r="PGJ1" s="69"/>
      <c r="PGK1" s="69"/>
      <c r="PGL1" s="69"/>
      <c r="PGM1" s="69"/>
      <c r="PGN1" s="69"/>
      <c r="PGO1" s="69"/>
      <c r="PGP1" s="69"/>
      <c r="PGQ1" s="69"/>
      <c r="PGR1" s="69"/>
      <c r="PGS1" s="69"/>
      <c r="PGT1" s="69"/>
      <c r="PGU1" s="69"/>
      <c r="PGV1" s="69"/>
      <c r="PGW1" s="69"/>
      <c r="PGX1" s="69"/>
      <c r="PGY1" s="69"/>
      <c r="PGZ1" s="69"/>
      <c r="PHA1" s="69"/>
      <c r="PHB1" s="69"/>
      <c r="PHC1" s="69"/>
      <c r="PHD1" s="69"/>
      <c r="PHE1" s="69"/>
      <c r="PHF1" s="69"/>
      <c r="PHG1" s="69"/>
      <c r="PHH1" s="69"/>
      <c r="PHI1" s="69"/>
      <c r="PHJ1" s="69"/>
      <c r="PHK1" s="69"/>
      <c r="PHL1" s="69"/>
      <c r="PHM1" s="69"/>
      <c r="PHN1" s="69"/>
      <c r="PHO1" s="69"/>
      <c r="PHP1" s="69"/>
      <c r="PHQ1" s="69"/>
      <c r="PHR1" s="69"/>
      <c r="PHS1" s="69"/>
      <c r="PHT1" s="69"/>
      <c r="PHU1" s="69"/>
      <c r="PHV1" s="69"/>
      <c r="PHW1" s="69"/>
      <c r="PHX1" s="69"/>
      <c r="PHY1" s="69"/>
      <c r="PHZ1" s="69"/>
      <c r="PIA1" s="69"/>
      <c r="PIB1" s="69"/>
      <c r="PIC1" s="69"/>
      <c r="PID1" s="69"/>
      <c r="PIE1" s="69"/>
      <c r="PIF1" s="69"/>
      <c r="PIG1" s="69"/>
      <c r="PIH1" s="69"/>
      <c r="PII1" s="69"/>
      <c r="PIJ1" s="69"/>
      <c r="PIK1" s="69"/>
      <c r="PIL1" s="69"/>
      <c r="PIM1" s="69"/>
      <c r="PIN1" s="69"/>
      <c r="PIO1" s="69"/>
      <c r="PIP1" s="69"/>
      <c r="PIQ1" s="69"/>
      <c r="PIR1" s="69"/>
      <c r="PIS1" s="69"/>
      <c r="PIT1" s="69"/>
      <c r="PIU1" s="69"/>
      <c r="PIV1" s="69"/>
      <c r="PIW1" s="69"/>
      <c r="PIX1" s="69"/>
      <c r="PIY1" s="69"/>
      <c r="PIZ1" s="69"/>
      <c r="PJA1" s="69"/>
      <c r="PJB1" s="69"/>
      <c r="PJC1" s="69"/>
      <c r="PJD1" s="69"/>
      <c r="PJE1" s="69"/>
      <c r="PJF1" s="69"/>
      <c r="PJG1" s="69"/>
      <c r="PJH1" s="69"/>
      <c r="PJI1" s="69"/>
      <c r="PJJ1" s="69"/>
      <c r="PJK1" s="69"/>
      <c r="PJL1" s="69"/>
      <c r="PJM1" s="69"/>
      <c r="PJN1" s="69"/>
      <c r="PJO1" s="69"/>
      <c r="PJP1" s="69"/>
      <c r="PJQ1" s="69"/>
      <c r="PJR1" s="69"/>
      <c r="PJS1" s="69"/>
      <c r="PJT1" s="69"/>
      <c r="PJU1" s="69"/>
      <c r="PJV1" s="69"/>
      <c r="PJW1" s="69"/>
      <c r="PJX1" s="69"/>
      <c r="PJY1" s="69"/>
      <c r="PJZ1" s="69"/>
      <c r="PKA1" s="69"/>
      <c r="PKB1" s="69"/>
      <c r="PKC1" s="69"/>
      <c r="PKD1" s="69"/>
      <c r="PKE1" s="69"/>
      <c r="PKF1" s="69"/>
      <c r="PKG1" s="69"/>
      <c r="PKH1" s="69"/>
      <c r="PKI1" s="69"/>
      <c r="PKJ1" s="69"/>
      <c r="PKK1" s="69"/>
      <c r="PKL1" s="69"/>
      <c r="PKM1" s="69"/>
      <c r="PKN1" s="69"/>
      <c r="PKO1" s="69"/>
      <c r="PKP1" s="69"/>
      <c r="PKQ1" s="69"/>
      <c r="PKR1" s="69"/>
      <c r="PKS1" s="69"/>
      <c r="PKT1" s="69"/>
      <c r="PKU1" s="69"/>
      <c r="PKV1" s="69"/>
      <c r="PKW1" s="69"/>
      <c r="PKX1" s="69"/>
      <c r="PKY1" s="69"/>
      <c r="PKZ1" s="69"/>
      <c r="PLA1" s="69"/>
      <c r="PLB1" s="69"/>
      <c r="PLC1" s="69"/>
      <c r="PLD1" s="69"/>
      <c r="PLE1" s="69"/>
      <c r="PLF1" s="69"/>
      <c r="PLG1" s="69"/>
      <c r="PLH1" s="69"/>
      <c r="PLI1" s="69"/>
      <c r="PLJ1" s="69"/>
      <c r="PLK1" s="69"/>
      <c r="PLL1" s="69"/>
      <c r="PLM1" s="69"/>
      <c r="PLN1" s="69"/>
      <c r="PLO1" s="69"/>
      <c r="PLP1" s="69"/>
      <c r="PLQ1" s="69"/>
      <c r="PLR1" s="69"/>
      <c r="PLS1" s="69"/>
      <c r="PLT1" s="69"/>
      <c r="PLU1" s="69"/>
      <c r="PLV1" s="69"/>
      <c r="PLW1" s="69"/>
      <c r="PLX1" s="69"/>
      <c r="PLY1" s="69"/>
      <c r="PLZ1" s="69"/>
      <c r="PMA1" s="69"/>
      <c r="PMB1" s="69"/>
      <c r="PMC1" s="69"/>
      <c r="PMD1" s="69"/>
      <c r="PME1" s="69"/>
      <c r="PMF1" s="69"/>
      <c r="PMG1" s="69"/>
      <c r="PMH1" s="69"/>
      <c r="PMI1" s="69"/>
      <c r="PMJ1" s="69"/>
      <c r="PMK1" s="69"/>
      <c r="PML1" s="69"/>
      <c r="PMM1" s="69"/>
      <c r="PMN1" s="69"/>
      <c r="PMO1" s="69"/>
      <c r="PMP1" s="69"/>
      <c r="PMQ1" s="69"/>
      <c r="PMR1" s="69"/>
      <c r="PMS1" s="69"/>
      <c r="PMT1" s="69"/>
      <c r="PMU1" s="69"/>
      <c r="PMV1" s="69"/>
      <c r="PMW1" s="69"/>
      <c r="PMX1" s="69"/>
      <c r="PMY1" s="69"/>
      <c r="PMZ1" s="69"/>
      <c r="PNA1" s="69"/>
      <c r="PNB1" s="69"/>
      <c r="PNC1" s="69"/>
      <c r="PND1" s="69"/>
      <c r="PNE1" s="69"/>
      <c r="PNF1" s="69"/>
      <c r="PNG1" s="69"/>
      <c r="PNH1" s="69"/>
      <c r="PNI1" s="69"/>
      <c r="PNJ1" s="69"/>
      <c r="PNK1" s="69"/>
      <c r="PNL1" s="69"/>
      <c r="PNM1" s="69"/>
      <c r="PNN1" s="69"/>
      <c r="PNO1" s="69"/>
      <c r="PNP1" s="69"/>
      <c r="PNQ1" s="69"/>
      <c r="PNR1" s="69"/>
      <c r="PNS1" s="69"/>
      <c r="PNT1" s="69"/>
      <c r="PNU1" s="69"/>
      <c r="PNV1" s="69"/>
      <c r="PNW1" s="69"/>
      <c r="PNX1" s="69"/>
      <c r="PNY1" s="69"/>
      <c r="PNZ1" s="69"/>
      <c r="POA1" s="69"/>
      <c r="POB1" s="69"/>
      <c r="POC1" s="69"/>
      <c r="POD1" s="69"/>
      <c r="POE1" s="69"/>
      <c r="POF1" s="69"/>
      <c r="POG1" s="69"/>
      <c r="POH1" s="69"/>
      <c r="POI1" s="69"/>
      <c r="POJ1" s="69"/>
      <c r="POK1" s="69"/>
      <c r="POL1" s="69"/>
      <c r="POM1" s="69"/>
      <c r="PON1" s="69"/>
      <c r="POO1" s="69"/>
      <c r="POP1" s="69"/>
      <c r="POQ1" s="69"/>
      <c r="POR1" s="69"/>
      <c r="POS1" s="69"/>
      <c r="POT1" s="69"/>
      <c r="POU1" s="69"/>
      <c r="POV1" s="69"/>
      <c r="POW1" s="69"/>
      <c r="POX1" s="69"/>
      <c r="POY1" s="69"/>
      <c r="POZ1" s="69"/>
      <c r="PPA1" s="69"/>
      <c r="PPB1" s="69"/>
      <c r="PPC1" s="69"/>
      <c r="PPD1" s="69"/>
      <c r="PPE1" s="69"/>
      <c r="PPF1" s="69"/>
      <c r="PPG1" s="69"/>
      <c r="PPH1" s="69"/>
      <c r="PPI1" s="69"/>
      <c r="PPJ1" s="69"/>
      <c r="PPK1" s="69"/>
      <c r="PPL1" s="69"/>
      <c r="PPM1" s="69"/>
      <c r="PPN1" s="69"/>
      <c r="PPO1" s="69"/>
      <c r="PPP1" s="69"/>
      <c r="PPQ1" s="69"/>
      <c r="PPR1" s="69"/>
      <c r="PPS1" s="69"/>
      <c r="PPT1" s="69"/>
      <c r="PPU1" s="69"/>
      <c r="PPV1" s="69"/>
      <c r="PPW1" s="69"/>
      <c r="PPX1" s="69"/>
      <c r="PPY1" s="69"/>
      <c r="PPZ1" s="69"/>
      <c r="PQA1" s="69"/>
      <c r="PQB1" s="69"/>
      <c r="PQC1" s="69"/>
      <c r="PQD1" s="69"/>
      <c r="PQE1" s="69"/>
      <c r="PQF1" s="69"/>
      <c r="PQG1" s="69"/>
      <c r="PQH1" s="69"/>
      <c r="PQI1" s="69"/>
      <c r="PQJ1" s="69"/>
      <c r="PQK1" s="69"/>
      <c r="PQL1" s="69"/>
      <c r="PQM1" s="69"/>
      <c r="PQN1" s="69"/>
      <c r="PQO1" s="69"/>
      <c r="PQP1" s="69"/>
      <c r="PQQ1" s="69"/>
      <c r="PQR1" s="69"/>
      <c r="PQS1" s="69"/>
      <c r="PQT1" s="69"/>
      <c r="PQU1" s="69"/>
      <c r="PQV1" s="69"/>
      <c r="PQW1" s="69"/>
      <c r="PQX1" s="69"/>
      <c r="PQY1" s="69"/>
      <c r="PQZ1" s="69"/>
      <c r="PRA1" s="69"/>
      <c r="PRB1" s="69"/>
      <c r="PRC1" s="69"/>
      <c r="PRD1" s="69"/>
      <c r="PRE1" s="69"/>
      <c r="PRF1" s="69"/>
      <c r="PRG1" s="69"/>
      <c r="PRH1" s="69"/>
      <c r="PRI1" s="69"/>
      <c r="PRJ1" s="69"/>
      <c r="PRK1" s="69"/>
      <c r="PRL1" s="69"/>
      <c r="PRM1" s="69"/>
      <c r="PRN1" s="69"/>
      <c r="PRO1" s="69"/>
      <c r="PRP1" s="69"/>
      <c r="PRQ1" s="69"/>
      <c r="PRR1" s="69"/>
      <c r="PRS1" s="69"/>
      <c r="PRT1" s="69"/>
      <c r="PRU1" s="69"/>
      <c r="PRV1" s="69"/>
      <c r="PRW1" s="69"/>
      <c r="PRX1" s="69"/>
      <c r="PRY1" s="69"/>
      <c r="PRZ1" s="69"/>
      <c r="PSA1" s="69"/>
      <c r="PSB1" s="69"/>
      <c r="PSC1" s="69"/>
      <c r="PSD1" s="69"/>
      <c r="PSE1" s="69"/>
      <c r="PSF1" s="69"/>
      <c r="PSG1" s="69"/>
      <c r="PSH1" s="69"/>
      <c r="PSI1" s="69"/>
      <c r="PSJ1" s="69"/>
      <c r="PSK1" s="69"/>
      <c r="PSL1" s="69"/>
      <c r="PSM1" s="69"/>
      <c r="PSN1" s="69"/>
      <c r="PSO1" s="69"/>
      <c r="PSP1" s="69"/>
      <c r="PSQ1" s="69"/>
      <c r="PSR1" s="69"/>
      <c r="PSS1" s="69"/>
      <c r="PST1" s="69"/>
      <c r="PSU1" s="69"/>
      <c r="PSV1" s="69"/>
      <c r="PSW1" s="69"/>
      <c r="PSX1" s="69"/>
      <c r="PSY1" s="69"/>
      <c r="PSZ1" s="69"/>
      <c r="PTA1" s="69"/>
      <c r="PTB1" s="69"/>
      <c r="PTC1" s="69"/>
      <c r="PTD1" s="69"/>
      <c r="PTE1" s="69"/>
      <c r="PTF1" s="69"/>
      <c r="PTG1" s="69"/>
      <c r="PTH1" s="69"/>
      <c r="PTI1" s="69"/>
      <c r="PTJ1" s="69"/>
      <c r="PTK1" s="69"/>
      <c r="PTL1" s="69"/>
      <c r="PTM1" s="69"/>
      <c r="PTN1" s="69"/>
      <c r="PTO1" s="69"/>
      <c r="PTP1" s="69"/>
      <c r="PTQ1" s="69"/>
      <c r="PTR1" s="69"/>
      <c r="PTS1" s="69"/>
      <c r="PTT1" s="69"/>
      <c r="PTU1" s="69"/>
      <c r="PTV1" s="69"/>
      <c r="PTW1" s="69"/>
      <c r="PTX1" s="69"/>
      <c r="PTY1" s="69"/>
      <c r="PTZ1" s="69"/>
      <c r="PUA1" s="69"/>
      <c r="PUB1" s="69"/>
      <c r="PUC1" s="69"/>
      <c r="PUD1" s="69"/>
      <c r="PUE1" s="69"/>
      <c r="PUF1" s="69"/>
      <c r="PUG1" s="69"/>
      <c r="PUH1" s="69"/>
      <c r="PUI1" s="69"/>
      <c r="PUJ1" s="69"/>
      <c r="PUK1" s="69"/>
      <c r="PUL1" s="69"/>
      <c r="PUM1" s="69"/>
      <c r="PUN1" s="69"/>
      <c r="PUO1" s="69"/>
      <c r="PUP1" s="69"/>
      <c r="PUQ1" s="69"/>
      <c r="PUR1" s="69"/>
      <c r="PUS1" s="69"/>
      <c r="PUT1" s="69"/>
      <c r="PUU1" s="69"/>
      <c r="PUV1" s="69"/>
      <c r="PUW1" s="69"/>
      <c r="PUX1" s="69"/>
      <c r="PUY1" s="69"/>
      <c r="PUZ1" s="69"/>
      <c r="PVA1" s="69"/>
      <c r="PVB1" s="69"/>
      <c r="PVC1" s="69"/>
      <c r="PVD1" s="69"/>
      <c r="PVE1" s="69"/>
      <c r="PVF1" s="69"/>
      <c r="PVG1" s="69"/>
      <c r="PVH1" s="69"/>
      <c r="PVI1" s="69"/>
      <c r="PVJ1" s="69"/>
      <c r="PVK1" s="69"/>
      <c r="PVL1" s="69"/>
      <c r="PVM1" s="69"/>
      <c r="PVN1" s="69"/>
      <c r="PVO1" s="69"/>
      <c r="PVP1" s="69"/>
      <c r="PVQ1" s="69"/>
      <c r="PVR1" s="69"/>
      <c r="PVS1" s="69"/>
      <c r="PVT1" s="69"/>
      <c r="PVU1" s="69"/>
      <c r="PVV1" s="69"/>
      <c r="PVW1" s="69"/>
      <c r="PVX1" s="69"/>
      <c r="PVY1" s="69"/>
      <c r="PVZ1" s="69"/>
      <c r="PWA1" s="69"/>
      <c r="PWB1" s="69"/>
      <c r="PWC1" s="69"/>
      <c r="PWD1" s="69"/>
      <c r="PWE1" s="69"/>
      <c r="PWF1" s="69"/>
      <c r="PWG1" s="69"/>
      <c r="PWH1" s="69"/>
      <c r="PWI1" s="69"/>
      <c r="PWJ1" s="69"/>
      <c r="PWK1" s="69"/>
      <c r="PWL1" s="69"/>
      <c r="PWM1" s="69"/>
      <c r="PWN1" s="69"/>
      <c r="PWO1" s="69"/>
      <c r="PWP1" s="69"/>
      <c r="PWQ1" s="69"/>
      <c r="PWR1" s="69"/>
      <c r="PWS1" s="69"/>
      <c r="PWT1" s="69"/>
      <c r="PWU1" s="69"/>
      <c r="PWV1" s="69"/>
      <c r="PWW1" s="69"/>
      <c r="PWX1" s="69"/>
      <c r="PWY1" s="69"/>
      <c r="PWZ1" s="69"/>
      <c r="PXA1" s="69"/>
      <c r="PXB1" s="69"/>
      <c r="PXC1" s="69"/>
      <c r="PXD1" s="69"/>
      <c r="PXE1" s="69"/>
      <c r="PXF1" s="69"/>
      <c r="PXG1" s="69"/>
      <c r="PXH1" s="69"/>
      <c r="PXI1" s="69"/>
      <c r="PXJ1" s="69"/>
      <c r="PXK1" s="69"/>
      <c r="PXL1" s="69"/>
      <c r="PXM1" s="69"/>
      <c r="PXN1" s="69"/>
      <c r="PXO1" s="69"/>
      <c r="PXP1" s="69"/>
      <c r="PXQ1" s="69"/>
      <c r="PXR1" s="69"/>
      <c r="PXS1" s="69"/>
      <c r="PXT1" s="69"/>
      <c r="PXU1" s="69"/>
      <c r="PXV1" s="69"/>
      <c r="PXW1" s="69"/>
      <c r="PXX1" s="69"/>
      <c r="PXY1" s="69"/>
      <c r="PXZ1" s="69"/>
      <c r="PYA1" s="69"/>
      <c r="PYB1" s="69"/>
      <c r="PYC1" s="69"/>
      <c r="PYD1" s="69"/>
      <c r="PYE1" s="69"/>
      <c r="PYF1" s="69"/>
      <c r="PYG1" s="69"/>
      <c r="PYH1" s="69"/>
      <c r="PYI1" s="69"/>
      <c r="PYJ1" s="69"/>
      <c r="PYK1" s="69"/>
      <c r="PYL1" s="69"/>
      <c r="PYM1" s="69"/>
      <c r="PYN1" s="69"/>
      <c r="PYO1" s="69"/>
      <c r="PYP1" s="69"/>
      <c r="PYQ1" s="69"/>
      <c r="PYR1" s="69"/>
      <c r="PYS1" s="69"/>
      <c r="PYT1" s="69"/>
      <c r="PYU1" s="69"/>
      <c r="PYV1" s="69"/>
      <c r="PYW1" s="69"/>
      <c r="PYX1" s="69"/>
      <c r="PYY1" s="69"/>
      <c r="PYZ1" s="69"/>
      <c r="PZA1" s="69"/>
      <c r="PZB1" s="69"/>
      <c r="PZC1" s="69"/>
      <c r="PZD1" s="69"/>
      <c r="PZE1" s="69"/>
      <c r="PZF1" s="69"/>
      <c r="PZG1" s="69"/>
      <c r="PZH1" s="69"/>
      <c r="PZI1" s="69"/>
      <c r="PZJ1" s="69"/>
      <c r="PZK1" s="69"/>
      <c r="PZL1" s="69"/>
      <c r="PZM1" s="69"/>
      <c r="PZN1" s="69"/>
      <c r="PZO1" s="69"/>
      <c r="PZP1" s="69"/>
      <c r="PZQ1" s="69"/>
      <c r="PZR1" s="69"/>
      <c r="PZS1" s="69"/>
      <c r="PZT1" s="69"/>
      <c r="PZU1" s="69"/>
      <c r="PZV1" s="69"/>
      <c r="PZW1" s="69"/>
      <c r="PZX1" s="69"/>
      <c r="PZY1" s="69"/>
      <c r="PZZ1" s="69"/>
      <c r="QAA1" s="69"/>
      <c r="QAB1" s="69"/>
      <c r="QAC1" s="69"/>
      <c r="QAD1" s="69"/>
      <c r="QAE1" s="69"/>
      <c r="QAF1" s="69"/>
      <c r="QAG1" s="69"/>
      <c r="QAH1" s="69"/>
      <c r="QAI1" s="69"/>
      <c r="QAJ1" s="69"/>
      <c r="QAK1" s="69"/>
      <c r="QAL1" s="69"/>
      <c r="QAM1" s="69"/>
      <c r="QAN1" s="69"/>
      <c r="QAO1" s="69"/>
      <c r="QAP1" s="69"/>
      <c r="QAQ1" s="69"/>
      <c r="QAR1" s="69"/>
      <c r="QAS1" s="69"/>
      <c r="QAT1" s="69"/>
      <c r="QAU1" s="69"/>
      <c r="QAV1" s="69"/>
      <c r="QAW1" s="69"/>
      <c r="QAX1" s="69"/>
      <c r="QAY1" s="69"/>
      <c r="QAZ1" s="69"/>
      <c r="QBA1" s="69"/>
      <c r="QBB1" s="69"/>
      <c r="QBC1" s="69"/>
      <c r="QBD1" s="69"/>
      <c r="QBE1" s="69"/>
      <c r="QBF1" s="69"/>
      <c r="QBG1" s="69"/>
      <c r="QBH1" s="69"/>
      <c r="QBI1" s="69"/>
      <c r="QBJ1" s="69"/>
      <c r="QBK1" s="69"/>
      <c r="QBL1" s="69"/>
      <c r="QBM1" s="69"/>
      <c r="QBN1" s="69"/>
      <c r="QBO1" s="69"/>
      <c r="QBP1" s="69"/>
      <c r="QBQ1" s="69"/>
      <c r="QBR1" s="69"/>
      <c r="QBS1" s="69"/>
      <c r="QBT1" s="69"/>
      <c r="QBU1" s="69"/>
      <c r="QBV1" s="69"/>
      <c r="QBW1" s="69"/>
      <c r="QBX1" s="69"/>
      <c r="QBY1" s="69"/>
      <c r="QBZ1" s="69"/>
      <c r="QCA1" s="69"/>
      <c r="QCB1" s="69"/>
      <c r="QCC1" s="69"/>
      <c r="QCD1" s="69"/>
      <c r="QCE1" s="69"/>
      <c r="QCF1" s="69"/>
      <c r="QCG1" s="69"/>
      <c r="QCH1" s="69"/>
      <c r="QCI1" s="69"/>
      <c r="QCJ1" s="69"/>
      <c r="QCK1" s="69"/>
      <c r="QCL1" s="69"/>
      <c r="QCM1" s="69"/>
      <c r="QCN1" s="69"/>
      <c r="QCO1" s="69"/>
      <c r="QCP1" s="69"/>
      <c r="QCQ1" s="69"/>
      <c r="QCR1" s="69"/>
      <c r="QCS1" s="69"/>
      <c r="QCT1" s="69"/>
      <c r="QCU1" s="69"/>
      <c r="QCV1" s="69"/>
      <c r="QCW1" s="69"/>
      <c r="QCX1" s="69"/>
      <c r="QCY1" s="69"/>
      <c r="QCZ1" s="69"/>
      <c r="QDA1" s="69"/>
      <c r="QDB1" s="69"/>
      <c r="QDC1" s="69"/>
      <c r="QDD1" s="69"/>
      <c r="QDE1" s="69"/>
      <c r="QDF1" s="69"/>
      <c r="QDG1" s="69"/>
      <c r="QDH1" s="69"/>
      <c r="QDI1" s="69"/>
      <c r="QDJ1" s="69"/>
      <c r="QDK1" s="69"/>
      <c r="QDL1" s="69"/>
      <c r="QDM1" s="69"/>
      <c r="QDN1" s="69"/>
      <c r="QDO1" s="69"/>
      <c r="QDP1" s="69"/>
      <c r="QDQ1" s="69"/>
      <c r="QDR1" s="69"/>
      <c r="QDS1" s="69"/>
      <c r="QDT1" s="69"/>
      <c r="QDU1" s="69"/>
      <c r="QDV1" s="69"/>
      <c r="QDW1" s="69"/>
      <c r="QDX1" s="69"/>
      <c r="QDY1" s="69"/>
      <c r="QDZ1" s="69"/>
      <c r="QEA1" s="69"/>
      <c r="QEB1" s="69"/>
      <c r="QEC1" s="69"/>
      <c r="QED1" s="69"/>
      <c r="QEE1" s="69"/>
      <c r="QEF1" s="69"/>
      <c r="QEG1" s="69"/>
      <c r="QEH1" s="69"/>
      <c r="QEI1" s="69"/>
      <c r="QEJ1" s="69"/>
      <c r="QEK1" s="69"/>
      <c r="QEL1" s="69"/>
      <c r="QEM1" s="69"/>
      <c r="QEN1" s="69"/>
      <c r="QEO1" s="69"/>
      <c r="QEP1" s="69"/>
      <c r="QEQ1" s="69"/>
      <c r="QER1" s="69"/>
      <c r="QES1" s="69"/>
      <c r="QET1" s="69"/>
      <c r="QEU1" s="69"/>
      <c r="QEV1" s="69"/>
      <c r="QEW1" s="69"/>
      <c r="QEX1" s="69"/>
      <c r="QEY1" s="69"/>
      <c r="QEZ1" s="69"/>
      <c r="QFA1" s="69"/>
      <c r="QFB1" s="69"/>
      <c r="QFC1" s="69"/>
      <c r="QFD1" s="69"/>
      <c r="QFE1" s="69"/>
      <c r="QFF1" s="69"/>
      <c r="QFG1" s="69"/>
      <c r="QFH1" s="69"/>
      <c r="QFI1" s="69"/>
      <c r="QFJ1" s="69"/>
      <c r="QFK1" s="69"/>
      <c r="QFL1" s="69"/>
      <c r="QFM1" s="69"/>
      <c r="QFN1" s="69"/>
      <c r="QFO1" s="69"/>
      <c r="QFP1" s="69"/>
      <c r="QFQ1" s="69"/>
      <c r="QFR1" s="69"/>
      <c r="QFS1" s="69"/>
      <c r="QFT1" s="69"/>
      <c r="QFU1" s="69"/>
      <c r="QFV1" s="69"/>
      <c r="QFW1" s="69"/>
      <c r="QFX1" s="69"/>
      <c r="QFY1" s="69"/>
      <c r="QFZ1" s="69"/>
      <c r="QGA1" s="69"/>
      <c r="QGB1" s="69"/>
      <c r="QGC1" s="69"/>
      <c r="QGD1" s="69"/>
      <c r="QGE1" s="69"/>
      <c r="QGF1" s="69"/>
      <c r="QGG1" s="69"/>
      <c r="QGH1" s="69"/>
      <c r="QGI1" s="69"/>
      <c r="QGJ1" s="69"/>
      <c r="QGK1" s="69"/>
      <c r="QGL1" s="69"/>
      <c r="QGM1" s="69"/>
      <c r="QGN1" s="69"/>
      <c r="QGO1" s="69"/>
      <c r="QGP1" s="69"/>
      <c r="QGQ1" s="69"/>
      <c r="QGR1" s="69"/>
      <c r="QGS1" s="69"/>
      <c r="QGT1" s="69"/>
      <c r="QGU1" s="69"/>
      <c r="QGV1" s="69"/>
      <c r="QGW1" s="69"/>
      <c r="QGX1" s="69"/>
      <c r="QGY1" s="69"/>
      <c r="QGZ1" s="69"/>
      <c r="QHA1" s="69"/>
      <c r="QHB1" s="69"/>
      <c r="QHC1" s="69"/>
      <c r="QHD1" s="69"/>
      <c r="QHE1" s="69"/>
      <c r="QHF1" s="69"/>
      <c r="QHG1" s="69"/>
      <c r="QHH1" s="69"/>
      <c r="QHI1" s="69"/>
      <c r="QHJ1" s="69"/>
      <c r="QHK1" s="69"/>
      <c r="QHL1" s="69"/>
      <c r="QHM1" s="69"/>
      <c r="QHN1" s="69"/>
      <c r="QHO1" s="69"/>
      <c r="QHP1" s="69"/>
      <c r="QHQ1" s="69"/>
      <c r="QHR1" s="69"/>
      <c r="QHS1" s="69"/>
      <c r="QHT1" s="69"/>
      <c r="QHU1" s="69"/>
      <c r="QHV1" s="69"/>
      <c r="QHW1" s="69"/>
      <c r="QHX1" s="69"/>
      <c r="QHY1" s="69"/>
      <c r="QHZ1" s="69"/>
      <c r="QIA1" s="69"/>
      <c r="QIB1" s="69"/>
      <c r="QIC1" s="69"/>
      <c r="QID1" s="69"/>
      <c r="QIE1" s="69"/>
      <c r="QIF1" s="69"/>
      <c r="QIG1" s="69"/>
      <c r="QIH1" s="69"/>
      <c r="QII1" s="69"/>
      <c r="QIJ1" s="69"/>
      <c r="QIK1" s="69"/>
      <c r="QIL1" s="69"/>
      <c r="QIM1" s="69"/>
      <c r="QIN1" s="69"/>
      <c r="QIO1" s="69"/>
      <c r="QIP1" s="69"/>
      <c r="QIQ1" s="69"/>
      <c r="QIR1" s="69"/>
      <c r="QIS1" s="69"/>
      <c r="QIT1" s="69"/>
      <c r="QIU1" s="69"/>
      <c r="QIV1" s="69"/>
      <c r="QIW1" s="69"/>
      <c r="QIX1" s="69"/>
      <c r="QIY1" s="69"/>
      <c r="QIZ1" s="69"/>
      <c r="QJA1" s="69"/>
      <c r="QJB1" s="69"/>
      <c r="QJC1" s="69"/>
      <c r="QJD1" s="69"/>
      <c r="QJE1" s="69"/>
      <c r="QJF1" s="69"/>
      <c r="QJG1" s="69"/>
      <c r="QJH1" s="69"/>
      <c r="QJI1" s="69"/>
      <c r="QJJ1" s="69"/>
      <c r="QJK1" s="69"/>
      <c r="QJL1" s="69"/>
      <c r="QJM1" s="69"/>
      <c r="QJN1" s="69"/>
      <c r="QJO1" s="69"/>
      <c r="QJP1" s="69"/>
      <c r="QJQ1" s="69"/>
      <c r="QJR1" s="69"/>
      <c r="QJS1" s="69"/>
      <c r="QJT1" s="69"/>
      <c r="QJU1" s="69"/>
      <c r="QJV1" s="69"/>
      <c r="QJW1" s="69"/>
      <c r="QJX1" s="69"/>
      <c r="QJY1" s="69"/>
      <c r="QJZ1" s="69"/>
      <c r="QKA1" s="69"/>
      <c r="QKB1" s="69"/>
      <c r="QKC1" s="69"/>
      <c r="QKD1" s="69"/>
      <c r="QKE1" s="69"/>
      <c r="QKF1" s="69"/>
      <c r="QKG1" s="69"/>
      <c r="QKH1" s="69"/>
      <c r="QKI1" s="69"/>
      <c r="QKJ1" s="69"/>
      <c r="QKK1" s="69"/>
      <c r="QKL1" s="69"/>
      <c r="QKM1" s="69"/>
      <c r="QKN1" s="69"/>
      <c r="QKO1" s="69"/>
      <c r="QKP1" s="69"/>
      <c r="QKQ1" s="69"/>
      <c r="QKR1" s="69"/>
      <c r="QKS1" s="69"/>
      <c r="QKT1" s="69"/>
      <c r="QKU1" s="69"/>
      <c r="QKV1" s="69"/>
      <c r="QKW1" s="69"/>
      <c r="QKX1" s="69"/>
      <c r="QKY1" s="69"/>
      <c r="QKZ1" s="69"/>
      <c r="QLA1" s="69"/>
      <c r="QLB1" s="69"/>
      <c r="QLC1" s="69"/>
      <c r="QLD1" s="69"/>
      <c r="QLE1" s="69"/>
      <c r="QLF1" s="69"/>
      <c r="QLG1" s="69"/>
      <c r="QLH1" s="69"/>
      <c r="QLI1" s="69"/>
      <c r="QLJ1" s="69"/>
      <c r="QLK1" s="69"/>
      <c r="QLL1" s="69"/>
      <c r="QLM1" s="69"/>
      <c r="QLN1" s="69"/>
      <c r="QLO1" s="69"/>
      <c r="QLP1" s="69"/>
      <c r="QLQ1" s="69"/>
      <c r="QLR1" s="69"/>
      <c r="QLS1" s="69"/>
      <c r="QLT1" s="69"/>
      <c r="QLU1" s="69"/>
      <c r="QLV1" s="69"/>
      <c r="QLW1" s="69"/>
      <c r="QLX1" s="69"/>
      <c r="QLY1" s="69"/>
      <c r="QLZ1" s="69"/>
      <c r="QMA1" s="69"/>
      <c r="QMB1" s="69"/>
      <c r="QMC1" s="69"/>
      <c r="QMD1" s="69"/>
      <c r="QME1" s="69"/>
      <c r="QMF1" s="69"/>
      <c r="QMG1" s="69"/>
      <c r="QMH1" s="69"/>
      <c r="QMI1" s="69"/>
      <c r="QMJ1" s="69"/>
      <c r="QMK1" s="69"/>
      <c r="QML1" s="69"/>
      <c r="QMM1" s="69"/>
      <c r="QMN1" s="69"/>
      <c r="QMO1" s="69"/>
      <c r="QMP1" s="69"/>
      <c r="QMQ1" s="69"/>
      <c r="QMR1" s="69"/>
      <c r="QMS1" s="69"/>
      <c r="QMT1" s="69"/>
      <c r="QMU1" s="69"/>
      <c r="QMV1" s="69"/>
      <c r="QMW1" s="69"/>
      <c r="QMX1" s="69"/>
      <c r="QMY1" s="69"/>
      <c r="QMZ1" s="69"/>
      <c r="QNA1" s="69"/>
      <c r="QNB1" s="69"/>
      <c r="QNC1" s="69"/>
      <c r="QND1" s="69"/>
      <c r="QNE1" s="69"/>
      <c r="QNF1" s="69"/>
      <c r="QNG1" s="69"/>
      <c r="QNH1" s="69"/>
      <c r="QNI1" s="69"/>
      <c r="QNJ1" s="69"/>
      <c r="QNK1" s="69"/>
      <c r="QNL1" s="69"/>
      <c r="QNM1" s="69"/>
      <c r="QNN1" s="69"/>
      <c r="QNO1" s="69"/>
      <c r="QNP1" s="69"/>
      <c r="QNQ1" s="69"/>
      <c r="QNR1" s="69"/>
      <c r="QNS1" s="69"/>
      <c r="QNT1" s="69"/>
      <c r="QNU1" s="69"/>
      <c r="QNV1" s="69"/>
      <c r="QNW1" s="69"/>
      <c r="QNX1" s="69"/>
      <c r="QNY1" s="69"/>
      <c r="QNZ1" s="69"/>
      <c r="QOA1" s="69"/>
      <c r="QOB1" s="69"/>
      <c r="QOC1" s="69"/>
      <c r="QOD1" s="69"/>
      <c r="QOE1" s="69"/>
      <c r="QOF1" s="69"/>
      <c r="QOG1" s="69"/>
      <c r="QOH1" s="69"/>
      <c r="QOI1" s="69"/>
      <c r="QOJ1" s="69"/>
      <c r="QOK1" s="69"/>
      <c r="QOL1" s="69"/>
      <c r="QOM1" s="69"/>
      <c r="QON1" s="69"/>
      <c r="QOO1" s="69"/>
      <c r="QOP1" s="69"/>
      <c r="QOQ1" s="69"/>
      <c r="QOR1" s="69"/>
      <c r="QOS1" s="69"/>
      <c r="QOT1" s="69"/>
      <c r="QOU1" s="69"/>
      <c r="QOV1" s="69"/>
      <c r="QOW1" s="69"/>
      <c r="QOX1" s="69"/>
      <c r="QOY1" s="69"/>
      <c r="QOZ1" s="69"/>
      <c r="QPA1" s="69"/>
      <c r="QPB1" s="69"/>
      <c r="QPC1" s="69"/>
      <c r="QPD1" s="69"/>
      <c r="QPE1" s="69"/>
      <c r="QPF1" s="69"/>
      <c r="QPG1" s="69"/>
      <c r="QPH1" s="69"/>
      <c r="QPI1" s="69"/>
      <c r="QPJ1" s="69"/>
      <c r="QPK1" s="69"/>
      <c r="QPL1" s="69"/>
      <c r="QPM1" s="69"/>
      <c r="QPN1" s="69"/>
      <c r="QPO1" s="69"/>
      <c r="QPP1" s="69"/>
      <c r="QPQ1" s="69"/>
      <c r="QPR1" s="69"/>
      <c r="QPS1" s="69"/>
      <c r="QPT1" s="69"/>
      <c r="QPU1" s="69"/>
      <c r="QPV1" s="69"/>
      <c r="QPW1" s="69"/>
      <c r="QPX1" s="69"/>
      <c r="QPY1" s="69"/>
      <c r="QPZ1" s="69"/>
      <c r="QQA1" s="69"/>
      <c r="QQB1" s="69"/>
      <c r="QQC1" s="69"/>
      <c r="QQD1" s="69"/>
      <c r="QQE1" s="69"/>
      <c r="QQF1" s="69"/>
      <c r="QQG1" s="69"/>
      <c r="QQH1" s="69"/>
      <c r="QQI1" s="69"/>
      <c r="QQJ1" s="69"/>
      <c r="QQK1" s="69"/>
      <c r="QQL1" s="69"/>
      <c r="QQM1" s="69"/>
      <c r="QQN1" s="69"/>
      <c r="QQO1" s="69"/>
      <c r="QQP1" s="69"/>
      <c r="QQQ1" s="69"/>
      <c r="QQR1" s="69"/>
      <c r="QQS1" s="69"/>
      <c r="QQT1" s="69"/>
      <c r="QQU1" s="69"/>
      <c r="QQV1" s="69"/>
      <c r="QQW1" s="69"/>
      <c r="QQX1" s="69"/>
      <c r="QQY1" s="69"/>
      <c r="QQZ1" s="69"/>
      <c r="QRA1" s="69"/>
      <c r="QRB1" s="69"/>
      <c r="QRC1" s="69"/>
      <c r="QRD1" s="69"/>
      <c r="QRE1" s="69"/>
      <c r="QRF1" s="69"/>
      <c r="QRG1" s="69"/>
      <c r="QRH1" s="69"/>
      <c r="QRI1" s="69"/>
      <c r="QRJ1" s="69"/>
      <c r="QRK1" s="69"/>
      <c r="QRL1" s="69"/>
      <c r="QRM1" s="69"/>
      <c r="QRN1" s="69"/>
      <c r="QRO1" s="69"/>
      <c r="QRP1" s="69"/>
      <c r="QRQ1" s="69"/>
      <c r="QRR1" s="69"/>
      <c r="QRS1" s="69"/>
      <c r="QRT1" s="69"/>
      <c r="QRU1" s="69"/>
      <c r="QRV1" s="69"/>
      <c r="QRW1" s="69"/>
      <c r="QRX1" s="69"/>
      <c r="QRY1" s="69"/>
      <c r="QRZ1" s="69"/>
      <c r="QSA1" s="69"/>
      <c r="QSB1" s="69"/>
      <c r="QSC1" s="69"/>
      <c r="QSD1" s="69"/>
      <c r="QSE1" s="69"/>
      <c r="QSF1" s="69"/>
      <c r="QSG1" s="69"/>
      <c r="QSH1" s="69"/>
      <c r="QSI1" s="69"/>
      <c r="QSJ1" s="69"/>
      <c r="QSK1" s="69"/>
      <c r="QSL1" s="69"/>
      <c r="QSM1" s="69"/>
      <c r="QSN1" s="69"/>
      <c r="QSO1" s="69"/>
      <c r="QSP1" s="69"/>
      <c r="QSQ1" s="69"/>
      <c r="QSR1" s="69"/>
      <c r="QSS1" s="69"/>
      <c r="QST1" s="69"/>
      <c r="QSU1" s="69"/>
      <c r="QSV1" s="69"/>
      <c r="QSW1" s="69"/>
      <c r="QSX1" s="69"/>
      <c r="QSY1" s="69"/>
      <c r="QSZ1" s="69"/>
      <c r="QTA1" s="69"/>
      <c r="QTB1" s="69"/>
      <c r="QTC1" s="69"/>
      <c r="QTD1" s="69"/>
      <c r="QTE1" s="69"/>
      <c r="QTF1" s="69"/>
      <c r="QTG1" s="69"/>
      <c r="QTH1" s="69"/>
      <c r="QTI1" s="69"/>
      <c r="QTJ1" s="69"/>
      <c r="QTK1" s="69"/>
      <c r="QTL1" s="69"/>
      <c r="QTM1" s="69"/>
      <c r="QTN1" s="69"/>
      <c r="QTO1" s="69"/>
      <c r="QTP1" s="69"/>
      <c r="QTQ1" s="69"/>
      <c r="QTR1" s="69"/>
      <c r="QTS1" s="69"/>
      <c r="QTT1" s="69"/>
      <c r="QTU1" s="69"/>
      <c r="QTV1" s="69"/>
      <c r="QTW1" s="69"/>
      <c r="QTX1" s="69"/>
      <c r="QTY1" s="69"/>
      <c r="QTZ1" s="69"/>
      <c r="QUA1" s="69"/>
      <c r="QUB1" s="69"/>
      <c r="QUC1" s="69"/>
      <c r="QUD1" s="69"/>
      <c r="QUE1" s="69"/>
      <c r="QUF1" s="69"/>
      <c r="QUG1" s="69"/>
      <c r="QUH1" s="69"/>
      <c r="QUI1" s="69"/>
      <c r="QUJ1" s="69"/>
      <c r="QUK1" s="69"/>
      <c r="QUL1" s="69"/>
      <c r="QUM1" s="69"/>
      <c r="QUN1" s="69"/>
      <c r="QUO1" s="69"/>
      <c r="QUP1" s="69"/>
      <c r="QUQ1" s="69"/>
      <c r="QUR1" s="69"/>
      <c r="QUS1" s="69"/>
      <c r="QUT1" s="69"/>
      <c r="QUU1" s="69"/>
      <c r="QUV1" s="69"/>
      <c r="QUW1" s="69"/>
      <c r="QUX1" s="69"/>
      <c r="QUY1" s="69"/>
      <c r="QUZ1" s="69"/>
      <c r="QVA1" s="69"/>
      <c r="QVB1" s="69"/>
      <c r="QVC1" s="69"/>
      <c r="QVD1" s="69"/>
      <c r="QVE1" s="69"/>
      <c r="QVF1" s="69"/>
      <c r="QVG1" s="69"/>
      <c r="QVH1" s="69"/>
      <c r="QVI1" s="69"/>
      <c r="QVJ1" s="69"/>
      <c r="QVK1" s="69"/>
      <c r="QVL1" s="69"/>
      <c r="QVM1" s="69"/>
      <c r="QVN1" s="69"/>
      <c r="QVO1" s="69"/>
      <c r="QVP1" s="69"/>
      <c r="QVQ1" s="69"/>
      <c r="QVR1" s="69"/>
      <c r="QVS1" s="69"/>
      <c r="QVT1" s="69"/>
      <c r="QVU1" s="69"/>
      <c r="QVV1" s="69"/>
      <c r="QVW1" s="69"/>
      <c r="QVX1" s="69"/>
      <c r="QVY1" s="69"/>
      <c r="QVZ1" s="69"/>
      <c r="QWA1" s="69"/>
      <c r="QWB1" s="69"/>
      <c r="QWC1" s="69"/>
      <c r="QWD1" s="69"/>
      <c r="QWE1" s="69"/>
      <c r="QWF1" s="69"/>
      <c r="QWG1" s="69"/>
      <c r="QWH1" s="69"/>
      <c r="QWI1" s="69"/>
      <c r="QWJ1" s="69"/>
      <c r="QWK1" s="69"/>
      <c r="QWL1" s="69"/>
      <c r="QWM1" s="69"/>
      <c r="QWN1" s="69"/>
      <c r="QWO1" s="69"/>
      <c r="QWP1" s="69"/>
      <c r="QWQ1" s="69"/>
      <c r="QWR1" s="69"/>
      <c r="QWS1" s="69"/>
      <c r="QWT1" s="69"/>
      <c r="QWU1" s="69"/>
      <c r="QWV1" s="69"/>
      <c r="QWW1" s="69"/>
      <c r="QWX1" s="69"/>
      <c r="QWY1" s="69"/>
      <c r="QWZ1" s="69"/>
      <c r="QXA1" s="69"/>
      <c r="QXB1" s="69"/>
      <c r="QXC1" s="69"/>
      <c r="QXD1" s="69"/>
      <c r="QXE1" s="69"/>
      <c r="QXF1" s="69"/>
      <c r="QXG1" s="69"/>
      <c r="QXH1" s="69"/>
      <c r="QXI1" s="69"/>
      <c r="QXJ1" s="69"/>
      <c r="QXK1" s="69"/>
      <c r="QXL1" s="69"/>
      <c r="QXM1" s="69"/>
      <c r="QXN1" s="69"/>
      <c r="QXO1" s="69"/>
      <c r="QXP1" s="69"/>
      <c r="QXQ1" s="69"/>
      <c r="QXR1" s="69"/>
      <c r="QXS1" s="69"/>
      <c r="QXT1" s="69"/>
      <c r="QXU1" s="69"/>
      <c r="QXV1" s="69"/>
      <c r="QXW1" s="69"/>
      <c r="QXX1" s="69"/>
      <c r="QXY1" s="69"/>
      <c r="QXZ1" s="69"/>
      <c r="QYA1" s="69"/>
      <c r="QYB1" s="69"/>
      <c r="QYC1" s="69"/>
      <c r="QYD1" s="69"/>
      <c r="QYE1" s="69"/>
      <c r="QYF1" s="69"/>
      <c r="QYG1" s="69"/>
      <c r="QYH1" s="69"/>
      <c r="QYI1" s="69"/>
      <c r="QYJ1" s="69"/>
      <c r="QYK1" s="69"/>
      <c r="QYL1" s="69"/>
      <c r="QYM1" s="69"/>
      <c r="QYN1" s="69"/>
      <c r="QYO1" s="69"/>
      <c r="QYP1" s="69"/>
      <c r="QYQ1" s="69"/>
      <c r="QYR1" s="69"/>
      <c r="QYS1" s="69"/>
      <c r="QYT1" s="69"/>
      <c r="QYU1" s="69"/>
      <c r="QYV1" s="69"/>
      <c r="QYW1" s="69"/>
      <c r="QYX1" s="69"/>
      <c r="QYY1" s="69"/>
      <c r="QYZ1" s="69"/>
      <c r="QZA1" s="69"/>
      <c r="QZB1" s="69"/>
      <c r="QZC1" s="69"/>
      <c r="QZD1" s="69"/>
      <c r="QZE1" s="69"/>
      <c r="QZF1" s="69"/>
      <c r="QZG1" s="69"/>
      <c r="QZH1" s="69"/>
      <c r="QZI1" s="69"/>
      <c r="QZJ1" s="69"/>
      <c r="QZK1" s="69"/>
      <c r="QZL1" s="69"/>
      <c r="QZM1" s="69"/>
      <c r="QZN1" s="69"/>
      <c r="QZO1" s="69"/>
      <c r="QZP1" s="69"/>
      <c r="QZQ1" s="69"/>
      <c r="QZR1" s="69"/>
      <c r="QZS1" s="69"/>
      <c r="QZT1" s="69"/>
      <c r="QZU1" s="69"/>
      <c r="QZV1" s="69"/>
      <c r="QZW1" s="69"/>
      <c r="QZX1" s="69"/>
      <c r="QZY1" s="69"/>
      <c r="QZZ1" s="69"/>
      <c r="RAA1" s="69"/>
      <c r="RAB1" s="69"/>
      <c r="RAC1" s="69"/>
      <c r="RAD1" s="69"/>
      <c r="RAE1" s="69"/>
      <c r="RAF1" s="69"/>
      <c r="RAG1" s="69"/>
      <c r="RAH1" s="69"/>
      <c r="RAI1" s="69"/>
      <c r="RAJ1" s="69"/>
      <c r="RAK1" s="69"/>
      <c r="RAL1" s="69"/>
      <c r="RAM1" s="69"/>
      <c r="RAN1" s="69"/>
      <c r="RAO1" s="69"/>
      <c r="RAP1" s="69"/>
      <c r="RAQ1" s="69"/>
      <c r="RAR1" s="69"/>
      <c r="RAS1" s="69"/>
      <c r="RAT1" s="69"/>
      <c r="RAU1" s="69"/>
      <c r="RAV1" s="69"/>
      <c r="RAW1" s="69"/>
      <c r="RAX1" s="69"/>
      <c r="RAY1" s="69"/>
      <c r="RAZ1" s="69"/>
      <c r="RBA1" s="69"/>
      <c r="RBB1" s="69"/>
      <c r="RBC1" s="69"/>
      <c r="RBD1" s="69"/>
      <c r="RBE1" s="69"/>
      <c r="RBF1" s="69"/>
      <c r="RBG1" s="69"/>
      <c r="RBH1" s="69"/>
      <c r="RBI1" s="69"/>
      <c r="RBJ1" s="69"/>
      <c r="RBK1" s="69"/>
      <c r="RBL1" s="69"/>
      <c r="RBM1" s="69"/>
      <c r="RBN1" s="69"/>
      <c r="RBO1" s="69"/>
      <c r="RBP1" s="69"/>
      <c r="RBQ1" s="69"/>
      <c r="RBR1" s="69"/>
      <c r="RBS1" s="69"/>
      <c r="RBT1" s="69"/>
      <c r="RBU1" s="69"/>
      <c r="RBV1" s="69"/>
      <c r="RBW1" s="69"/>
      <c r="RBX1" s="69"/>
      <c r="RBY1" s="69"/>
      <c r="RBZ1" s="69"/>
      <c r="RCA1" s="69"/>
      <c r="RCB1" s="69"/>
      <c r="RCC1" s="69"/>
      <c r="RCD1" s="69"/>
      <c r="RCE1" s="69"/>
      <c r="RCF1" s="69"/>
      <c r="RCG1" s="69"/>
      <c r="RCH1" s="69"/>
      <c r="RCI1" s="69"/>
      <c r="RCJ1" s="69"/>
      <c r="RCK1" s="69"/>
      <c r="RCL1" s="69"/>
      <c r="RCM1" s="69"/>
      <c r="RCN1" s="69"/>
      <c r="RCO1" s="69"/>
      <c r="RCP1" s="69"/>
      <c r="RCQ1" s="69"/>
      <c r="RCR1" s="69"/>
      <c r="RCS1" s="69"/>
      <c r="RCT1" s="69"/>
      <c r="RCU1" s="69"/>
      <c r="RCV1" s="69"/>
      <c r="RCW1" s="69"/>
      <c r="RCX1" s="69"/>
      <c r="RCY1" s="69"/>
      <c r="RCZ1" s="69"/>
      <c r="RDA1" s="69"/>
      <c r="RDB1" s="69"/>
      <c r="RDC1" s="69"/>
      <c r="RDD1" s="69"/>
      <c r="RDE1" s="69"/>
      <c r="RDF1" s="69"/>
      <c r="RDG1" s="69"/>
      <c r="RDH1" s="69"/>
      <c r="RDI1" s="69"/>
      <c r="RDJ1" s="69"/>
      <c r="RDK1" s="69"/>
      <c r="RDL1" s="69"/>
      <c r="RDM1" s="69"/>
      <c r="RDN1" s="69"/>
      <c r="RDO1" s="69"/>
      <c r="RDP1" s="69"/>
      <c r="RDQ1" s="69"/>
      <c r="RDR1" s="69"/>
      <c r="RDS1" s="69"/>
      <c r="RDT1" s="69"/>
      <c r="RDU1" s="69"/>
      <c r="RDV1" s="69"/>
      <c r="RDW1" s="69"/>
      <c r="RDX1" s="69"/>
      <c r="RDY1" s="69"/>
      <c r="RDZ1" s="69"/>
      <c r="REA1" s="69"/>
      <c r="REB1" s="69"/>
      <c r="REC1" s="69"/>
      <c r="RED1" s="69"/>
      <c r="REE1" s="69"/>
      <c r="REF1" s="69"/>
      <c r="REG1" s="69"/>
      <c r="REH1" s="69"/>
      <c r="REI1" s="69"/>
      <c r="REJ1" s="69"/>
      <c r="REK1" s="69"/>
      <c r="REL1" s="69"/>
      <c r="REM1" s="69"/>
      <c r="REN1" s="69"/>
      <c r="REO1" s="69"/>
      <c r="REP1" s="69"/>
      <c r="REQ1" s="69"/>
      <c r="RER1" s="69"/>
      <c r="RES1" s="69"/>
      <c r="RET1" s="69"/>
      <c r="REU1" s="69"/>
      <c r="REV1" s="69"/>
      <c r="REW1" s="69"/>
      <c r="REX1" s="69"/>
      <c r="REY1" s="69"/>
      <c r="REZ1" s="69"/>
      <c r="RFA1" s="69"/>
      <c r="RFB1" s="69"/>
      <c r="RFC1" s="69"/>
      <c r="RFD1" s="69"/>
      <c r="RFE1" s="69"/>
      <c r="RFF1" s="69"/>
      <c r="RFG1" s="69"/>
      <c r="RFH1" s="69"/>
      <c r="RFI1" s="69"/>
      <c r="RFJ1" s="69"/>
      <c r="RFK1" s="69"/>
      <c r="RFL1" s="69"/>
      <c r="RFM1" s="69"/>
      <c r="RFN1" s="69"/>
      <c r="RFO1" s="69"/>
      <c r="RFP1" s="69"/>
      <c r="RFQ1" s="69"/>
      <c r="RFR1" s="69"/>
      <c r="RFS1" s="69"/>
      <c r="RFT1" s="69"/>
      <c r="RFU1" s="69"/>
      <c r="RFV1" s="69"/>
      <c r="RFW1" s="69"/>
      <c r="RFX1" s="69"/>
      <c r="RFY1" s="69"/>
      <c r="RFZ1" s="69"/>
      <c r="RGA1" s="69"/>
      <c r="RGB1" s="69"/>
      <c r="RGC1" s="69"/>
      <c r="RGD1" s="69"/>
      <c r="RGE1" s="69"/>
      <c r="RGF1" s="69"/>
      <c r="RGG1" s="69"/>
      <c r="RGH1" s="69"/>
      <c r="RGI1" s="69"/>
      <c r="RGJ1" s="69"/>
      <c r="RGK1" s="69"/>
      <c r="RGL1" s="69"/>
      <c r="RGM1" s="69"/>
      <c r="RGN1" s="69"/>
      <c r="RGO1" s="69"/>
      <c r="RGP1" s="69"/>
      <c r="RGQ1" s="69"/>
      <c r="RGR1" s="69"/>
      <c r="RGS1" s="69"/>
      <c r="RGT1" s="69"/>
      <c r="RGU1" s="69"/>
      <c r="RGV1" s="69"/>
      <c r="RGW1" s="69"/>
      <c r="RGX1" s="69"/>
      <c r="RGY1" s="69"/>
      <c r="RGZ1" s="69"/>
      <c r="RHA1" s="69"/>
      <c r="RHB1" s="69"/>
      <c r="RHC1" s="69"/>
      <c r="RHD1" s="69"/>
      <c r="RHE1" s="69"/>
      <c r="RHF1" s="69"/>
      <c r="RHG1" s="69"/>
      <c r="RHH1" s="69"/>
      <c r="RHI1" s="69"/>
      <c r="RHJ1" s="69"/>
      <c r="RHK1" s="69"/>
      <c r="RHL1" s="69"/>
      <c r="RHM1" s="69"/>
      <c r="RHN1" s="69"/>
      <c r="RHO1" s="69"/>
      <c r="RHP1" s="69"/>
      <c r="RHQ1" s="69"/>
      <c r="RHR1" s="69"/>
      <c r="RHS1" s="69"/>
      <c r="RHT1" s="69"/>
      <c r="RHU1" s="69"/>
      <c r="RHV1" s="69"/>
      <c r="RHW1" s="69"/>
      <c r="RHX1" s="69"/>
      <c r="RHY1" s="69"/>
      <c r="RHZ1" s="69"/>
      <c r="RIA1" s="69"/>
      <c r="RIB1" s="69"/>
      <c r="RIC1" s="69"/>
      <c r="RID1" s="69"/>
      <c r="RIE1" s="69"/>
      <c r="RIF1" s="69"/>
      <c r="RIG1" s="69"/>
      <c r="RIH1" s="69"/>
      <c r="RII1" s="69"/>
      <c r="RIJ1" s="69"/>
      <c r="RIK1" s="69"/>
      <c r="RIL1" s="69"/>
      <c r="RIM1" s="69"/>
      <c r="RIN1" s="69"/>
      <c r="RIO1" s="69"/>
      <c r="RIP1" s="69"/>
      <c r="RIQ1" s="69"/>
      <c r="RIR1" s="69"/>
      <c r="RIS1" s="69"/>
      <c r="RIT1" s="69"/>
      <c r="RIU1" s="69"/>
      <c r="RIV1" s="69"/>
      <c r="RIW1" s="69"/>
      <c r="RIX1" s="69"/>
      <c r="RIY1" s="69"/>
      <c r="RIZ1" s="69"/>
      <c r="RJA1" s="69"/>
      <c r="RJB1" s="69"/>
      <c r="RJC1" s="69"/>
      <c r="RJD1" s="69"/>
      <c r="RJE1" s="69"/>
      <c r="RJF1" s="69"/>
      <c r="RJG1" s="69"/>
      <c r="RJH1" s="69"/>
      <c r="RJI1" s="69"/>
      <c r="RJJ1" s="69"/>
      <c r="RJK1" s="69"/>
      <c r="RJL1" s="69"/>
      <c r="RJM1" s="69"/>
      <c r="RJN1" s="69"/>
      <c r="RJO1" s="69"/>
      <c r="RJP1" s="69"/>
      <c r="RJQ1" s="69"/>
      <c r="RJR1" s="69"/>
      <c r="RJS1" s="69"/>
      <c r="RJT1" s="69"/>
      <c r="RJU1" s="69"/>
      <c r="RJV1" s="69"/>
      <c r="RJW1" s="69"/>
      <c r="RJX1" s="69"/>
      <c r="RJY1" s="69"/>
      <c r="RJZ1" s="69"/>
      <c r="RKA1" s="69"/>
      <c r="RKB1" s="69"/>
      <c r="RKC1" s="69"/>
      <c r="RKD1" s="69"/>
      <c r="RKE1" s="69"/>
      <c r="RKF1" s="69"/>
      <c r="RKG1" s="69"/>
      <c r="RKH1" s="69"/>
      <c r="RKI1" s="69"/>
      <c r="RKJ1" s="69"/>
      <c r="RKK1" s="69"/>
      <c r="RKL1" s="69"/>
      <c r="RKM1" s="69"/>
      <c r="RKN1" s="69"/>
      <c r="RKO1" s="69"/>
      <c r="RKP1" s="69"/>
      <c r="RKQ1" s="69"/>
      <c r="RKR1" s="69"/>
      <c r="RKS1" s="69"/>
      <c r="RKT1" s="69"/>
      <c r="RKU1" s="69"/>
      <c r="RKV1" s="69"/>
      <c r="RKW1" s="69"/>
      <c r="RKX1" s="69"/>
      <c r="RKY1" s="69"/>
      <c r="RKZ1" s="69"/>
      <c r="RLA1" s="69"/>
      <c r="RLB1" s="69"/>
      <c r="RLC1" s="69"/>
      <c r="RLD1" s="69"/>
      <c r="RLE1" s="69"/>
      <c r="RLF1" s="69"/>
      <c r="RLG1" s="69"/>
      <c r="RLH1" s="69"/>
      <c r="RLI1" s="69"/>
      <c r="RLJ1" s="69"/>
      <c r="RLK1" s="69"/>
      <c r="RLL1" s="69"/>
      <c r="RLM1" s="69"/>
      <c r="RLN1" s="69"/>
      <c r="RLO1" s="69"/>
      <c r="RLP1" s="69"/>
      <c r="RLQ1" s="69"/>
      <c r="RLR1" s="69"/>
      <c r="RLS1" s="69"/>
      <c r="RLT1" s="69"/>
      <c r="RLU1" s="69"/>
      <c r="RLV1" s="69"/>
      <c r="RLW1" s="69"/>
      <c r="RLX1" s="69"/>
      <c r="RLY1" s="69"/>
      <c r="RLZ1" s="69"/>
      <c r="RMA1" s="69"/>
      <c r="RMB1" s="69"/>
      <c r="RMC1" s="69"/>
      <c r="RMD1" s="69"/>
      <c r="RME1" s="69"/>
      <c r="RMF1" s="69"/>
      <c r="RMG1" s="69"/>
      <c r="RMH1" s="69"/>
      <c r="RMI1" s="69"/>
      <c r="RMJ1" s="69"/>
      <c r="RMK1" s="69"/>
      <c r="RML1" s="69"/>
      <c r="RMM1" s="69"/>
      <c r="RMN1" s="69"/>
      <c r="RMO1" s="69"/>
      <c r="RMP1" s="69"/>
      <c r="RMQ1" s="69"/>
      <c r="RMR1" s="69"/>
      <c r="RMS1" s="69"/>
      <c r="RMT1" s="69"/>
      <c r="RMU1" s="69"/>
      <c r="RMV1" s="69"/>
      <c r="RMW1" s="69"/>
      <c r="RMX1" s="69"/>
      <c r="RMY1" s="69"/>
      <c r="RMZ1" s="69"/>
      <c r="RNA1" s="69"/>
      <c r="RNB1" s="69"/>
      <c r="RNC1" s="69"/>
      <c r="RND1" s="69"/>
      <c r="RNE1" s="69"/>
      <c r="RNF1" s="69"/>
      <c r="RNG1" s="69"/>
      <c r="RNH1" s="69"/>
      <c r="RNI1" s="69"/>
      <c r="RNJ1" s="69"/>
      <c r="RNK1" s="69"/>
      <c r="RNL1" s="69"/>
      <c r="RNM1" s="69"/>
      <c r="RNN1" s="69"/>
      <c r="RNO1" s="69"/>
      <c r="RNP1" s="69"/>
      <c r="RNQ1" s="69"/>
      <c r="RNR1" s="69"/>
      <c r="RNS1" s="69"/>
      <c r="RNT1" s="69"/>
      <c r="RNU1" s="69"/>
      <c r="RNV1" s="69"/>
      <c r="RNW1" s="69"/>
      <c r="RNX1" s="69"/>
      <c r="RNY1" s="69"/>
      <c r="RNZ1" s="69"/>
      <c r="ROA1" s="69"/>
      <c r="ROB1" s="69"/>
      <c r="ROC1" s="69"/>
      <c r="ROD1" s="69"/>
      <c r="ROE1" s="69"/>
      <c r="ROF1" s="69"/>
      <c r="ROG1" s="69"/>
      <c r="ROH1" s="69"/>
      <c r="ROI1" s="69"/>
      <c r="ROJ1" s="69"/>
      <c r="ROK1" s="69"/>
      <c r="ROL1" s="69"/>
      <c r="ROM1" s="69"/>
      <c r="RON1" s="69"/>
      <c r="ROO1" s="69"/>
      <c r="ROP1" s="69"/>
      <c r="ROQ1" s="69"/>
      <c r="ROR1" s="69"/>
      <c r="ROS1" s="69"/>
      <c r="ROT1" s="69"/>
      <c r="ROU1" s="69"/>
      <c r="ROV1" s="69"/>
      <c r="ROW1" s="69"/>
      <c r="ROX1" s="69"/>
      <c r="ROY1" s="69"/>
      <c r="ROZ1" s="69"/>
      <c r="RPA1" s="69"/>
      <c r="RPB1" s="69"/>
      <c r="RPC1" s="69"/>
      <c r="RPD1" s="69"/>
      <c r="RPE1" s="69"/>
      <c r="RPF1" s="69"/>
      <c r="RPG1" s="69"/>
      <c r="RPH1" s="69"/>
      <c r="RPI1" s="69"/>
      <c r="RPJ1" s="69"/>
      <c r="RPK1" s="69"/>
      <c r="RPL1" s="69"/>
      <c r="RPM1" s="69"/>
      <c r="RPN1" s="69"/>
      <c r="RPO1" s="69"/>
      <c r="RPP1" s="69"/>
      <c r="RPQ1" s="69"/>
      <c r="RPR1" s="69"/>
      <c r="RPS1" s="69"/>
      <c r="RPT1" s="69"/>
      <c r="RPU1" s="69"/>
      <c r="RPV1" s="69"/>
      <c r="RPW1" s="69"/>
      <c r="RPX1" s="69"/>
      <c r="RPY1" s="69"/>
      <c r="RPZ1" s="69"/>
      <c r="RQA1" s="69"/>
      <c r="RQB1" s="69"/>
      <c r="RQC1" s="69"/>
      <c r="RQD1" s="69"/>
      <c r="RQE1" s="69"/>
      <c r="RQF1" s="69"/>
      <c r="RQG1" s="69"/>
      <c r="RQH1" s="69"/>
      <c r="RQI1" s="69"/>
      <c r="RQJ1" s="69"/>
      <c r="RQK1" s="69"/>
      <c r="RQL1" s="69"/>
      <c r="RQM1" s="69"/>
      <c r="RQN1" s="69"/>
      <c r="RQO1" s="69"/>
      <c r="RQP1" s="69"/>
      <c r="RQQ1" s="69"/>
      <c r="RQR1" s="69"/>
      <c r="RQS1" s="69"/>
      <c r="RQT1" s="69"/>
      <c r="RQU1" s="69"/>
      <c r="RQV1" s="69"/>
      <c r="RQW1" s="69"/>
      <c r="RQX1" s="69"/>
      <c r="RQY1" s="69"/>
      <c r="RQZ1" s="69"/>
      <c r="RRA1" s="69"/>
      <c r="RRB1" s="69"/>
      <c r="RRC1" s="69"/>
      <c r="RRD1" s="69"/>
      <c r="RRE1" s="69"/>
      <c r="RRF1" s="69"/>
      <c r="RRG1" s="69"/>
      <c r="RRH1" s="69"/>
      <c r="RRI1" s="69"/>
      <c r="RRJ1" s="69"/>
      <c r="RRK1" s="69"/>
      <c r="RRL1" s="69"/>
      <c r="RRM1" s="69"/>
      <c r="RRN1" s="69"/>
      <c r="RRO1" s="69"/>
      <c r="RRP1" s="69"/>
      <c r="RRQ1" s="69"/>
      <c r="RRR1" s="69"/>
      <c r="RRS1" s="69"/>
      <c r="RRT1" s="69"/>
      <c r="RRU1" s="69"/>
      <c r="RRV1" s="69"/>
      <c r="RRW1" s="69"/>
      <c r="RRX1" s="69"/>
      <c r="RRY1" s="69"/>
      <c r="RRZ1" s="69"/>
      <c r="RSA1" s="69"/>
      <c r="RSB1" s="69"/>
      <c r="RSC1" s="69"/>
      <c r="RSD1" s="69"/>
      <c r="RSE1" s="69"/>
      <c r="RSF1" s="69"/>
      <c r="RSG1" s="69"/>
      <c r="RSH1" s="69"/>
      <c r="RSI1" s="69"/>
      <c r="RSJ1" s="69"/>
      <c r="RSK1" s="69"/>
      <c r="RSL1" s="69"/>
      <c r="RSM1" s="69"/>
      <c r="RSN1" s="69"/>
      <c r="RSO1" s="69"/>
      <c r="RSP1" s="69"/>
      <c r="RSQ1" s="69"/>
      <c r="RSR1" s="69"/>
      <c r="RSS1" s="69"/>
      <c r="RST1" s="69"/>
      <c r="RSU1" s="69"/>
      <c r="RSV1" s="69"/>
      <c r="RSW1" s="69"/>
      <c r="RSX1" s="69"/>
      <c r="RSY1" s="69"/>
      <c r="RSZ1" s="69"/>
      <c r="RTA1" s="69"/>
      <c r="RTB1" s="69"/>
      <c r="RTC1" s="69"/>
      <c r="RTD1" s="69"/>
      <c r="RTE1" s="69"/>
      <c r="RTF1" s="69"/>
      <c r="RTG1" s="69"/>
      <c r="RTH1" s="69"/>
      <c r="RTI1" s="69"/>
      <c r="RTJ1" s="69"/>
      <c r="RTK1" s="69"/>
      <c r="RTL1" s="69"/>
      <c r="RTM1" s="69"/>
      <c r="RTN1" s="69"/>
      <c r="RTO1" s="69"/>
      <c r="RTP1" s="69"/>
      <c r="RTQ1" s="69"/>
      <c r="RTR1" s="69"/>
      <c r="RTS1" s="69"/>
      <c r="RTT1" s="69"/>
      <c r="RTU1" s="69"/>
      <c r="RTV1" s="69"/>
      <c r="RTW1" s="69"/>
      <c r="RTX1" s="69"/>
      <c r="RTY1" s="69"/>
      <c r="RTZ1" s="69"/>
      <c r="RUA1" s="69"/>
      <c r="RUB1" s="69"/>
      <c r="RUC1" s="69"/>
      <c r="RUD1" s="69"/>
      <c r="RUE1" s="69"/>
      <c r="RUF1" s="69"/>
      <c r="RUG1" s="69"/>
      <c r="RUH1" s="69"/>
      <c r="RUI1" s="69"/>
      <c r="RUJ1" s="69"/>
      <c r="RUK1" s="69"/>
      <c r="RUL1" s="69"/>
      <c r="RUM1" s="69"/>
      <c r="RUN1" s="69"/>
      <c r="RUO1" s="69"/>
      <c r="RUP1" s="69"/>
      <c r="RUQ1" s="69"/>
      <c r="RUR1" s="69"/>
      <c r="RUS1" s="69"/>
      <c r="RUT1" s="69"/>
      <c r="RUU1" s="69"/>
      <c r="RUV1" s="69"/>
      <c r="RUW1" s="69"/>
      <c r="RUX1" s="69"/>
      <c r="RUY1" s="69"/>
      <c r="RUZ1" s="69"/>
      <c r="RVA1" s="69"/>
      <c r="RVB1" s="69"/>
      <c r="RVC1" s="69"/>
      <c r="RVD1" s="69"/>
      <c r="RVE1" s="69"/>
      <c r="RVF1" s="69"/>
      <c r="RVG1" s="69"/>
      <c r="RVH1" s="69"/>
      <c r="RVI1" s="69"/>
      <c r="RVJ1" s="69"/>
      <c r="RVK1" s="69"/>
      <c r="RVL1" s="69"/>
      <c r="RVM1" s="69"/>
      <c r="RVN1" s="69"/>
      <c r="RVO1" s="69"/>
      <c r="RVP1" s="69"/>
      <c r="RVQ1" s="69"/>
      <c r="RVR1" s="69"/>
      <c r="RVS1" s="69"/>
      <c r="RVT1" s="69"/>
      <c r="RVU1" s="69"/>
      <c r="RVV1" s="69"/>
      <c r="RVW1" s="69"/>
      <c r="RVX1" s="69"/>
      <c r="RVY1" s="69"/>
      <c r="RVZ1" s="69"/>
      <c r="RWA1" s="69"/>
      <c r="RWB1" s="69"/>
      <c r="RWC1" s="69"/>
      <c r="RWD1" s="69"/>
      <c r="RWE1" s="69"/>
      <c r="RWF1" s="69"/>
      <c r="RWG1" s="69"/>
      <c r="RWH1" s="69"/>
      <c r="RWI1" s="69"/>
      <c r="RWJ1" s="69"/>
      <c r="RWK1" s="69"/>
      <c r="RWL1" s="69"/>
      <c r="RWM1" s="69"/>
      <c r="RWN1" s="69"/>
      <c r="RWO1" s="69"/>
      <c r="RWP1" s="69"/>
      <c r="RWQ1" s="69"/>
      <c r="RWR1" s="69"/>
      <c r="RWS1" s="69"/>
      <c r="RWT1" s="69"/>
      <c r="RWU1" s="69"/>
      <c r="RWV1" s="69"/>
      <c r="RWW1" s="69"/>
      <c r="RWX1" s="69"/>
      <c r="RWY1" s="69"/>
      <c r="RWZ1" s="69"/>
      <c r="RXA1" s="69"/>
      <c r="RXB1" s="69"/>
      <c r="RXC1" s="69"/>
      <c r="RXD1" s="69"/>
      <c r="RXE1" s="69"/>
      <c r="RXF1" s="69"/>
      <c r="RXG1" s="69"/>
      <c r="RXH1" s="69"/>
      <c r="RXI1" s="69"/>
      <c r="RXJ1" s="69"/>
      <c r="RXK1" s="69"/>
      <c r="RXL1" s="69"/>
      <c r="RXM1" s="69"/>
      <c r="RXN1" s="69"/>
      <c r="RXO1" s="69"/>
      <c r="RXP1" s="69"/>
      <c r="RXQ1" s="69"/>
      <c r="RXR1" s="69"/>
      <c r="RXS1" s="69"/>
      <c r="RXT1" s="69"/>
      <c r="RXU1" s="69"/>
      <c r="RXV1" s="69"/>
      <c r="RXW1" s="69"/>
      <c r="RXX1" s="69"/>
      <c r="RXY1" s="69"/>
      <c r="RXZ1" s="69"/>
      <c r="RYA1" s="69"/>
      <c r="RYB1" s="69"/>
      <c r="RYC1" s="69"/>
      <c r="RYD1" s="69"/>
      <c r="RYE1" s="69"/>
      <c r="RYF1" s="69"/>
      <c r="RYG1" s="69"/>
      <c r="RYH1" s="69"/>
      <c r="RYI1" s="69"/>
      <c r="RYJ1" s="69"/>
      <c r="RYK1" s="69"/>
      <c r="RYL1" s="69"/>
      <c r="RYM1" s="69"/>
      <c r="RYN1" s="69"/>
      <c r="RYO1" s="69"/>
      <c r="RYP1" s="69"/>
      <c r="RYQ1" s="69"/>
      <c r="RYR1" s="69"/>
      <c r="RYS1" s="69"/>
      <c r="RYT1" s="69"/>
      <c r="RYU1" s="69"/>
      <c r="RYV1" s="69"/>
      <c r="RYW1" s="69"/>
      <c r="RYX1" s="69"/>
      <c r="RYY1" s="69"/>
      <c r="RYZ1" s="69"/>
      <c r="RZA1" s="69"/>
      <c r="RZB1" s="69"/>
      <c r="RZC1" s="69"/>
      <c r="RZD1" s="69"/>
      <c r="RZE1" s="69"/>
      <c r="RZF1" s="69"/>
      <c r="RZG1" s="69"/>
      <c r="RZH1" s="69"/>
      <c r="RZI1" s="69"/>
      <c r="RZJ1" s="69"/>
      <c r="RZK1" s="69"/>
      <c r="RZL1" s="69"/>
      <c r="RZM1" s="69"/>
      <c r="RZN1" s="69"/>
      <c r="RZO1" s="69"/>
      <c r="RZP1" s="69"/>
      <c r="RZQ1" s="69"/>
      <c r="RZR1" s="69"/>
      <c r="RZS1" s="69"/>
      <c r="RZT1" s="69"/>
      <c r="RZU1" s="69"/>
      <c r="RZV1" s="69"/>
      <c r="RZW1" s="69"/>
      <c r="RZX1" s="69"/>
      <c r="RZY1" s="69"/>
      <c r="RZZ1" s="69"/>
      <c r="SAA1" s="69"/>
      <c r="SAB1" s="69"/>
      <c r="SAC1" s="69"/>
      <c r="SAD1" s="69"/>
      <c r="SAE1" s="69"/>
      <c r="SAF1" s="69"/>
      <c r="SAG1" s="69"/>
      <c r="SAH1" s="69"/>
      <c r="SAI1" s="69"/>
      <c r="SAJ1" s="69"/>
      <c r="SAK1" s="69"/>
      <c r="SAL1" s="69"/>
      <c r="SAM1" s="69"/>
      <c r="SAN1" s="69"/>
      <c r="SAO1" s="69"/>
      <c r="SAP1" s="69"/>
      <c r="SAQ1" s="69"/>
      <c r="SAR1" s="69"/>
      <c r="SAS1" s="69"/>
      <c r="SAT1" s="69"/>
      <c r="SAU1" s="69"/>
      <c r="SAV1" s="69"/>
      <c r="SAW1" s="69"/>
      <c r="SAX1" s="69"/>
      <c r="SAY1" s="69"/>
      <c r="SAZ1" s="69"/>
      <c r="SBA1" s="69"/>
      <c r="SBB1" s="69"/>
      <c r="SBC1" s="69"/>
      <c r="SBD1" s="69"/>
      <c r="SBE1" s="69"/>
      <c r="SBF1" s="69"/>
      <c r="SBG1" s="69"/>
      <c r="SBH1" s="69"/>
      <c r="SBI1" s="69"/>
      <c r="SBJ1" s="69"/>
      <c r="SBK1" s="69"/>
      <c r="SBL1" s="69"/>
      <c r="SBM1" s="69"/>
      <c r="SBN1" s="69"/>
      <c r="SBO1" s="69"/>
      <c r="SBP1" s="69"/>
      <c r="SBQ1" s="69"/>
      <c r="SBR1" s="69"/>
      <c r="SBS1" s="69"/>
      <c r="SBT1" s="69"/>
      <c r="SBU1" s="69"/>
      <c r="SBV1" s="69"/>
      <c r="SBW1" s="69"/>
      <c r="SBX1" s="69"/>
      <c r="SBY1" s="69"/>
      <c r="SBZ1" s="69"/>
      <c r="SCA1" s="69"/>
      <c r="SCB1" s="69"/>
      <c r="SCC1" s="69"/>
      <c r="SCD1" s="69"/>
      <c r="SCE1" s="69"/>
      <c r="SCF1" s="69"/>
      <c r="SCG1" s="69"/>
      <c r="SCH1" s="69"/>
      <c r="SCI1" s="69"/>
      <c r="SCJ1" s="69"/>
      <c r="SCK1" s="69"/>
      <c r="SCL1" s="69"/>
      <c r="SCM1" s="69"/>
      <c r="SCN1" s="69"/>
      <c r="SCO1" s="69"/>
      <c r="SCP1" s="69"/>
      <c r="SCQ1" s="69"/>
      <c r="SCR1" s="69"/>
      <c r="SCS1" s="69"/>
      <c r="SCT1" s="69"/>
      <c r="SCU1" s="69"/>
      <c r="SCV1" s="69"/>
      <c r="SCW1" s="69"/>
      <c r="SCX1" s="69"/>
      <c r="SCY1" s="69"/>
      <c r="SCZ1" s="69"/>
      <c r="SDA1" s="69"/>
      <c r="SDB1" s="69"/>
      <c r="SDC1" s="69"/>
      <c r="SDD1" s="69"/>
      <c r="SDE1" s="69"/>
      <c r="SDF1" s="69"/>
      <c r="SDG1" s="69"/>
      <c r="SDH1" s="69"/>
      <c r="SDI1" s="69"/>
      <c r="SDJ1" s="69"/>
      <c r="SDK1" s="69"/>
      <c r="SDL1" s="69"/>
      <c r="SDM1" s="69"/>
      <c r="SDN1" s="69"/>
      <c r="SDO1" s="69"/>
      <c r="SDP1" s="69"/>
      <c r="SDQ1" s="69"/>
      <c r="SDR1" s="69"/>
      <c r="SDS1" s="69"/>
      <c r="SDT1" s="69"/>
      <c r="SDU1" s="69"/>
      <c r="SDV1" s="69"/>
      <c r="SDW1" s="69"/>
      <c r="SDX1" s="69"/>
      <c r="SDY1" s="69"/>
      <c r="SDZ1" s="69"/>
      <c r="SEA1" s="69"/>
      <c r="SEB1" s="69"/>
      <c r="SEC1" s="69"/>
      <c r="SED1" s="69"/>
      <c r="SEE1" s="69"/>
      <c r="SEF1" s="69"/>
      <c r="SEG1" s="69"/>
      <c r="SEH1" s="69"/>
      <c r="SEI1" s="69"/>
      <c r="SEJ1" s="69"/>
      <c r="SEK1" s="69"/>
      <c r="SEL1" s="69"/>
      <c r="SEM1" s="69"/>
      <c r="SEN1" s="69"/>
      <c r="SEO1" s="69"/>
      <c r="SEP1" s="69"/>
      <c r="SEQ1" s="69"/>
      <c r="SER1" s="69"/>
      <c r="SES1" s="69"/>
      <c r="SET1" s="69"/>
      <c r="SEU1" s="69"/>
      <c r="SEV1" s="69"/>
      <c r="SEW1" s="69"/>
      <c r="SEX1" s="69"/>
      <c r="SEY1" s="69"/>
      <c r="SEZ1" s="69"/>
      <c r="SFA1" s="69"/>
      <c r="SFB1" s="69"/>
      <c r="SFC1" s="69"/>
      <c r="SFD1" s="69"/>
      <c r="SFE1" s="69"/>
      <c r="SFF1" s="69"/>
      <c r="SFG1" s="69"/>
      <c r="SFH1" s="69"/>
      <c r="SFI1" s="69"/>
      <c r="SFJ1" s="69"/>
      <c r="SFK1" s="69"/>
      <c r="SFL1" s="69"/>
      <c r="SFM1" s="69"/>
      <c r="SFN1" s="69"/>
      <c r="SFO1" s="69"/>
      <c r="SFP1" s="69"/>
      <c r="SFQ1" s="69"/>
      <c r="SFR1" s="69"/>
      <c r="SFS1" s="69"/>
      <c r="SFT1" s="69"/>
      <c r="SFU1" s="69"/>
      <c r="SFV1" s="69"/>
      <c r="SFW1" s="69"/>
      <c r="SFX1" s="69"/>
      <c r="SFY1" s="69"/>
      <c r="SFZ1" s="69"/>
      <c r="SGA1" s="69"/>
      <c r="SGB1" s="69"/>
      <c r="SGC1" s="69"/>
      <c r="SGD1" s="69"/>
      <c r="SGE1" s="69"/>
      <c r="SGF1" s="69"/>
      <c r="SGG1" s="69"/>
      <c r="SGH1" s="69"/>
      <c r="SGI1" s="69"/>
      <c r="SGJ1" s="69"/>
      <c r="SGK1" s="69"/>
      <c r="SGL1" s="69"/>
      <c r="SGM1" s="69"/>
      <c r="SGN1" s="69"/>
      <c r="SGO1" s="69"/>
      <c r="SGP1" s="69"/>
      <c r="SGQ1" s="69"/>
      <c r="SGR1" s="69"/>
      <c r="SGS1" s="69"/>
      <c r="SGT1" s="69"/>
      <c r="SGU1" s="69"/>
      <c r="SGV1" s="69"/>
      <c r="SGW1" s="69"/>
      <c r="SGX1" s="69"/>
      <c r="SGY1" s="69"/>
      <c r="SGZ1" s="69"/>
      <c r="SHA1" s="69"/>
      <c r="SHB1" s="69"/>
      <c r="SHC1" s="69"/>
      <c r="SHD1" s="69"/>
      <c r="SHE1" s="69"/>
      <c r="SHF1" s="69"/>
      <c r="SHG1" s="69"/>
      <c r="SHH1" s="69"/>
      <c r="SHI1" s="69"/>
      <c r="SHJ1" s="69"/>
      <c r="SHK1" s="69"/>
      <c r="SHL1" s="69"/>
      <c r="SHM1" s="69"/>
      <c r="SHN1" s="69"/>
      <c r="SHO1" s="69"/>
      <c r="SHP1" s="69"/>
      <c r="SHQ1" s="69"/>
      <c r="SHR1" s="69"/>
      <c r="SHS1" s="69"/>
      <c r="SHT1" s="69"/>
      <c r="SHU1" s="69"/>
      <c r="SHV1" s="69"/>
      <c r="SHW1" s="69"/>
      <c r="SHX1" s="69"/>
      <c r="SHY1" s="69"/>
      <c r="SHZ1" s="69"/>
      <c r="SIA1" s="69"/>
      <c r="SIB1" s="69"/>
      <c r="SIC1" s="69"/>
      <c r="SID1" s="69"/>
      <c r="SIE1" s="69"/>
      <c r="SIF1" s="69"/>
      <c r="SIG1" s="69"/>
      <c r="SIH1" s="69"/>
      <c r="SII1" s="69"/>
      <c r="SIJ1" s="69"/>
      <c r="SIK1" s="69"/>
      <c r="SIL1" s="69"/>
      <c r="SIM1" s="69"/>
      <c r="SIN1" s="69"/>
      <c r="SIO1" s="69"/>
      <c r="SIP1" s="69"/>
      <c r="SIQ1" s="69"/>
      <c r="SIR1" s="69"/>
      <c r="SIS1" s="69"/>
      <c r="SIT1" s="69"/>
      <c r="SIU1" s="69"/>
      <c r="SIV1" s="69"/>
      <c r="SIW1" s="69"/>
      <c r="SIX1" s="69"/>
      <c r="SIY1" s="69"/>
      <c r="SIZ1" s="69"/>
      <c r="SJA1" s="69"/>
      <c r="SJB1" s="69"/>
      <c r="SJC1" s="69"/>
      <c r="SJD1" s="69"/>
      <c r="SJE1" s="69"/>
      <c r="SJF1" s="69"/>
      <c r="SJG1" s="69"/>
      <c r="SJH1" s="69"/>
      <c r="SJI1" s="69"/>
      <c r="SJJ1" s="69"/>
      <c r="SJK1" s="69"/>
      <c r="SJL1" s="69"/>
      <c r="SJM1" s="69"/>
      <c r="SJN1" s="69"/>
      <c r="SJO1" s="69"/>
      <c r="SJP1" s="69"/>
      <c r="SJQ1" s="69"/>
      <c r="SJR1" s="69"/>
      <c r="SJS1" s="69"/>
      <c r="SJT1" s="69"/>
      <c r="SJU1" s="69"/>
      <c r="SJV1" s="69"/>
      <c r="SJW1" s="69"/>
      <c r="SJX1" s="69"/>
      <c r="SJY1" s="69"/>
      <c r="SJZ1" s="69"/>
      <c r="SKA1" s="69"/>
      <c r="SKB1" s="69"/>
      <c r="SKC1" s="69"/>
      <c r="SKD1" s="69"/>
      <c r="SKE1" s="69"/>
      <c r="SKF1" s="69"/>
      <c r="SKG1" s="69"/>
      <c r="SKH1" s="69"/>
      <c r="SKI1" s="69"/>
      <c r="SKJ1" s="69"/>
      <c r="SKK1" s="69"/>
      <c r="SKL1" s="69"/>
      <c r="SKM1" s="69"/>
      <c r="SKN1" s="69"/>
      <c r="SKO1" s="69"/>
      <c r="SKP1" s="69"/>
      <c r="SKQ1" s="69"/>
      <c r="SKR1" s="69"/>
      <c r="SKS1" s="69"/>
      <c r="SKT1" s="69"/>
      <c r="SKU1" s="69"/>
      <c r="SKV1" s="69"/>
      <c r="SKW1" s="69"/>
      <c r="SKX1" s="69"/>
      <c r="SKY1" s="69"/>
      <c r="SKZ1" s="69"/>
      <c r="SLA1" s="69"/>
      <c r="SLB1" s="69"/>
      <c r="SLC1" s="69"/>
      <c r="SLD1" s="69"/>
      <c r="SLE1" s="69"/>
      <c r="SLF1" s="69"/>
      <c r="SLG1" s="69"/>
      <c r="SLH1" s="69"/>
      <c r="SLI1" s="69"/>
      <c r="SLJ1" s="69"/>
      <c r="SLK1" s="69"/>
      <c r="SLL1" s="69"/>
      <c r="SLM1" s="69"/>
      <c r="SLN1" s="69"/>
      <c r="SLO1" s="69"/>
      <c r="SLP1" s="69"/>
      <c r="SLQ1" s="69"/>
      <c r="SLR1" s="69"/>
      <c r="SLS1" s="69"/>
      <c r="SLT1" s="69"/>
      <c r="SLU1" s="69"/>
      <c r="SLV1" s="69"/>
      <c r="SLW1" s="69"/>
      <c r="SLX1" s="69"/>
      <c r="SLY1" s="69"/>
      <c r="SLZ1" s="69"/>
      <c r="SMA1" s="69"/>
      <c r="SMB1" s="69"/>
      <c r="SMC1" s="69"/>
      <c r="SMD1" s="69"/>
      <c r="SME1" s="69"/>
      <c r="SMF1" s="69"/>
      <c r="SMG1" s="69"/>
      <c r="SMH1" s="69"/>
      <c r="SMI1" s="69"/>
      <c r="SMJ1" s="69"/>
      <c r="SMK1" s="69"/>
      <c r="SML1" s="69"/>
      <c r="SMM1" s="69"/>
      <c r="SMN1" s="69"/>
      <c r="SMO1" s="69"/>
      <c r="SMP1" s="69"/>
      <c r="SMQ1" s="69"/>
      <c r="SMR1" s="69"/>
      <c r="SMS1" s="69"/>
      <c r="SMT1" s="69"/>
      <c r="SMU1" s="69"/>
      <c r="SMV1" s="69"/>
      <c r="SMW1" s="69"/>
      <c r="SMX1" s="69"/>
      <c r="SMY1" s="69"/>
      <c r="SMZ1" s="69"/>
      <c r="SNA1" s="69"/>
      <c r="SNB1" s="69"/>
      <c r="SNC1" s="69"/>
      <c r="SND1" s="69"/>
      <c r="SNE1" s="69"/>
      <c r="SNF1" s="69"/>
      <c r="SNG1" s="69"/>
      <c r="SNH1" s="69"/>
      <c r="SNI1" s="69"/>
      <c r="SNJ1" s="69"/>
      <c r="SNK1" s="69"/>
      <c r="SNL1" s="69"/>
      <c r="SNM1" s="69"/>
      <c r="SNN1" s="69"/>
      <c r="SNO1" s="69"/>
      <c r="SNP1" s="69"/>
      <c r="SNQ1" s="69"/>
      <c r="SNR1" s="69"/>
      <c r="SNS1" s="69"/>
      <c r="SNT1" s="69"/>
      <c r="SNU1" s="69"/>
      <c r="SNV1" s="69"/>
      <c r="SNW1" s="69"/>
      <c r="SNX1" s="69"/>
      <c r="SNY1" s="69"/>
      <c r="SNZ1" s="69"/>
      <c r="SOA1" s="69"/>
      <c r="SOB1" s="69"/>
      <c r="SOC1" s="69"/>
      <c r="SOD1" s="69"/>
      <c r="SOE1" s="69"/>
      <c r="SOF1" s="69"/>
      <c r="SOG1" s="69"/>
      <c r="SOH1" s="69"/>
      <c r="SOI1" s="69"/>
      <c r="SOJ1" s="69"/>
      <c r="SOK1" s="69"/>
      <c r="SOL1" s="69"/>
      <c r="SOM1" s="69"/>
      <c r="SON1" s="69"/>
      <c r="SOO1" s="69"/>
      <c r="SOP1" s="69"/>
      <c r="SOQ1" s="69"/>
      <c r="SOR1" s="69"/>
      <c r="SOS1" s="69"/>
      <c r="SOT1" s="69"/>
      <c r="SOU1" s="69"/>
      <c r="SOV1" s="69"/>
      <c r="SOW1" s="69"/>
      <c r="SOX1" s="69"/>
      <c r="SOY1" s="69"/>
      <c r="SOZ1" s="69"/>
      <c r="SPA1" s="69"/>
      <c r="SPB1" s="69"/>
      <c r="SPC1" s="69"/>
      <c r="SPD1" s="69"/>
      <c r="SPE1" s="69"/>
      <c r="SPF1" s="69"/>
      <c r="SPG1" s="69"/>
      <c r="SPH1" s="69"/>
      <c r="SPI1" s="69"/>
      <c r="SPJ1" s="69"/>
      <c r="SPK1" s="69"/>
      <c r="SPL1" s="69"/>
      <c r="SPM1" s="69"/>
      <c r="SPN1" s="69"/>
      <c r="SPO1" s="69"/>
      <c r="SPP1" s="69"/>
      <c r="SPQ1" s="69"/>
      <c r="SPR1" s="69"/>
      <c r="SPS1" s="69"/>
      <c r="SPT1" s="69"/>
      <c r="SPU1" s="69"/>
      <c r="SPV1" s="69"/>
      <c r="SPW1" s="69"/>
      <c r="SPX1" s="69"/>
      <c r="SPY1" s="69"/>
      <c r="SPZ1" s="69"/>
      <c r="SQA1" s="69"/>
      <c r="SQB1" s="69"/>
      <c r="SQC1" s="69"/>
      <c r="SQD1" s="69"/>
      <c r="SQE1" s="69"/>
      <c r="SQF1" s="69"/>
      <c r="SQG1" s="69"/>
      <c r="SQH1" s="69"/>
      <c r="SQI1" s="69"/>
      <c r="SQJ1" s="69"/>
      <c r="SQK1" s="69"/>
      <c r="SQL1" s="69"/>
      <c r="SQM1" s="69"/>
      <c r="SQN1" s="69"/>
      <c r="SQO1" s="69"/>
      <c r="SQP1" s="69"/>
      <c r="SQQ1" s="69"/>
      <c r="SQR1" s="69"/>
      <c r="SQS1" s="69"/>
      <c r="SQT1" s="69"/>
      <c r="SQU1" s="69"/>
      <c r="SQV1" s="69"/>
      <c r="SQW1" s="69"/>
      <c r="SQX1" s="69"/>
      <c r="SQY1" s="69"/>
      <c r="SQZ1" s="69"/>
      <c r="SRA1" s="69"/>
      <c r="SRB1" s="69"/>
      <c r="SRC1" s="69"/>
      <c r="SRD1" s="69"/>
      <c r="SRE1" s="69"/>
      <c r="SRF1" s="69"/>
      <c r="SRG1" s="69"/>
      <c r="SRH1" s="69"/>
      <c r="SRI1" s="69"/>
      <c r="SRJ1" s="69"/>
      <c r="SRK1" s="69"/>
      <c r="SRL1" s="69"/>
      <c r="SRM1" s="69"/>
      <c r="SRN1" s="69"/>
      <c r="SRO1" s="69"/>
      <c r="SRP1" s="69"/>
      <c r="SRQ1" s="69"/>
      <c r="SRR1" s="69"/>
      <c r="SRS1" s="69"/>
      <c r="SRT1" s="69"/>
      <c r="SRU1" s="69"/>
      <c r="SRV1" s="69"/>
      <c r="SRW1" s="69"/>
      <c r="SRX1" s="69"/>
      <c r="SRY1" s="69"/>
      <c r="SRZ1" s="69"/>
      <c r="SSA1" s="69"/>
      <c r="SSB1" s="69"/>
      <c r="SSC1" s="69"/>
      <c r="SSD1" s="69"/>
      <c r="SSE1" s="69"/>
      <c r="SSF1" s="69"/>
      <c r="SSG1" s="69"/>
      <c r="SSH1" s="69"/>
      <c r="SSI1" s="69"/>
      <c r="SSJ1" s="69"/>
      <c r="SSK1" s="69"/>
      <c r="SSL1" s="69"/>
      <c r="SSM1" s="69"/>
      <c r="SSN1" s="69"/>
      <c r="SSO1" s="69"/>
      <c r="SSP1" s="69"/>
      <c r="SSQ1" s="69"/>
      <c r="SSR1" s="69"/>
      <c r="SSS1" s="69"/>
      <c r="SST1" s="69"/>
      <c r="SSU1" s="69"/>
      <c r="SSV1" s="69"/>
      <c r="SSW1" s="69"/>
      <c r="SSX1" s="69"/>
      <c r="SSY1" s="69"/>
      <c r="SSZ1" s="69"/>
      <c r="STA1" s="69"/>
      <c r="STB1" s="69"/>
      <c r="STC1" s="69"/>
      <c r="STD1" s="69"/>
      <c r="STE1" s="69"/>
      <c r="STF1" s="69"/>
      <c r="STG1" s="69"/>
      <c r="STH1" s="69"/>
      <c r="STI1" s="69"/>
      <c r="STJ1" s="69"/>
      <c r="STK1" s="69"/>
      <c r="STL1" s="69"/>
      <c r="STM1" s="69"/>
      <c r="STN1" s="69"/>
      <c r="STO1" s="69"/>
      <c r="STP1" s="69"/>
      <c r="STQ1" s="69"/>
      <c r="STR1" s="69"/>
      <c r="STS1" s="69"/>
      <c r="STT1" s="69"/>
      <c r="STU1" s="69"/>
      <c r="STV1" s="69"/>
      <c r="STW1" s="69"/>
      <c r="STX1" s="69"/>
      <c r="STY1" s="69"/>
      <c r="STZ1" s="69"/>
      <c r="SUA1" s="69"/>
      <c r="SUB1" s="69"/>
      <c r="SUC1" s="69"/>
      <c r="SUD1" s="69"/>
      <c r="SUE1" s="69"/>
      <c r="SUF1" s="69"/>
      <c r="SUG1" s="69"/>
      <c r="SUH1" s="69"/>
      <c r="SUI1" s="69"/>
      <c r="SUJ1" s="69"/>
      <c r="SUK1" s="69"/>
      <c r="SUL1" s="69"/>
      <c r="SUM1" s="69"/>
      <c r="SUN1" s="69"/>
      <c r="SUO1" s="69"/>
      <c r="SUP1" s="69"/>
      <c r="SUQ1" s="69"/>
      <c r="SUR1" s="69"/>
      <c r="SUS1" s="69"/>
      <c r="SUT1" s="69"/>
      <c r="SUU1" s="69"/>
      <c r="SUV1" s="69"/>
      <c r="SUW1" s="69"/>
      <c r="SUX1" s="69"/>
      <c r="SUY1" s="69"/>
      <c r="SUZ1" s="69"/>
      <c r="SVA1" s="69"/>
      <c r="SVB1" s="69"/>
      <c r="SVC1" s="69"/>
      <c r="SVD1" s="69"/>
      <c r="SVE1" s="69"/>
      <c r="SVF1" s="69"/>
      <c r="SVG1" s="69"/>
      <c r="SVH1" s="69"/>
      <c r="SVI1" s="69"/>
      <c r="SVJ1" s="69"/>
      <c r="SVK1" s="69"/>
      <c r="SVL1" s="69"/>
      <c r="SVM1" s="69"/>
      <c r="SVN1" s="69"/>
      <c r="SVO1" s="69"/>
      <c r="SVP1" s="69"/>
      <c r="SVQ1" s="69"/>
      <c r="SVR1" s="69"/>
      <c r="SVS1" s="69"/>
      <c r="SVT1" s="69"/>
      <c r="SVU1" s="69"/>
      <c r="SVV1" s="69"/>
      <c r="SVW1" s="69"/>
      <c r="SVX1" s="69"/>
      <c r="SVY1" s="69"/>
      <c r="SVZ1" s="69"/>
      <c r="SWA1" s="69"/>
      <c r="SWB1" s="69"/>
      <c r="SWC1" s="69"/>
      <c r="SWD1" s="69"/>
      <c r="SWE1" s="69"/>
      <c r="SWF1" s="69"/>
      <c r="SWG1" s="69"/>
      <c r="SWH1" s="69"/>
      <c r="SWI1" s="69"/>
      <c r="SWJ1" s="69"/>
      <c r="SWK1" s="69"/>
      <c r="SWL1" s="69"/>
      <c r="SWM1" s="69"/>
      <c r="SWN1" s="69"/>
      <c r="SWO1" s="69"/>
      <c r="SWP1" s="69"/>
      <c r="SWQ1" s="69"/>
      <c r="SWR1" s="69"/>
      <c r="SWS1" s="69"/>
      <c r="SWT1" s="69"/>
      <c r="SWU1" s="69"/>
      <c r="SWV1" s="69"/>
      <c r="SWW1" s="69"/>
      <c r="SWX1" s="69"/>
      <c r="SWY1" s="69"/>
      <c r="SWZ1" s="69"/>
      <c r="SXA1" s="69"/>
      <c r="SXB1" s="69"/>
      <c r="SXC1" s="69"/>
      <c r="SXD1" s="69"/>
      <c r="SXE1" s="69"/>
      <c r="SXF1" s="69"/>
      <c r="SXG1" s="69"/>
      <c r="SXH1" s="69"/>
      <c r="SXI1" s="69"/>
      <c r="SXJ1" s="69"/>
      <c r="SXK1" s="69"/>
      <c r="SXL1" s="69"/>
      <c r="SXM1" s="69"/>
      <c r="SXN1" s="69"/>
      <c r="SXO1" s="69"/>
      <c r="SXP1" s="69"/>
      <c r="SXQ1" s="69"/>
      <c r="SXR1" s="69"/>
      <c r="SXS1" s="69"/>
      <c r="SXT1" s="69"/>
      <c r="SXU1" s="69"/>
      <c r="SXV1" s="69"/>
      <c r="SXW1" s="69"/>
      <c r="SXX1" s="69"/>
      <c r="SXY1" s="69"/>
      <c r="SXZ1" s="69"/>
      <c r="SYA1" s="69"/>
      <c r="SYB1" s="69"/>
      <c r="SYC1" s="69"/>
      <c r="SYD1" s="69"/>
      <c r="SYE1" s="69"/>
      <c r="SYF1" s="69"/>
      <c r="SYG1" s="69"/>
      <c r="SYH1" s="69"/>
      <c r="SYI1" s="69"/>
      <c r="SYJ1" s="69"/>
      <c r="SYK1" s="69"/>
      <c r="SYL1" s="69"/>
      <c r="SYM1" s="69"/>
      <c r="SYN1" s="69"/>
      <c r="SYO1" s="69"/>
      <c r="SYP1" s="69"/>
      <c r="SYQ1" s="69"/>
      <c r="SYR1" s="69"/>
      <c r="SYS1" s="69"/>
      <c r="SYT1" s="69"/>
      <c r="SYU1" s="69"/>
      <c r="SYV1" s="69"/>
      <c r="SYW1" s="69"/>
      <c r="SYX1" s="69"/>
      <c r="SYY1" s="69"/>
      <c r="SYZ1" s="69"/>
      <c r="SZA1" s="69"/>
      <c r="SZB1" s="69"/>
      <c r="SZC1" s="69"/>
      <c r="SZD1" s="69"/>
      <c r="SZE1" s="69"/>
      <c r="SZF1" s="69"/>
      <c r="SZG1" s="69"/>
      <c r="SZH1" s="69"/>
      <c r="SZI1" s="69"/>
      <c r="SZJ1" s="69"/>
      <c r="SZK1" s="69"/>
      <c r="SZL1" s="69"/>
      <c r="SZM1" s="69"/>
      <c r="SZN1" s="69"/>
      <c r="SZO1" s="69"/>
      <c r="SZP1" s="69"/>
      <c r="SZQ1" s="69"/>
      <c r="SZR1" s="69"/>
      <c r="SZS1" s="69"/>
      <c r="SZT1" s="69"/>
      <c r="SZU1" s="69"/>
      <c r="SZV1" s="69"/>
      <c r="SZW1" s="69"/>
      <c r="SZX1" s="69"/>
      <c r="SZY1" s="69"/>
      <c r="SZZ1" s="69"/>
      <c r="TAA1" s="69"/>
      <c r="TAB1" s="69"/>
      <c r="TAC1" s="69"/>
      <c r="TAD1" s="69"/>
      <c r="TAE1" s="69"/>
      <c r="TAF1" s="69"/>
      <c r="TAG1" s="69"/>
      <c r="TAH1" s="69"/>
      <c r="TAI1" s="69"/>
      <c r="TAJ1" s="69"/>
      <c r="TAK1" s="69"/>
      <c r="TAL1" s="69"/>
      <c r="TAM1" s="69"/>
      <c r="TAN1" s="69"/>
      <c r="TAO1" s="69"/>
      <c r="TAP1" s="69"/>
      <c r="TAQ1" s="69"/>
      <c r="TAR1" s="69"/>
      <c r="TAS1" s="69"/>
      <c r="TAT1" s="69"/>
      <c r="TAU1" s="69"/>
      <c r="TAV1" s="69"/>
      <c r="TAW1" s="69"/>
      <c r="TAX1" s="69"/>
      <c r="TAY1" s="69"/>
      <c r="TAZ1" s="69"/>
      <c r="TBA1" s="69"/>
      <c r="TBB1" s="69"/>
      <c r="TBC1" s="69"/>
      <c r="TBD1" s="69"/>
      <c r="TBE1" s="69"/>
      <c r="TBF1" s="69"/>
      <c r="TBG1" s="69"/>
      <c r="TBH1" s="69"/>
      <c r="TBI1" s="69"/>
      <c r="TBJ1" s="69"/>
      <c r="TBK1" s="69"/>
      <c r="TBL1" s="69"/>
      <c r="TBM1" s="69"/>
      <c r="TBN1" s="69"/>
      <c r="TBO1" s="69"/>
      <c r="TBP1" s="69"/>
      <c r="TBQ1" s="69"/>
      <c r="TBR1" s="69"/>
      <c r="TBS1" s="69"/>
      <c r="TBT1" s="69"/>
      <c r="TBU1" s="69"/>
      <c r="TBV1" s="69"/>
      <c r="TBW1" s="69"/>
      <c r="TBX1" s="69"/>
      <c r="TBY1" s="69"/>
      <c r="TBZ1" s="69"/>
      <c r="TCA1" s="69"/>
      <c r="TCB1" s="69"/>
      <c r="TCC1" s="69"/>
      <c r="TCD1" s="69"/>
      <c r="TCE1" s="69"/>
      <c r="TCF1" s="69"/>
      <c r="TCG1" s="69"/>
      <c r="TCH1" s="69"/>
      <c r="TCI1" s="69"/>
      <c r="TCJ1" s="69"/>
      <c r="TCK1" s="69"/>
      <c r="TCL1" s="69"/>
      <c r="TCM1" s="69"/>
      <c r="TCN1" s="69"/>
      <c r="TCO1" s="69"/>
      <c r="TCP1" s="69"/>
      <c r="TCQ1" s="69"/>
      <c r="TCR1" s="69"/>
      <c r="TCS1" s="69"/>
      <c r="TCT1" s="69"/>
      <c r="TCU1" s="69"/>
      <c r="TCV1" s="69"/>
      <c r="TCW1" s="69"/>
      <c r="TCX1" s="69"/>
      <c r="TCY1" s="69"/>
      <c r="TCZ1" s="69"/>
      <c r="TDA1" s="69"/>
      <c r="TDB1" s="69"/>
      <c r="TDC1" s="69"/>
      <c r="TDD1" s="69"/>
      <c r="TDE1" s="69"/>
      <c r="TDF1" s="69"/>
      <c r="TDG1" s="69"/>
      <c r="TDH1" s="69"/>
      <c r="TDI1" s="69"/>
      <c r="TDJ1" s="69"/>
      <c r="TDK1" s="69"/>
      <c r="TDL1" s="69"/>
      <c r="TDM1" s="69"/>
      <c r="TDN1" s="69"/>
      <c r="TDO1" s="69"/>
      <c r="TDP1" s="69"/>
      <c r="TDQ1" s="69"/>
      <c r="TDR1" s="69"/>
      <c r="TDS1" s="69"/>
      <c r="TDT1" s="69"/>
      <c r="TDU1" s="69"/>
      <c r="TDV1" s="69"/>
      <c r="TDW1" s="69"/>
      <c r="TDX1" s="69"/>
      <c r="TDY1" s="69"/>
      <c r="TDZ1" s="69"/>
      <c r="TEA1" s="69"/>
      <c r="TEB1" s="69"/>
      <c r="TEC1" s="69"/>
      <c r="TED1" s="69"/>
      <c r="TEE1" s="69"/>
      <c r="TEF1" s="69"/>
      <c r="TEG1" s="69"/>
      <c r="TEH1" s="69"/>
      <c r="TEI1" s="69"/>
      <c r="TEJ1" s="69"/>
      <c r="TEK1" s="69"/>
      <c r="TEL1" s="69"/>
      <c r="TEM1" s="69"/>
      <c r="TEN1" s="69"/>
      <c r="TEO1" s="69"/>
      <c r="TEP1" s="69"/>
      <c r="TEQ1" s="69"/>
      <c r="TER1" s="69"/>
      <c r="TES1" s="69"/>
      <c r="TET1" s="69"/>
      <c r="TEU1" s="69"/>
      <c r="TEV1" s="69"/>
      <c r="TEW1" s="69"/>
      <c r="TEX1" s="69"/>
      <c r="TEY1" s="69"/>
      <c r="TEZ1" s="69"/>
      <c r="TFA1" s="69"/>
      <c r="TFB1" s="69"/>
      <c r="TFC1" s="69"/>
      <c r="TFD1" s="69"/>
      <c r="TFE1" s="69"/>
      <c r="TFF1" s="69"/>
      <c r="TFG1" s="69"/>
      <c r="TFH1" s="69"/>
      <c r="TFI1" s="69"/>
      <c r="TFJ1" s="69"/>
      <c r="TFK1" s="69"/>
      <c r="TFL1" s="69"/>
      <c r="TFM1" s="69"/>
      <c r="TFN1" s="69"/>
      <c r="TFO1" s="69"/>
      <c r="TFP1" s="69"/>
      <c r="TFQ1" s="69"/>
      <c r="TFR1" s="69"/>
      <c r="TFS1" s="69"/>
      <c r="TFT1" s="69"/>
      <c r="TFU1" s="69"/>
      <c r="TFV1" s="69"/>
      <c r="TFW1" s="69"/>
      <c r="TFX1" s="69"/>
      <c r="TFY1" s="69"/>
      <c r="TFZ1" s="69"/>
      <c r="TGA1" s="69"/>
      <c r="TGB1" s="69"/>
      <c r="TGC1" s="69"/>
      <c r="TGD1" s="69"/>
      <c r="TGE1" s="69"/>
      <c r="TGF1" s="69"/>
      <c r="TGG1" s="69"/>
      <c r="TGH1" s="69"/>
      <c r="TGI1" s="69"/>
      <c r="TGJ1" s="69"/>
      <c r="TGK1" s="69"/>
      <c r="TGL1" s="69"/>
      <c r="TGM1" s="69"/>
      <c r="TGN1" s="69"/>
      <c r="TGO1" s="69"/>
      <c r="TGP1" s="69"/>
      <c r="TGQ1" s="69"/>
      <c r="TGR1" s="69"/>
      <c r="TGS1" s="69"/>
      <c r="TGT1" s="69"/>
      <c r="TGU1" s="69"/>
      <c r="TGV1" s="69"/>
      <c r="TGW1" s="69"/>
      <c r="TGX1" s="69"/>
      <c r="TGY1" s="69"/>
      <c r="TGZ1" s="69"/>
      <c r="THA1" s="69"/>
      <c r="THB1" s="69"/>
      <c r="THC1" s="69"/>
      <c r="THD1" s="69"/>
      <c r="THE1" s="69"/>
      <c r="THF1" s="69"/>
      <c r="THG1" s="69"/>
      <c r="THH1" s="69"/>
      <c r="THI1" s="69"/>
      <c r="THJ1" s="69"/>
      <c r="THK1" s="69"/>
      <c r="THL1" s="69"/>
      <c r="THM1" s="69"/>
      <c r="THN1" s="69"/>
      <c r="THO1" s="69"/>
      <c r="THP1" s="69"/>
      <c r="THQ1" s="69"/>
      <c r="THR1" s="69"/>
      <c r="THS1" s="69"/>
      <c r="THT1" s="69"/>
      <c r="THU1" s="69"/>
      <c r="THV1" s="69"/>
      <c r="THW1" s="69"/>
      <c r="THX1" s="69"/>
      <c r="THY1" s="69"/>
      <c r="THZ1" s="69"/>
      <c r="TIA1" s="69"/>
      <c r="TIB1" s="69"/>
      <c r="TIC1" s="69"/>
      <c r="TID1" s="69"/>
      <c r="TIE1" s="69"/>
      <c r="TIF1" s="69"/>
      <c r="TIG1" s="69"/>
      <c r="TIH1" s="69"/>
      <c r="TII1" s="69"/>
      <c r="TIJ1" s="69"/>
      <c r="TIK1" s="69"/>
      <c r="TIL1" s="69"/>
      <c r="TIM1" s="69"/>
      <c r="TIN1" s="69"/>
      <c r="TIO1" s="69"/>
      <c r="TIP1" s="69"/>
      <c r="TIQ1" s="69"/>
      <c r="TIR1" s="69"/>
      <c r="TIS1" s="69"/>
      <c r="TIT1" s="69"/>
      <c r="TIU1" s="69"/>
      <c r="TIV1" s="69"/>
      <c r="TIW1" s="69"/>
      <c r="TIX1" s="69"/>
      <c r="TIY1" s="69"/>
      <c r="TIZ1" s="69"/>
      <c r="TJA1" s="69"/>
      <c r="TJB1" s="69"/>
      <c r="TJC1" s="69"/>
      <c r="TJD1" s="69"/>
      <c r="TJE1" s="69"/>
      <c r="TJF1" s="69"/>
      <c r="TJG1" s="69"/>
      <c r="TJH1" s="69"/>
      <c r="TJI1" s="69"/>
      <c r="TJJ1" s="69"/>
      <c r="TJK1" s="69"/>
      <c r="TJL1" s="69"/>
      <c r="TJM1" s="69"/>
      <c r="TJN1" s="69"/>
      <c r="TJO1" s="69"/>
      <c r="TJP1" s="69"/>
      <c r="TJQ1" s="69"/>
      <c r="TJR1" s="69"/>
      <c r="TJS1" s="69"/>
      <c r="TJT1" s="69"/>
      <c r="TJU1" s="69"/>
      <c r="TJV1" s="69"/>
      <c r="TJW1" s="69"/>
      <c r="TJX1" s="69"/>
      <c r="TJY1" s="69"/>
      <c r="TJZ1" s="69"/>
      <c r="TKA1" s="69"/>
      <c r="TKB1" s="69"/>
      <c r="TKC1" s="69"/>
      <c r="TKD1" s="69"/>
      <c r="TKE1" s="69"/>
      <c r="TKF1" s="69"/>
      <c r="TKG1" s="69"/>
      <c r="TKH1" s="69"/>
      <c r="TKI1" s="69"/>
      <c r="TKJ1" s="69"/>
      <c r="TKK1" s="69"/>
      <c r="TKL1" s="69"/>
      <c r="TKM1" s="69"/>
      <c r="TKN1" s="69"/>
      <c r="TKO1" s="69"/>
      <c r="TKP1" s="69"/>
      <c r="TKQ1" s="69"/>
      <c r="TKR1" s="69"/>
      <c r="TKS1" s="69"/>
      <c r="TKT1" s="69"/>
      <c r="TKU1" s="69"/>
      <c r="TKV1" s="69"/>
      <c r="TKW1" s="69"/>
      <c r="TKX1" s="69"/>
      <c r="TKY1" s="69"/>
      <c r="TKZ1" s="69"/>
      <c r="TLA1" s="69"/>
      <c r="TLB1" s="69"/>
      <c r="TLC1" s="69"/>
      <c r="TLD1" s="69"/>
      <c r="TLE1" s="69"/>
      <c r="TLF1" s="69"/>
      <c r="TLG1" s="69"/>
      <c r="TLH1" s="69"/>
      <c r="TLI1" s="69"/>
      <c r="TLJ1" s="69"/>
      <c r="TLK1" s="69"/>
      <c r="TLL1" s="69"/>
      <c r="TLM1" s="69"/>
      <c r="TLN1" s="69"/>
      <c r="TLO1" s="69"/>
      <c r="TLP1" s="69"/>
      <c r="TLQ1" s="69"/>
      <c r="TLR1" s="69"/>
      <c r="TLS1" s="69"/>
      <c r="TLT1" s="69"/>
      <c r="TLU1" s="69"/>
      <c r="TLV1" s="69"/>
      <c r="TLW1" s="69"/>
      <c r="TLX1" s="69"/>
      <c r="TLY1" s="69"/>
      <c r="TLZ1" s="69"/>
      <c r="TMA1" s="69"/>
      <c r="TMB1" s="69"/>
      <c r="TMC1" s="69"/>
      <c r="TMD1" s="69"/>
      <c r="TME1" s="69"/>
      <c r="TMF1" s="69"/>
      <c r="TMG1" s="69"/>
      <c r="TMH1" s="69"/>
      <c r="TMI1" s="69"/>
      <c r="TMJ1" s="69"/>
      <c r="TMK1" s="69"/>
      <c r="TML1" s="69"/>
      <c r="TMM1" s="69"/>
      <c r="TMN1" s="69"/>
      <c r="TMO1" s="69"/>
      <c r="TMP1" s="69"/>
      <c r="TMQ1" s="69"/>
      <c r="TMR1" s="69"/>
      <c r="TMS1" s="69"/>
      <c r="TMT1" s="69"/>
      <c r="TMU1" s="69"/>
      <c r="TMV1" s="69"/>
      <c r="TMW1" s="69"/>
      <c r="TMX1" s="69"/>
      <c r="TMY1" s="69"/>
      <c r="TMZ1" s="69"/>
      <c r="TNA1" s="69"/>
      <c r="TNB1" s="69"/>
      <c r="TNC1" s="69"/>
      <c r="TND1" s="69"/>
      <c r="TNE1" s="69"/>
      <c r="TNF1" s="69"/>
      <c r="TNG1" s="69"/>
      <c r="TNH1" s="69"/>
      <c r="TNI1" s="69"/>
      <c r="TNJ1" s="69"/>
      <c r="TNK1" s="69"/>
      <c r="TNL1" s="69"/>
      <c r="TNM1" s="69"/>
      <c r="TNN1" s="69"/>
      <c r="TNO1" s="69"/>
      <c r="TNP1" s="69"/>
      <c r="TNQ1" s="69"/>
      <c r="TNR1" s="69"/>
      <c r="TNS1" s="69"/>
      <c r="TNT1" s="69"/>
      <c r="TNU1" s="69"/>
      <c r="TNV1" s="69"/>
      <c r="TNW1" s="69"/>
      <c r="TNX1" s="69"/>
      <c r="TNY1" s="69"/>
      <c r="TNZ1" s="69"/>
      <c r="TOA1" s="69"/>
      <c r="TOB1" s="69"/>
      <c r="TOC1" s="69"/>
      <c r="TOD1" s="69"/>
      <c r="TOE1" s="69"/>
      <c r="TOF1" s="69"/>
      <c r="TOG1" s="69"/>
      <c r="TOH1" s="69"/>
      <c r="TOI1" s="69"/>
      <c r="TOJ1" s="69"/>
      <c r="TOK1" s="69"/>
      <c r="TOL1" s="69"/>
      <c r="TOM1" s="69"/>
      <c r="TON1" s="69"/>
      <c r="TOO1" s="69"/>
      <c r="TOP1" s="69"/>
      <c r="TOQ1" s="69"/>
      <c r="TOR1" s="69"/>
      <c r="TOS1" s="69"/>
      <c r="TOT1" s="69"/>
      <c r="TOU1" s="69"/>
      <c r="TOV1" s="69"/>
      <c r="TOW1" s="69"/>
      <c r="TOX1" s="69"/>
      <c r="TOY1" s="69"/>
      <c r="TOZ1" s="69"/>
      <c r="TPA1" s="69"/>
      <c r="TPB1" s="69"/>
      <c r="TPC1" s="69"/>
      <c r="TPD1" s="69"/>
      <c r="TPE1" s="69"/>
      <c r="TPF1" s="69"/>
      <c r="TPG1" s="69"/>
      <c r="TPH1" s="69"/>
      <c r="TPI1" s="69"/>
      <c r="TPJ1" s="69"/>
      <c r="TPK1" s="69"/>
      <c r="TPL1" s="69"/>
      <c r="TPM1" s="69"/>
      <c r="TPN1" s="69"/>
      <c r="TPO1" s="69"/>
      <c r="TPP1" s="69"/>
      <c r="TPQ1" s="69"/>
      <c r="TPR1" s="69"/>
      <c r="TPS1" s="69"/>
      <c r="TPT1" s="69"/>
      <c r="TPU1" s="69"/>
      <c r="TPV1" s="69"/>
      <c r="TPW1" s="69"/>
      <c r="TPX1" s="69"/>
      <c r="TPY1" s="69"/>
      <c r="TPZ1" s="69"/>
      <c r="TQA1" s="69"/>
      <c r="TQB1" s="69"/>
      <c r="TQC1" s="69"/>
      <c r="TQD1" s="69"/>
      <c r="TQE1" s="69"/>
      <c r="TQF1" s="69"/>
      <c r="TQG1" s="69"/>
      <c r="TQH1" s="69"/>
      <c r="TQI1" s="69"/>
      <c r="TQJ1" s="69"/>
      <c r="TQK1" s="69"/>
      <c r="TQL1" s="69"/>
      <c r="TQM1" s="69"/>
      <c r="TQN1" s="69"/>
      <c r="TQO1" s="69"/>
      <c r="TQP1" s="69"/>
      <c r="TQQ1" s="69"/>
      <c r="TQR1" s="69"/>
      <c r="TQS1" s="69"/>
      <c r="TQT1" s="69"/>
      <c r="TQU1" s="69"/>
      <c r="TQV1" s="69"/>
      <c r="TQW1" s="69"/>
      <c r="TQX1" s="69"/>
      <c r="TQY1" s="69"/>
      <c r="TQZ1" s="69"/>
      <c r="TRA1" s="69"/>
      <c r="TRB1" s="69"/>
      <c r="TRC1" s="69"/>
      <c r="TRD1" s="69"/>
      <c r="TRE1" s="69"/>
      <c r="TRF1" s="69"/>
      <c r="TRG1" s="69"/>
      <c r="TRH1" s="69"/>
      <c r="TRI1" s="69"/>
      <c r="TRJ1" s="69"/>
      <c r="TRK1" s="69"/>
      <c r="TRL1" s="69"/>
      <c r="TRM1" s="69"/>
      <c r="TRN1" s="69"/>
      <c r="TRO1" s="69"/>
      <c r="TRP1" s="69"/>
      <c r="TRQ1" s="69"/>
      <c r="TRR1" s="69"/>
      <c r="TRS1" s="69"/>
      <c r="TRT1" s="69"/>
      <c r="TRU1" s="69"/>
      <c r="TRV1" s="69"/>
      <c r="TRW1" s="69"/>
      <c r="TRX1" s="69"/>
      <c r="TRY1" s="69"/>
      <c r="TRZ1" s="69"/>
      <c r="TSA1" s="69"/>
      <c r="TSB1" s="69"/>
      <c r="TSC1" s="69"/>
      <c r="TSD1" s="69"/>
      <c r="TSE1" s="69"/>
      <c r="TSF1" s="69"/>
      <c r="TSG1" s="69"/>
      <c r="TSH1" s="69"/>
      <c r="TSI1" s="69"/>
      <c r="TSJ1" s="69"/>
      <c r="TSK1" s="69"/>
      <c r="TSL1" s="69"/>
      <c r="TSM1" s="69"/>
      <c r="TSN1" s="69"/>
      <c r="TSO1" s="69"/>
      <c r="TSP1" s="69"/>
      <c r="TSQ1" s="69"/>
      <c r="TSR1" s="69"/>
      <c r="TSS1" s="69"/>
      <c r="TST1" s="69"/>
      <c r="TSU1" s="69"/>
      <c r="TSV1" s="69"/>
      <c r="TSW1" s="69"/>
      <c r="TSX1" s="69"/>
      <c r="TSY1" s="69"/>
      <c r="TSZ1" s="69"/>
      <c r="TTA1" s="69"/>
      <c r="TTB1" s="69"/>
      <c r="TTC1" s="69"/>
      <c r="TTD1" s="69"/>
      <c r="TTE1" s="69"/>
      <c r="TTF1" s="69"/>
      <c r="TTG1" s="69"/>
      <c r="TTH1" s="69"/>
      <c r="TTI1" s="69"/>
      <c r="TTJ1" s="69"/>
      <c r="TTK1" s="69"/>
      <c r="TTL1" s="69"/>
      <c r="TTM1" s="69"/>
      <c r="TTN1" s="69"/>
      <c r="TTO1" s="69"/>
      <c r="TTP1" s="69"/>
      <c r="TTQ1" s="69"/>
      <c r="TTR1" s="69"/>
      <c r="TTS1" s="69"/>
      <c r="TTT1" s="69"/>
      <c r="TTU1" s="69"/>
      <c r="TTV1" s="69"/>
      <c r="TTW1" s="69"/>
      <c r="TTX1" s="69"/>
      <c r="TTY1" s="69"/>
      <c r="TTZ1" s="69"/>
      <c r="TUA1" s="69"/>
      <c r="TUB1" s="69"/>
      <c r="TUC1" s="69"/>
      <c r="TUD1" s="69"/>
      <c r="TUE1" s="69"/>
      <c r="TUF1" s="69"/>
      <c r="TUG1" s="69"/>
      <c r="TUH1" s="69"/>
      <c r="TUI1" s="69"/>
      <c r="TUJ1" s="69"/>
      <c r="TUK1" s="69"/>
      <c r="TUL1" s="69"/>
      <c r="TUM1" s="69"/>
      <c r="TUN1" s="69"/>
      <c r="TUO1" s="69"/>
      <c r="TUP1" s="69"/>
      <c r="TUQ1" s="69"/>
      <c r="TUR1" s="69"/>
      <c r="TUS1" s="69"/>
      <c r="TUT1" s="69"/>
      <c r="TUU1" s="69"/>
      <c r="TUV1" s="69"/>
      <c r="TUW1" s="69"/>
      <c r="TUX1" s="69"/>
      <c r="TUY1" s="69"/>
      <c r="TUZ1" s="69"/>
      <c r="TVA1" s="69"/>
      <c r="TVB1" s="69"/>
      <c r="TVC1" s="69"/>
      <c r="TVD1" s="69"/>
      <c r="TVE1" s="69"/>
      <c r="TVF1" s="69"/>
      <c r="TVG1" s="69"/>
      <c r="TVH1" s="69"/>
      <c r="TVI1" s="69"/>
      <c r="TVJ1" s="69"/>
      <c r="TVK1" s="69"/>
      <c r="TVL1" s="69"/>
      <c r="TVM1" s="69"/>
      <c r="TVN1" s="69"/>
      <c r="TVO1" s="69"/>
      <c r="TVP1" s="69"/>
      <c r="TVQ1" s="69"/>
      <c r="TVR1" s="69"/>
      <c r="TVS1" s="69"/>
      <c r="TVT1" s="69"/>
      <c r="TVU1" s="69"/>
      <c r="TVV1" s="69"/>
      <c r="TVW1" s="69"/>
      <c r="TVX1" s="69"/>
      <c r="TVY1" s="69"/>
      <c r="TVZ1" s="69"/>
      <c r="TWA1" s="69"/>
      <c r="TWB1" s="69"/>
      <c r="TWC1" s="69"/>
      <c r="TWD1" s="69"/>
      <c r="TWE1" s="69"/>
      <c r="TWF1" s="69"/>
      <c r="TWG1" s="69"/>
      <c r="TWH1" s="69"/>
      <c r="TWI1" s="69"/>
      <c r="TWJ1" s="69"/>
      <c r="TWK1" s="69"/>
      <c r="TWL1" s="69"/>
      <c r="TWM1" s="69"/>
      <c r="TWN1" s="69"/>
      <c r="TWO1" s="69"/>
      <c r="TWP1" s="69"/>
      <c r="TWQ1" s="69"/>
      <c r="TWR1" s="69"/>
      <c r="TWS1" s="69"/>
      <c r="TWT1" s="69"/>
      <c r="TWU1" s="69"/>
      <c r="TWV1" s="69"/>
      <c r="TWW1" s="69"/>
      <c r="TWX1" s="69"/>
      <c r="TWY1" s="69"/>
      <c r="TWZ1" s="69"/>
      <c r="TXA1" s="69"/>
      <c r="TXB1" s="69"/>
      <c r="TXC1" s="69"/>
      <c r="TXD1" s="69"/>
      <c r="TXE1" s="69"/>
      <c r="TXF1" s="69"/>
      <c r="TXG1" s="69"/>
      <c r="TXH1" s="69"/>
      <c r="TXI1" s="69"/>
      <c r="TXJ1" s="69"/>
      <c r="TXK1" s="69"/>
      <c r="TXL1" s="69"/>
      <c r="TXM1" s="69"/>
      <c r="TXN1" s="69"/>
      <c r="TXO1" s="69"/>
      <c r="TXP1" s="69"/>
      <c r="TXQ1" s="69"/>
      <c r="TXR1" s="69"/>
      <c r="TXS1" s="69"/>
      <c r="TXT1" s="69"/>
      <c r="TXU1" s="69"/>
      <c r="TXV1" s="69"/>
      <c r="TXW1" s="69"/>
      <c r="TXX1" s="69"/>
      <c r="TXY1" s="69"/>
      <c r="TXZ1" s="69"/>
      <c r="TYA1" s="69"/>
      <c r="TYB1" s="69"/>
      <c r="TYC1" s="69"/>
      <c r="TYD1" s="69"/>
      <c r="TYE1" s="69"/>
      <c r="TYF1" s="69"/>
      <c r="TYG1" s="69"/>
      <c r="TYH1" s="69"/>
      <c r="TYI1" s="69"/>
      <c r="TYJ1" s="69"/>
      <c r="TYK1" s="69"/>
      <c r="TYL1" s="69"/>
      <c r="TYM1" s="69"/>
      <c r="TYN1" s="69"/>
      <c r="TYO1" s="69"/>
      <c r="TYP1" s="69"/>
      <c r="TYQ1" s="69"/>
      <c r="TYR1" s="69"/>
      <c r="TYS1" s="69"/>
      <c r="TYT1" s="69"/>
      <c r="TYU1" s="69"/>
      <c r="TYV1" s="69"/>
      <c r="TYW1" s="69"/>
      <c r="TYX1" s="69"/>
      <c r="TYY1" s="69"/>
      <c r="TYZ1" s="69"/>
      <c r="TZA1" s="69"/>
      <c r="TZB1" s="69"/>
      <c r="TZC1" s="69"/>
      <c r="TZD1" s="69"/>
      <c r="TZE1" s="69"/>
      <c r="TZF1" s="69"/>
      <c r="TZG1" s="69"/>
      <c r="TZH1" s="69"/>
      <c r="TZI1" s="69"/>
      <c r="TZJ1" s="69"/>
      <c r="TZK1" s="69"/>
      <c r="TZL1" s="69"/>
      <c r="TZM1" s="69"/>
      <c r="TZN1" s="69"/>
      <c r="TZO1" s="69"/>
      <c r="TZP1" s="69"/>
      <c r="TZQ1" s="69"/>
      <c r="TZR1" s="69"/>
      <c r="TZS1" s="69"/>
      <c r="TZT1" s="69"/>
      <c r="TZU1" s="69"/>
      <c r="TZV1" s="69"/>
      <c r="TZW1" s="69"/>
      <c r="TZX1" s="69"/>
      <c r="TZY1" s="69"/>
      <c r="TZZ1" s="69"/>
      <c r="UAA1" s="69"/>
      <c r="UAB1" s="69"/>
      <c r="UAC1" s="69"/>
      <c r="UAD1" s="69"/>
      <c r="UAE1" s="69"/>
      <c r="UAF1" s="69"/>
      <c r="UAG1" s="69"/>
      <c r="UAH1" s="69"/>
      <c r="UAI1" s="69"/>
      <c r="UAJ1" s="69"/>
      <c r="UAK1" s="69"/>
      <c r="UAL1" s="69"/>
      <c r="UAM1" s="69"/>
      <c r="UAN1" s="69"/>
      <c r="UAO1" s="69"/>
      <c r="UAP1" s="69"/>
      <c r="UAQ1" s="69"/>
      <c r="UAR1" s="69"/>
      <c r="UAS1" s="69"/>
      <c r="UAT1" s="69"/>
      <c r="UAU1" s="69"/>
      <c r="UAV1" s="69"/>
      <c r="UAW1" s="69"/>
      <c r="UAX1" s="69"/>
      <c r="UAY1" s="69"/>
      <c r="UAZ1" s="69"/>
      <c r="UBA1" s="69"/>
      <c r="UBB1" s="69"/>
      <c r="UBC1" s="69"/>
      <c r="UBD1" s="69"/>
      <c r="UBE1" s="69"/>
      <c r="UBF1" s="69"/>
      <c r="UBG1" s="69"/>
      <c r="UBH1" s="69"/>
      <c r="UBI1" s="69"/>
      <c r="UBJ1" s="69"/>
      <c r="UBK1" s="69"/>
      <c r="UBL1" s="69"/>
      <c r="UBM1" s="69"/>
      <c r="UBN1" s="69"/>
      <c r="UBO1" s="69"/>
      <c r="UBP1" s="69"/>
      <c r="UBQ1" s="69"/>
      <c r="UBR1" s="69"/>
      <c r="UBS1" s="69"/>
      <c r="UBT1" s="69"/>
      <c r="UBU1" s="69"/>
      <c r="UBV1" s="69"/>
      <c r="UBW1" s="69"/>
      <c r="UBX1" s="69"/>
      <c r="UBY1" s="69"/>
      <c r="UBZ1" s="69"/>
      <c r="UCA1" s="69"/>
      <c r="UCB1" s="69"/>
      <c r="UCC1" s="69"/>
      <c r="UCD1" s="69"/>
      <c r="UCE1" s="69"/>
      <c r="UCF1" s="69"/>
      <c r="UCG1" s="69"/>
      <c r="UCH1" s="69"/>
      <c r="UCI1" s="69"/>
      <c r="UCJ1" s="69"/>
      <c r="UCK1" s="69"/>
      <c r="UCL1" s="69"/>
      <c r="UCM1" s="69"/>
      <c r="UCN1" s="69"/>
      <c r="UCO1" s="69"/>
      <c r="UCP1" s="69"/>
      <c r="UCQ1" s="69"/>
      <c r="UCR1" s="69"/>
      <c r="UCS1" s="69"/>
      <c r="UCT1" s="69"/>
      <c r="UCU1" s="69"/>
      <c r="UCV1" s="69"/>
      <c r="UCW1" s="69"/>
      <c r="UCX1" s="69"/>
      <c r="UCY1" s="69"/>
      <c r="UCZ1" s="69"/>
      <c r="UDA1" s="69"/>
      <c r="UDB1" s="69"/>
      <c r="UDC1" s="69"/>
      <c r="UDD1" s="69"/>
      <c r="UDE1" s="69"/>
      <c r="UDF1" s="69"/>
      <c r="UDG1" s="69"/>
      <c r="UDH1" s="69"/>
      <c r="UDI1" s="69"/>
      <c r="UDJ1" s="69"/>
      <c r="UDK1" s="69"/>
      <c r="UDL1" s="69"/>
      <c r="UDM1" s="69"/>
      <c r="UDN1" s="69"/>
      <c r="UDO1" s="69"/>
      <c r="UDP1" s="69"/>
      <c r="UDQ1" s="69"/>
      <c r="UDR1" s="69"/>
      <c r="UDS1" s="69"/>
      <c r="UDT1" s="69"/>
      <c r="UDU1" s="69"/>
      <c r="UDV1" s="69"/>
      <c r="UDW1" s="69"/>
      <c r="UDX1" s="69"/>
      <c r="UDY1" s="69"/>
      <c r="UDZ1" s="69"/>
      <c r="UEA1" s="69"/>
      <c r="UEB1" s="69"/>
      <c r="UEC1" s="69"/>
      <c r="UED1" s="69"/>
      <c r="UEE1" s="69"/>
      <c r="UEF1" s="69"/>
      <c r="UEG1" s="69"/>
      <c r="UEH1" s="69"/>
      <c r="UEI1" s="69"/>
      <c r="UEJ1" s="69"/>
      <c r="UEK1" s="69"/>
      <c r="UEL1" s="69"/>
      <c r="UEM1" s="69"/>
      <c r="UEN1" s="69"/>
      <c r="UEO1" s="69"/>
      <c r="UEP1" s="69"/>
      <c r="UEQ1" s="69"/>
      <c r="UER1" s="69"/>
      <c r="UES1" s="69"/>
      <c r="UET1" s="69"/>
      <c r="UEU1" s="69"/>
      <c r="UEV1" s="69"/>
      <c r="UEW1" s="69"/>
      <c r="UEX1" s="69"/>
      <c r="UEY1" s="69"/>
      <c r="UEZ1" s="69"/>
      <c r="UFA1" s="69"/>
      <c r="UFB1" s="69"/>
      <c r="UFC1" s="69"/>
      <c r="UFD1" s="69"/>
      <c r="UFE1" s="69"/>
      <c r="UFF1" s="69"/>
      <c r="UFG1" s="69"/>
      <c r="UFH1" s="69"/>
      <c r="UFI1" s="69"/>
      <c r="UFJ1" s="69"/>
      <c r="UFK1" s="69"/>
      <c r="UFL1" s="69"/>
      <c r="UFM1" s="69"/>
      <c r="UFN1" s="69"/>
      <c r="UFO1" s="69"/>
      <c r="UFP1" s="69"/>
      <c r="UFQ1" s="69"/>
      <c r="UFR1" s="69"/>
      <c r="UFS1" s="69"/>
      <c r="UFT1" s="69"/>
      <c r="UFU1" s="69"/>
      <c r="UFV1" s="69"/>
      <c r="UFW1" s="69"/>
      <c r="UFX1" s="69"/>
      <c r="UFY1" s="69"/>
      <c r="UFZ1" s="69"/>
      <c r="UGA1" s="69"/>
      <c r="UGB1" s="69"/>
      <c r="UGC1" s="69"/>
      <c r="UGD1" s="69"/>
      <c r="UGE1" s="69"/>
      <c r="UGF1" s="69"/>
      <c r="UGG1" s="69"/>
      <c r="UGH1" s="69"/>
      <c r="UGI1" s="69"/>
      <c r="UGJ1" s="69"/>
      <c r="UGK1" s="69"/>
      <c r="UGL1" s="69"/>
      <c r="UGM1" s="69"/>
      <c r="UGN1" s="69"/>
      <c r="UGO1" s="69"/>
      <c r="UGP1" s="69"/>
      <c r="UGQ1" s="69"/>
      <c r="UGR1" s="69"/>
      <c r="UGS1" s="69"/>
      <c r="UGT1" s="69"/>
      <c r="UGU1" s="69"/>
      <c r="UGV1" s="69"/>
      <c r="UGW1" s="69"/>
      <c r="UGX1" s="69"/>
      <c r="UGY1" s="69"/>
      <c r="UGZ1" s="69"/>
      <c r="UHA1" s="69"/>
      <c r="UHB1" s="69"/>
      <c r="UHC1" s="69"/>
      <c r="UHD1" s="69"/>
      <c r="UHE1" s="69"/>
      <c r="UHF1" s="69"/>
      <c r="UHG1" s="69"/>
      <c r="UHH1" s="69"/>
      <c r="UHI1" s="69"/>
      <c r="UHJ1" s="69"/>
      <c r="UHK1" s="69"/>
      <c r="UHL1" s="69"/>
      <c r="UHM1" s="69"/>
      <c r="UHN1" s="69"/>
      <c r="UHO1" s="69"/>
      <c r="UHP1" s="69"/>
      <c r="UHQ1" s="69"/>
      <c r="UHR1" s="69"/>
      <c r="UHS1" s="69"/>
      <c r="UHT1" s="69"/>
      <c r="UHU1" s="69"/>
      <c r="UHV1" s="69"/>
      <c r="UHW1" s="69"/>
      <c r="UHX1" s="69"/>
      <c r="UHY1" s="69"/>
      <c r="UHZ1" s="69"/>
      <c r="UIA1" s="69"/>
      <c r="UIB1" s="69"/>
      <c r="UIC1" s="69"/>
      <c r="UID1" s="69"/>
      <c r="UIE1" s="69"/>
      <c r="UIF1" s="69"/>
      <c r="UIG1" s="69"/>
      <c r="UIH1" s="69"/>
      <c r="UII1" s="69"/>
      <c r="UIJ1" s="69"/>
      <c r="UIK1" s="69"/>
      <c r="UIL1" s="69"/>
      <c r="UIM1" s="69"/>
      <c r="UIN1" s="69"/>
      <c r="UIO1" s="69"/>
      <c r="UIP1" s="69"/>
      <c r="UIQ1" s="69"/>
      <c r="UIR1" s="69"/>
      <c r="UIS1" s="69"/>
      <c r="UIT1" s="69"/>
      <c r="UIU1" s="69"/>
      <c r="UIV1" s="69"/>
      <c r="UIW1" s="69"/>
      <c r="UIX1" s="69"/>
      <c r="UIY1" s="69"/>
      <c r="UIZ1" s="69"/>
      <c r="UJA1" s="69"/>
      <c r="UJB1" s="69"/>
      <c r="UJC1" s="69"/>
      <c r="UJD1" s="69"/>
      <c r="UJE1" s="69"/>
      <c r="UJF1" s="69"/>
      <c r="UJG1" s="69"/>
      <c r="UJH1" s="69"/>
      <c r="UJI1" s="69"/>
      <c r="UJJ1" s="69"/>
      <c r="UJK1" s="69"/>
      <c r="UJL1" s="69"/>
      <c r="UJM1" s="69"/>
      <c r="UJN1" s="69"/>
      <c r="UJO1" s="69"/>
      <c r="UJP1" s="69"/>
      <c r="UJQ1" s="69"/>
      <c r="UJR1" s="69"/>
      <c r="UJS1" s="69"/>
      <c r="UJT1" s="69"/>
      <c r="UJU1" s="69"/>
      <c r="UJV1" s="69"/>
      <c r="UJW1" s="69"/>
      <c r="UJX1" s="69"/>
      <c r="UJY1" s="69"/>
      <c r="UJZ1" s="69"/>
      <c r="UKA1" s="69"/>
      <c r="UKB1" s="69"/>
      <c r="UKC1" s="69"/>
      <c r="UKD1" s="69"/>
      <c r="UKE1" s="69"/>
      <c r="UKF1" s="69"/>
      <c r="UKG1" s="69"/>
      <c r="UKH1" s="69"/>
      <c r="UKI1" s="69"/>
      <c r="UKJ1" s="69"/>
      <c r="UKK1" s="69"/>
      <c r="UKL1" s="69"/>
      <c r="UKM1" s="69"/>
      <c r="UKN1" s="69"/>
      <c r="UKO1" s="69"/>
      <c r="UKP1" s="69"/>
      <c r="UKQ1" s="69"/>
      <c r="UKR1" s="69"/>
      <c r="UKS1" s="69"/>
      <c r="UKT1" s="69"/>
      <c r="UKU1" s="69"/>
      <c r="UKV1" s="69"/>
      <c r="UKW1" s="69"/>
      <c r="UKX1" s="69"/>
      <c r="UKY1" s="69"/>
      <c r="UKZ1" s="69"/>
      <c r="ULA1" s="69"/>
      <c r="ULB1" s="69"/>
      <c r="ULC1" s="69"/>
      <c r="ULD1" s="69"/>
      <c r="ULE1" s="69"/>
      <c r="ULF1" s="69"/>
      <c r="ULG1" s="69"/>
      <c r="ULH1" s="69"/>
      <c r="ULI1" s="69"/>
      <c r="ULJ1" s="69"/>
      <c r="ULK1" s="69"/>
      <c r="ULL1" s="69"/>
      <c r="ULM1" s="69"/>
      <c r="ULN1" s="69"/>
      <c r="ULO1" s="69"/>
      <c r="ULP1" s="69"/>
      <c r="ULQ1" s="69"/>
      <c r="ULR1" s="69"/>
      <c r="ULS1" s="69"/>
      <c r="ULT1" s="69"/>
      <c r="ULU1" s="69"/>
      <c r="ULV1" s="69"/>
      <c r="ULW1" s="69"/>
      <c r="ULX1" s="69"/>
      <c r="ULY1" s="69"/>
      <c r="ULZ1" s="69"/>
      <c r="UMA1" s="69"/>
      <c r="UMB1" s="69"/>
      <c r="UMC1" s="69"/>
      <c r="UMD1" s="69"/>
      <c r="UME1" s="69"/>
      <c r="UMF1" s="69"/>
      <c r="UMG1" s="69"/>
      <c r="UMH1" s="69"/>
      <c r="UMI1" s="69"/>
      <c r="UMJ1" s="69"/>
      <c r="UMK1" s="69"/>
      <c r="UML1" s="69"/>
      <c r="UMM1" s="69"/>
      <c r="UMN1" s="69"/>
      <c r="UMO1" s="69"/>
      <c r="UMP1" s="69"/>
      <c r="UMQ1" s="69"/>
      <c r="UMR1" s="69"/>
      <c r="UMS1" s="69"/>
      <c r="UMT1" s="69"/>
      <c r="UMU1" s="69"/>
      <c r="UMV1" s="69"/>
      <c r="UMW1" s="69"/>
      <c r="UMX1" s="69"/>
      <c r="UMY1" s="69"/>
      <c r="UMZ1" s="69"/>
      <c r="UNA1" s="69"/>
      <c r="UNB1" s="69"/>
      <c r="UNC1" s="69"/>
      <c r="UND1" s="69"/>
      <c r="UNE1" s="69"/>
      <c r="UNF1" s="69"/>
      <c r="UNG1" s="69"/>
      <c r="UNH1" s="69"/>
      <c r="UNI1" s="69"/>
      <c r="UNJ1" s="69"/>
      <c r="UNK1" s="69"/>
      <c r="UNL1" s="69"/>
      <c r="UNM1" s="69"/>
      <c r="UNN1" s="69"/>
      <c r="UNO1" s="69"/>
      <c r="UNP1" s="69"/>
      <c r="UNQ1" s="69"/>
      <c r="UNR1" s="69"/>
      <c r="UNS1" s="69"/>
      <c r="UNT1" s="69"/>
      <c r="UNU1" s="69"/>
      <c r="UNV1" s="69"/>
      <c r="UNW1" s="69"/>
      <c r="UNX1" s="69"/>
      <c r="UNY1" s="69"/>
      <c r="UNZ1" s="69"/>
      <c r="UOA1" s="69"/>
      <c r="UOB1" s="69"/>
      <c r="UOC1" s="69"/>
      <c r="UOD1" s="69"/>
      <c r="UOE1" s="69"/>
      <c r="UOF1" s="69"/>
      <c r="UOG1" s="69"/>
      <c r="UOH1" s="69"/>
      <c r="UOI1" s="69"/>
      <c r="UOJ1" s="69"/>
      <c r="UOK1" s="69"/>
      <c r="UOL1" s="69"/>
      <c r="UOM1" s="69"/>
      <c r="UON1" s="69"/>
      <c r="UOO1" s="69"/>
      <c r="UOP1" s="69"/>
      <c r="UOQ1" s="69"/>
      <c r="UOR1" s="69"/>
      <c r="UOS1" s="69"/>
      <c r="UOT1" s="69"/>
      <c r="UOU1" s="69"/>
      <c r="UOV1" s="69"/>
      <c r="UOW1" s="69"/>
      <c r="UOX1" s="69"/>
      <c r="UOY1" s="69"/>
      <c r="UOZ1" s="69"/>
      <c r="UPA1" s="69"/>
      <c r="UPB1" s="69"/>
      <c r="UPC1" s="69"/>
      <c r="UPD1" s="69"/>
      <c r="UPE1" s="69"/>
      <c r="UPF1" s="69"/>
      <c r="UPG1" s="69"/>
      <c r="UPH1" s="69"/>
      <c r="UPI1" s="69"/>
      <c r="UPJ1" s="69"/>
      <c r="UPK1" s="69"/>
      <c r="UPL1" s="69"/>
      <c r="UPM1" s="69"/>
      <c r="UPN1" s="69"/>
      <c r="UPO1" s="69"/>
      <c r="UPP1" s="69"/>
      <c r="UPQ1" s="69"/>
      <c r="UPR1" s="69"/>
      <c r="UPS1" s="69"/>
      <c r="UPT1" s="69"/>
      <c r="UPU1" s="69"/>
      <c r="UPV1" s="69"/>
      <c r="UPW1" s="69"/>
      <c r="UPX1" s="69"/>
      <c r="UPY1" s="69"/>
      <c r="UPZ1" s="69"/>
      <c r="UQA1" s="69"/>
      <c r="UQB1" s="69"/>
      <c r="UQC1" s="69"/>
      <c r="UQD1" s="69"/>
      <c r="UQE1" s="69"/>
      <c r="UQF1" s="69"/>
      <c r="UQG1" s="69"/>
      <c r="UQH1" s="69"/>
      <c r="UQI1" s="69"/>
      <c r="UQJ1" s="69"/>
      <c r="UQK1" s="69"/>
      <c r="UQL1" s="69"/>
      <c r="UQM1" s="69"/>
      <c r="UQN1" s="69"/>
      <c r="UQO1" s="69"/>
      <c r="UQP1" s="69"/>
      <c r="UQQ1" s="69"/>
      <c r="UQR1" s="69"/>
      <c r="UQS1" s="69"/>
      <c r="UQT1" s="69"/>
      <c r="UQU1" s="69"/>
      <c r="UQV1" s="69"/>
      <c r="UQW1" s="69"/>
      <c r="UQX1" s="69"/>
      <c r="UQY1" s="69"/>
      <c r="UQZ1" s="69"/>
      <c r="URA1" s="69"/>
      <c r="URB1" s="69"/>
      <c r="URC1" s="69"/>
      <c r="URD1" s="69"/>
      <c r="URE1" s="69"/>
      <c r="URF1" s="69"/>
      <c r="URG1" s="69"/>
      <c r="URH1" s="69"/>
      <c r="URI1" s="69"/>
      <c r="URJ1" s="69"/>
      <c r="URK1" s="69"/>
      <c r="URL1" s="69"/>
      <c r="URM1" s="69"/>
      <c r="URN1" s="69"/>
      <c r="URO1" s="69"/>
      <c r="URP1" s="69"/>
      <c r="URQ1" s="69"/>
      <c r="URR1" s="69"/>
      <c r="URS1" s="69"/>
      <c r="URT1" s="69"/>
      <c r="URU1" s="69"/>
      <c r="URV1" s="69"/>
      <c r="URW1" s="69"/>
      <c r="URX1" s="69"/>
      <c r="URY1" s="69"/>
      <c r="URZ1" s="69"/>
      <c r="USA1" s="69"/>
      <c r="USB1" s="69"/>
      <c r="USC1" s="69"/>
      <c r="USD1" s="69"/>
      <c r="USE1" s="69"/>
      <c r="USF1" s="69"/>
      <c r="USG1" s="69"/>
      <c r="USH1" s="69"/>
      <c r="USI1" s="69"/>
      <c r="USJ1" s="69"/>
      <c r="USK1" s="69"/>
      <c r="USL1" s="69"/>
      <c r="USM1" s="69"/>
      <c r="USN1" s="69"/>
      <c r="USO1" s="69"/>
      <c r="USP1" s="69"/>
      <c r="USQ1" s="69"/>
      <c r="USR1" s="69"/>
      <c r="USS1" s="69"/>
      <c r="UST1" s="69"/>
      <c r="USU1" s="69"/>
      <c r="USV1" s="69"/>
      <c r="USW1" s="69"/>
      <c r="USX1" s="69"/>
      <c r="USY1" s="69"/>
      <c r="USZ1" s="69"/>
      <c r="UTA1" s="69"/>
      <c r="UTB1" s="69"/>
      <c r="UTC1" s="69"/>
      <c r="UTD1" s="69"/>
      <c r="UTE1" s="69"/>
      <c r="UTF1" s="69"/>
      <c r="UTG1" s="69"/>
      <c r="UTH1" s="69"/>
      <c r="UTI1" s="69"/>
      <c r="UTJ1" s="69"/>
      <c r="UTK1" s="69"/>
      <c r="UTL1" s="69"/>
      <c r="UTM1" s="69"/>
      <c r="UTN1" s="69"/>
      <c r="UTO1" s="69"/>
      <c r="UTP1" s="69"/>
      <c r="UTQ1" s="69"/>
      <c r="UTR1" s="69"/>
      <c r="UTS1" s="69"/>
      <c r="UTT1" s="69"/>
      <c r="UTU1" s="69"/>
      <c r="UTV1" s="69"/>
      <c r="UTW1" s="69"/>
      <c r="UTX1" s="69"/>
      <c r="UTY1" s="69"/>
      <c r="UTZ1" s="69"/>
      <c r="UUA1" s="69"/>
      <c r="UUB1" s="69"/>
      <c r="UUC1" s="69"/>
      <c r="UUD1" s="69"/>
      <c r="UUE1" s="69"/>
      <c r="UUF1" s="69"/>
      <c r="UUG1" s="69"/>
      <c r="UUH1" s="69"/>
      <c r="UUI1" s="69"/>
      <c r="UUJ1" s="69"/>
      <c r="UUK1" s="69"/>
      <c r="UUL1" s="69"/>
      <c r="UUM1" s="69"/>
      <c r="UUN1" s="69"/>
      <c r="UUO1" s="69"/>
      <c r="UUP1" s="69"/>
      <c r="UUQ1" s="69"/>
      <c r="UUR1" s="69"/>
      <c r="UUS1" s="69"/>
      <c r="UUT1" s="69"/>
      <c r="UUU1" s="69"/>
      <c r="UUV1" s="69"/>
      <c r="UUW1" s="69"/>
      <c r="UUX1" s="69"/>
      <c r="UUY1" s="69"/>
      <c r="UUZ1" s="69"/>
      <c r="UVA1" s="69"/>
      <c r="UVB1" s="69"/>
      <c r="UVC1" s="69"/>
      <c r="UVD1" s="69"/>
      <c r="UVE1" s="69"/>
      <c r="UVF1" s="69"/>
      <c r="UVG1" s="69"/>
      <c r="UVH1" s="69"/>
      <c r="UVI1" s="69"/>
      <c r="UVJ1" s="69"/>
      <c r="UVK1" s="69"/>
      <c r="UVL1" s="69"/>
      <c r="UVM1" s="69"/>
      <c r="UVN1" s="69"/>
      <c r="UVO1" s="69"/>
      <c r="UVP1" s="69"/>
      <c r="UVQ1" s="69"/>
      <c r="UVR1" s="69"/>
      <c r="UVS1" s="69"/>
      <c r="UVT1" s="69"/>
      <c r="UVU1" s="69"/>
      <c r="UVV1" s="69"/>
      <c r="UVW1" s="69"/>
      <c r="UVX1" s="69"/>
      <c r="UVY1" s="69"/>
      <c r="UVZ1" s="69"/>
      <c r="UWA1" s="69"/>
      <c r="UWB1" s="69"/>
      <c r="UWC1" s="69"/>
      <c r="UWD1" s="69"/>
      <c r="UWE1" s="69"/>
      <c r="UWF1" s="69"/>
      <c r="UWG1" s="69"/>
      <c r="UWH1" s="69"/>
      <c r="UWI1" s="69"/>
      <c r="UWJ1" s="69"/>
      <c r="UWK1" s="69"/>
      <c r="UWL1" s="69"/>
      <c r="UWM1" s="69"/>
      <c r="UWN1" s="69"/>
      <c r="UWO1" s="69"/>
      <c r="UWP1" s="69"/>
      <c r="UWQ1" s="69"/>
      <c r="UWR1" s="69"/>
      <c r="UWS1" s="69"/>
      <c r="UWT1" s="69"/>
      <c r="UWU1" s="69"/>
      <c r="UWV1" s="69"/>
      <c r="UWW1" s="69"/>
      <c r="UWX1" s="69"/>
      <c r="UWY1" s="69"/>
      <c r="UWZ1" s="69"/>
      <c r="UXA1" s="69"/>
      <c r="UXB1" s="69"/>
      <c r="UXC1" s="69"/>
      <c r="UXD1" s="69"/>
      <c r="UXE1" s="69"/>
      <c r="UXF1" s="69"/>
      <c r="UXG1" s="69"/>
      <c r="UXH1" s="69"/>
      <c r="UXI1" s="69"/>
      <c r="UXJ1" s="69"/>
      <c r="UXK1" s="69"/>
      <c r="UXL1" s="69"/>
      <c r="UXM1" s="69"/>
      <c r="UXN1" s="69"/>
      <c r="UXO1" s="69"/>
      <c r="UXP1" s="69"/>
      <c r="UXQ1" s="69"/>
      <c r="UXR1" s="69"/>
      <c r="UXS1" s="69"/>
      <c r="UXT1" s="69"/>
      <c r="UXU1" s="69"/>
      <c r="UXV1" s="69"/>
      <c r="UXW1" s="69"/>
      <c r="UXX1" s="69"/>
      <c r="UXY1" s="69"/>
      <c r="UXZ1" s="69"/>
      <c r="UYA1" s="69"/>
      <c r="UYB1" s="69"/>
      <c r="UYC1" s="69"/>
      <c r="UYD1" s="69"/>
      <c r="UYE1" s="69"/>
      <c r="UYF1" s="69"/>
      <c r="UYG1" s="69"/>
      <c r="UYH1" s="69"/>
      <c r="UYI1" s="69"/>
      <c r="UYJ1" s="69"/>
      <c r="UYK1" s="69"/>
      <c r="UYL1" s="69"/>
      <c r="UYM1" s="69"/>
      <c r="UYN1" s="69"/>
      <c r="UYO1" s="69"/>
      <c r="UYP1" s="69"/>
      <c r="UYQ1" s="69"/>
      <c r="UYR1" s="69"/>
      <c r="UYS1" s="69"/>
      <c r="UYT1" s="69"/>
      <c r="UYU1" s="69"/>
      <c r="UYV1" s="69"/>
      <c r="UYW1" s="69"/>
      <c r="UYX1" s="69"/>
      <c r="UYY1" s="69"/>
      <c r="UYZ1" s="69"/>
      <c r="UZA1" s="69"/>
      <c r="UZB1" s="69"/>
      <c r="UZC1" s="69"/>
      <c r="UZD1" s="69"/>
      <c r="UZE1" s="69"/>
      <c r="UZF1" s="69"/>
      <c r="UZG1" s="69"/>
      <c r="UZH1" s="69"/>
      <c r="UZI1" s="69"/>
      <c r="UZJ1" s="69"/>
      <c r="UZK1" s="69"/>
      <c r="UZL1" s="69"/>
      <c r="UZM1" s="69"/>
      <c r="UZN1" s="69"/>
      <c r="UZO1" s="69"/>
      <c r="UZP1" s="69"/>
      <c r="UZQ1" s="69"/>
      <c r="UZR1" s="69"/>
      <c r="UZS1" s="69"/>
      <c r="UZT1" s="69"/>
      <c r="UZU1" s="69"/>
      <c r="UZV1" s="69"/>
      <c r="UZW1" s="69"/>
      <c r="UZX1" s="69"/>
      <c r="UZY1" s="69"/>
      <c r="UZZ1" s="69"/>
      <c r="VAA1" s="69"/>
      <c r="VAB1" s="69"/>
      <c r="VAC1" s="69"/>
      <c r="VAD1" s="69"/>
      <c r="VAE1" s="69"/>
      <c r="VAF1" s="69"/>
      <c r="VAG1" s="69"/>
      <c r="VAH1" s="69"/>
      <c r="VAI1" s="69"/>
      <c r="VAJ1" s="69"/>
      <c r="VAK1" s="69"/>
      <c r="VAL1" s="69"/>
      <c r="VAM1" s="69"/>
      <c r="VAN1" s="69"/>
      <c r="VAO1" s="69"/>
      <c r="VAP1" s="69"/>
      <c r="VAQ1" s="69"/>
      <c r="VAR1" s="69"/>
      <c r="VAS1" s="69"/>
      <c r="VAT1" s="69"/>
      <c r="VAU1" s="69"/>
      <c r="VAV1" s="69"/>
      <c r="VAW1" s="69"/>
      <c r="VAX1" s="69"/>
      <c r="VAY1" s="69"/>
      <c r="VAZ1" s="69"/>
      <c r="VBA1" s="69"/>
      <c r="VBB1" s="69"/>
      <c r="VBC1" s="69"/>
      <c r="VBD1" s="69"/>
      <c r="VBE1" s="69"/>
      <c r="VBF1" s="69"/>
      <c r="VBG1" s="69"/>
      <c r="VBH1" s="69"/>
      <c r="VBI1" s="69"/>
      <c r="VBJ1" s="69"/>
      <c r="VBK1" s="69"/>
      <c r="VBL1" s="69"/>
      <c r="VBM1" s="69"/>
      <c r="VBN1" s="69"/>
      <c r="VBO1" s="69"/>
      <c r="VBP1" s="69"/>
      <c r="VBQ1" s="69"/>
      <c r="VBR1" s="69"/>
      <c r="VBS1" s="69"/>
      <c r="VBT1" s="69"/>
      <c r="VBU1" s="69"/>
      <c r="VBV1" s="69"/>
      <c r="VBW1" s="69"/>
      <c r="VBX1" s="69"/>
      <c r="VBY1" s="69"/>
      <c r="VBZ1" s="69"/>
      <c r="VCA1" s="69"/>
      <c r="VCB1" s="69"/>
      <c r="VCC1" s="69"/>
      <c r="VCD1" s="69"/>
      <c r="VCE1" s="69"/>
      <c r="VCF1" s="69"/>
      <c r="VCG1" s="69"/>
      <c r="VCH1" s="69"/>
      <c r="VCI1" s="69"/>
      <c r="VCJ1" s="69"/>
      <c r="VCK1" s="69"/>
      <c r="VCL1" s="69"/>
      <c r="VCM1" s="69"/>
      <c r="VCN1" s="69"/>
      <c r="VCO1" s="69"/>
      <c r="VCP1" s="69"/>
      <c r="VCQ1" s="69"/>
      <c r="VCR1" s="69"/>
      <c r="VCS1" s="69"/>
      <c r="VCT1" s="69"/>
      <c r="VCU1" s="69"/>
      <c r="VCV1" s="69"/>
      <c r="VCW1" s="69"/>
      <c r="VCX1" s="69"/>
      <c r="VCY1" s="69"/>
      <c r="VCZ1" s="69"/>
      <c r="VDA1" s="69"/>
      <c r="VDB1" s="69"/>
      <c r="VDC1" s="69"/>
      <c r="VDD1" s="69"/>
      <c r="VDE1" s="69"/>
      <c r="VDF1" s="69"/>
      <c r="VDG1" s="69"/>
      <c r="VDH1" s="69"/>
      <c r="VDI1" s="69"/>
      <c r="VDJ1" s="69"/>
      <c r="VDK1" s="69"/>
      <c r="VDL1" s="69"/>
      <c r="VDM1" s="69"/>
      <c r="VDN1" s="69"/>
      <c r="VDO1" s="69"/>
      <c r="VDP1" s="69"/>
      <c r="VDQ1" s="69"/>
      <c r="VDR1" s="69"/>
      <c r="VDS1" s="69"/>
      <c r="VDT1" s="69"/>
      <c r="VDU1" s="69"/>
      <c r="VDV1" s="69"/>
      <c r="VDW1" s="69"/>
      <c r="VDX1" s="69"/>
      <c r="VDY1" s="69"/>
      <c r="VDZ1" s="69"/>
      <c r="VEA1" s="69"/>
      <c r="VEB1" s="69"/>
      <c r="VEC1" s="69"/>
      <c r="VED1" s="69"/>
      <c r="VEE1" s="69"/>
      <c r="VEF1" s="69"/>
      <c r="VEG1" s="69"/>
      <c r="VEH1" s="69"/>
      <c r="VEI1" s="69"/>
      <c r="VEJ1" s="69"/>
      <c r="VEK1" s="69"/>
      <c r="VEL1" s="69"/>
      <c r="VEM1" s="69"/>
      <c r="VEN1" s="69"/>
      <c r="VEO1" s="69"/>
      <c r="VEP1" s="69"/>
      <c r="VEQ1" s="69"/>
      <c r="VER1" s="69"/>
      <c r="VES1" s="69"/>
      <c r="VET1" s="69"/>
      <c r="VEU1" s="69"/>
      <c r="VEV1" s="69"/>
      <c r="VEW1" s="69"/>
      <c r="VEX1" s="69"/>
      <c r="VEY1" s="69"/>
      <c r="VEZ1" s="69"/>
      <c r="VFA1" s="69"/>
      <c r="VFB1" s="69"/>
      <c r="VFC1" s="69"/>
      <c r="VFD1" s="69"/>
      <c r="VFE1" s="69"/>
      <c r="VFF1" s="69"/>
      <c r="VFG1" s="69"/>
      <c r="VFH1" s="69"/>
      <c r="VFI1" s="69"/>
      <c r="VFJ1" s="69"/>
      <c r="VFK1" s="69"/>
      <c r="VFL1" s="69"/>
      <c r="VFM1" s="69"/>
      <c r="VFN1" s="69"/>
      <c r="VFO1" s="69"/>
      <c r="VFP1" s="69"/>
      <c r="VFQ1" s="69"/>
      <c r="VFR1" s="69"/>
      <c r="VFS1" s="69"/>
      <c r="VFT1" s="69"/>
      <c r="VFU1" s="69"/>
      <c r="VFV1" s="69"/>
      <c r="VFW1" s="69"/>
      <c r="VFX1" s="69"/>
      <c r="VFY1" s="69"/>
      <c r="VFZ1" s="69"/>
      <c r="VGA1" s="69"/>
      <c r="VGB1" s="69"/>
      <c r="VGC1" s="69"/>
      <c r="VGD1" s="69"/>
      <c r="VGE1" s="69"/>
      <c r="VGF1" s="69"/>
      <c r="VGG1" s="69"/>
      <c r="VGH1" s="69"/>
      <c r="VGI1" s="69"/>
      <c r="VGJ1" s="69"/>
      <c r="VGK1" s="69"/>
      <c r="VGL1" s="69"/>
      <c r="VGM1" s="69"/>
      <c r="VGN1" s="69"/>
      <c r="VGO1" s="69"/>
      <c r="VGP1" s="69"/>
      <c r="VGQ1" s="69"/>
      <c r="VGR1" s="69"/>
      <c r="VGS1" s="69"/>
      <c r="VGT1" s="69"/>
      <c r="VGU1" s="69"/>
      <c r="VGV1" s="69"/>
      <c r="VGW1" s="69"/>
      <c r="VGX1" s="69"/>
      <c r="VGY1" s="69"/>
      <c r="VGZ1" s="69"/>
      <c r="VHA1" s="69"/>
      <c r="VHB1" s="69"/>
      <c r="VHC1" s="69"/>
      <c r="VHD1" s="69"/>
      <c r="VHE1" s="69"/>
      <c r="VHF1" s="69"/>
      <c r="VHG1" s="69"/>
      <c r="VHH1" s="69"/>
      <c r="VHI1" s="69"/>
      <c r="VHJ1" s="69"/>
      <c r="VHK1" s="69"/>
      <c r="VHL1" s="69"/>
      <c r="VHM1" s="69"/>
      <c r="VHN1" s="69"/>
      <c r="VHO1" s="69"/>
      <c r="VHP1" s="69"/>
      <c r="VHQ1" s="69"/>
      <c r="VHR1" s="69"/>
      <c r="VHS1" s="69"/>
      <c r="VHT1" s="69"/>
      <c r="VHU1" s="69"/>
      <c r="VHV1" s="69"/>
      <c r="VHW1" s="69"/>
      <c r="VHX1" s="69"/>
      <c r="VHY1" s="69"/>
      <c r="VHZ1" s="69"/>
      <c r="VIA1" s="69"/>
      <c r="VIB1" s="69"/>
      <c r="VIC1" s="69"/>
      <c r="VID1" s="69"/>
      <c r="VIE1" s="69"/>
      <c r="VIF1" s="69"/>
      <c r="VIG1" s="69"/>
      <c r="VIH1" s="69"/>
      <c r="VII1" s="69"/>
      <c r="VIJ1" s="69"/>
      <c r="VIK1" s="69"/>
      <c r="VIL1" s="69"/>
      <c r="VIM1" s="69"/>
      <c r="VIN1" s="69"/>
      <c r="VIO1" s="69"/>
      <c r="VIP1" s="69"/>
      <c r="VIQ1" s="69"/>
      <c r="VIR1" s="69"/>
      <c r="VIS1" s="69"/>
      <c r="VIT1" s="69"/>
      <c r="VIU1" s="69"/>
      <c r="VIV1" s="69"/>
      <c r="VIW1" s="69"/>
      <c r="VIX1" s="69"/>
      <c r="VIY1" s="69"/>
      <c r="VIZ1" s="69"/>
      <c r="VJA1" s="69"/>
      <c r="VJB1" s="69"/>
      <c r="VJC1" s="69"/>
      <c r="VJD1" s="69"/>
      <c r="VJE1" s="69"/>
      <c r="VJF1" s="69"/>
      <c r="VJG1" s="69"/>
      <c r="VJH1" s="69"/>
      <c r="VJI1" s="69"/>
      <c r="VJJ1" s="69"/>
      <c r="VJK1" s="69"/>
      <c r="VJL1" s="69"/>
      <c r="VJM1" s="69"/>
      <c r="VJN1" s="69"/>
      <c r="VJO1" s="69"/>
      <c r="VJP1" s="69"/>
      <c r="VJQ1" s="69"/>
      <c r="VJR1" s="69"/>
      <c r="VJS1" s="69"/>
      <c r="VJT1" s="69"/>
      <c r="VJU1" s="69"/>
      <c r="VJV1" s="69"/>
      <c r="VJW1" s="69"/>
      <c r="VJX1" s="69"/>
      <c r="VJY1" s="69"/>
      <c r="VJZ1" s="69"/>
      <c r="VKA1" s="69"/>
      <c r="VKB1" s="69"/>
      <c r="VKC1" s="69"/>
      <c r="VKD1" s="69"/>
      <c r="VKE1" s="69"/>
      <c r="VKF1" s="69"/>
      <c r="VKG1" s="69"/>
      <c r="VKH1" s="69"/>
      <c r="VKI1" s="69"/>
      <c r="VKJ1" s="69"/>
      <c r="VKK1" s="69"/>
      <c r="VKL1" s="69"/>
      <c r="VKM1" s="69"/>
      <c r="VKN1" s="69"/>
      <c r="VKO1" s="69"/>
      <c r="VKP1" s="69"/>
      <c r="VKQ1" s="69"/>
      <c r="VKR1" s="69"/>
      <c r="VKS1" s="69"/>
      <c r="VKT1" s="69"/>
      <c r="VKU1" s="69"/>
      <c r="VKV1" s="69"/>
      <c r="VKW1" s="69"/>
      <c r="VKX1" s="69"/>
      <c r="VKY1" s="69"/>
      <c r="VKZ1" s="69"/>
      <c r="VLA1" s="69"/>
      <c r="VLB1" s="69"/>
      <c r="VLC1" s="69"/>
      <c r="VLD1" s="69"/>
      <c r="VLE1" s="69"/>
      <c r="VLF1" s="69"/>
      <c r="VLG1" s="69"/>
      <c r="VLH1" s="69"/>
      <c r="VLI1" s="69"/>
      <c r="VLJ1" s="69"/>
      <c r="VLK1" s="69"/>
      <c r="VLL1" s="69"/>
      <c r="VLM1" s="69"/>
      <c r="VLN1" s="69"/>
      <c r="VLO1" s="69"/>
      <c r="VLP1" s="69"/>
      <c r="VLQ1" s="69"/>
      <c r="VLR1" s="69"/>
      <c r="VLS1" s="69"/>
      <c r="VLT1" s="69"/>
      <c r="VLU1" s="69"/>
      <c r="VLV1" s="69"/>
      <c r="VLW1" s="69"/>
      <c r="VLX1" s="69"/>
      <c r="VLY1" s="69"/>
      <c r="VLZ1" s="69"/>
      <c r="VMA1" s="69"/>
      <c r="VMB1" s="69"/>
      <c r="VMC1" s="69"/>
      <c r="VMD1" s="69"/>
      <c r="VME1" s="69"/>
      <c r="VMF1" s="69"/>
      <c r="VMG1" s="69"/>
      <c r="VMH1" s="69"/>
      <c r="VMI1" s="69"/>
      <c r="VMJ1" s="69"/>
      <c r="VMK1" s="69"/>
      <c r="VML1" s="69"/>
      <c r="VMM1" s="69"/>
      <c r="VMN1" s="69"/>
      <c r="VMO1" s="69"/>
      <c r="VMP1" s="69"/>
      <c r="VMQ1" s="69"/>
      <c r="VMR1" s="69"/>
      <c r="VMS1" s="69"/>
      <c r="VMT1" s="69"/>
      <c r="VMU1" s="69"/>
      <c r="VMV1" s="69"/>
      <c r="VMW1" s="69"/>
      <c r="VMX1" s="69"/>
      <c r="VMY1" s="69"/>
      <c r="VMZ1" s="69"/>
      <c r="VNA1" s="69"/>
      <c r="VNB1" s="69"/>
      <c r="VNC1" s="69"/>
      <c r="VND1" s="69"/>
      <c r="VNE1" s="69"/>
      <c r="VNF1" s="69"/>
      <c r="VNG1" s="69"/>
      <c r="VNH1" s="69"/>
      <c r="VNI1" s="69"/>
      <c r="VNJ1" s="69"/>
      <c r="VNK1" s="69"/>
      <c r="VNL1" s="69"/>
      <c r="VNM1" s="69"/>
      <c r="VNN1" s="69"/>
      <c r="VNO1" s="69"/>
      <c r="VNP1" s="69"/>
      <c r="VNQ1" s="69"/>
      <c r="VNR1" s="69"/>
      <c r="VNS1" s="69"/>
      <c r="VNT1" s="69"/>
      <c r="VNU1" s="69"/>
      <c r="VNV1" s="69"/>
      <c r="VNW1" s="69"/>
      <c r="VNX1" s="69"/>
      <c r="VNY1" s="69"/>
      <c r="VNZ1" s="69"/>
      <c r="VOA1" s="69"/>
      <c r="VOB1" s="69"/>
      <c r="VOC1" s="69"/>
      <c r="VOD1" s="69"/>
      <c r="VOE1" s="69"/>
      <c r="VOF1" s="69"/>
      <c r="VOG1" s="69"/>
      <c r="VOH1" s="69"/>
      <c r="VOI1" s="69"/>
      <c r="VOJ1" s="69"/>
      <c r="VOK1" s="69"/>
      <c r="VOL1" s="69"/>
      <c r="VOM1" s="69"/>
      <c r="VON1" s="69"/>
      <c r="VOO1" s="69"/>
      <c r="VOP1" s="69"/>
      <c r="VOQ1" s="69"/>
      <c r="VOR1" s="69"/>
      <c r="VOS1" s="69"/>
      <c r="VOT1" s="69"/>
      <c r="VOU1" s="69"/>
      <c r="VOV1" s="69"/>
      <c r="VOW1" s="69"/>
      <c r="VOX1" s="69"/>
      <c r="VOY1" s="69"/>
      <c r="VOZ1" s="69"/>
      <c r="VPA1" s="69"/>
      <c r="VPB1" s="69"/>
      <c r="VPC1" s="69"/>
      <c r="VPD1" s="69"/>
      <c r="VPE1" s="69"/>
      <c r="VPF1" s="69"/>
      <c r="VPG1" s="69"/>
      <c r="VPH1" s="69"/>
      <c r="VPI1" s="69"/>
      <c r="VPJ1" s="69"/>
      <c r="VPK1" s="69"/>
      <c r="VPL1" s="69"/>
      <c r="VPM1" s="69"/>
      <c r="VPN1" s="69"/>
      <c r="VPO1" s="69"/>
      <c r="VPP1" s="69"/>
      <c r="VPQ1" s="69"/>
      <c r="VPR1" s="69"/>
      <c r="VPS1" s="69"/>
      <c r="VPT1" s="69"/>
      <c r="VPU1" s="69"/>
      <c r="VPV1" s="69"/>
      <c r="VPW1" s="69"/>
      <c r="VPX1" s="69"/>
      <c r="VPY1" s="69"/>
      <c r="VPZ1" s="69"/>
      <c r="VQA1" s="69"/>
      <c r="VQB1" s="69"/>
      <c r="VQC1" s="69"/>
      <c r="VQD1" s="69"/>
      <c r="VQE1" s="69"/>
      <c r="VQF1" s="69"/>
      <c r="VQG1" s="69"/>
      <c r="VQH1" s="69"/>
      <c r="VQI1" s="69"/>
      <c r="VQJ1" s="69"/>
      <c r="VQK1" s="69"/>
      <c r="VQL1" s="69"/>
      <c r="VQM1" s="69"/>
      <c r="VQN1" s="69"/>
      <c r="VQO1" s="69"/>
      <c r="VQP1" s="69"/>
      <c r="VQQ1" s="69"/>
      <c r="VQR1" s="69"/>
      <c r="VQS1" s="69"/>
      <c r="VQT1" s="69"/>
      <c r="VQU1" s="69"/>
      <c r="VQV1" s="69"/>
      <c r="VQW1" s="69"/>
      <c r="VQX1" s="69"/>
      <c r="VQY1" s="69"/>
      <c r="VQZ1" s="69"/>
      <c r="VRA1" s="69"/>
      <c r="VRB1" s="69"/>
      <c r="VRC1" s="69"/>
      <c r="VRD1" s="69"/>
      <c r="VRE1" s="69"/>
      <c r="VRF1" s="69"/>
      <c r="VRG1" s="69"/>
      <c r="VRH1" s="69"/>
      <c r="VRI1" s="69"/>
      <c r="VRJ1" s="69"/>
      <c r="VRK1" s="69"/>
      <c r="VRL1" s="69"/>
      <c r="VRM1" s="69"/>
      <c r="VRN1" s="69"/>
      <c r="VRO1" s="69"/>
      <c r="VRP1" s="69"/>
      <c r="VRQ1" s="69"/>
      <c r="VRR1" s="69"/>
      <c r="VRS1" s="69"/>
      <c r="VRT1" s="69"/>
      <c r="VRU1" s="69"/>
      <c r="VRV1" s="69"/>
      <c r="VRW1" s="69"/>
      <c r="VRX1" s="69"/>
      <c r="VRY1" s="69"/>
      <c r="VRZ1" s="69"/>
      <c r="VSA1" s="69"/>
      <c r="VSB1" s="69"/>
      <c r="VSC1" s="69"/>
      <c r="VSD1" s="69"/>
      <c r="VSE1" s="69"/>
      <c r="VSF1" s="69"/>
      <c r="VSG1" s="69"/>
      <c r="VSH1" s="69"/>
      <c r="VSI1" s="69"/>
      <c r="VSJ1" s="69"/>
      <c r="VSK1" s="69"/>
      <c r="VSL1" s="69"/>
      <c r="VSM1" s="69"/>
      <c r="VSN1" s="69"/>
      <c r="VSO1" s="69"/>
      <c r="VSP1" s="69"/>
      <c r="VSQ1" s="69"/>
      <c r="VSR1" s="69"/>
      <c r="VSS1" s="69"/>
      <c r="VST1" s="69"/>
      <c r="VSU1" s="69"/>
      <c r="VSV1" s="69"/>
      <c r="VSW1" s="69"/>
      <c r="VSX1" s="69"/>
      <c r="VSY1" s="69"/>
      <c r="VSZ1" s="69"/>
      <c r="VTA1" s="69"/>
      <c r="VTB1" s="69"/>
      <c r="VTC1" s="69"/>
      <c r="VTD1" s="69"/>
      <c r="VTE1" s="69"/>
      <c r="VTF1" s="69"/>
      <c r="VTG1" s="69"/>
      <c r="VTH1" s="69"/>
      <c r="VTI1" s="69"/>
      <c r="VTJ1" s="69"/>
      <c r="VTK1" s="69"/>
      <c r="VTL1" s="69"/>
      <c r="VTM1" s="69"/>
      <c r="VTN1" s="69"/>
      <c r="VTO1" s="69"/>
      <c r="VTP1" s="69"/>
      <c r="VTQ1" s="69"/>
      <c r="VTR1" s="69"/>
      <c r="VTS1" s="69"/>
      <c r="VTT1" s="69"/>
      <c r="VTU1" s="69"/>
      <c r="VTV1" s="69"/>
      <c r="VTW1" s="69"/>
      <c r="VTX1" s="69"/>
      <c r="VTY1" s="69"/>
      <c r="VTZ1" s="69"/>
      <c r="VUA1" s="69"/>
      <c r="VUB1" s="69"/>
      <c r="VUC1" s="69"/>
      <c r="VUD1" s="69"/>
      <c r="VUE1" s="69"/>
      <c r="VUF1" s="69"/>
      <c r="VUG1" s="69"/>
      <c r="VUH1" s="69"/>
      <c r="VUI1" s="69"/>
      <c r="VUJ1" s="69"/>
      <c r="VUK1" s="69"/>
      <c r="VUL1" s="69"/>
      <c r="VUM1" s="69"/>
      <c r="VUN1" s="69"/>
      <c r="VUO1" s="69"/>
      <c r="VUP1" s="69"/>
      <c r="VUQ1" s="69"/>
      <c r="VUR1" s="69"/>
      <c r="VUS1" s="69"/>
      <c r="VUT1" s="69"/>
      <c r="VUU1" s="69"/>
      <c r="VUV1" s="69"/>
      <c r="VUW1" s="69"/>
      <c r="VUX1" s="69"/>
      <c r="VUY1" s="69"/>
      <c r="VUZ1" s="69"/>
      <c r="VVA1" s="69"/>
      <c r="VVB1" s="69"/>
      <c r="VVC1" s="69"/>
      <c r="VVD1" s="69"/>
      <c r="VVE1" s="69"/>
      <c r="VVF1" s="69"/>
      <c r="VVG1" s="69"/>
      <c r="VVH1" s="69"/>
      <c r="VVI1" s="69"/>
      <c r="VVJ1" s="69"/>
      <c r="VVK1" s="69"/>
      <c r="VVL1" s="69"/>
      <c r="VVM1" s="69"/>
      <c r="VVN1" s="69"/>
      <c r="VVO1" s="69"/>
      <c r="VVP1" s="69"/>
      <c r="VVQ1" s="69"/>
      <c r="VVR1" s="69"/>
      <c r="VVS1" s="69"/>
      <c r="VVT1" s="69"/>
      <c r="VVU1" s="69"/>
      <c r="VVV1" s="69"/>
      <c r="VVW1" s="69"/>
      <c r="VVX1" s="69"/>
      <c r="VVY1" s="69"/>
      <c r="VVZ1" s="69"/>
      <c r="VWA1" s="69"/>
      <c r="VWB1" s="69"/>
      <c r="VWC1" s="69"/>
      <c r="VWD1" s="69"/>
      <c r="VWE1" s="69"/>
      <c r="VWF1" s="69"/>
      <c r="VWG1" s="69"/>
      <c r="VWH1" s="69"/>
      <c r="VWI1" s="69"/>
      <c r="VWJ1" s="69"/>
      <c r="VWK1" s="69"/>
      <c r="VWL1" s="69"/>
      <c r="VWM1" s="69"/>
      <c r="VWN1" s="69"/>
      <c r="VWO1" s="69"/>
      <c r="VWP1" s="69"/>
      <c r="VWQ1" s="69"/>
      <c r="VWR1" s="69"/>
      <c r="VWS1" s="69"/>
      <c r="VWT1" s="69"/>
      <c r="VWU1" s="69"/>
      <c r="VWV1" s="69"/>
      <c r="VWW1" s="69"/>
      <c r="VWX1" s="69"/>
      <c r="VWY1" s="69"/>
      <c r="VWZ1" s="69"/>
      <c r="VXA1" s="69"/>
      <c r="VXB1" s="69"/>
      <c r="VXC1" s="69"/>
      <c r="VXD1" s="69"/>
      <c r="VXE1" s="69"/>
      <c r="VXF1" s="69"/>
      <c r="VXG1" s="69"/>
      <c r="VXH1" s="69"/>
      <c r="VXI1" s="69"/>
      <c r="VXJ1" s="69"/>
      <c r="VXK1" s="69"/>
      <c r="VXL1" s="69"/>
      <c r="VXM1" s="69"/>
      <c r="VXN1" s="69"/>
      <c r="VXO1" s="69"/>
      <c r="VXP1" s="69"/>
      <c r="VXQ1" s="69"/>
      <c r="VXR1" s="69"/>
      <c r="VXS1" s="69"/>
      <c r="VXT1" s="69"/>
      <c r="VXU1" s="69"/>
      <c r="VXV1" s="69"/>
      <c r="VXW1" s="69"/>
      <c r="VXX1" s="69"/>
      <c r="VXY1" s="69"/>
      <c r="VXZ1" s="69"/>
      <c r="VYA1" s="69"/>
      <c r="VYB1" s="69"/>
      <c r="VYC1" s="69"/>
      <c r="VYD1" s="69"/>
      <c r="VYE1" s="69"/>
      <c r="VYF1" s="69"/>
      <c r="VYG1" s="69"/>
      <c r="VYH1" s="69"/>
      <c r="VYI1" s="69"/>
      <c r="VYJ1" s="69"/>
      <c r="VYK1" s="69"/>
      <c r="VYL1" s="69"/>
      <c r="VYM1" s="69"/>
      <c r="VYN1" s="69"/>
      <c r="VYO1" s="69"/>
      <c r="VYP1" s="69"/>
      <c r="VYQ1" s="69"/>
      <c r="VYR1" s="69"/>
      <c r="VYS1" s="69"/>
      <c r="VYT1" s="69"/>
      <c r="VYU1" s="69"/>
      <c r="VYV1" s="69"/>
      <c r="VYW1" s="69"/>
      <c r="VYX1" s="69"/>
      <c r="VYY1" s="69"/>
      <c r="VYZ1" s="69"/>
      <c r="VZA1" s="69"/>
      <c r="VZB1" s="69"/>
      <c r="VZC1" s="69"/>
      <c r="VZD1" s="69"/>
      <c r="VZE1" s="69"/>
      <c r="VZF1" s="69"/>
      <c r="VZG1" s="69"/>
      <c r="VZH1" s="69"/>
      <c r="VZI1" s="69"/>
      <c r="VZJ1" s="69"/>
      <c r="VZK1" s="69"/>
      <c r="VZL1" s="69"/>
      <c r="VZM1" s="69"/>
      <c r="VZN1" s="69"/>
      <c r="VZO1" s="69"/>
      <c r="VZP1" s="69"/>
      <c r="VZQ1" s="69"/>
      <c r="VZR1" s="69"/>
      <c r="VZS1" s="69"/>
      <c r="VZT1" s="69"/>
      <c r="VZU1" s="69"/>
      <c r="VZV1" s="69"/>
      <c r="VZW1" s="69"/>
      <c r="VZX1" s="69"/>
      <c r="VZY1" s="69"/>
      <c r="VZZ1" s="69"/>
      <c r="WAA1" s="69"/>
      <c r="WAB1" s="69"/>
      <c r="WAC1" s="69"/>
      <c r="WAD1" s="69"/>
      <c r="WAE1" s="69"/>
      <c r="WAF1" s="69"/>
      <c r="WAG1" s="69"/>
      <c r="WAH1" s="69"/>
      <c r="WAI1" s="69"/>
      <c r="WAJ1" s="69"/>
      <c r="WAK1" s="69"/>
      <c r="WAL1" s="69"/>
      <c r="WAM1" s="69"/>
      <c r="WAN1" s="69"/>
      <c r="WAO1" s="69"/>
      <c r="WAP1" s="69"/>
      <c r="WAQ1" s="69"/>
      <c r="WAR1" s="69"/>
      <c r="WAS1" s="69"/>
      <c r="WAT1" s="69"/>
      <c r="WAU1" s="69"/>
      <c r="WAV1" s="69"/>
      <c r="WAW1" s="69"/>
      <c r="WAX1" s="69"/>
      <c r="WAY1" s="69"/>
      <c r="WAZ1" s="69"/>
      <c r="WBA1" s="69"/>
      <c r="WBB1" s="69"/>
      <c r="WBC1" s="69"/>
      <c r="WBD1" s="69"/>
      <c r="WBE1" s="69"/>
      <c r="WBF1" s="69"/>
      <c r="WBG1" s="69"/>
      <c r="WBH1" s="69"/>
      <c r="WBI1" s="69"/>
      <c r="WBJ1" s="69"/>
      <c r="WBK1" s="69"/>
      <c r="WBL1" s="69"/>
      <c r="WBM1" s="69"/>
      <c r="WBN1" s="69"/>
      <c r="WBO1" s="69"/>
      <c r="WBP1" s="69"/>
      <c r="WBQ1" s="69"/>
      <c r="WBR1" s="69"/>
      <c r="WBS1" s="69"/>
      <c r="WBT1" s="69"/>
      <c r="WBU1" s="69"/>
      <c r="WBV1" s="69"/>
      <c r="WBW1" s="69"/>
      <c r="WBX1" s="69"/>
      <c r="WBY1" s="69"/>
      <c r="WBZ1" s="69"/>
      <c r="WCA1" s="69"/>
      <c r="WCB1" s="69"/>
      <c r="WCC1" s="69"/>
      <c r="WCD1" s="69"/>
      <c r="WCE1" s="69"/>
      <c r="WCF1" s="69"/>
      <c r="WCG1" s="69"/>
      <c r="WCH1" s="69"/>
      <c r="WCI1" s="69"/>
      <c r="WCJ1" s="69"/>
      <c r="WCK1" s="69"/>
      <c r="WCL1" s="69"/>
      <c r="WCM1" s="69"/>
      <c r="WCN1" s="69"/>
      <c r="WCO1" s="69"/>
      <c r="WCP1" s="69"/>
      <c r="WCQ1" s="69"/>
      <c r="WCR1" s="69"/>
      <c r="WCS1" s="69"/>
      <c r="WCT1" s="69"/>
      <c r="WCU1" s="69"/>
      <c r="WCV1" s="69"/>
      <c r="WCW1" s="69"/>
      <c r="WCX1" s="69"/>
      <c r="WCY1" s="69"/>
      <c r="WCZ1" s="69"/>
      <c r="WDA1" s="69"/>
      <c r="WDB1" s="69"/>
      <c r="WDC1" s="69"/>
      <c r="WDD1" s="69"/>
      <c r="WDE1" s="69"/>
      <c r="WDF1" s="69"/>
      <c r="WDG1" s="69"/>
      <c r="WDH1" s="69"/>
      <c r="WDI1" s="69"/>
      <c r="WDJ1" s="69"/>
      <c r="WDK1" s="69"/>
      <c r="WDL1" s="69"/>
      <c r="WDM1" s="69"/>
      <c r="WDN1" s="69"/>
      <c r="WDO1" s="69"/>
      <c r="WDP1" s="69"/>
      <c r="WDQ1" s="69"/>
      <c r="WDR1" s="69"/>
      <c r="WDS1" s="69"/>
      <c r="WDT1" s="69"/>
      <c r="WDU1" s="69"/>
      <c r="WDV1" s="69"/>
      <c r="WDW1" s="69"/>
      <c r="WDX1" s="69"/>
      <c r="WDY1" s="69"/>
      <c r="WDZ1" s="69"/>
      <c r="WEA1" s="69"/>
      <c r="WEB1" s="69"/>
      <c r="WEC1" s="69"/>
      <c r="WED1" s="69"/>
      <c r="WEE1" s="69"/>
      <c r="WEF1" s="69"/>
      <c r="WEG1" s="69"/>
      <c r="WEH1" s="69"/>
      <c r="WEI1" s="69"/>
      <c r="WEJ1" s="69"/>
      <c r="WEK1" s="69"/>
      <c r="WEL1" s="69"/>
      <c r="WEM1" s="69"/>
      <c r="WEN1" s="69"/>
      <c r="WEO1" s="69"/>
      <c r="WEP1" s="69"/>
      <c r="WEQ1" s="69"/>
      <c r="WER1" s="69"/>
      <c r="WES1" s="69"/>
      <c r="WET1" s="69"/>
      <c r="WEU1" s="69"/>
      <c r="WEV1" s="69"/>
      <c r="WEW1" s="69"/>
      <c r="WEX1" s="69"/>
      <c r="WEY1" s="69"/>
      <c r="WEZ1" s="69"/>
      <c r="WFA1" s="69"/>
      <c r="WFB1" s="69"/>
      <c r="WFC1" s="69"/>
      <c r="WFD1" s="69"/>
      <c r="WFE1" s="69"/>
      <c r="WFF1" s="69"/>
      <c r="WFG1" s="69"/>
      <c r="WFH1" s="69"/>
      <c r="WFI1" s="69"/>
      <c r="WFJ1" s="69"/>
      <c r="WFK1" s="69"/>
      <c r="WFL1" s="69"/>
      <c r="WFM1" s="69"/>
      <c r="WFN1" s="69"/>
      <c r="WFO1" s="69"/>
      <c r="WFP1" s="69"/>
      <c r="WFQ1" s="69"/>
      <c r="WFR1" s="69"/>
      <c r="WFS1" s="69"/>
      <c r="WFT1" s="69"/>
      <c r="WFU1" s="69"/>
      <c r="WFV1" s="69"/>
      <c r="WFW1" s="69"/>
      <c r="WFX1" s="69"/>
      <c r="WFY1" s="69"/>
      <c r="WFZ1" s="69"/>
      <c r="WGA1" s="69"/>
      <c r="WGB1" s="69"/>
      <c r="WGC1" s="69"/>
      <c r="WGD1" s="69"/>
      <c r="WGE1" s="69"/>
      <c r="WGF1" s="69"/>
      <c r="WGG1" s="69"/>
      <c r="WGH1" s="69"/>
      <c r="WGI1" s="69"/>
      <c r="WGJ1" s="69"/>
      <c r="WGK1" s="69"/>
      <c r="WGL1" s="69"/>
      <c r="WGM1" s="69"/>
      <c r="WGN1" s="69"/>
      <c r="WGO1" s="69"/>
      <c r="WGP1" s="69"/>
      <c r="WGQ1" s="69"/>
      <c r="WGR1" s="69"/>
      <c r="WGS1" s="69"/>
      <c r="WGT1" s="69"/>
      <c r="WGU1" s="69"/>
      <c r="WGV1" s="69"/>
      <c r="WGW1" s="69"/>
      <c r="WGX1" s="69"/>
      <c r="WGY1" s="69"/>
      <c r="WGZ1" s="69"/>
      <c r="WHA1" s="69"/>
      <c r="WHB1" s="69"/>
      <c r="WHC1" s="69"/>
      <c r="WHD1" s="69"/>
      <c r="WHE1" s="69"/>
      <c r="WHF1" s="69"/>
      <c r="WHG1" s="69"/>
      <c r="WHH1" s="69"/>
      <c r="WHI1" s="69"/>
      <c r="WHJ1" s="69"/>
      <c r="WHK1" s="69"/>
      <c r="WHL1" s="69"/>
      <c r="WHM1" s="69"/>
      <c r="WHN1" s="69"/>
      <c r="WHO1" s="69"/>
      <c r="WHP1" s="69"/>
      <c r="WHQ1" s="69"/>
      <c r="WHR1" s="69"/>
      <c r="WHS1" s="69"/>
      <c r="WHT1" s="69"/>
      <c r="WHU1" s="69"/>
      <c r="WHV1" s="69"/>
      <c r="WHW1" s="69"/>
      <c r="WHX1" s="69"/>
      <c r="WHY1" s="69"/>
      <c r="WHZ1" s="69"/>
      <c r="WIA1" s="69"/>
      <c r="WIB1" s="69"/>
      <c r="WIC1" s="69"/>
      <c r="WID1" s="69"/>
      <c r="WIE1" s="69"/>
      <c r="WIF1" s="69"/>
      <c r="WIG1" s="69"/>
      <c r="WIH1" s="69"/>
      <c r="WII1" s="69"/>
      <c r="WIJ1" s="69"/>
      <c r="WIK1" s="69"/>
      <c r="WIL1" s="69"/>
      <c r="WIM1" s="69"/>
      <c r="WIN1" s="69"/>
      <c r="WIO1" s="69"/>
      <c r="WIP1" s="69"/>
      <c r="WIQ1" s="69"/>
      <c r="WIR1" s="69"/>
      <c r="WIS1" s="69"/>
      <c r="WIT1" s="69"/>
      <c r="WIU1" s="69"/>
      <c r="WIV1" s="69"/>
      <c r="WIW1" s="69"/>
      <c r="WIX1" s="69"/>
      <c r="WIY1" s="69"/>
      <c r="WIZ1" s="69"/>
      <c r="WJA1" s="69"/>
      <c r="WJB1" s="69"/>
      <c r="WJC1" s="69"/>
      <c r="WJD1" s="69"/>
      <c r="WJE1" s="69"/>
      <c r="WJF1" s="69"/>
      <c r="WJG1" s="69"/>
      <c r="WJH1" s="69"/>
      <c r="WJI1" s="69"/>
      <c r="WJJ1" s="69"/>
      <c r="WJK1" s="69"/>
      <c r="WJL1" s="69"/>
      <c r="WJM1" s="69"/>
      <c r="WJN1" s="69"/>
      <c r="WJO1" s="69"/>
      <c r="WJP1" s="69"/>
      <c r="WJQ1" s="69"/>
      <c r="WJR1" s="69"/>
      <c r="WJS1" s="69"/>
      <c r="WJT1" s="69"/>
      <c r="WJU1" s="69"/>
      <c r="WJV1" s="69"/>
      <c r="WJW1" s="69"/>
      <c r="WJX1" s="69"/>
      <c r="WJY1" s="69"/>
      <c r="WJZ1" s="69"/>
      <c r="WKA1" s="69"/>
      <c r="WKB1" s="69"/>
      <c r="WKC1" s="69"/>
      <c r="WKD1" s="69"/>
      <c r="WKE1" s="69"/>
      <c r="WKF1" s="69"/>
      <c r="WKG1" s="69"/>
      <c r="WKH1" s="69"/>
      <c r="WKI1" s="69"/>
      <c r="WKJ1" s="69"/>
      <c r="WKK1" s="69"/>
      <c r="WKL1" s="69"/>
      <c r="WKM1" s="69"/>
      <c r="WKN1" s="69"/>
      <c r="WKO1" s="69"/>
      <c r="WKP1" s="69"/>
      <c r="WKQ1" s="69"/>
      <c r="WKR1" s="69"/>
      <c r="WKS1" s="69"/>
      <c r="WKT1" s="69"/>
      <c r="WKU1" s="69"/>
      <c r="WKV1" s="69"/>
      <c r="WKW1" s="69"/>
      <c r="WKX1" s="69"/>
      <c r="WKY1" s="69"/>
      <c r="WKZ1" s="69"/>
      <c r="WLA1" s="69"/>
      <c r="WLB1" s="69"/>
      <c r="WLC1" s="69"/>
      <c r="WLD1" s="69"/>
      <c r="WLE1" s="69"/>
      <c r="WLF1" s="69"/>
      <c r="WLG1" s="69"/>
      <c r="WLH1" s="69"/>
      <c r="WLI1" s="69"/>
      <c r="WLJ1" s="69"/>
      <c r="WLK1" s="69"/>
      <c r="WLL1" s="69"/>
      <c r="WLM1" s="69"/>
      <c r="WLN1" s="69"/>
      <c r="WLO1" s="69"/>
      <c r="WLP1" s="69"/>
      <c r="WLQ1" s="69"/>
      <c r="WLR1" s="69"/>
      <c r="WLS1" s="69"/>
      <c r="WLT1" s="69"/>
      <c r="WLU1" s="69"/>
      <c r="WLV1" s="69"/>
      <c r="WLW1" s="69"/>
      <c r="WLX1" s="69"/>
      <c r="WLY1" s="69"/>
      <c r="WLZ1" s="69"/>
      <c r="WMA1" s="69"/>
      <c r="WMB1" s="69"/>
      <c r="WMC1" s="69"/>
      <c r="WMD1" s="69"/>
      <c r="WME1" s="69"/>
      <c r="WMF1" s="69"/>
      <c r="WMG1" s="69"/>
      <c r="WMH1" s="69"/>
      <c r="WMI1" s="69"/>
      <c r="WMJ1" s="69"/>
      <c r="WMK1" s="69"/>
      <c r="WML1" s="69"/>
      <c r="WMM1" s="69"/>
      <c r="WMN1" s="69"/>
      <c r="WMO1" s="69"/>
      <c r="WMP1" s="69"/>
      <c r="WMQ1" s="69"/>
      <c r="WMR1" s="69"/>
      <c r="WMS1" s="69"/>
      <c r="WMT1" s="69"/>
      <c r="WMU1" s="69"/>
      <c r="WMV1" s="69"/>
      <c r="WMW1" s="69"/>
      <c r="WMX1" s="69"/>
      <c r="WMY1" s="69"/>
      <c r="WMZ1" s="69"/>
      <c r="WNA1" s="69"/>
      <c r="WNB1" s="69"/>
      <c r="WNC1" s="69"/>
      <c r="WND1" s="69"/>
      <c r="WNE1" s="69"/>
      <c r="WNF1" s="69"/>
      <c r="WNG1" s="69"/>
      <c r="WNH1" s="69"/>
      <c r="WNI1" s="69"/>
      <c r="WNJ1" s="69"/>
      <c r="WNK1" s="69"/>
      <c r="WNL1" s="69"/>
      <c r="WNM1" s="69"/>
      <c r="WNN1" s="69"/>
      <c r="WNO1" s="69"/>
      <c r="WNP1" s="69"/>
      <c r="WNQ1" s="69"/>
      <c r="WNR1" s="69"/>
      <c r="WNS1" s="69"/>
      <c r="WNT1" s="69"/>
      <c r="WNU1" s="69"/>
      <c r="WNV1" s="69"/>
      <c r="WNW1" s="69"/>
      <c r="WNX1" s="69"/>
      <c r="WNY1" s="69"/>
      <c r="WNZ1" s="69"/>
      <c r="WOA1" s="69"/>
      <c r="WOB1" s="69"/>
      <c r="WOC1" s="69"/>
      <c r="WOD1" s="69"/>
      <c r="WOE1" s="69"/>
      <c r="WOF1" s="69"/>
      <c r="WOG1" s="69"/>
      <c r="WOH1" s="69"/>
      <c r="WOI1" s="69"/>
      <c r="WOJ1" s="69"/>
      <c r="WOK1" s="69"/>
      <c r="WOL1" s="69"/>
      <c r="WOM1" s="69"/>
      <c r="WON1" s="69"/>
      <c r="WOO1" s="69"/>
      <c r="WOP1" s="69"/>
      <c r="WOQ1" s="69"/>
      <c r="WOR1" s="69"/>
      <c r="WOS1" s="69"/>
      <c r="WOT1" s="69"/>
      <c r="WOU1" s="69"/>
      <c r="WOV1" s="69"/>
      <c r="WOW1" s="69"/>
      <c r="WOX1" s="69"/>
      <c r="WOY1" s="69"/>
      <c r="WOZ1" s="69"/>
      <c r="WPA1" s="69"/>
      <c r="WPB1" s="69"/>
      <c r="WPC1" s="69"/>
      <c r="WPD1" s="69"/>
      <c r="WPE1" s="69"/>
      <c r="WPF1" s="69"/>
      <c r="WPG1" s="69"/>
      <c r="WPH1" s="69"/>
      <c r="WPI1" s="69"/>
      <c r="WPJ1" s="69"/>
      <c r="WPK1" s="69"/>
      <c r="WPL1" s="69"/>
      <c r="WPM1" s="69"/>
      <c r="WPN1" s="69"/>
      <c r="WPO1" s="69"/>
      <c r="WPP1" s="69"/>
      <c r="WPQ1" s="69"/>
      <c r="WPR1" s="69"/>
      <c r="WPS1" s="69"/>
      <c r="WPT1" s="69"/>
      <c r="WPU1" s="69"/>
      <c r="WPV1" s="69"/>
      <c r="WPW1" s="69"/>
      <c r="WPX1" s="69"/>
      <c r="WPY1" s="69"/>
      <c r="WPZ1" s="69"/>
      <c r="WQA1" s="69"/>
      <c r="WQB1" s="69"/>
      <c r="WQC1" s="69"/>
      <c r="WQD1" s="69"/>
      <c r="WQE1" s="69"/>
      <c r="WQF1" s="69"/>
      <c r="WQG1" s="69"/>
      <c r="WQH1" s="69"/>
      <c r="WQI1" s="69"/>
      <c r="WQJ1" s="69"/>
      <c r="WQK1" s="69"/>
      <c r="WQL1" s="69"/>
      <c r="WQM1" s="69"/>
      <c r="WQN1" s="69"/>
      <c r="WQO1" s="69"/>
      <c r="WQP1" s="69"/>
      <c r="WQQ1" s="69"/>
      <c r="WQR1" s="69"/>
      <c r="WQS1" s="69"/>
      <c r="WQT1" s="69"/>
      <c r="WQU1" s="69"/>
      <c r="WQV1" s="69"/>
      <c r="WQW1" s="69"/>
      <c r="WQX1" s="69"/>
      <c r="WQY1" s="69"/>
      <c r="WQZ1" s="69"/>
      <c r="WRA1" s="69"/>
      <c r="WRB1" s="69"/>
      <c r="WRC1" s="69"/>
      <c r="WRD1" s="69"/>
      <c r="WRE1" s="69"/>
      <c r="WRF1" s="69"/>
      <c r="WRG1" s="69"/>
      <c r="WRH1" s="69"/>
      <c r="WRI1" s="69"/>
      <c r="WRJ1" s="69"/>
      <c r="WRK1" s="69"/>
      <c r="WRL1" s="69"/>
      <c r="WRM1" s="69"/>
      <c r="WRN1" s="69"/>
      <c r="WRO1" s="69"/>
      <c r="WRP1" s="69"/>
      <c r="WRQ1" s="69"/>
      <c r="WRR1" s="69"/>
      <c r="WRS1" s="69"/>
      <c r="WRT1" s="69"/>
      <c r="WRU1" s="69"/>
      <c r="WRV1" s="69"/>
      <c r="WRW1" s="69"/>
      <c r="WRX1" s="69"/>
      <c r="WRY1" s="69"/>
      <c r="WRZ1" s="69"/>
      <c r="WSA1" s="69"/>
      <c r="WSB1" s="69"/>
      <c r="WSC1" s="69"/>
      <c r="WSD1" s="69"/>
      <c r="WSE1" s="69"/>
      <c r="WSF1" s="69"/>
      <c r="WSG1" s="69"/>
      <c r="WSH1" s="69"/>
      <c r="WSI1" s="69"/>
      <c r="WSJ1" s="69"/>
      <c r="WSK1" s="69"/>
      <c r="WSL1" s="69"/>
      <c r="WSM1" s="69"/>
      <c r="WSN1" s="69"/>
      <c r="WSO1" s="69"/>
      <c r="WSP1" s="69"/>
      <c r="WSQ1" s="69"/>
      <c r="WSR1" s="69"/>
      <c r="WSS1" s="69"/>
      <c r="WST1" s="69"/>
      <c r="WSU1" s="69"/>
      <c r="WSV1" s="69"/>
      <c r="WSW1" s="69"/>
      <c r="WSX1" s="69"/>
      <c r="WSY1" s="69"/>
      <c r="WSZ1" s="69"/>
      <c r="WTA1" s="69"/>
      <c r="WTB1" s="69"/>
      <c r="WTC1" s="69"/>
      <c r="WTD1" s="69"/>
      <c r="WTE1" s="69"/>
      <c r="WTF1" s="69"/>
      <c r="WTG1" s="69"/>
      <c r="WTH1" s="69"/>
      <c r="WTI1" s="69"/>
      <c r="WTJ1" s="69"/>
      <c r="WTK1" s="69"/>
      <c r="WTL1" s="69"/>
      <c r="WTM1" s="69"/>
      <c r="WTN1" s="69"/>
      <c r="WTO1" s="69"/>
      <c r="WTP1" s="69"/>
      <c r="WTQ1" s="69"/>
      <c r="WTR1" s="69"/>
      <c r="WTS1" s="69"/>
      <c r="WTT1" s="69"/>
      <c r="WTU1" s="69"/>
      <c r="WTV1" s="69"/>
      <c r="WTW1" s="69"/>
      <c r="WTX1" s="69"/>
      <c r="WTY1" s="69"/>
      <c r="WTZ1" s="69"/>
      <c r="WUA1" s="69"/>
      <c r="WUB1" s="69"/>
      <c r="WUC1" s="69"/>
      <c r="WUD1" s="69"/>
      <c r="WUE1" s="69"/>
      <c r="WUF1" s="69"/>
      <c r="WUG1" s="69"/>
      <c r="WUH1" s="69"/>
      <c r="WUI1" s="69"/>
      <c r="WUJ1" s="69"/>
      <c r="WUK1" s="69"/>
      <c r="WUL1" s="69"/>
      <c r="WUM1" s="69"/>
      <c r="WUN1" s="69"/>
      <c r="WUO1" s="69"/>
      <c r="WUP1" s="69"/>
      <c r="WUQ1" s="69"/>
      <c r="WUR1" s="69"/>
      <c r="WUS1" s="69"/>
      <c r="WUT1" s="69"/>
      <c r="WUU1" s="69"/>
      <c r="WUV1" s="69"/>
      <c r="WUW1" s="69"/>
      <c r="WUX1" s="69"/>
      <c r="WUY1" s="69"/>
      <c r="WUZ1" s="69"/>
      <c r="WVA1" s="69"/>
      <c r="WVB1" s="69"/>
      <c r="WVC1" s="69"/>
      <c r="WVD1" s="69"/>
      <c r="WVE1" s="69"/>
      <c r="WVF1" s="69"/>
      <c r="WVG1" s="69"/>
      <c r="WVH1" s="69"/>
      <c r="WVI1" s="69"/>
      <c r="WVJ1" s="69"/>
      <c r="WVK1" s="69"/>
      <c r="WVL1" s="69"/>
      <c r="WVM1" s="69"/>
      <c r="WVN1" s="69"/>
      <c r="WVO1" s="69"/>
      <c r="WVP1" s="69"/>
      <c r="WVQ1" s="69"/>
      <c r="WVR1" s="69"/>
      <c r="WVS1" s="69"/>
      <c r="WVT1" s="69"/>
      <c r="WVU1" s="69"/>
      <c r="WVV1" s="69"/>
      <c r="WVW1" s="69"/>
      <c r="WVX1" s="69"/>
      <c r="WVY1" s="69"/>
      <c r="WVZ1" s="69"/>
      <c r="WWA1" s="69"/>
      <c r="WWB1" s="69"/>
      <c r="WWC1" s="69"/>
      <c r="WWD1" s="69"/>
      <c r="WWE1" s="69"/>
      <c r="WWF1" s="69"/>
      <c r="WWG1" s="69"/>
      <c r="WWH1" s="69"/>
      <c r="WWI1" s="69"/>
      <c r="WWJ1" s="69"/>
      <c r="WWK1" s="69"/>
      <c r="WWL1" s="69"/>
      <c r="WWM1" s="69"/>
      <c r="WWN1" s="69"/>
      <c r="WWO1" s="69"/>
      <c r="WWP1" s="69"/>
      <c r="WWQ1" s="69"/>
      <c r="WWR1" s="69"/>
      <c r="WWS1" s="69"/>
      <c r="WWT1" s="69"/>
      <c r="WWU1" s="69"/>
      <c r="WWV1" s="69"/>
      <c r="WWW1" s="69"/>
      <c r="WWX1" s="69"/>
      <c r="WWY1" s="69"/>
      <c r="WWZ1" s="69"/>
      <c r="WXA1" s="69"/>
      <c r="WXB1" s="69"/>
      <c r="WXC1" s="69"/>
      <c r="WXD1" s="69"/>
      <c r="WXE1" s="69"/>
      <c r="WXF1" s="69"/>
      <c r="WXG1" s="69"/>
      <c r="WXH1" s="69"/>
      <c r="WXI1" s="69"/>
      <c r="WXJ1" s="69"/>
      <c r="WXK1" s="69"/>
      <c r="WXL1" s="69"/>
      <c r="WXM1" s="69"/>
      <c r="WXN1" s="69"/>
      <c r="WXO1" s="69"/>
      <c r="WXP1" s="69"/>
      <c r="WXQ1" s="69"/>
      <c r="WXR1" s="69"/>
      <c r="WXS1" s="69"/>
      <c r="WXT1" s="69"/>
      <c r="WXU1" s="69"/>
      <c r="WXV1" s="69"/>
      <c r="WXW1" s="69"/>
      <c r="WXX1" s="69"/>
      <c r="WXY1" s="69"/>
      <c r="WXZ1" s="69"/>
      <c r="WYA1" s="69"/>
      <c r="WYB1" s="69"/>
      <c r="WYC1" s="69"/>
      <c r="WYD1" s="69"/>
      <c r="WYE1" s="69"/>
      <c r="WYF1" s="69"/>
      <c r="WYG1" s="69"/>
      <c r="WYH1" s="69"/>
      <c r="WYI1" s="69"/>
      <c r="WYJ1" s="69"/>
      <c r="WYK1" s="69"/>
      <c r="WYL1" s="69"/>
      <c r="WYM1" s="69"/>
      <c r="WYN1" s="69"/>
      <c r="WYO1" s="69"/>
      <c r="WYP1" s="69"/>
      <c r="WYQ1" s="69"/>
      <c r="WYR1" s="69"/>
      <c r="WYS1" s="69"/>
      <c r="WYT1" s="69"/>
      <c r="WYU1" s="69"/>
      <c r="WYV1" s="69"/>
      <c r="WYW1" s="69"/>
      <c r="WYX1" s="69"/>
      <c r="WYY1" s="69"/>
      <c r="WYZ1" s="69"/>
      <c r="WZA1" s="69"/>
      <c r="WZB1" s="69"/>
      <c r="WZC1" s="69"/>
      <c r="WZD1" s="69"/>
      <c r="WZE1" s="69"/>
      <c r="WZF1" s="69"/>
      <c r="WZG1" s="69"/>
      <c r="WZH1" s="69"/>
      <c r="WZI1" s="69"/>
      <c r="WZJ1" s="69"/>
      <c r="WZK1" s="69"/>
      <c r="WZL1" s="69"/>
      <c r="WZM1" s="69"/>
      <c r="WZN1" s="69"/>
      <c r="WZO1" s="69"/>
      <c r="WZP1" s="69"/>
      <c r="WZQ1" s="69"/>
      <c r="WZR1" s="69"/>
      <c r="WZS1" s="69"/>
      <c r="WZT1" s="69"/>
      <c r="WZU1" s="69"/>
      <c r="WZV1" s="69"/>
      <c r="WZW1" s="69"/>
      <c r="WZX1" s="69"/>
      <c r="WZY1" s="69"/>
      <c r="WZZ1" s="69"/>
      <c r="XAA1" s="69"/>
      <c r="XAB1" s="69"/>
      <c r="XAC1" s="69"/>
      <c r="XAD1" s="69"/>
      <c r="XAE1" s="69"/>
      <c r="XAF1" s="69"/>
      <c r="XAG1" s="69"/>
      <c r="XAH1" s="69"/>
      <c r="XAI1" s="69"/>
      <c r="XAJ1" s="69"/>
      <c r="XAK1" s="69"/>
      <c r="XAL1" s="69"/>
      <c r="XAM1" s="69"/>
      <c r="XAN1" s="69"/>
      <c r="XAO1" s="69"/>
      <c r="XAP1" s="69"/>
      <c r="XAQ1" s="69"/>
      <c r="XAR1" s="69"/>
      <c r="XAS1" s="69"/>
      <c r="XAT1" s="69"/>
      <c r="XAU1" s="69"/>
      <c r="XAV1" s="69"/>
      <c r="XAW1" s="69"/>
      <c r="XAX1" s="69"/>
      <c r="XAY1" s="69"/>
      <c r="XAZ1" s="69"/>
      <c r="XBA1" s="69"/>
      <c r="XBB1" s="69"/>
      <c r="XBC1" s="69"/>
      <c r="XBD1" s="69"/>
      <c r="XBE1" s="69"/>
      <c r="XBF1" s="69"/>
      <c r="XBG1" s="69"/>
      <c r="XBH1" s="69"/>
      <c r="XBI1" s="69"/>
      <c r="XBJ1" s="69"/>
      <c r="XBK1" s="69"/>
      <c r="XBL1" s="69"/>
      <c r="XBM1" s="69"/>
      <c r="XBN1" s="69"/>
      <c r="XBO1" s="69"/>
      <c r="XBP1" s="69"/>
      <c r="XBQ1" s="69"/>
      <c r="XBR1" s="69"/>
      <c r="XBS1" s="69"/>
      <c r="XBT1" s="69"/>
      <c r="XBU1" s="69"/>
      <c r="XBV1" s="69"/>
      <c r="XBW1" s="69"/>
      <c r="XBX1" s="69"/>
      <c r="XBY1" s="69"/>
      <c r="XBZ1" s="69"/>
      <c r="XCA1" s="69"/>
      <c r="XCB1" s="69"/>
      <c r="XCC1" s="69"/>
      <c r="XCD1" s="69"/>
      <c r="XCE1" s="69"/>
      <c r="XCF1" s="69"/>
      <c r="XCG1" s="69"/>
      <c r="XCH1" s="69"/>
      <c r="XCI1" s="69"/>
      <c r="XCJ1" s="69"/>
      <c r="XCK1" s="69"/>
      <c r="XCL1" s="69"/>
      <c r="XCM1" s="69"/>
      <c r="XCN1" s="69"/>
      <c r="XCO1" s="69"/>
      <c r="XCP1" s="69"/>
      <c r="XCQ1" s="69"/>
      <c r="XCR1" s="69"/>
      <c r="XCS1" s="69"/>
      <c r="XCT1" s="69"/>
      <c r="XCU1" s="69"/>
      <c r="XCV1" s="69"/>
      <c r="XCW1" s="69"/>
      <c r="XCX1" s="69"/>
      <c r="XCY1" s="69"/>
      <c r="XCZ1" s="69"/>
      <c r="XDA1" s="69"/>
      <c r="XDB1" s="69"/>
      <c r="XDC1" s="69"/>
      <c r="XDD1" s="69"/>
      <c r="XDE1" s="69"/>
      <c r="XDF1" s="69"/>
      <c r="XDG1" s="69"/>
      <c r="XDH1" s="69"/>
      <c r="XDI1" s="69"/>
      <c r="XDJ1" s="69"/>
      <c r="XDK1" s="69"/>
      <c r="XDL1" s="69"/>
      <c r="XDM1" s="69"/>
      <c r="XDN1" s="69"/>
      <c r="XDO1" s="69"/>
      <c r="XDP1" s="69"/>
      <c r="XDQ1" s="69"/>
      <c r="XDR1" s="69"/>
      <c r="XDS1" s="69"/>
      <c r="XDT1" s="69"/>
      <c r="XDU1" s="69"/>
      <c r="XDV1" s="69"/>
      <c r="XDW1" s="69"/>
      <c r="XDX1" s="69"/>
      <c r="XDY1" s="69"/>
      <c r="XDZ1" s="69"/>
      <c r="XEA1" s="69"/>
      <c r="XEB1" s="69"/>
      <c r="XEC1" s="69"/>
      <c r="XED1" s="69"/>
      <c r="XEE1" s="69"/>
      <c r="XEF1" s="69"/>
      <c r="XEG1" s="69"/>
      <c r="XEH1" s="69"/>
      <c r="XEI1" s="69"/>
      <c r="XEJ1" s="69"/>
      <c r="XEK1" s="69"/>
      <c r="XEL1" s="69"/>
      <c r="XEM1" s="69"/>
      <c r="XEN1" s="69"/>
      <c r="XEO1" s="69"/>
      <c r="XEP1" s="69"/>
      <c r="XEQ1" s="69"/>
      <c r="XER1" s="69"/>
      <c r="XES1" s="69"/>
      <c r="XET1" s="69"/>
      <c r="XEU1" s="69"/>
      <c r="XEV1" s="69"/>
      <c r="XEW1" s="69"/>
      <c r="XEX1" s="69"/>
      <c r="XEY1" s="69"/>
      <c r="XEZ1" s="69"/>
      <c r="XFA1" s="69"/>
      <c r="XFB1" s="69"/>
      <c r="XFC1" s="69"/>
      <c r="XFD1" s="69"/>
    </row>
    <row r="2" spans="1:16384" x14ac:dyDescent="0.35">
      <c r="A2" s="69" t="s">
        <v>9279</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c r="NY2" s="69"/>
      <c r="NZ2" s="69"/>
      <c r="OA2" s="69"/>
      <c r="OB2" s="69"/>
      <c r="OC2" s="69"/>
      <c r="OD2" s="69"/>
      <c r="OE2" s="69"/>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c r="RZ2" s="69"/>
      <c r="SA2" s="69"/>
      <c r="SB2" s="69"/>
      <c r="SC2" s="69"/>
      <c r="SD2" s="69"/>
      <c r="SE2" s="69"/>
      <c r="SF2" s="69"/>
      <c r="SG2" s="69"/>
      <c r="SH2" s="69"/>
      <c r="SI2" s="69"/>
      <c r="SJ2" s="69"/>
      <c r="SK2" s="69"/>
      <c r="SL2" s="69"/>
      <c r="SM2" s="69"/>
      <c r="SN2" s="69"/>
      <c r="SO2" s="69"/>
      <c r="SP2" s="69"/>
      <c r="SQ2" s="69"/>
      <c r="SR2" s="69"/>
      <c r="SS2" s="69"/>
      <c r="ST2" s="69"/>
      <c r="SU2" s="69"/>
      <c r="SV2" s="69"/>
      <c r="SW2" s="69"/>
      <c r="SX2" s="69"/>
      <c r="SY2" s="69"/>
      <c r="SZ2" s="69"/>
      <c r="TA2" s="69"/>
      <c r="TB2" s="69"/>
      <c r="TC2" s="69"/>
      <c r="TD2" s="69"/>
      <c r="TE2" s="69"/>
      <c r="TF2" s="69"/>
      <c r="TG2" s="69"/>
      <c r="TH2" s="69"/>
      <c r="TI2" s="69"/>
      <c r="TJ2" s="69"/>
      <c r="TK2" s="69"/>
      <c r="TL2" s="69"/>
      <c r="TM2" s="69"/>
      <c r="TN2" s="69"/>
      <c r="TO2" s="69"/>
      <c r="TP2" s="69"/>
      <c r="TQ2" s="69"/>
      <c r="TR2" s="69"/>
      <c r="TS2" s="69"/>
      <c r="TT2" s="69"/>
      <c r="TU2" s="69"/>
      <c r="TV2" s="69"/>
      <c r="TW2" s="69"/>
      <c r="TX2" s="69"/>
      <c r="TY2" s="69"/>
      <c r="TZ2" s="69"/>
      <c r="UA2" s="69"/>
      <c r="UB2" s="69"/>
      <c r="UC2" s="69"/>
      <c r="UD2" s="69"/>
      <c r="UE2" s="69"/>
      <c r="UF2" s="69"/>
      <c r="UG2" s="69"/>
      <c r="UH2" s="69"/>
      <c r="UI2" s="69"/>
      <c r="UJ2" s="69"/>
      <c r="UK2" s="69"/>
      <c r="UL2" s="69"/>
      <c r="UM2" s="69"/>
      <c r="UN2" s="69"/>
      <c r="UO2" s="69"/>
      <c r="UP2" s="69"/>
      <c r="UQ2" s="69"/>
      <c r="UR2" s="69"/>
      <c r="US2" s="69"/>
      <c r="UT2" s="69"/>
      <c r="UU2" s="69"/>
      <c r="UV2" s="69"/>
      <c r="UW2" s="69"/>
      <c r="UX2" s="69"/>
      <c r="UY2" s="69"/>
      <c r="UZ2" s="69"/>
      <c r="VA2" s="69"/>
      <c r="VB2" s="69"/>
      <c r="VC2" s="69"/>
      <c r="VD2" s="69"/>
      <c r="VE2" s="69"/>
      <c r="VF2" s="69"/>
      <c r="VG2" s="69"/>
      <c r="VH2" s="69"/>
      <c r="VI2" s="69"/>
      <c r="VJ2" s="69"/>
      <c r="VK2" s="69"/>
      <c r="VL2" s="69"/>
      <c r="VM2" s="69"/>
      <c r="VN2" s="69"/>
      <c r="VO2" s="69"/>
      <c r="VP2" s="69"/>
      <c r="VQ2" s="69"/>
      <c r="VR2" s="69"/>
      <c r="VS2" s="69"/>
      <c r="VT2" s="69"/>
      <c r="VU2" s="69"/>
      <c r="VV2" s="69"/>
      <c r="VW2" s="69"/>
      <c r="VX2" s="69"/>
      <c r="VY2" s="69"/>
      <c r="VZ2" s="69"/>
      <c r="WA2" s="69"/>
      <c r="WB2" s="69"/>
      <c r="WC2" s="69"/>
      <c r="WD2" s="69"/>
      <c r="WE2" s="69"/>
      <c r="WF2" s="69"/>
      <c r="WG2" s="69"/>
      <c r="WH2" s="69"/>
      <c r="WI2" s="69"/>
      <c r="WJ2" s="69"/>
      <c r="WK2" s="69"/>
      <c r="WL2" s="69"/>
      <c r="WM2" s="69"/>
      <c r="WN2" s="69"/>
      <c r="WO2" s="69"/>
      <c r="WP2" s="69"/>
      <c r="WQ2" s="69"/>
      <c r="WR2" s="69"/>
      <c r="WS2" s="69"/>
      <c r="WT2" s="69"/>
      <c r="WU2" s="69"/>
      <c r="WV2" s="69"/>
      <c r="WW2" s="69"/>
      <c r="WX2" s="69"/>
      <c r="WY2" s="69"/>
      <c r="WZ2" s="69"/>
      <c r="XA2" s="69"/>
      <c r="XB2" s="69"/>
      <c r="XC2" s="69"/>
      <c r="XD2" s="69"/>
      <c r="XE2" s="69"/>
      <c r="XF2" s="69"/>
      <c r="XG2" s="69"/>
      <c r="XH2" s="69"/>
      <c r="XI2" s="69"/>
      <c r="XJ2" s="69"/>
      <c r="XK2" s="69"/>
      <c r="XL2" s="69"/>
      <c r="XM2" s="69"/>
      <c r="XN2" s="69"/>
      <c r="XO2" s="69"/>
      <c r="XP2" s="69"/>
      <c r="XQ2" s="69"/>
      <c r="XR2" s="69"/>
      <c r="XS2" s="69"/>
      <c r="XT2" s="69"/>
      <c r="XU2" s="69"/>
      <c r="XV2" s="69"/>
      <c r="XW2" s="69"/>
      <c r="XX2" s="69"/>
      <c r="XY2" s="69"/>
      <c r="XZ2" s="69"/>
      <c r="YA2" s="69"/>
      <c r="YB2" s="69"/>
      <c r="YC2" s="69"/>
      <c r="YD2" s="69"/>
      <c r="YE2" s="69"/>
      <c r="YF2" s="69"/>
      <c r="YG2" s="69"/>
      <c r="YH2" s="69"/>
      <c r="YI2" s="69"/>
      <c r="YJ2" s="69"/>
      <c r="YK2" s="69"/>
      <c r="YL2" s="69"/>
      <c r="YM2" s="69"/>
      <c r="YN2" s="69"/>
      <c r="YO2" s="69"/>
      <c r="YP2" s="69"/>
      <c r="YQ2" s="69"/>
      <c r="YR2" s="69"/>
      <c r="YS2" s="69"/>
      <c r="YT2" s="69"/>
      <c r="YU2" s="69"/>
      <c r="YV2" s="69"/>
      <c r="YW2" s="69"/>
      <c r="YX2" s="69"/>
      <c r="YY2" s="69"/>
      <c r="YZ2" s="69"/>
      <c r="ZA2" s="69"/>
      <c r="ZB2" s="69"/>
      <c r="ZC2" s="69"/>
      <c r="ZD2" s="69"/>
      <c r="ZE2" s="69"/>
      <c r="ZF2" s="69"/>
      <c r="ZG2" s="69"/>
      <c r="ZH2" s="69"/>
      <c r="ZI2" s="69"/>
      <c r="ZJ2" s="69"/>
      <c r="ZK2" s="69"/>
      <c r="ZL2" s="69"/>
      <c r="ZM2" s="69"/>
      <c r="ZN2" s="69"/>
      <c r="ZO2" s="69"/>
      <c r="ZP2" s="69"/>
      <c r="ZQ2" s="69"/>
      <c r="ZR2" s="69"/>
      <c r="ZS2" s="69"/>
      <c r="ZT2" s="69"/>
      <c r="ZU2" s="69"/>
      <c r="ZV2" s="69"/>
      <c r="ZW2" s="69"/>
      <c r="ZX2" s="69"/>
      <c r="ZY2" s="69"/>
      <c r="ZZ2" s="69"/>
      <c r="AAA2" s="69"/>
      <c r="AAB2" s="69"/>
      <c r="AAC2" s="69"/>
      <c r="AAD2" s="69"/>
      <c r="AAE2" s="69"/>
      <c r="AAF2" s="69"/>
      <c r="AAG2" s="69"/>
      <c r="AAH2" s="69"/>
      <c r="AAI2" s="69"/>
      <c r="AAJ2" s="69"/>
      <c r="AAK2" s="69"/>
      <c r="AAL2" s="69"/>
      <c r="AAM2" s="69"/>
      <c r="AAN2" s="69"/>
      <c r="AAO2" s="69"/>
      <c r="AAP2" s="69"/>
      <c r="AAQ2" s="69"/>
      <c r="AAR2" s="69"/>
      <c r="AAS2" s="69"/>
      <c r="AAT2" s="69"/>
      <c r="AAU2" s="69"/>
      <c r="AAV2" s="69"/>
      <c r="AAW2" s="69"/>
      <c r="AAX2" s="69"/>
      <c r="AAY2" s="69"/>
      <c r="AAZ2" s="69"/>
      <c r="ABA2" s="69"/>
      <c r="ABB2" s="69"/>
      <c r="ABC2" s="69"/>
      <c r="ABD2" s="69"/>
      <c r="ABE2" s="69"/>
      <c r="ABF2" s="69"/>
      <c r="ABG2" s="69"/>
      <c r="ABH2" s="69"/>
      <c r="ABI2" s="69"/>
      <c r="ABJ2" s="69"/>
      <c r="ABK2" s="69"/>
      <c r="ABL2" s="69"/>
      <c r="ABM2" s="69"/>
      <c r="ABN2" s="69"/>
      <c r="ABO2" s="69"/>
      <c r="ABP2" s="69"/>
      <c r="ABQ2" s="69"/>
      <c r="ABR2" s="69"/>
      <c r="ABS2" s="69"/>
      <c r="ABT2" s="69"/>
      <c r="ABU2" s="69"/>
      <c r="ABV2" s="69"/>
      <c r="ABW2" s="69"/>
      <c r="ABX2" s="69"/>
      <c r="ABY2" s="69"/>
      <c r="ABZ2" s="69"/>
      <c r="ACA2" s="69"/>
      <c r="ACB2" s="69"/>
      <c r="ACC2" s="69"/>
      <c r="ACD2" s="69"/>
      <c r="ACE2" s="69"/>
      <c r="ACF2" s="69"/>
      <c r="ACG2" s="69"/>
      <c r="ACH2" s="69"/>
      <c r="ACI2" s="69"/>
      <c r="ACJ2" s="69"/>
      <c r="ACK2" s="69"/>
      <c r="ACL2" s="69"/>
      <c r="ACM2" s="69"/>
      <c r="ACN2" s="69"/>
      <c r="ACO2" s="69"/>
      <c r="ACP2" s="69"/>
      <c r="ACQ2" s="69"/>
      <c r="ACR2" s="69"/>
      <c r="ACS2" s="69"/>
      <c r="ACT2" s="69"/>
      <c r="ACU2" s="69"/>
      <c r="ACV2" s="69"/>
      <c r="ACW2" s="69"/>
      <c r="ACX2" s="69"/>
      <c r="ACY2" s="69"/>
      <c r="ACZ2" s="69"/>
      <c r="ADA2" s="69"/>
      <c r="ADB2" s="69"/>
      <c r="ADC2" s="69"/>
      <c r="ADD2" s="69"/>
      <c r="ADE2" s="69"/>
      <c r="ADF2" s="69"/>
      <c r="ADG2" s="69"/>
      <c r="ADH2" s="69"/>
      <c r="ADI2" s="69"/>
      <c r="ADJ2" s="69"/>
      <c r="ADK2" s="69"/>
      <c r="ADL2" s="69"/>
      <c r="ADM2" s="69"/>
      <c r="ADN2" s="69"/>
      <c r="ADO2" s="69"/>
      <c r="ADP2" s="69"/>
      <c r="ADQ2" s="69"/>
      <c r="ADR2" s="69"/>
      <c r="ADS2" s="69"/>
      <c r="ADT2" s="69"/>
      <c r="ADU2" s="69"/>
      <c r="ADV2" s="69"/>
      <c r="ADW2" s="69"/>
      <c r="ADX2" s="69"/>
      <c r="ADY2" s="69"/>
      <c r="ADZ2" s="69"/>
      <c r="AEA2" s="69"/>
      <c r="AEB2" s="69"/>
      <c r="AEC2" s="69"/>
      <c r="AED2" s="69"/>
      <c r="AEE2" s="69"/>
      <c r="AEF2" s="69"/>
      <c r="AEG2" s="69"/>
      <c r="AEH2" s="69"/>
      <c r="AEI2" s="69"/>
      <c r="AEJ2" s="69"/>
      <c r="AEK2" s="69"/>
      <c r="AEL2" s="69"/>
      <c r="AEM2" s="69"/>
      <c r="AEN2" s="69"/>
      <c r="AEO2" s="69"/>
      <c r="AEP2" s="69"/>
      <c r="AEQ2" s="69"/>
      <c r="AER2" s="69"/>
      <c r="AES2" s="69"/>
      <c r="AET2" s="69"/>
      <c r="AEU2" s="69"/>
      <c r="AEV2" s="69"/>
      <c r="AEW2" s="69"/>
      <c r="AEX2" s="69"/>
      <c r="AEY2" s="69"/>
      <c r="AEZ2" s="69"/>
      <c r="AFA2" s="69"/>
      <c r="AFB2" s="69"/>
      <c r="AFC2" s="69"/>
      <c r="AFD2" s="69"/>
      <c r="AFE2" s="69"/>
      <c r="AFF2" s="69"/>
      <c r="AFG2" s="69"/>
      <c r="AFH2" s="69"/>
      <c r="AFI2" s="69"/>
      <c r="AFJ2" s="69"/>
      <c r="AFK2" s="69"/>
      <c r="AFL2" s="69"/>
      <c r="AFM2" s="69"/>
      <c r="AFN2" s="69"/>
      <c r="AFO2" s="69"/>
      <c r="AFP2" s="69"/>
      <c r="AFQ2" s="69"/>
      <c r="AFR2" s="69"/>
      <c r="AFS2" s="69"/>
      <c r="AFT2" s="69"/>
      <c r="AFU2" s="69"/>
      <c r="AFV2" s="69"/>
      <c r="AFW2" s="69"/>
      <c r="AFX2" s="69"/>
      <c r="AFY2" s="69"/>
      <c r="AFZ2" s="69"/>
      <c r="AGA2" s="69"/>
      <c r="AGB2" s="69"/>
      <c r="AGC2" s="69"/>
      <c r="AGD2" s="69"/>
      <c r="AGE2" s="69"/>
      <c r="AGF2" s="69"/>
      <c r="AGG2" s="69"/>
      <c r="AGH2" s="69"/>
      <c r="AGI2" s="69"/>
      <c r="AGJ2" s="69"/>
      <c r="AGK2" s="69"/>
      <c r="AGL2" s="69"/>
      <c r="AGM2" s="69"/>
      <c r="AGN2" s="69"/>
      <c r="AGO2" s="69"/>
      <c r="AGP2" s="69"/>
      <c r="AGQ2" s="69"/>
      <c r="AGR2" s="69"/>
      <c r="AGS2" s="69"/>
      <c r="AGT2" s="69"/>
      <c r="AGU2" s="69"/>
      <c r="AGV2" s="69"/>
      <c r="AGW2" s="69"/>
      <c r="AGX2" s="69"/>
      <c r="AGY2" s="69"/>
      <c r="AGZ2" s="69"/>
      <c r="AHA2" s="69"/>
      <c r="AHB2" s="69"/>
      <c r="AHC2" s="69"/>
      <c r="AHD2" s="69"/>
      <c r="AHE2" s="69"/>
      <c r="AHF2" s="69"/>
      <c r="AHG2" s="69"/>
      <c r="AHH2" s="69"/>
      <c r="AHI2" s="69"/>
      <c r="AHJ2" s="69"/>
      <c r="AHK2" s="69"/>
      <c r="AHL2" s="69"/>
      <c r="AHM2" s="69"/>
      <c r="AHN2" s="69"/>
      <c r="AHO2" s="69"/>
      <c r="AHP2" s="69"/>
      <c r="AHQ2" s="69"/>
      <c r="AHR2" s="69"/>
      <c r="AHS2" s="69"/>
      <c r="AHT2" s="69"/>
      <c r="AHU2" s="69"/>
      <c r="AHV2" s="69"/>
      <c r="AHW2" s="69"/>
      <c r="AHX2" s="69"/>
      <c r="AHY2" s="69"/>
      <c r="AHZ2" s="69"/>
      <c r="AIA2" s="69"/>
      <c r="AIB2" s="69"/>
      <c r="AIC2" s="69"/>
      <c r="AID2" s="69"/>
      <c r="AIE2" s="69"/>
      <c r="AIF2" s="69"/>
      <c r="AIG2" s="69"/>
      <c r="AIH2" s="69"/>
      <c r="AII2" s="69"/>
      <c r="AIJ2" s="69"/>
      <c r="AIK2" s="69"/>
      <c r="AIL2" s="69"/>
      <c r="AIM2" s="69"/>
      <c r="AIN2" s="69"/>
      <c r="AIO2" s="69"/>
      <c r="AIP2" s="69"/>
      <c r="AIQ2" s="69"/>
      <c r="AIR2" s="69"/>
      <c r="AIS2" s="69"/>
      <c r="AIT2" s="69"/>
      <c r="AIU2" s="69"/>
      <c r="AIV2" s="69"/>
      <c r="AIW2" s="69"/>
      <c r="AIX2" s="69"/>
      <c r="AIY2" s="69"/>
      <c r="AIZ2" s="69"/>
      <c r="AJA2" s="69"/>
      <c r="AJB2" s="69"/>
      <c r="AJC2" s="69"/>
      <c r="AJD2" s="69"/>
      <c r="AJE2" s="69"/>
      <c r="AJF2" s="69"/>
      <c r="AJG2" s="69"/>
      <c r="AJH2" s="69"/>
      <c r="AJI2" s="69"/>
      <c r="AJJ2" s="69"/>
      <c r="AJK2" s="69"/>
      <c r="AJL2" s="69"/>
      <c r="AJM2" s="69"/>
      <c r="AJN2" s="69"/>
      <c r="AJO2" s="69"/>
      <c r="AJP2" s="69"/>
      <c r="AJQ2" s="69"/>
      <c r="AJR2" s="69"/>
      <c r="AJS2" s="69"/>
      <c r="AJT2" s="69"/>
      <c r="AJU2" s="69"/>
      <c r="AJV2" s="69"/>
      <c r="AJW2" s="69"/>
      <c r="AJX2" s="69"/>
      <c r="AJY2" s="69"/>
      <c r="AJZ2" s="69"/>
      <c r="AKA2" s="69"/>
      <c r="AKB2" s="69"/>
      <c r="AKC2" s="69"/>
      <c r="AKD2" s="69"/>
      <c r="AKE2" s="69"/>
      <c r="AKF2" s="69"/>
      <c r="AKG2" s="69"/>
      <c r="AKH2" s="69"/>
      <c r="AKI2" s="69"/>
      <c r="AKJ2" s="69"/>
      <c r="AKK2" s="69"/>
      <c r="AKL2" s="69"/>
      <c r="AKM2" s="69"/>
      <c r="AKN2" s="69"/>
      <c r="AKO2" s="69"/>
      <c r="AKP2" s="69"/>
      <c r="AKQ2" s="69"/>
      <c r="AKR2" s="69"/>
      <c r="AKS2" s="69"/>
      <c r="AKT2" s="69"/>
      <c r="AKU2" s="69"/>
      <c r="AKV2" s="69"/>
      <c r="AKW2" s="69"/>
      <c r="AKX2" s="69"/>
      <c r="AKY2" s="69"/>
      <c r="AKZ2" s="69"/>
      <c r="ALA2" s="69"/>
      <c r="ALB2" s="69"/>
      <c r="ALC2" s="69"/>
      <c r="ALD2" s="69"/>
      <c r="ALE2" s="69"/>
      <c r="ALF2" s="69"/>
      <c r="ALG2" s="69"/>
      <c r="ALH2" s="69"/>
      <c r="ALI2" s="69"/>
      <c r="ALJ2" s="69"/>
      <c r="ALK2" s="69"/>
      <c r="ALL2" s="69"/>
      <c r="ALM2" s="69"/>
      <c r="ALN2" s="69"/>
      <c r="ALO2" s="69"/>
      <c r="ALP2" s="69"/>
      <c r="ALQ2" s="69"/>
      <c r="ALR2" s="69"/>
      <c r="ALS2" s="69"/>
      <c r="ALT2" s="69"/>
      <c r="ALU2" s="69"/>
      <c r="ALV2" s="69"/>
      <c r="ALW2" s="69"/>
      <c r="ALX2" s="69"/>
      <c r="ALY2" s="69"/>
      <c r="ALZ2" s="69"/>
      <c r="AMA2" s="69"/>
      <c r="AMB2" s="69"/>
      <c r="AMC2" s="69"/>
      <c r="AMD2" s="69"/>
      <c r="AME2" s="69"/>
      <c r="AMF2" s="69"/>
      <c r="AMG2" s="69"/>
      <c r="AMH2" s="69"/>
      <c r="AMI2" s="69"/>
      <c r="AMJ2" s="69"/>
      <c r="AMK2" s="69"/>
      <c r="AML2" s="69"/>
      <c r="AMM2" s="69"/>
      <c r="AMN2" s="69"/>
      <c r="AMO2" s="69"/>
      <c r="AMP2" s="69"/>
      <c r="AMQ2" s="69"/>
      <c r="AMR2" s="69"/>
      <c r="AMS2" s="69"/>
      <c r="AMT2" s="69"/>
      <c r="AMU2" s="69"/>
      <c r="AMV2" s="69"/>
      <c r="AMW2" s="69"/>
      <c r="AMX2" s="69"/>
      <c r="AMY2" s="69"/>
      <c r="AMZ2" s="69"/>
      <c r="ANA2" s="69"/>
      <c r="ANB2" s="69"/>
      <c r="ANC2" s="69"/>
      <c r="AND2" s="69"/>
      <c r="ANE2" s="69"/>
      <c r="ANF2" s="69"/>
      <c r="ANG2" s="69"/>
      <c r="ANH2" s="69"/>
      <c r="ANI2" s="69"/>
      <c r="ANJ2" s="69"/>
      <c r="ANK2" s="69"/>
      <c r="ANL2" s="69"/>
      <c r="ANM2" s="69"/>
      <c r="ANN2" s="69"/>
      <c r="ANO2" s="69"/>
      <c r="ANP2" s="69"/>
      <c r="ANQ2" s="69"/>
      <c r="ANR2" s="69"/>
      <c r="ANS2" s="69"/>
      <c r="ANT2" s="69"/>
      <c r="ANU2" s="69"/>
      <c r="ANV2" s="69"/>
      <c r="ANW2" s="69"/>
      <c r="ANX2" s="69"/>
      <c r="ANY2" s="69"/>
      <c r="ANZ2" s="69"/>
      <c r="AOA2" s="69"/>
      <c r="AOB2" s="69"/>
      <c r="AOC2" s="69"/>
      <c r="AOD2" s="69"/>
      <c r="AOE2" s="69"/>
      <c r="AOF2" s="69"/>
      <c r="AOG2" s="69"/>
      <c r="AOH2" s="69"/>
      <c r="AOI2" s="69"/>
      <c r="AOJ2" s="69"/>
      <c r="AOK2" s="69"/>
      <c r="AOL2" s="69"/>
      <c r="AOM2" s="69"/>
      <c r="AON2" s="69"/>
      <c r="AOO2" s="69"/>
      <c r="AOP2" s="69"/>
      <c r="AOQ2" s="69"/>
      <c r="AOR2" s="69"/>
      <c r="AOS2" s="69"/>
      <c r="AOT2" s="69"/>
      <c r="AOU2" s="69"/>
      <c r="AOV2" s="69"/>
      <c r="AOW2" s="69"/>
      <c r="AOX2" s="69"/>
      <c r="AOY2" s="69"/>
      <c r="AOZ2" s="69"/>
      <c r="APA2" s="69"/>
      <c r="APB2" s="69"/>
      <c r="APC2" s="69"/>
      <c r="APD2" s="69"/>
      <c r="APE2" s="69"/>
      <c r="APF2" s="69"/>
      <c r="APG2" s="69"/>
      <c r="APH2" s="69"/>
      <c r="API2" s="69"/>
      <c r="APJ2" s="69"/>
      <c r="APK2" s="69"/>
      <c r="APL2" s="69"/>
      <c r="APM2" s="69"/>
      <c r="APN2" s="69"/>
      <c r="APO2" s="69"/>
      <c r="APP2" s="69"/>
      <c r="APQ2" s="69"/>
      <c r="APR2" s="69"/>
      <c r="APS2" s="69"/>
      <c r="APT2" s="69"/>
      <c r="APU2" s="69"/>
      <c r="APV2" s="69"/>
      <c r="APW2" s="69"/>
      <c r="APX2" s="69"/>
      <c r="APY2" s="69"/>
      <c r="APZ2" s="69"/>
      <c r="AQA2" s="69"/>
      <c r="AQB2" s="69"/>
      <c r="AQC2" s="69"/>
      <c r="AQD2" s="69"/>
      <c r="AQE2" s="69"/>
      <c r="AQF2" s="69"/>
      <c r="AQG2" s="69"/>
      <c r="AQH2" s="69"/>
      <c r="AQI2" s="69"/>
      <c r="AQJ2" s="69"/>
      <c r="AQK2" s="69"/>
      <c r="AQL2" s="69"/>
      <c r="AQM2" s="69"/>
      <c r="AQN2" s="69"/>
      <c r="AQO2" s="69"/>
      <c r="AQP2" s="69"/>
      <c r="AQQ2" s="69"/>
      <c r="AQR2" s="69"/>
      <c r="AQS2" s="69"/>
      <c r="AQT2" s="69"/>
      <c r="AQU2" s="69"/>
      <c r="AQV2" s="69"/>
      <c r="AQW2" s="69"/>
      <c r="AQX2" s="69"/>
      <c r="AQY2" s="69"/>
      <c r="AQZ2" s="69"/>
      <c r="ARA2" s="69"/>
      <c r="ARB2" s="69"/>
      <c r="ARC2" s="69"/>
      <c r="ARD2" s="69"/>
      <c r="ARE2" s="69"/>
      <c r="ARF2" s="69"/>
      <c r="ARG2" s="69"/>
      <c r="ARH2" s="69"/>
      <c r="ARI2" s="69"/>
      <c r="ARJ2" s="69"/>
      <c r="ARK2" s="69"/>
      <c r="ARL2" s="69"/>
      <c r="ARM2" s="69"/>
      <c r="ARN2" s="69"/>
      <c r="ARO2" s="69"/>
      <c r="ARP2" s="69"/>
      <c r="ARQ2" s="69"/>
      <c r="ARR2" s="69"/>
      <c r="ARS2" s="69"/>
      <c r="ART2" s="69"/>
      <c r="ARU2" s="69"/>
      <c r="ARV2" s="69"/>
      <c r="ARW2" s="69"/>
      <c r="ARX2" s="69"/>
      <c r="ARY2" s="69"/>
      <c r="ARZ2" s="69"/>
      <c r="ASA2" s="69"/>
      <c r="ASB2" s="69"/>
      <c r="ASC2" s="69"/>
      <c r="ASD2" s="69"/>
      <c r="ASE2" s="69"/>
      <c r="ASF2" s="69"/>
      <c r="ASG2" s="69"/>
      <c r="ASH2" s="69"/>
      <c r="ASI2" s="69"/>
      <c r="ASJ2" s="69"/>
      <c r="ASK2" s="69"/>
      <c r="ASL2" s="69"/>
      <c r="ASM2" s="69"/>
      <c r="ASN2" s="69"/>
      <c r="ASO2" s="69"/>
      <c r="ASP2" s="69"/>
      <c r="ASQ2" s="69"/>
      <c r="ASR2" s="69"/>
      <c r="ASS2" s="69"/>
      <c r="AST2" s="69"/>
      <c r="ASU2" s="69"/>
      <c r="ASV2" s="69"/>
      <c r="ASW2" s="69"/>
      <c r="ASX2" s="69"/>
      <c r="ASY2" s="69"/>
      <c r="ASZ2" s="69"/>
      <c r="ATA2" s="69"/>
      <c r="ATB2" s="69"/>
      <c r="ATC2" s="69"/>
      <c r="ATD2" s="69"/>
      <c r="ATE2" s="69"/>
      <c r="ATF2" s="69"/>
      <c r="ATG2" s="69"/>
      <c r="ATH2" s="69"/>
      <c r="ATI2" s="69"/>
      <c r="ATJ2" s="69"/>
      <c r="ATK2" s="69"/>
      <c r="ATL2" s="69"/>
      <c r="ATM2" s="69"/>
      <c r="ATN2" s="69"/>
      <c r="ATO2" s="69"/>
      <c r="ATP2" s="69"/>
      <c r="ATQ2" s="69"/>
      <c r="ATR2" s="69"/>
      <c r="ATS2" s="69"/>
      <c r="ATT2" s="69"/>
      <c r="ATU2" s="69"/>
      <c r="ATV2" s="69"/>
      <c r="ATW2" s="69"/>
      <c r="ATX2" s="69"/>
      <c r="ATY2" s="69"/>
      <c r="ATZ2" s="69"/>
      <c r="AUA2" s="69"/>
      <c r="AUB2" s="69"/>
      <c r="AUC2" s="69"/>
      <c r="AUD2" s="69"/>
      <c r="AUE2" s="69"/>
      <c r="AUF2" s="69"/>
      <c r="AUG2" s="69"/>
      <c r="AUH2" s="69"/>
      <c r="AUI2" s="69"/>
      <c r="AUJ2" s="69"/>
      <c r="AUK2" s="69"/>
      <c r="AUL2" s="69"/>
      <c r="AUM2" s="69"/>
      <c r="AUN2" s="69"/>
      <c r="AUO2" s="69"/>
      <c r="AUP2" s="69"/>
      <c r="AUQ2" s="69"/>
      <c r="AUR2" s="69"/>
      <c r="AUS2" s="69"/>
      <c r="AUT2" s="69"/>
      <c r="AUU2" s="69"/>
      <c r="AUV2" s="69"/>
      <c r="AUW2" s="69"/>
      <c r="AUX2" s="69"/>
      <c r="AUY2" s="69"/>
      <c r="AUZ2" s="69"/>
      <c r="AVA2" s="69"/>
      <c r="AVB2" s="69"/>
      <c r="AVC2" s="69"/>
      <c r="AVD2" s="69"/>
      <c r="AVE2" s="69"/>
      <c r="AVF2" s="69"/>
      <c r="AVG2" s="69"/>
      <c r="AVH2" s="69"/>
      <c r="AVI2" s="69"/>
      <c r="AVJ2" s="69"/>
      <c r="AVK2" s="69"/>
      <c r="AVL2" s="69"/>
      <c r="AVM2" s="69"/>
      <c r="AVN2" s="69"/>
      <c r="AVO2" s="69"/>
      <c r="AVP2" s="69"/>
      <c r="AVQ2" s="69"/>
      <c r="AVR2" s="69"/>
      <c r="AVS2" s="69"/>
      <c r="AVT2" s="69"/>
      <c r="AVU2" s="69"/>
      <c r="AVV2" s="69"/>
      <c r="AVW2" s="69"/>
      <c r="AVX2" s="69"/>
      <c r="AVY2" s="69"/>
      <c r="AVZ2" s="69"/>
      <c r="AWA2" s="69"/>
      <c r="AWB2" s="69"/>
      <c r="AWC2" s="69"/>
      <c r="AWD2" s="69"/>
      <c r="AWE2" s="69"/>
      <c r="AWF2" s="69"/>
      <c r="AWG2" s="69"/>
      <c r="AWH2" s="69"/>
      <c r="AWI2" s="69"/>
      <c r="AWJ2" s="69"/>
      <c r="AWK2" s="69"/>
      <c r="AWL2" s="69"/>
      <c r="AWM2" s="69"/>
      <c r="AWN2" s="69"/>
      <c r="AWO2" s="69"/>
      <c r="AWP2" s="69"/>
      <c r="AWQ2" s="69"/>
      <c r="AWR2" s="69"/>
      <c r="AWS2" s="69"/>
      <c r="AWT2" s="69"/>
      <c r="AWU2" s="69"/>
      <c r="AWV2" s="69"/>
      <c r="AWW2" s="69"/>
      <c r="AWX2" s="69"/>
      <c r="AWY2" s="69"/>
      <c r="AWZ2" s="69"/>
      <c r="AXA2" s="69"/>
      <c r="AXB2" s="69"/>
      <c r="AXC2" s="69"/>
      <c r="AXD2" s="69"/>
      <c r="AXE2" s="69"/>
      <c r="AXF2" s="69"/>
      <c r="AXG2" s="69"/>
      <c r="AXH2" s="69"/>
      <c r="AXI2" s="69"/>
      <c r="AXJ2" s="69"/>
      <c r="AXK2" s="69"/>
      <c r="AXL2" s="69"/>
      <c r="AXM2" s="69"/>
      <c r="AXN2" s="69"/>
      <c r="AXO2" s="69"/>
      <c r="AXP2" s="69"/>
      <c r="AXQ2" s="69"/>
      <c r="AXR2" s="69"/>
      <c r="AXS2" s="69"/>
      <c r="AXT2" s="69"/>
      <c r="AXU2" s="69"/>
      <c r="AXV2" s="69"/>
      <c r="AXW2" s="69"/>
      <c r="AXX2" s="69"/>
      <c r="AXY2" s="69"/>
      <c r="AXZ2" s="69"/>
      <c r="AYA2" s="69"/>
      <c r="AYB2" s="69"/>
      <c r="AYC2" s="69"/>
      <c r="AYD2" s="69"/>
      <c r="AYE2" s="69"/>
      <c r="AYF2" s="69"/>
      <c r="AYG2" s="69"/>
      <c r="AYH2" s="69"/>
      <c r="AYI2" s="69"/>
      <c r="AYJ2" s="69"/>
      <c r="AYK2" s="69"/>
      <c r="AYL2" s="69"/>
      <c r="AYM2" s="69"/>
      <c r="AYN2" s="69"/>
      <c r="AYO2" s="69"/>
      <c r="AYP2" s="69"/>
      <c r="AYQ2" s="69"/>
      <c r="AYR2" s="69"/>
      <c r="AYS2" s="69"/>
      <c r="AYT2" s="69"/>
      <c r="AYU2" s="69"/>
      <c r="AYV2" s="69"/>
      <c r="AYW2" s="69"/>
      <c r="AYX2" s="69"/>
      <c r="AYY2" s="69"/>
      <c r="AYZ2" s="69"/>
      <c r="AZA2" s="69"/>
      <c r="AZB2" s="69"/>
      <c r="AZC2" s="69"/>
      <c r="AZD2" s="69"/>
      <c r="AZE2" s="69"/>
      <c r="AZF2" s="69"/>
      <c r="AZG2" s="69"/>
      <c r="AZH2" s="69"/>
      <c r="AZI2" s="69"/>
      <c r="AZJ2" s="69"/>
      <c r="AZK2" s="69"/>
      <c r="AZL2" s="69"/>
      <c r="AZM2" s="69"/>
      <c r="AZN2" s="69"/>
      <c r="AZO2" s="69"/>
      <c r="AZP2" s="69"/>
      <c r="AZQ2" s="69"/>
      <c r="AZR2" s="69"/>
      <c r="AZS2" s="69"/>
      <c r="AZT2" s="69"/>
      <c r="AZU2" s="69"/>
      <c r="AZV2" s="69"/>
      <c r="AZW2" s="69"/>
      <c r="AZX2" s="69"/>
      <c r="AZY2" s="69"/>
      <c r="AZZ2" s="69"/>
      <c r="BAA2" s="69"/>
      <c r="BAB2" s="69"/>
      <c r="BAC2" s="69"/>
      <c r="BAD2" s="69"/>
      <c r="BAE2" s="69"/>
      <c r="BAF2" s="69"/>
      <c r="BAG2" s="69"/>
      <c r="BAH2" s="69"/>
      <c r="BAI2" s="69"/>
      <c r="BAJ2" s="69"/>
      <c r="BAK2" s="69"/>
      <c r="BAL2" s="69"/>
      <c r="BAM2" s="69"/>
      <c r="BAN2" s="69"/>
      <c r="BAO2" s="69"/>
      <c r="BAP2" s="69"/>
      <c r="BAQ2" s="69"/>
      <c r="BAR2" s="69"/>
      <c r="BAS2" s="69"/>
      <c r="BAT2" s="69"/>
      <c r="BAU2" s="69"/>
      <c r="BAV2" s="69"/>
      <c r="BAW2" s="69"/>
      <c r="BAX2" s="69"/>
      <c r="BAY2" s="69"/>
      <c r="BAZ2" s="69"/>
      <c r="BBA2" s="69"/>
      <c r="BBB2" s="69"/>
      <c r="BBC2" s="69"/>
      <c r="BBD2" s="69"/>
      <c r="BBE2" s="69"/>
      <c r="BBF2" s="69"/>
      <c r="BBG2" s="69"/>
      <c r="BBH2" s="69"/>
      <c r="BBI2" s="69"/>
      <c r="BBJ2" s="69"/>
      <c r="BBK2" s="69"/>
      <c r="BBL2" s="69"/>
      <c r="BBM2" s="69"/>
      <c r="BBN2" s="69"/>
      <c r="BBO2" s="69"/>
      <c r="BBP2" s="69"/>
      <c r="BBQ2" s="69"/>
      <c r="BBR2" s="69"/>
      <c r="BBS2" s="69"/>
      <c r="BBT2" s="69"/>
      <c r="BBU2" s="69"/>
      <c r="BBV2" s="69"/>
      <c r="BBW2" s="69"/>
      <c r="BBX2" s="69"/>
      <c r="BBY2" s="69"/>
      <c r="BBZ2" s="69"/>
      <c r="BCA2" s="69"/>
      <c r="BCB2" s="69"/>
      <c r="BCC2" s="69"/>
      <c r="BCD2" s="69"/>
      <c r="BCE2" s="69"/>
      <c r="BCF2" s="69"/>
      <c r="BCG2" s="69"/>
      <c r="BCH2" s="69"/>
      <c r="BCI2" s="69"/>
      <c r="BCJ2" s="69"/>
      <c r="BCK2" s="69"/>
      <c r="BCL2" s="69"/>
      <c r="BCM2" s="69"/>
      <c r="BCN2" s="69"/>
      <c r="BCO2" s="69"/>
      <c r="BCP2" s="69"/>
      <c r="BCQ2" s="69"/>
      <c r="BCR2" s="69"/>
      <c r="BCS2" s="69"/>
      <c r="BCT2" s="69"/>
      <c r="BCU2" s="69"/>
      <c r="BCV2" s="69"/>
      <c r="BCW2" s="69"/>
      <c r="BCX2" s="69"/>
      <c r="BCY2" s="69"/>
      <c r="BCZ2" s="69"/>
      <c r="BDA2" s="69"/>
      <c r="BDB2" s="69"/>
      <c r="BDC2" s="69"/>
      <c r="BDD2" s="69"/>
      <c r="BDE2" s="69"/>
      <c r="BDF2" s="69"/>
      <c r="BDG2" s="69"/>
      <c r="BDH2" s="69"/>
      <c r="BDI2" s="69"/>
      <c r="BDJ2" s="69"/>
      <c r="BDK2" s="69"/>
      <c r="BDL2" s="69"/>
      <c r="BDM2" s="69"/>
      <c r="BDN2" s="69"/>
      <c r="BDO2" s="69"/>
      <c r="BDP2" s="69"/>
      <c r="BDQ2" s="69"/>
      <c r="BDR2" s="69"/>
      <c r="BDS2" s="69"/>
      <c r="BDT2" s="69"/>
      <c r="BDU2" s="69"/>
      <c r="BDV2" s="69"/>
      <c r="BDW2" s="69"/>
      <c r="BDX2" s="69"/>
      <c r="BDY2" s="69"/>
      <c r="BDZ2" s="69"/>
      <c r="BEA2" s="69"/>
      <c r="BEB2" s="69"/>
      <c r="BEC2" s="69"/>
      <c r="BED2" s="69"/>
      <c r="BEE2" s="69"/>
      <c r="BEF2" s="69"/>
      <c r="BEG2" s="69"/>
      <c r="BEH2" s="69"/>
      <c r="BEI2" s="69"/>
      <c r="BEJ2" s="69"/>
      <c r="BEK2" s="69"/>
      <c r="BEL2" s="69"/>
      <c r="BEM2" s="69"/>
      <c r="BEN2" s="69"/>
      <c r="BEO2" s="69"/>
      <c r="BEP2" s="69"/>
      <c r="BEQ2" s="69"/>
      <c r="BER2" s="69"/>
      <c r="BES2" s="69"/>
      <c r="BET2" s="69"/>
      <c r="BEU2" s="69"/>
      <c r="BEV2" s="69"/>
      <c r="BEW2" s="69"/>
      <c r="BEX2" s="69"/>
      <c r="BEY2" s="69"/>
      <c r="BEZ2" s="69"/>
      <c r="BFA2" s="69"/>
      <c r="BFB2" s="69"/>
      <c r="BFC2" s="69"/>
      <c r="BFD2" s="69"/>
      <c r="BFE2" s="69"/>
      <c r="BFF2" s="69"/>
      <c r="BFG2" s="69"/>
      <c r="BFH2" s="69"/>
      <c r="BFI2" s="69"/>
      <c r="BFJ2" s="69"/>
      <c r="BFK2" s="69"/>
      <c r="BFL2" s="69"/>
      <c r="BFM2" s="69"/>
      <c r="BFN2" s="69"/>
      <c r="BFO2" s="69"/>
      <c r="BFP2" s="69"/>
      <c r="BFQ2" s="69"/>
      <c r="BFR2" s="69"/>
      <c r="BFS2" s="69"/>
      <c r="BFT2" s="69"/>
      <c r="BFU2" s="69"/>
      <c r="BFV2" s="69"/>
      <c r="BFW2" s="69"/>
      <c r="BFX2" s="69"/>
      <c r="BFY2" s="69"/>
      <c r="BFZ2" s="69"/>
      <c r="BGA2" s="69"/>
      <c r="BGB2" s="69"/>
      <c r="BGC2" s="69"/>
      <c r="BGD2" s="69"/>
      <c r="BGE2" s="69"/>
      <c r="BGF2" s="69"/>
      <c r="BGG2" s="69"/>
      <c r="BGH2" s="69"/>
      <c r="BGI2" s="69"/>
      <c r="BGJ2" s="69"/>
      <c r="BGK2" s="69"/>
      <c r="BGL2" s="69"/>
      <c r="BGM2" s="69"/>
      <c r="BGN2" s="69"/>
      <c r="BGO2" s="69"/>
      <c r="BGP2" s="69"/>
      <c r="BGQ2" s="69"/>
      <c r="BGR2" s="69"/>
      <c r="BGS2" s="69"/>
      <c r="BGT2" s="69"/>
      <c r="BGU2" s="69"/>
      <c r="BGV2" s="69"/>
      <c r="BGW2" s="69"/>
      <c r="BGX2" s="69"/>
      <c r="BGY2" s="69"/>
      <c r="BGZ2" s="69"/>
      <c r="BHA2" s="69"/>
      <c r="BHB2" s="69"/>
      <c r="BHC2" s="69"/>
      <c r="BHD2" s="69"/>
      <c r="BHE2" s="69"/>
      <c r="BHF2" s="69"/>
      <c r="BHG2" s="69"/>
      <c r="BHH2" s="69"/>
      <c r="BHI2" s="69"/>
      <c r="BHJ2" s="69"/>
      <c r="BHK2" s="69"/>
      <c r="BHL2" s="69"/>
      <c r="BHM2" s="69"/>
      <c r="BHN2" s="69"/>
      <c r="BHO2" s="69"/>
      <c r="BHP2" s="69"/>
      <c r="BHQ2" s="69"/>
      <c r="BHR2" s="69"/>
      <c r="BHS2" s="69"/>
      <c r="BHT2" s="69"/>
      <c r="BHU2" s="69"/>
      <c r="BHV2" s="69"/>
      <c r="BHW2" s="69"/>
      <c r="BHX2" s="69"/>
      <c r="BHY2" s="69"/>
      <c r="BHZ2" s="69"/>
      <c r="BIA2" s="69"/>
      <c r="BIB2" s="69"/>
      <c r="BIC2" s="69"/>
      <c r="BID2" s="69"/>
      <c r="BIE2" s="69"/>
      <c r="BIF2" s="69"/>
      <c r="BIG2" s="69"/>
      <c r="BIH2" s="69"/>
      <c r="BII2" s="69"/>
      <c r="BIJ2" s="69"/>
      <c r="BIK2" s="69"/>
      <c r="BIL2" s="69"/>
      <c r="BIM2" s="69"/>
      <c r="BIN2" s="69"/>
      <c r="BIO2" s="69"/>
      <c r="BIP2" s="69"/>
      <c r="BIQ2" s="69"/>
      <c r="BIR2" s="69"/>
      <c r="BIS2" s="69"/>
      <c r="BIT2" s="69"/>
      <c r="BIU2" s="69"/>
      <c r="BIV2" s="69"/>
      <c r="BIW2" s="69"/>
      <c r="BIX2" s="69"/>
      <c r="BIY2" s="69"/>
      <c r="BIZ2" s="69"/>
      <c r="BJA2" s="69"/>
      <c r="BJB2" s="69"/>
      <c r="BJC2" s="69"/>
      <c r="BJD2" s="69"/>
      <c r="BJE2" s="69"/>
      <c r="BJF2" s="69"/>
      <c r="BJG2" s="69"/>
      <c r="BJH2" s="69"/>
      <c r="BJI2" s="69"/>
      <c r="BJJ2" s="69"/>
      <c r="BJK2" s="69"/>
      <c r="BJL2" s="69"/>
      <c r="BJM2" s="69"/>
      <c r="BJN2" s="69"/>
      <c r="BJO2" s="69"/>
      <c r="BJP2" s="69"/>
      <c r="BJQ2" s="69"/>
      <c r="BJR2" s="69"/>
      <c r="BJS2" s="69"/>
      <c r="BJT2" s="69"/>
      <c r="BJU2" s="69"/>
      <c r="BJV2" s="69"/>
      <c r="BJW2" s="69"/>
      <c r="BJX2" s="69"/>
      <c r="BJY2" s="69"/>
      <c r="BJZ2" s="69"/>
      <c r="BKA2" s="69"/>
      <c r="BKB2" s="69"/>
      <c r="BKC2" s="69"/>
      <c r="BKD2" s="69"/>
      <c r="BKE2" s="69"/>
      <c r="BKF2" s="69"/>
      <c r="BKG2" s="69"/>
      <c r="BKH2" s="69"/>
      <c r="BKI2" s="69"/>
      <c r="BKJ2" s="69"/>
      <c r="BKK2" s="69"/>
      <c r="BKL2" s="69"/>
      <c r="BKM2" s="69"/>
      <c r="BKN2" s="69"/>
      <c r="BKO2" s="69"/>
      <c r="BKP2" s="69"/>
      <c r="BKQ2" s="69"/>
      <c r="BKR2" s="69"/>
      <c r="BKS2" s="69"/>
      <c r="BKT2" s="69"/>
      <c r="BKU2" s="69"/>
      <c r="BKV2" s="69"/>
      <c r="BKW2" s="69"/>
      <c r="BKX2" s="69"/>
      <c r="BKY2" s="69"/>
      <c r="BKZ2" s="69"/>
      <c r="BLA2" s="69"/>
      <c r="BLB2" s="69"/>
      <c r="BLC2" s="69"/>
      <c r="BLD2" s="69"/>
      <c r="BLE2" s="69"/>
      <c r="BLF2" s="69"/>
      <c r="BLG2" s="69"/>
      <c r="BLH2" s="69"/>
      <c r="BLI2" s="69"/>
      <c r="BLJ2" s="69"/>
      <c r="BLK2" s="69"/>
      <c r="BLL2" s="69"/>
      <c r="BLM2" s="69"/>
      <c r="BLN2" s="69"/>
      <c r="BLO2" s="69"/>
      <c r="BLP2" s="69"/>
      <c r="BLQ2" s="69"/>
      <c r="BLR2" s="69"/>
      <c r="BLS2" s="69"/>
      <c r="BLT2" s="69"/>
      <c r="BLU2" s="69"/>
      <c r="BLV2" s="69"/>
      <c r="BLW2" s="69"/>
      <c r="BLX2" s="69"/>
      <c r="BLY2" s="69"/>
      <c r="BLZ2" s="69"/>
      <c r="BMA2" s="69"/>
      <c r="BMB2" s="69"/>
      <c r="BMC2" s="69"/>
      <c r="BMD2" s="69"/>
      <c r="BME2" s="69"/>
      <c r="BMF2" s="69"/>
      <c r="BMG2" s="69"/>
      <c r="BMH2" s="69"/>
      <c r="BMI2" s="69"/>
      <c r="BMJ2" s="69"/>
      <c r="BMK2" s="69"/>
      <c r="BML2" s="69"/>
      <c r="BMM2" s="69"/>
      <c r="BMN2" s="69"/>
      <c r="BMO2" s="69"/>
      <c r="BMP2" s="69"/>
      <c r="BMQ2" s="69"/>
      <c r="BMR2" s="69"/>
      <c r="BMS2" s="69"/>
      <c r="BMT2" s="69"/>
      <c r="BMU2" s="69"/>
      <c r="BMV2" s="69"/>
      <c r="BMW2" s="69"/>
      <c r="BMX2" s="69"/>
      <c r="BMY2" s="69"/>
      <c r="BMZ2" s="69"/>
      <c r="BNA2" s="69"/>
      <c r="BNB2" s="69"/>
      <c r="BNC2" s="69"/>
      <c r="BND2" s="69"/>
      <c r="BNE2" s="69"/>
      <c r="BNF2" s="69"/>
      <c r="BNG2" s="69"/>
      <c r="BNH2" s="69"/>
      <c r="BNI2" s="69"/>
      <c r="BNJ2" s="69"/>
      <c r="BNK2" s="69"/>
      <c r="BNL2" s="69"/>
      <c r="BNM2" s="69"/>
      <c r="BNN2" s="69"/>
      <c r="BNO2" s="69"/>
      <c r="BNP2" s="69"/>
      <c r="BNQ2" s="69"/>
      <c r="BNR2" s="69"/>
      <c r="BNS2" s="69"/>
      <c r="BNT2" s="69"/>
      <c r="BNU2" s="69"/>
      <c r="BNV2" s="69"/>
      <c r="BNW2" s="69"/>
      <c r="BNX2" s="69"/>
      <c r="BNY2" s="69"/>
      <c r="BNZ2" s="69"/>
      <c r="BOA2" s="69"/>
      <c r="BOB2" s="69"/>
      <c r="BOC2" s="69"/>
      <c r="BOD2" s="69"/>
      <c r="BOE2" s="69"/>
      <c r="BOF2" s="69"/>
      <c r="BOG2" s="69"/>
      <c r="BOH2" s="69"/>
      <c r="BOI2" s="69"/>
      <c r="BOJ2" s="69"/>
      <c r="BOK2" s="69"/>
      <c r="BOL2" s="69"/>
      <c r="BOM2" s="69"/>
      <c r="BON2" s="69"/>
      <c r="BOO2" s="69"/>
      <c r="BOP2" s="69"/>
      <c r="BOQ2" s="69"/>
      <c r="BOR2" s="69"/>
      <c r="BOS2" s="69"/>
      <c r="BOT2" s="69"/>
      <c r="BOU2" s="69"/>
      <c r="BOV2" s="69"/>
      <c r="BOW2" s="69"/>
      <c r="BOX2" s="69"/>
      <c r="BOY2" s="69"/>
      <c r="BOZ2" s="69"/>
      <c r="BPA2" s="69"/>
      <c r="BPB2" s="69"/>
      <c r="BPC2" s="69"/>
      <c r="BPD2" s="69"/>
      <c r="BPE2" s="69"/>
      <c r="BPF2" s="69"/>
      <c r="BPG2" s="69"/>
      <c r="BPH2" s="69"/>
      <c r="BPI2" s="69"/>
      <c r="BPJ2" s="69"/>
      <c r="BPK2" s="69"/>
      <c r="BPL2" s="69"/>
      <c r="BPM2" s="69"/>
      <c r="BPN2" s="69"/>
      <c r="BPO2" s="69"/>
      <c r="BPP2" s="69"/>
      <c r="BPQ2" s="69"/>
      <c r="BPR2" s="69"/>
      <c r="BPS2" s="69"/>
      <c r="BPT2" s="69"/>
      <c r="BPU2" s="69"/>
      <c r="BPV2" s="69"/>
      <c r="BPW2" s="69"/>
      <c r="BPX2" s="69"/>
      <c r="BPY2" s="69"/>
      <c r="BPZ2" s="69"/>
      <c r="BQA2" s="69"/>
      <c r="BQB2" s="69"/>
      <c r="BQC2" s="69"/>
      <c r="BQD2" s="69"/>
      <c r="BQE2" s="69"/>
      <c r="BQF2" s="69"/>
      <c r="BQG2" s="69"/>
      <c r="BQH2" s="69"/>
      <c r="BQI2" s="69"/>
      <c r="BQJ2" s="69"/>
      <c r="BQK2" s="69"/>
      <c r="BQL2" s="69"/>
      <c r="BQM2" s="69"/>
      <c r="BQN2" s="69"/>
      <c r="BQO2" s="69"/>
      <c r="BQP2" s="69"/>
      <c r="BQQ2" s="69"/>
      <c r="BQR2" s="69"/>
      <c r="BQS2" s="69"/>
      <c r="BQT2" s="69"/>
      <c r="BQU2" s="69"/>
      <c r="BQV2" s="69"/>
      <c r="BQW2" s="69"/>
      <c r="BQX2" s="69"/>
      <c r="BQY2" s="69"/>
      <c r="BQZ2" s="69"/>
      <c r="BRA2" s="69"/>
      <c r="BRB2" s="69"/>
      <c r="BRC2" s="69"/>
      <c r="BRD2" s="69"/>
      <c r="BRE2" s="69"/>
      <c r="BRF2" s="69"/>
      <c r="BRG2" s="69"/>
      <c r="BRH2" s="69"/>
      <c r="BRI2" s="69"/>
      <c r="BRJ2" s="69"/>
      <c r="BRK2" s="69"/>
      <c r="BRL2" s="69"/>
      <c r="BRM2" s="69"/>
      <c r="BRN2" s="69"/>
      <c r="BRO2" s="69"/>
      <c r="BRP2" s="69"/>
      <c r="BRQ2" s="69"/>
      <c r="BRR2" s="69"/>
      <c r="BRS2" s="69"/>
      <c r="BRT2" s="69"/>
      <c r="BRU2" s="69"/>
      <c r="BRV2" s="69"/>
      <c r="BRW2" s="69"/>
      <c r="BRX2" s="69"/>
      <c r="BRY2" s="69"/>
      <c r="BRZ2" s="69"/>
      <c r="BSA2" s="69"/>
      <c r="BSB2" s="69"/>
      <c r="BSC2" s="69"/>
      <c r="BSD2" s="69"/>
      <c r="BSE2" s="69"/>
      <c r="BSF2" s="69"/>
      <c r="BSG2" s="69"/>
      <c r="BSH2" s="69"/>
      <c r="BSI2" s="69"/>
      <c r="BSJ2" s="69"/>
      <c r="BSK2" s="69"/>
      <c r="BSL2" s="69"/>
      <c r="BSM2" s="69"/>
      <c r="BSN2" s="69"/>
      <c r="BSO2" s="69"/>
      <c r="BSP2" s="69"/>
      <c r="BSQ2" s="69"/>
      <c r="BSR2" s="69"/>
      <c r="BSS2" s="69"/>
      <c r="BST2" s="69"/>
      <c r="BSU2" s="69"/>
      <c r="BSV2" s="69"/>
      <c r="BSW2" s="69"/>
      <c r="BSX2" s="69"/>
      <c r="BSY2" s="69"/>
      <c r="BSZ2" s="69"/>
      <c r="BTA2" s="69"/>
      <c r="BTB2" s="69"/>
      <c r="BTC2" s="69"/>
      <c r="BTD2" s="69"/>
      <c r="BTE2" s="69"/>
      <c r="BTF2" s="69"/>
      <c r="BTG2" s="69"/>
      <c r="BTH2" s="69"/>
      <c r="BTI2" s="69"/>
      <c r="BTJ2" s="69"/>
      <c r="BTK2" s="69"/>
      <c r="BTL2" s="69"/>
      <c r="BTM2" s="69"/>
      <c r="BTN2" s="69"/>
      <c r="BTO2" s="69"/>
      <c r="BTP2" s="69"/>
      <c r="BTQ2" s="69"/>
      <c r="BTR2" s="69"/>
      <c r="BTS2" s="69"/>
      <c r="BTT2" s="69"/>
      <c r="BTU2" s="69"/>
      <c r="BTV2" s="69"/>
      <c r="BTW2" s="69"/>
      <c r="BTX2" s="69"/>
      <c r="BTY2" s="69"/>
      <c r="BTZ2" s="69"/>
      <c r="BUA2" s="69"/>
      <c r="BUB2" s="69"/>
      <c r="BUC2" s="69"/>
      <c r="BUD2" s="69"/>
      <c r="BUE2" s="69"/>
      <c r="BUF2" s="69"/>
      <c r="BUG2" s="69"/>
      <c r="BUH2" s="69"/>
      <c r="BUI2" s="69"/>
      <c r="BUJ2" s="69"/>
      <c r="BUK2" s="69"/>
      <c r="BUL2" s="69"/>
      <c r="BUM2" s="69"/>
      <c r="BUN2" s="69"/>
      <c r="BUO2" s="69"/>
      <c r="BUP2" s="69"/>
      <c r="BUQ2" s="69"/>
      <c r="BUR2" s="69"/>
      <c r="BUS2" s="69"/>
      <c r="BUT2" s="69"/>
      <c r="BUU2" s="69"/>
      <c r="BUV2" s="69"/>
      <c r="BUW2" s="69"/>
      <c r="BUX2" s="69"/>
      <c r="BUY2" s="69"/>
      <c r="BUZ2" s="69"/>
      <c r="BVA2" s="69"/>
      <c r="BVB2" s="69"/>
      <c r="BVC2" s="69"/>
      <c r="BVD2" s="69"/>
      <c r="BVE2" s="69"/>
      <c r="BVF2" s="69"/>
      <c r="BVG2" s="69"/>
      <c r="BVH2" s="69"/>
      <c r="BVI2" s="69"/>
      <c r="BVJ2" s="69"/>
      <c r="BVK2" s="69"/>
      <c r="BVL2" s="69"/>
      <c r="BVM2" s="69"/>
      <c r="BVN2" s="69"/>
      <c r="BVO2" s="69"/>
      <c r="BVP2" s="69"/>
      <c r="BVQ2" s="69"/>
      <c r="BVR2" s="69"/>
      <c r="BVS2" s="69"/>
      <c r="BVT2" s="69"/>
      <c r="BVU2" s="69"/>
      <c r="BVV2" s="69"/>
      <c r="BVW2" s="69"/>
      <c r="BVX2" s="69"/>
      <c r="BVY2" s="69"/>
      <c r="BVZ2" s="69"/>
      <c r="BWA2" s="69"/>
      <c r="BWB2" s="69"/>
      <c r="BWC2" s="69"/>
      <c r="BWD2" s="69"/>
      <c r="BWE2" s="69"/>
      <c r="BWF2" s="69"/>
      <c r="BWG2" s="69"/>
      <c r="BWH2" s="69"/>
      <c r="BWI2" s="69"/>
      <c r="BWJ2" s="69"/>
      <c r="BWK2" s="69"/>
      <c r="BWL2" s="69"/>
      <c r="BWM2" s="69"/>
      <c r="BWN2" s="69"/>
      <c r="BWO2" s="69"/>
      <c r="BWP2" s="69"/>
      <c r="BWQ2" s="69"/>
      <c r="BWR2" s="69"/>
      <c r="BWS2" s="69"/>
      <c r="BWT2" s="69"/>
      <c r="BWU2" s="69"/>
      <c r="BWV2" s="69"/>
      <c r="BWW2" s="69"/>
      <c r="BWX2" s="69"/>
      <c r="BWY2" s="69"/>
      <c r="BWZ2" s="69"/>
      <c r="BXA2" s="69"/>
      <c r="BXB2" s="69"/>
      <c r="BXC2" s="69"/>
      <c r="BXD2" s="69"/>
      <c r="BXE2" s="69"/>
      <c r="BXF2" s="69"/>
      <c r="BXG2" s="69"/>
      <c r="BXH2" s="69"/>
      <c r="BXI2" s="69"/>
      <c r="BXJ2" s="69"/>
      <c r="BXK2" s="69"/>
      <c r="BXL2" s="69"/>
      <c r="BXM2" s="69"/>
      <c r="BXN2" s="69"/>
      <c r="BXO2" s="69"/>
      <c r="BXP2" s="69"/>
      <c r="BXQ2" s="69"/>
      <c r="BXR2" s="69"/>
      <c r="BXS2" s="69"/>
      <c r="BXT2" s="69"/>
      <c r="BXU2" s="69"/>
      <c r="BXV2" s="69"/>
      <c r="BXW2" s="69"/>
      <c r="BXX2" s="69"/>
      <c r="BXY2" s="69"/>
      <c r="BXZ2" s="69"/>
      <c r="BYA2" s="69"/>
      <c r="BYB2" s="69"/>
      <c r="BYC2" s="69"/>
      <c r="BYD2" s="69"/>
      <c r="BYE2" s="69"/>
      <c r="BYF2" s="69"/>
      <c r="BYG2" s="69"/>
      <c r="BYH2" s="69"/>
      <c r="BYI2" s="69"/>
      <c r="BYJ2" s="69"/>
      <c r="BYK2" s="69"/>
      <c r="BYL2" s="69"/>
      <c r="BYM2" s="69"/>
      <c r="BYN2" s="69"/>
      <c r="BYO2" s="69"/>
      <c r="BYP2" s="69"/>
      <c r="BYQ2" s="69"/>
      <c r="BYR2" s="69"/>
      <c r="BYS2" s="69"/>
      <c r="BYT2" s="69"/>
      <c r="BYU2" s="69"/>
      <c r="BYV2" s="69"/>
      <c r="BYW2" s="69"/>
      <c r="BYX2" s="69"/>
      <c r="BYY2" s="69"/>
      <c r="BYZ2" s="69"/>
      <c r="BZA2" s="69"/>
      <c r="BZB2" s="69"/>
      <c r="BZC2" s="69"/>
      <c r="BZD2" s="69"/>
      <c r="BZE2" s="69"/>
      <c r="BZF2" s="69"/>
      <c r="BZG2" s="69"/>
      <c r="BZH2" s="69"/>
      <c r="BZI2" s="69"/>
      <c r="BZJ2" s="69"/>
      <c r="BZK2" s="69"/>
      <c r="BZL2" s="69"/>
      <c r="BZM2" s="69"/>
      <c r="BZN2" s="69"/>
      <c r="BZO2" s="69"/>
      <c r="BZP2" s="69"/>
      <c r="BZQ2" s="69"/>
      <c r="BZR2" s="69"/>
      <c r="BZS2" s="69"/>
      <c r="BZT2" s="69"/>
      <c r="BZU2" s="69"/>
      <c r="BZV2" s="69"/>
      <c r="BZW2" s="69"/>
      <c r="BZX2" s="69"/>
      <c r="BZY2" s="69"/>
      <c r="BZZ2" s="69"/>
      <c r="CAA2" s="69"/>
      <c r="CAB2" s="69"/>
      <c r="CAC2" s="69"/>
      <c r="CAD2" s="69"/>
      <c r="CAE2" s="69"/>
      <c r="CAF2" s="69"/>
      <c r="CAG2" s="69"/>
      <c r="CAH2" s="69"/>
      <c r="CAI2" s="69"/>
      <c r="CAJ2" s="69"/>
      <c r="CAK2" s="69"/>
      <c r="CAL2" s="69"/>
      <c r="CAM2" s="69"/>
      <c r="CAN2" s="69"/>
      <c r="CAO2" s="69"/>
      <c r="CAP2" s="69"/>
      <c r="CAQ2" s="69"/>
      <c r="CAR2" s="69"/>
      <c r="CAS2" s="69"/>
      <c r="CAT2" s="69"/>
      <c r="CAU2" s="69"/>
      <c r="CAV2" s="69"/>
      <c r="CAW2" s="69"/>
      <c r="CAX2" s="69"/>
      <c r="CAY2" s="69"/>
      <c r="CAZ2" s="69"/>
      <c r="CBA2" s="69"/>
      <c r="CBB2" s="69"/>
      <c r="CBC2" s="69"/>
      <c r="CBD2" s="69"/>
      <c r="CBE2" s="69"/>
      <c r="CBF2" s="69"/>
      <c r="CBG2" s="69"/>
      <c r="CBH2" s="69"/>
      <c r="CBI2" s="69"/>
      <c r="CBJ2" s="69"/>
      <c r="CBK2" s="69"/>
      <c r="CBL2" s="69"/>
      <c r="CBM2" s="69"/>
      <c r="CBN2" s="69"/>
      <c r="CBO2" s="69"/>
      <c r="CBP2" s="69"/>
      <c r="CBQ2" s="69"/>
      <c r="CBR2" s="69"/>
      <c r="CBS2" s="69"/>
      <c r="CBT2" s="69"/>
      <c r="CBU2" s="69"/>
      <c r="CBV2" s="69"/>
      <c r="CBW2" s="69"/>
      <c r="CBX2" s="69"/>
      <c r="CBY2" s="69"/>
      <c r="CBZ2" s="69"/>
      <c r="CCA2" s="69"/>
      <c r="CCB2" s="69"/>
      <c r="CCC2" s="69"/>
      <c r="CCD2" s="69"/>
      <c r="CCE2" s="69"/>
      <c r="CCF2" s="69"/>
      <c r="CCG2" s="69"/>
      <c r="CCH2" s="69"/>
      <c r="CCI2" s="69"/>
      <c r="CCJ2" s="69"/>
      <c r="CCK2" s="69"/>
      <c r="CCL2" s="69"/>
      <c r="CCM2" s="69"/>
      <c r="CCN2" s="69"/>
      <c r="CCO2" s="69"/>
      <c r="CCP2" s="69"/>
      <c r="CCQ2" s="69"/>
      <c r="CCR2" s="69"/>
      <c r="CCS2" s="69"/>
      <c r="CCT2" s="69"/>
      <c r="CCU2" s="69"/>
      <c r="CCV2" s="69"/>
      <c r="CCW2" s="69"/>
      <c r="CCX2" s="69"/>
      <c r="CCY2" s="69"/>
      <c r="CCZ2" s="69"/>
      <c r="CDA2" s="69"/>
      <c r="CDB2" s="69"/>
      <c r="CDC2" s="69"/>
      <c r="CDD2" s="69"/>
      <c r="CDE2" s="69"/>
      <c r="CDF2" s="69"/>
      <c r="CDG2" s="69"/>
      <c r="CDH2" s="69"/>
      <c r="CDI2" s="69"/>
      <c r="CDJ2" s="69"/>
      <c r="CDK2" s="69"/>
      <c r="CDL2" s="69"/>
      <c r="CDM2" s="69"/>
      <c r="CDN2" s="69"/>
      <c r="CDO2" s="69"/>
      <c r="CDP2" s="69"/>
      <c r="CDQ2" s="69"/>
      <c r="CDR2" s="69"/>
      <c r="CDS2" s="69"/>
      <c r="CDT2" s="69"/>
      <c r="CDU2" s="69"/>
      <c r="CDV2" s="69"/>
      <c r="CDW2" s="69"/>
      <c r="CDX2" s="69"/>
      <c r="CDY2" s="69"/>
      <c r="CDZ2" s="69"/>
      <c r="CEA2" s="69"/>
      <c r="CEB2" s="69"/>
      <c r="CEC2" s="69"/>
      <c r="CED2" s="69"/>
      <c r="CEE2" s="69"/>
      <c r="CEF2" s="69"/>
      <c r="CEG2" s="69"/>
      <c r="CEH2" s="69"/>
      <c r="CEI2" s="69"/>
      <c r="CEJ2" s="69"/>
      <c r="CEK2" s="69"/>
      <c r="CEL2" s="69"/>
      <c r="CEM2" s="69"/>
      <c r="CEN2" s="69"/>
      <c r="CEO2" s="69"/>
      <c r="CEP2" s="69"/>
      <c r="CEQ2" s="69"/>
      <c r="CER2" s="69"/>
      <c r="CES2" s="69"/>
      <c r="CET2" s="69"/>
      <c r="CEU2" s="69"/>
      <c r="CEV2" s="69"/>
      <c r="CEW2" s="69"/>
      <c r="CEX2" s="69"/>
      <c r="CEY2" s="69"/>
      <c r="CEZ2" s="69"/>
      <c r="CFA2" s="69"/>
      <c r="CFB2" s="69"/>
      <c r="CFC2" s="69"/>
      <c r="CFD2" s="69"/>
      <c r="CFE2" s="69"/>
      <c r="CFF2" s="69"/>
      <c r="CFG2" s="69"/>
      <c r="CFH2" s="69"/>
      <c r="CFI2" s="69"/>
      <c r="CFJ2" s="69"/>
      <c r="CFK2" s="69"/>
      <c r="CFL2" s="69"/>
      <c r="CFM2" s="69"/>
      <c r="CFN2" s="69"/>
      <c r="CFO2" s="69"/>
      <c r="CFP2" s="69"/>
      <c r="CFQ2" s="69"/>
      <c r="CFR2" s="69"/>
      <c r="CFS2" s="69"/>
      <c r="CFT2" s="69"/>
      <c r="CFU2" s="69"/>
      <c r="CFV2" s="69"/>
      <c r="CFW2" s="69"/>
      <c r="CFX2" s="69"/>
      <c r="CFY2" s="69"/>
      <c r="CFZ2" s="69"/>
      <c r="CGA2" s="69"/>
      <c r="CGB2" s="69"/>
      <c r="CGC2" s="69"/>
      <c r="CGD2" s="69"/>
      <c r="CGE2" s="69"/>
      <c r="CGF2" s="69"/>
      <c r="CGG2" s="69"/>
      <c r="CGH2" s="69"/>
      <c r="CGI2" s="69"/>
      <c r="CGJ2" s="69"/>
      <c r="CGK2" s="69"/>
      <c r="CGL2" s="69"/>
      <c r="CGM2" s="69"/>
      <c r="CGN2" s="69"/>
      <c r="CGO2" s="69"/>
      <c r="CGP2" s="69"/>
      <c r="CGQ2" s="69"/>
      <c r="CGR2" s="69"/>
      <c r="CGS2" s="69"/>
      <c r="CGT2" s="69"/>
      <c r="CGU2" s="69"/>
      <c r="CGV2" s="69"/>
      <c r="CGW2" s="69"/>
      <c r="CGX2" s="69"/>
      <c r="CGY2" s="69"/>
      <c r="CGZ2" s="69"/>
      <c r="CHA2" s="69"/>
      <c r="CHB2" s="69"/>
      <c r="CHC2" s="69"/>
      <c r="CHD2" s="69"/>
      <c r="CHE2" s="69"/>
      <c r="CHF2" s="69"/>
      <c r="CHG2" s="69"/>
      <c r="CHH2" s="69"/>
      <c r="CHI2" s="69"/>
      <c r="CHJ2" s="69"/>
      <c r="CHK2" s="69"/>
      <c r="CHL2" s="69"/>
      <c r="CHM2" s="69"/>
      <c r="CHN2" s="69"/>
      <c r="CHO2" s="69"/>
      <c r="CHP2" s="69"/>
      <c r="CHQ2" s="69"/>
      <c r="CHR2" s="69"/>
      <c r="CHS2" s="69"/>
      <c r="CHT2" s="69"/>
      <c r="CHU2" s="69"/>
      <c r="CHV2" s="69"/>
      <c r="CHW2" s="69"/>
      <c r="CHX2" s="69"/>
      <c r="CHY2" s="69"/>
      <c r="CHZ2" s="69"/>
      <c r="CIA2" s="69"/>
      <c r="CIB2" s="69"/>
      <c r="CIC2" s="69"/>
      <c r="CID2" s="69"/>
      <c r="CIE2" s="69"/>
      <c r="CIF2" s="69"/>
      <c r="CIG2" s="69"/>
      <c r="CIH2" s="69"/>
      <c r="CII2" s="69"/>
      <c r="CIJ2" s="69"/>
      <c r="CIK2" s="69"/>
      <c r="CIL2" s="69"/>
      <c r="CIM2" s="69"/>
      <c r="CIN2" s="69"/>
      <c r="CIO2" s="69"/>
      <c r="CIP2" s="69"/>
      <c r="CIQ2" s="69"/>
      <c r="CIR2" s="69"/>
      <c r="CIS2" s="69"/>
      <c r="CIT2" s="69"/>
      <c r="CIU2" s="69"/>
      <c r="CIV2" s="69"/>
      <c r="CIW2" s="69"/>
      <c r="CIX2" s="69"/>
      <c r="CIY2" s="69"/>
      <c r="CIZ2" s="69"/>
      <c r="CJA2" s="69"/>
      <c r="CJB2" s="69"/>
      <c r="CJC2" s="69"/>
      <c r="CJD2" s="69"/>
      <c r="CJE2" s="69"/>
      <c r="CJF2" s="69"/>
      <c r="CJG2" s="69"/>
      <c r="CJH2" s="69"/>
      <c r="CJI2" s="69"/>
      <c r="CJJ2" s="69"/>
      <c r="CJK2" s="69"/>
      <c r="CJL2" s="69"/>
      <c r="CJM2" s="69"/>
      <c r="CJN2" s="69"/>
      <c r="CJO2" s="69"/>
      <c r="CJP2" s="69"/>
      <c r="CJQ2" s="69"/>
      <c r="CJR2" s="69"/>
      <c r="CJS2" s="69"/>
      <c r="CJT2" s="69"/>
      <c r="CJU2" s="69"/>
      <c r="CJV2" s="69"/>
      <c r="CJW2" s="69"/>
      <c r="CJX2" s="69"/>
      <c r="CJY2" s="69"/>
      <c r="CJZ2" s="69"/>
      <c r="CKA2" s="69"/>
      <c r="CKB2" s="69"/>
      <c r="CKC2" s="69"/>
      <c r="CKD2" s="69"/>
      <c r="CKE2" s="69"/>
      <c r="CKF2" s="69"/>
      <c r="CKG2" s="69"/>
      <c r="CKH2" s="69"/>
      <c r="CKI2" s="69"/>
      <c r="CKJ2" s="69"/>
      <c r="CKK2" s="69"/>
      <c r="CKL2" s="69"/>
      <c r="CKM2" s="69"/>
      <c r="CKN2" s="69"/>
      <c r="CKO2" s="69"/>
      <c r="CKP2" s="69"/>
      <c r="CKQ2" s="69"/>
      <c r="CKR2" s="69"/>
      <c r="CKS2" s="69"/>
      <c r="CKT2" s="69"/>
      <c r="CKU2" s="69"/>
      <c r="CKV2" s="69"/>
      <c r="CKW2" s="69"/>
      <c r="CKX2" s="69"/>
      <c r="CKY2" s="69"/>
      <c r="CKZ2" s="69"/>
      <c r="CLA2" s="69"/>
      <c r="CLB2" s="69"/>
      <c r="CLC2" s="69"/>
      <c r="CLD2" s="69"/>
      <c r="CLE2" s="69"/>
      <c r="CLF2" s="69"/>
      <c r="CLG2" s="69"/>
      <c r="CLH2" s="69"/>
      <c r="CLI2" s="69"/>
      <c r="CLJ2" s="69"/>
      <c r="CLK2" s="69"/>
      <c r="CLL2" s="69"/>
      <c r="CLM2" s="69"/>
      <c r="CLN2" s="69"/>
      <c r="CLO2" s="69"/>
      <c r="CLP2" s="69"/>
      <c r="CLQ2" s="69"/>
      <c r="CLR2" s="69"/>
      <c r="CLS2" s="69"/>
      <c r="CLT2" s="69"/>
      <c r="CLU2" s="69"/>
      <c r="CLV2" s="69"/>
      <c r="CLW2" s="69"/>
      <c r="CLX2" s="69"/>
      <c r="CLY2" s="69"/>
      <c r="CLZ2" s="69"/>
      <c r="CMA2" s="69"/>
      <c r="CMB2" s="69"/>
      <c r="CMC2" s="69"/>
      <c r="CMD2" s="69"/>
      <c r="CME2" s="69"/>
      <c r="CMF2" s="69"/>
      <c r="CMG2" s="69"/>
      <c r="CMH2" s="69"/>
      <c r="CMI2" s="69"/>
      <c r="CMJ2" s="69"/>
      <c r="CMK2" s="69"/>
      <c r="CML2" s="69"/>
      <c r="CMM2" s="69"/>
      <c r="CMN2" s="69"/>
      <c r="CMO2" s="69"/>
      <c r="CMP2" s="69"/>
      <c r="CMQ2" s="69"/>
      <c r="CMR2" s="69"/>
      <c r="CMS2" s="69"/>
      <c r="CMT2" s="69"/>
      <c r="CMU2" s="69"/>
      <c r="CMV2" s="69"/>
      <c r="CMW2" s="69"/>
      <c r="CMX2" s="69"/>
      <c r="CMY2" s="69"/>
      <c r="CMZ2" s="69"/>
      <c r="CNA2" s="69"/>
      <c r="CNB2" s="69"/>
      <c r="CNC2" s="69"/>
      <c r="CND2" s="69"/>
      <c r="CNE2" s="69"/>
      <c r="CNF2" s="69"/>
      <c r="CNG2" s="69"/>
      <c r="CNH2" s="69"/>
      <c r="CNI2" s="69"/>
      <c r="CNJ2" s="69"/>
      <c r="CNK2" s="69"/>
      <c r="CNL2" s="69"/>
      <c r="CNM2" s="69"/>
      <c r="CNN2" s="69"/>
      <c r="CNO2" s="69"/>
      <c r="CNP2" s="69"/>
      <c r="CNQ2" s="69"/>
      <c r="CNR2" s="69"/>
      <c r="CNS2" s="69"/>
      <c r="CNT2" s="69"/>
      <c r="CNU2" s="69"/>
      <c r="CNV2" s="69"/>
      <c r="CNW2" s="69"/>
      <c r="CNX2" s="69"/>
      <c r="CNY2" s="69"/>
      <c r="CNZ2" s="69"/>
      <c r="COA2" s="69"/>
      <c r="COB2" s="69"/>
      <c r="COC2" s="69"/>
      <c r="COD2" s="69"/>
      <c r="COE2" s="69"/>
      <c r="COF2" s="69"/>
      <c r="COG2" s="69"/>
      <c r="COH2" s="69"/>
      <c r="COI2" s="69"/>
      <c r="COJ2" s="69"/>
      <c r="COK2" s="69"/>
      <c r="COL2" s="69"/>
      <c r="COM2" s="69"/>
      <c r="CON2" s="69"/>
      <c r="COO2" s="69"/>
      <c r="COP2" s="69"/>
      <c r="COQ2" s="69"/>
      <c r="COR2" s="69"/>
      <c r="COS2" s="69"/>
      <c r="COT2" s="69"/>
      <c r="COU2" s="69"/>
      <c r="COV2" s="69"/>
      <c r="COW2" s="69"/>
      <c r="COX2" s="69"/>
      <c r="COY2" s="69"/>
      <c r="COZ2" s="69"/>
      <c r="CPA2" s="69"/>
      <c r="CPB2" s="69"/>
      <c r="CPC2" s="69"/>
      <c r="CPD2" s="69"/>
      <c r="CPE2" s="69"/>
      <c r="CPF2" s="69"/>
      <c r="CPG2" s="69"/>
      <c r="CPH2" s="69"/>
      <c r="CPI2" s="69"/>
      <c r="CPJ2" s="69"/>
      <c r="CPK2" s="69"/>
      <c r="CPL2" s="69"/>
      <c r="CPM2" s="69"/>
      <c r="CPN2" s="69"/>
      <c r="CPO2" s="69"/>
      <c r="CPP2" s="69"/>
      <c r="CPQ2" s="69"/>
      <c r="CPR2" s="69"/>
      <c r="CPS2" s="69"/>
      <c r="CPT2" s="69"/>
      <c r="CPU2" s="69"/>
      <c r="CPV2" s="69"/>
      <c r="CPW2" s="69"/>
      <c r="CPX2" s="69"/>
      <c r="CPY2" s="69"/>
      <c r="CPZ2" s="69"/>
      <c r="CQA2" s="69"/>
      <c r="CQB2" s="69"/>
      <c r="CQC2" s="69"/>
      <c r="CQD2" s="69"/>
      <c r="CQE2" s="69"/>
      <c r="CQF2" s="69"/>
      <c r="CQG2" s="69"/>
      <c r="CQH2" s="69"/>
      <c r="CQI2" s="69"/>
      <c r="CQJ2" s="69"/>
      <c r="CQK2" s="69"/>
      <c r="CQL2" s="69"/>
      <c r="CQM2" s="69"/>
      <c r="CQN2" s="69"/>
      <c r="CQO2" s="69"/>
      <c r="CQP2" s="69"/>
      <c r="CQQ2" s="69"/>
      <c r="CQR2" s="69"/>
      <c r="CQS2" s="69"/>
      <c r="CQT2" s="69"/>
      <c r="CQU2" s="69"/>
      <c r="CQV2" s="69"/>
      <c r="CQW2" s="69"/>
      <c r="CQX2" s="69"/>
      <c r="CQY2" s="69"/>
      <c r="CQZ2" s="69"/>
      <c r="CRA2" s="69"/>
      <c r="CRB2" s="69"/>
      <c r="CRC2" s="69"/>
      <c r="CRD2" s="69"/>
      <c r="CRE2" s="69"/>
      <c r="CRF2" s="69"/>
      <c r="CRG2" s="69"/>
      <c r="CRH2" s="69"/>
      <c r="CRI2" s="69"/>
      <c r="CRJ2" s="69"/>
      <c r="CRK2" s="69"/>
      <c r="CRL2" s="69"/>
      <c r="CRM2" s="69"/>
      <c r="CRN2" s="69"/>
      <c r="CRO2" s="69"/>
      <c r="CRP2" s="69"/>
      <c r="CRQ2" s="69"/>
      <c r="CRR2" s="69"/>
      <c r="CRS2" s="69"/>
      <c r="CRT2" s="69"/>
      <c r="CRU2" s="69"/>
      <c r="CRV2" s="69"/>
      <c r="CRW2" s="69"/>
      <c r="CRX2" s="69"/>
      <c r="CRY2" s="69"/>
      <c r="CRZ2" s="69"/>
      <c r="CSA2" s="69"/>
      <c r="CSB2" s="69"/>
      <c r="CSC2" s="69"/>
      <c r="CSD2" s="69"/>
      <c r="CSE2" s="69"/>
      <c r="CSF2" s="69"/>
      <c r="CSG2" s="69"/>
      <c r="CSH2" s="69"/>
      <c r="CSI2" s="69"/>
      <c r="CSJ2" s="69"/>
      <c r="CSK2" s="69"/>
      <c r="CSL2" s="69"/>
      <c r="CSM2" s="69"/>
      <c r="CSN2" s="69"/>
      <c r="CSO2" s="69"/>
      <c r="CSP2" s="69"/>
      <c r="CSQ2" s="69"/>
      <c r="CSR2" s="69"/>
      <c r="CSS2" s="69"/>
      <c r="CST2" s="69"/>
      <c r="CSU2" s="69"/>
      <c r="CSV2" s="69"/>
      <c r="CSW2" s="69"/>
      <c r="CSX2" s="69"/>
      <c r="CSY2" s="69"/>
      <c r="CSZ2" s="69"/>
      <c r="CTA2" s="69"/>
      <c r="CTB2" s="69"/>
      <c r="CTC2" s="69"/>
      <c r="CTD2" s="69"/>
      <c r="CTE2" s="69"/>
      <c r="CTF2" s="69"/>
      <c r="CTG2" s="69"/>
      <c r="CTH2" s="69"/>
      <c r="CTI2" s="69"/>
      <c r="CTJ2" s="69"/>
      <c r="CTK2" s="69"/>
      <c r="CTL2" s="69"/>
      <c r="CTM2" s="69"/>
      <c r="CTN2" s="69"/>
      <c r="CTO2" s="69"/>
      <c r="CTP2" s="69"/>
      <c r="CTQ2" s="69"/>
      <c r="CTR2" s="69"/>
      <c r="CTS2" s="69"/>
      <c r="CTT2" s="69"/>
      <c r="CTU2" s="69"/>
      <c r="CTV2" s="69"/>
      <c r="CTW2" s="69"/>
      <c r="CTX2" s="69"/>
      <c r="CTY2" s="69"/>
      <c r="CTZ2" s="69"/>
      <c r="CUA2" s="69"/>
      <c r="CUB2" s="69"/>
      <c r="CUC2" s="69"/>
      <c r="CUD2" s="69"/>
      <c r="CUE2" s="69"/>
      <c r="CUF2" s="69"/>
      <c r="CUG2" s="69"/>
      <c r="CUH2" s="69"/>
      <c r="CUI2" s="69"/>
      <c r="CUJ2" s="69"/>
      <c r="CUK2" s="69"/>
      <c r="CUL2" s="69"/>
      <c r="CUM2" s="69"/>
      <c r="CUN2" s="69"/>
      <c r="CUO2" s="69"/>
      <c r="CUP2" s="69"/>
      <c r="CUQ2" s="69"/>
      <c r="CUR2" s="69"/>
      <c r="CUS2" s="69"/>
      <c r="CUT2" s="69"/>
      <c r="CUU2" s="69"/>
      <c r="CUV2" s="69"/>
      <c r="CUW2" s="69"/>
      <c r="CUX2" s="69"/>
      <c r="CUY2" s="69"/>
      <c r="CUZ2" s="69"/>
      <c r="CVA2" s="69"/>
      <c r="CVB2" s="69"/>
      <c r="CVC2" s="69"/>
      <c r="CVD2" s="69"/>
      <c r="CVE2" s="69"/>
      <c r="CVF2" s="69"/>
      <c r="CVG2" s="69"/>
      <c r="CVH2" s="69"/>
      <c r="CVI2" s="69"/>
      <c r="CVJ2" s="69"/>
      <c r="CVK2" s="69"/>
      <c r="CVL2" s="69"/>
      <c r="CVM2" s="69"/>
      <c r="CVN2" s="69"/>
      <c r="CVO2" s="69"/>
      <c r="CVP2" s="69"/>
      <c r="CVQ2" s="69"/>
      <c r="CVR2" s="69"/>
      <c r="CVS2" s="69"/>
      <c r="CVT2" s="69"/>
      <c r="CVU2" s="69"/>
      <c r="CVV2" s="69"/>
      <c r="CVW2" s="69"/>
      <c r="CVX2" s="69"/>
      <c r="CVY2" s="69"/>
      <c r="CVZ2" s="69"/>
      <c r="CWA2" s="69"/>
      <c r="CWB2" s="69"/>
      <c r="CWC2" s="69"/>
      <c r="CWD2" s="69"/>
      <c r="CWE2" s="69"/>
      <c r="CWF2" s="69"/>
      <c r="CWG2" s="69"/>
      <c r="CWH2" s="69"/>
      <c r="CWI2" s="69"/>
      <c r="CWJ2" s="69"/>
      <c r="CWK2" s="69"/>
      <c r="CWL2" s="69"/>
      <c r="CWM2" s="69"/>
      <c r="CWN2" s="69"/>
      <c r="CWO2" s="69"/>
      <c r="CWP2" s="69"/>
      <c r="CWQ2" s="69"/>
      <c r="CWR2" s="69"/>
      <c r="CWS2" s="69"/>
      <c r="CWT2" s="69"/>
      <c r="CWU2" s="69"/>
      <c r="CWV2" s="69"/>
      <c r="CWW2" s="69"/>
      <c r="CWX2" s="69"/>
      <c r="CWY2" s="69"/>
      <c r="CWZ2" s="69"/>
      <c r="CXA2" s="69"/>
      <c r="CXB2" s="69"/>
      <c r="CXC2" s="69"/>
      <c r="CXD2" s="69"/>
      <c r="CXE2" s="69"/>
      <c r="CXF2" s="69"/>
      <c r="CXG2" s="69"/>
      <c r="CXH2" s="69"/>
      <c r="CXI2" s="69"/>
      <c r="CXJ2" s="69"/>
      <c r="CXK2" s="69"/>
      <c r="CXL2" s="69"/>
      <c r="CXM2" s="69"/>
      <c r="CXN2" s="69"/>
      <c r="CXO2" s="69"/>
      <c r="CXP2" s="69"/>
      <c r="CXQ2" s="69"/>
      <c r="CXR2" s="69"/>
      <c r="CXS2" s="69"/>
      <c r="CXT2" s="69"/>
      <c r="CXU2" s="69"/>
      <c r="CXV2" s="69"/>
      <c r="CXW2" s="69"/>
      <c r="CXX2" s="69"/>
      <c r="CXY2" s="69"/>
      <c r="CXZ2" s="69"/>
      <c r="CYA2" s="69"/>
      <c r="CYB2" s="69"/>
      <c r="CYC2" s="69"/>
      <c r="CYD2" s="69"/>
      <c r="CYE2" s="69"/>
      <c r="CYF2" s="69"/>
      <c r="CYG2" s="69"/>
      <c r="CYH2" s="69"/>
      <c r="CYI2" s="69"/>
      <c r="CYJ2" s="69"/>
      <c r="CYK2" s="69"/>
      <c r="CYL2" s="69"/>
      <c r="CYM2" s="69"/>
      <c r="CYN2" s="69"/>
      <c r="CYO2" s="69"/>
      <c r="CYP2" s="69"/>
      <c r="CYQ2" s="69"/>
      <c r="CYR2" s="69"/>
      <c r="CYS2" s="69"/>
      <c r="CYT2" s="69"/>
      <c r="CYU2" s="69"/>
      <c r="CYV2" s="69"/>
      <c r="CYW2" s="69"/>
      <c r="CYX2" s="69"/>
      <c r="CYY2" s="69"/>
      <c r="CYZ2" s="69"/>
      <c r="CZA2" s="69"/>
      <c r="CZB2" s="69"/>
      <c r="CZC2" s="69"/>
      <c r="CZD2" s="69"/>
      <c r="CZE2" s="69"/>
      <c r="CZF2" s="69"/>
      <c r="CZG2" s="69"/>
      <c r="CZH2" s="69"/>
      <c r="CZI2" s="69"/>
      <c r="CZJ2" s="69"/>
      <c r="CZK2" s="69"/>
      <c r="CZL2" s="69"/>
      <c r="CZM2" s="69"/>
      <c r="CZN2" s="69"/>
      <c r="CZO2" s="69"/>
      <c r="CZP2" s="69"/>
      <c r="CZQ2" s="69"/>
      <c r="CZR2" s="69"/>
      <c r="CZS2" s="69"/>
      <c r="CZT2" s="69"/>
      <c r="CZU2" s="69"/>
      <c r="CZV2" s="69"/>
      <c r="CZW2" s="69"/>
      <c r="CZX2" s="69"/>
      <c r="CZY2" s="69"/>
      <c r="CZZ2" s="69"/>
      <c r="DAA2" s="69"/>
      <c r="DAB2" s="69"/>
      <c r="DAC2" s="69"/>
      <c r="DAD2" s="69"/>
      <c r="DAE2" s="69"/>
      <c r="DAF2" s="69"/>
      <c r="DAG2" s="69"/>
      <c r="DAH2" s="69"/>
      <c r="DAI2" s="69"/>
      <c r="DAJ2" s="69"/>
      <c r="DAK2" s="69"/>
      <c r="DAL2" s="69"/>
      <c r="DAM2" s="69"/>
      <c r="DAN2" s="69"/>
      <c r="DAO2" s="69"/>
      <c r="DAP2" s="69"/>
      <c r="DAQ2" s="69"/>
      <c r="DAR2" s="69"/>
      <c r="DAS2" s="69"/>
      <c r="DAT2" s="69"/>
      <c r="DAU2" s="69"/>
      <c r="DAV2" s="69"/>
      <c r="DAW2" s="69"/>
      <c r="DAX2" s="69"/>
      <c r="DAY2" s="69"/>
      <c r="DAZ2" s="69"/>
      <c r="DBA2" s="69"/>
      <c r="DBB2" s="69"/>
      <c r="DBC2" s="69"/>
      <c r="DBD2" s="69"/>
      <c r="DBE2" s="69"/>
      <c r="DBF2" s="69"/>
      <c r="DBG2" s="69"/>
      <c r="DBH2" s="69"/>
      <c r="DBI2" s="69"/>
      <c r="DBJ2" s="69"/>
      <c r="DBK2" s="69"/>
      <c r="DBL2" s="69"/>
      <c r="DBM2" s="69"/>
      <c r="DBN2" s="69"/>
      <c r="DBO2" s="69"/>
      <c r="DBP2" s="69"/>
      <c r="DBQ2" s="69"/>
      <c r="DBR2" s="69"/>
      <c r="DBS2" s="69"/>
      <c r="DBT2" s="69"/>
      <c r="DBU2" s="69"/>
      <c r="DBV2" s="69"/>
      <c r="DBW2" s="69"/>
      <c r="DBX2" s="69"/>
      <c r="DBY2" s="69"/>
      <c r="DBZ2" s="69"/>
      <c r="DCA2" s="69"/>
      <c r="DCB2" s="69"/>
      <c r="DCC2" s="69"/>
      <c r="DCD2" s="69"/>
      <c r="DCE2" s="69"/>
      <c r="DCF2" s="69"/>
      <c r="DCG2" s="69"/>
      <c r="DCH2" s="69"/>
      <c r="DCI2" s="69"/>
      <c r="DCJ2" s="69"/>
      <c r="DCK2" s="69"/>
      <c r="DCL2" s="69"/>
      <c r="DCM2" s="69"/>
      <c r="DCN2" s="69"/>
      <c r="DCO2" s="69"/>
      <c r="DCP2" s="69"/>
      <c r="DCQ2" s="69"/>
      <c r="DCR2" s="69"/>
      <c r="DCS2" s="69"/>
      <c r="DCT2" s="69"/>
      <c r="DCU2" s="69"/>
      <c r="DCV2" s="69"/>
      <c r="DCW2" s="69"/>
      <c r="DCX2" s="69"/>
      <c r="DCY2" s="69"/>
      <c r="DCZ2" s="69"/>
      <c r="DDA2" s="69"/>
      <c r="DDB2" s="69"/>
      <c r="DDC2" s="69"/>
      <c r="DDD2" s="69"/>
      <c r="DDE2" s="69"/>
      <c r="DDF2" s="69"/>
      <c r="DDG2" s="69"/>
      <c r="DDH2" s="69"/>
      <c r="DDI2" s="69"/>
      <c r="DDJ2" s="69"/>
      <c r="DDK2" s="69"/>
      <c r="DDL2" s="69"/>
      <c r="DDM2" s="69"/>
      <c r="DDN2" s="69"/>
      <c r="DDO2" s="69"/>
      <c r="DDP2" s="69"/>
      <c r="DDQ2" s="69"/>
      <c r="DDR2" s="69"/>
      <c r="DDS2" s="69"/>
      <c r="DDT2" s="69"/>
      <c r="DDU2" s="69"/>
      <c r="DDV2" s="69"/>
      <c r="DDW2" s="69"/>
      <c r="DDX2" s="69"/>
      <c r="DDY2" s="69"/>
      <c r="DDZ2" s="69"/>
      <c r="DEA2" s="69"/>
      <c r="DEB2" s="69"/>
      <c r="DEC2" s="69"/>
      <c r="DED2" s="69"/>
      <c r="DEE2" s="69"/>
      <c r="DEF2" s="69"/>
      <c r="DEG2" s="69"/>
      <c r="DEH2" s="69"/>
      <c r="DEI2" s="69"/>
      <c r="DEJ2" s="69"/>
      <c r="DEK2" s="69"/>
      <c r="DEL2" s="69"/>
      <c r="DEM2" s="69"/>
      <c r="DEN2" s="69"/>
      <c r="DEO2" s="69"/>
      <c r="DEP2" s="69"/>
      <c r="DEQ2" s="69"/>
      <c r="DER2" s="69"/>
      <c r="DES2" s="69"/>
      <c r="DET2" s="69"/>
      <c r="DEU2" s="69"/>
      <c r="DEV2" s="69"/>
      <c r="DEW2" s="69"/>
      <c r="DEX2" s="69"/>
      <c r="DEY2" s="69"/>
      <c r="DEZ2" s="69"/>
      <c r="DFA2" s="69"/>
      <c r="DFB2" s="69"/>
      <c r="DFC2" s="69"/>
      <c r="DFD2" s="69"/>
      <c r="DFE2" s="69"/>
      <c r="DFF2" s="69"/>
      <c r="DFG2" s="69"/>
      <c r="DFH2" s="69"/>
      <c r="DFI2" s="69"/>
      <c r="DFJ2" s="69"/>
      <c r="DFK2" s="69"/>
      <c r="DFL2" s="69"/>
      <c r="DFM2" s="69"/>
      <c r="DFN2" s="69"/>
      <c r="DFO2" s="69"/>
      <c r="DFP2" s="69"/>
      <c r="DFQ2" s="69"/>
      <c r="DFR2" s="69"/>
      <c r="DFS2" s="69"/>
      <c r="DFT2" s="69"/>
      <c r="DFU2" s="69"/>
      <c r="DFV2" s="69"/>
      <c r="DFW2" s="69"/>
      <c r="DFX2" s="69"/>
      <c r="DFY2" s="69"/>
      <c r="DFZ2" s="69"/>
      <c r="DGA2" s="69"/>
      <c r="DGB2" s="69"/>
      <c r="DGC2" s="69"/>
      <c r="DGD2" s="69"/>
      <c r="DGE2" s="69"/>
      <c r="DGF2" s="69"/>
      <c r="DGG2" s="69"/>
      <c r="DGH2" s="69"/>
      <c r="DGI2" s="69"/>
      <c r="DGJ2" s="69"/>
      <c r="DGK2" s="69"/>
      <c r="DGL2" s="69"/>
      <c r="DGM2" s="69"/>
      <c r="DGN2" s="69"/>
      <c r="DGO2" s="69"/>
      <c r="DGP2" s="69"/>
      <c r="DGQ2" s="69"/>
      <c r="DGR2" s="69"/>
      <c r="DGS2" s="69"/>
      <c r="DGT2" s="69"/>
      <c r="DGU2" s="69"/>
      <c r="DGV2" s="69"/>
      <c r="DGW2" s="69"/>
      <c r="DGX2" s="69"/>
      <c r="DGY2" s="69"/>
      <c r="DGZ2" s="69"/>
      <c r="DHA2" s="69"/>
      <c r="DHB2" s="69"/>
      <c r="DHC2" s="69"/>
      <c r="DHD2" s="69"/>
      <c r="DHE2" s="69"/>
      <c r="DHF2" s="69"/>
      <c r="DHG2" s="69"/>
      <c r="DHH2" s="69"/>
      <c r="DHI2" s="69"/>
      <c r="DHJ2" s="69"/>
      <c r="DHK2" s="69"/>
      <c r="DHL2" s="69"/>
      <c r="DHM2" s="69"/>
      <c r="DHN2" s="69"/>
      <c r="DHO2" s="69"/>
      <c r="DHP2" s="69"/>
      <c r="DHQ2" s="69"/>
      <c r="DHR2" s="69"/>
      <c r="DHS2" s="69"/>
      <c r="DHT2" s="69"/>
      <c r="DHU2" s="69"/>
      <c r="DHV2" s="69"/>
      <c r="DHW2" s="69"/>
      <c r="DHX2" s="69"/>
      <c r="DHY2" s="69"/>
      <c r="DHZ2" s="69"/>
      <c r="DIA2" s="69"/>
      <c r="DIB2" s="69"/>
      <c r="DIC2" s="69"/>
      <c r="DID2" s="69"/>
      <c r="DIE2" s="69"/>
      <c r="DIF2" s="69"/>
      <c r="DIG2" s="69"/>
      <c r="DIH2" s="69"/>
      <c r="DII2" s="69"/>
      <c r="DIJ2" s="69"/>
      <c r="DIK2" s="69"/>
      <c r="DIL2" s="69"/>
      <c r="DIM2" s="69"/>
      <c r="DIN2" s="69"/>
      <c r="DIO2" s="69"/>
      <c r="DIP2" s="69"/>
      <c r="DIQ2" s="69"/>
      <c r="DIR2" s="69"/>
      <c r="DIS2" s="69"/>
      <c r="DIT2" s="69"/>
      <c r="DIU2" s="69"/>
      <c r="DIV2" s="69"/>
      <c r="DIW2" s="69"/>
      <c r="DIX2" s="69"/>
      <c r="DIY2" s="69"/>
      <c r="DIZ2" s="69"/>
      <c r="DJA2" s="69"/>
      <c r="DJB2" s="69"/>
      <c r="DJC2" s="69"/>
      <c r="DJD2" s="69"/>
      <c r="DJE2" s="69"/>
      <c r="DJF2" s="69"/>
      <c r="DJG2" s="69"/>
      <c r="DJH2" s="69"/>
      <c r="DJI2" s="69"/>
      <c r="DJJ2" s="69"/>
      <c r="DJK2" s="69"/>
      <c r="DJL2" s="69"/>
      <c r="DJM2" s="69"/>
      <c r="DJN2" s="69"/>
      <c r="DJO2" s="69"/>
      <c r="DJP2" s="69"/>
      <c r="DJQ2" s="69"/>
      <c r="DJR2" s="69"/>
      <c r="DJS2" s="69"/>
      <c r="DJT2" s="69"/>
      <c r="DJU2" s="69"/>
      <c r="DJV2" s="69"/>
      <c r="DJW2" s="69"/>
      <c r="DJX2" s="69"/>
      <c r="DJY2" s="69"/>
      <c r="DJZ2" s="69"/>
      <c r="DKA2" s="69"/>
      <c r="DKB2" s="69"/>
      <c r="DKC2" s="69"/>
      <c r="DKD2" s="69"/>
      <c r="DKE2" s="69"/>
      <c r="DKF2" s="69"/>
      <c r="DKG2" s="69"/>
      <c r="DKH2" s="69"/>
      <c r="DKI2" s="69"/>
      <c r="DKJ2" s="69"/>
      <c r="DKK2" s="69"/>
      <c r="DKL2" s="69"/>
      <c r="DKM2" s="69"/>
      <c r="DKN2" s="69"/>
      <c r="DKO2" s="69"/>
      <c r="DKP2" s="69"/>
      <c r="DKQ2" s="69"/>
      <c r="DKR2" s="69"/>
      <c r="DKS2" s="69"/>
      <c r="DKT2" s="69"/>
      <c r="DKU2" s="69"/>
      <c r="DKV2" s="69"/>
      <c r="DKW2" s="69"/>
      <c r="DKX2" s="69"/>
      <c r="DKY2" s="69"/>
      <c r="DKZ2" s="69"/>
      <c r="DLA2" s="69"/>
      <c r="DLB2" s="69"/>
      <c r="DLC2" s="69"/>
      <c r="DLD2" s="69"/>
      <c r="DLE2" s="69"/>
      <c r="DLF2" s="69"/>
      <c r="DLG2" s="69"/>
      <c r="DLH2" s="69"/>
      <c r="DLI2" s="69"/>
      <c r="DLJ2" s="69"/>
      <c r="DLK2" s="69"/>
      <c r="DLL2" s="69"/>
      <c r="DLM2" s="69"/>
      <c r="DLN2" s="69"/>
      <c r="DLO2" s="69"/>
      <c r="DLP2" s="69"/>
      <c r="DLQ2" s="69"/>
      <c r="DLR2" s="69"/>
      <c r="DLS2" s="69"/>
      <c r="DLT2" s="69"/>
      <c r="DLU2" s="69"/>
      <c r="DLV2" s="69"/>
      <c r="DLW2" s="69"/>
      <c r="DLX2" s="69"/>
      <c r="DLY2" s="69"/>
      <c r="DLZ2" s="69"/>
      <c r="DMA2" s="69"/>
      <c r="DMB2" s="69"/>
      <c r="DMC2" s="69"/>
      <c r="DMD2" s="69"/>
      <c r="DME2" s="69"/>
      <c r="DMF2" s="69"/>
      <c r="DMG2" s="69"/>
      <c r="DMH2" s="69"/>
      <c r="DMI2" s="69"/>
      <c r="DMJ2" s="69"/>
      <c r="DMK2" s="69"/>
      <c r="DML2" s="69"/>
      <c r="DMM2" s="69"/>
      <c r="DMN2" s="69"/>
      <c r="DMO2" s="69"/>
      <c r="DMP2" s="69"/>
      <c r="DMQ2" s="69"/>
      <c r="DMR2" s="69"/>
      <c r="DMS2" s="69"/>
      <c r="DMT2" s="69"/>
      <c r="DMU2" s="69"/>
      <c r="DMV2" s="69"/>
      <c r="DMW2" s="69"/>
      <c r="DMX2" s="69"/>
      <c r="DMY2" s="69"/>
      <c r="DMZ2" s="69"/>
      <c r="DNA2" s="69"/>
      <c r="DNB2" s="69"/>
      <c r="DNC2" s="69"/>
      <c r="DND2" s="69"/>
      <c r="DNE2" s="69"/>
      <c r="DNF2" s="69"/>
      <c r="DNG2" s="69"/>
      <c r="DNH2" s="69"/>
      <c r="DNI2" s="69"/>
      <c r="DNJ2" s="69"/>
      <c r="DNK2" s="69"/>
      <c r="DNL2" s="69"/>
      <c r="DNM2" s="69"/>
      <c r="DNN2" s="69"/>
      <c r="DNO2" s="69"/>
      <c r="DNP2" s="69"/>
      <c r="DNQ2" s="69"/>
      <c r="DNR2" s="69"/>
      <c r="DNS2" s="69"/>
      <c r="DNT2" s="69"/>
      <c r="DNU2" s="69"/>
      <c r="DNV2" s="69"/>
      <c r="DNW2" s="69"/>
      <c r="DNX2" s="69"/>
      <c r="DNY2" s="69"/>
      <c r="DNZ2" s="69"/>
      <c r="DOA2" s="69"/>
      <c r="DOB2" s="69"/>
      <c r="DOC2" s="69"/>
      <c r="DOD2" s="69"/>
      <c r="DOE2" s="69"/>
      <c r="DOF2" s="69"/>
      <c r="DOG2" s="69"/>
      <c r="DOH2" s="69"/>
      <c r="DOI2" s="69"/>
      <c r="DOJ2" s="69"/>
      <c r="DOK2" s="69"/>
      <c r="DOL2" s="69"/>
      <c r="DOM2" s="69"/>
      <c r="DON2" s="69"/>
      <c r="DOO2" s="69"/>
      <c r="DOP2" s="69"/>
      <c r="DOQ2" s="69"/>
      <c r="DOR2" s="69"/>
      <c r="DOS2" s="69"/>
      <c r="DOT2" s="69"/>
      <c r="DOU2" s="69"/>
      <c r="DOV2" s="69"/>
      <c r="DOW2" s="69"/>
      <c r="DOX2" s="69"/>
      <c r="DOY2" s="69"/>
      <c r="DOZ2" s="69"/>
      <c r="DPA2" s="69"/>
      <c r="DPB2" s="69"/>
      <c r="DPC2" s="69"/>
      <c r="DPD2" s="69"/>
      <c r="DPE2" s="69"/>
      <c r="DPF2" s="69"/>
      <c r="DPG2" s="69"/>
      <c r="DPH2" s="69"/>
      <c r="DPI2" s="69"/>
      <c r="DPJ2" s="69"/>
      <c r="DPK2" s="69"/>
      <c r="DPL2" s="69"/>
      <c r="DPM2" s="69"/>
      <c r="DPN2" s="69"/>
      <c r="DPO2" s="69"/>
      <c r="DPP2" s="69"/>
      <c r="DPQ2" s="69"/>
      <c r="DPR2" s="69"/>
      <c r="DPS2" s="69"/>
      <c r="DPT2" s="69"/>
      <c r="DPU2" s="69"/>
      <c r="DPV2" s="69"/>
      <c r="DPW2" s="69"/>
      <c r="DPX2" s="69"/>
      <c r="DPY2" s="69"/>
      <c r="DPZ2" s="69"/>
      <c r="DQA2" s="69"/>
      <c r="DQB2" s="69"/>
      <c r="DQC2" s="69"/>
      <c r="DQD2" s="69"/>
      <c r="DQE2" s="69"/>
      <c r="DQF2" s="69"/>
      <c r="DQG2" s="69"/>
      <c r="DQH2" s="69"/>
      <c r="DQI2" s="69"/>
      <c r="DQJ2" s="69"/>
      <c r="DQK2" s="69"/>
      <c r="DQL2" s="69"/>
      <c r="DQM2" s="69"/>
      <c r="DQN2" s="69"/>
      <c r="DQO2" s="69"/>
      <c r="DQP2" s="69"/>
      <c r="DQQ2" s="69"/>
      <c r="DQR2" s="69"/>
      <c r="DQS2" s="69"/>
      <c r="DQT2" s="69"/>
      <c r="DQU2" s="69"/>
      <c r="DQV2" s="69"/>
      <c r="DQW2" s="69"/>
      <c r="DQX2" s="69"/>
      <c r="DQY2" s="69"/>
      <c r="DQZ2" s="69"/>
      <c r="DRA2" s="69"/>
      <c r="DRB2" s="69"/>
      <c r="DRC2" s="69"/>
      <c r="DRD2" s="69"/>
      <c r="DRE2" s="69"/>
      <c r="DRF2" s="69"/>
      <c r="DRG2" s="69"/>
      <c r="DRH2" s="69"/>
      <c r="DRI2" s="69"/>
      <c r="DRJ2" s="69"/>
      <c r="DRK2" s="69"/>
      <c r="DRL2" s="69"/>
      <c r="DRM2" s="69"/>
      <c r="DRN2" s="69"/>
      <c r="DRO2" s="69"/>
      <c r="DRP2" s="69"/>
      <c r="DRQ2" s="69"/>
      <c r="DRR2" s="69"/>
      <c r="DRS2" s="69"/>
      <c r="DRT2" s="69"/>
      <c r="DRU2" s="69"/>
      <c r="DRV2" s="69"/>
      <c r="DRW2" s="69"/>
      <c r="DRX2" s="69"/>
      <c r="DRY2" s="69"/>
      <c r="DRZ2" s="69"/>
      <c r="DSA2" s="69"/>
      <c r="DSB2" s="69"/>
      <c r="DSC2" s="69"/>
      <c r="DSD2" s="69"/>
      <c r="DSE2" s="69"/>
      <c r="DSF2" s="69"/>
      <c r="DSG2" s="69"/>
      <c r="DSH2" s="69"/>
      <c r="DSI2" s="69"/>
      <c r="DSJ2" s="69"/>
      <c r="DSK2" s="69"/>
      <c r="DSL2" s="69"/>
      <c r="DSM2" s="69"/>
      <c r="DSN2" s="69"/>
      <c r="DSO2" s="69"/>
      <c r="DSP2" s="69"/>
      <c r="DSQ2" s="69"/>
      <c r="DSR2" s="69"/>
      <c r="DSS2" s="69"/>
      <c r="DST2" s="69"/>
      <c r="DSU2" s="69"/>
      <c r="DSV2" s="69"/>
      <c r="DSW2" s="69"/>
      <c r="DSX2" s="69"/>
      <c r="DSY2" s="69"/>
      <c r="DSZ2" s="69"/>
      <c r="DTA2" s="69"/>
      <c r="DTB2" s="69"/>
      <c r="DTC2" s="69"/>
      <c r="DTD2" s="69"/>
      <c r="DTE2" s="69"/>
      <c r="DTF2" s="69"/>
      <c r="DTG2" s="69"/>
      <c r="DTH2" s="69"/>
      <c r="DTI2" s="69"/>
      <c r="DTJ2" s="69"/>
      <c r="DTK2" s="69"/>
      <c r="DTL2" s="69"/>
      <c r="DTM2" s="69"/>
      <c r="DTN2" s="69"/>
      <c r="DTO2" s="69"/>
      <c r="DTP2" s="69"/>
      <c r="DTQ2" s="69"/>
      <c r="DTR2" s="69"/>
      <c r="DTS2" s="69"/>
      <c r="DTT2" s="69"/>
      <c r="DTU2" s="69"/>
      <c r="DTV2" s="69"/>
      <c r="DTW2" s="69"/>
      <c r="DTX2" s="69"/>
      <c r="DTY2" s="69"/>
      <c r="DTZ2" s="69"/>
      <c r="DUA2" s="69"/>
      <c r="DUB2" s="69"/>
      <c r="DUC2" s="69"/>
      <c r="DUD2" s="69"/>
      <c r="DUE2" s="69"/>
      <c r="DUF2" s="69"/>
      <c r="DUG2" s="69"/>
      <c r="DUH2" s="69"/>
      <c r="DUI2" s="69"/>
      <c r="DUJ2" s="69"/>
      <c r="DUK2" s="69"/>
      <c r="DUL2" s="69"/>
      <c r="DUM2" s="69"/>
      <c r="DUN2" s="69"/>
      <c r="DUO2" s="69"/>
      <c r="DUP2" s="69"/>
      <c r="DUQ2" s="69"/>
      <c r="DUR2" s="69"/>
      <c r="DUS2" s="69"/>
      <c r="DUT2" s="69"/>
      <c r="DUU2" s="69"/>
      <c r="DUV2" s="69"/>
      <c r="DUW2" s="69"/>
      <c r="DUX2" s="69"/>
      <c r="DUY2" s="69"/>
      <c r="DUZ2" s="69"/>
      <c r="DVA2" s="69"/>
      <c r="DVB2" s="69"/>
      <c r="DVC2" s="69"/>
      <c r="DVD2" s="69"/>
      <c r="DVE2" s="69"/>
      <c r="DVF2" s="69"/>
      <c r="DVG2" s="69"/>
      <c r="DVH2" s="69"/>
      <c r="DVI2" s="69"/>
      <c r="DVJ2" s="69"/>
      <c r="DVK2" s="69"/>
      <c r="DVL2" s="69"/>
      <c r="DVM2" s="69"/>
      <c r="DVN2" s="69"/>
      <c r="DVO2" s="69"/>
      <c r="DVP2" s="69"/>
      <c r="DVQ2" s="69"/>
      <c r="DVR2" s="69"/>
      <c r="DVS2" s="69"/>
      <c r="DVT2" s="69"/>
      <c r="DVU2" s="69"/>
      <c r="DVV2" s="69"/>
      <c r="DVW2" s="69"/>
      <c r="DVX2" s="69"/>
      <c r="DVY2" s="69"/>
      <c r="DVZ2" s="69"/>
      <c r="DWA2" s="69"/>
      <c r="DWB2" s="69"/>
      <c r="DWC2" s="69"/>
      <c r="DWD2" s="69"/>
      <c r="DWE2" s="69"/>
      <c r="DWF2" s="69"/>
      <c r="DWG2" s="69"/>
      <c r="DWH2" s="69"/>
      <c r="DWI2" s="69"/>
      <c r="DWJ2" s="69"/>
      <c r="DWK2" s="69"/>
      <c r="DWL2" s="69"/>
      <c r="DWM2" s="69"/>
      <c r="DWN2" s="69"/>
      <c r="DWO2" s="69"/>
      <c r="DWP2" s="69"/>
      <c r="DWQ2" s="69"/>
      <c r="DWR2" s="69"/>
      <c r="DWS2" s="69"/>
      <c r="DWT2" s="69"/>
      <c r="DWU2" s="69"/>
      <c r="DWV2" s="69"/>
      <c r="DWW2" s="69"/>
      <c r="DWX2" s="69"/>
      <c r="DWY2" s="69"/>
      <c r="DWZ2" s="69"/>
      <c r="DXA2" s="69"/>
      <c r="DXB2" s="69"/>
      <c r="DXC2" s="69"/>
      <c r="DXD2" s="69"/>
      <c r="DXE2" s="69"/>
      <c r="DXF2" s="69"/>
      <c r="DXG2" s="69"/>
      <c r="DXH2" s="69"/>
      <c r="DXI2" s="69"/>
      <c r="DXJ2" s="69"/>
      <c r="DXK2" s="69"/>
      <c r="DXL2" s="69"/>
      <c r="DXM2" s="69"/>
      <c r="DXN2" s="69"/>
      <c r="DXO2" s="69"/>
      <c r="DXP2" s="69"/>
      <c r="DXQ2" s="69"/>
      <c r="DXR2" s="69"/>
      <c r="DXS2" s="69"/>
      <c r="DXT2" s="69"/>
      <c r="DXU2" s="69"/>
      <c r="DXV2" s="69"/>
      <c r="DXW2" s="69"/>
      <c r="DXX2" s="69"/>
      <c r="DXY2" s="69"/>
      <c r="DXZ2" s="69"/>
      <c r="DYA2" s="69"/>
      <c r="DYB2" s="69"/>
      <c r="DYC2" s="69"/>
      <c r="DYD2" s="69"/>
      <c r="DYE2" s="69"/>
      <c r="DYF2" s="69"/>
      <c r="DYG2" s="69"/>
      <c r="DYH2" s="69"/>
      <c r="DYI2" s="69"/>
      <c r="DYJ2" s="69"/>
      <c r="DYK2" s="69"/>
      <c r="DYL2" s="69"/>
      <c r="DYM2" s="69"/>
      <c r="DYN2" s="69"/>
      <c r="DYO2" s="69"/>
      <c r="DYP2" s="69"/>
      <c r="DYQ2" s="69"/>
      <c r="DYR2" s="69"/>
      <c r="DYS2" s="69"/>
      <c r="DYT2" s="69"/>
      <c r="DYU2" s="69"/>
      <c r="DYV2" s="69"/>
      <c r="DYW2" s="69"/>
      <c r="DYX2" s="69"/>
      <c r="DYY2" s="69"/>
      <c r="DYZ2" s="69"/>
      <c r="DZA2" s="69"/>
      <c r="DZB2" s="69"/>
      <c r="DZC2" s="69"/>
      <c r="DZD2" s="69"/>
      <c r="DZE2" s="69"/>
      <c r="DZF2" s="69"/>
      <c r="DZG2" s="69"/>
      <c r="DZH2" s="69"/>
      <c r="DZI2" s="69"/>
      <c r="DZJ2" s="69"/>
      <c r="DZK2" s="69"/>
      <c r="DZL2" s="69"/>
      <c r="DZM2" s="69"/>
      <c r="DZN2" s="69"/>
      <c r="DZO2" s="69"/>
      <c r="DZP2" s="69"/>
      <c r="DZQ2" s="69"/>
      <c r="DZR2" s="69"/>
      <c r="DZS2" s="69"/>
      <c r="DZT2" s="69"/>
      <c r="DZU2" s="69"/>
      <c r="DZV2" s="69"/>
      <c r="DZW2" s="69"/>
      <c r="DZX2" s="69"/>
      <c r="DZY2" s="69"/>
      <c r="DZZ2" s="69"/>
      <c r="EAA2" s="69"/>
      <c r="EAB2" s="69"/>
      <c r="EAC2" s="69"/>
      <c r="EAD2" s="69"/>
      <c r="EAE2" s="69"/>
      <c r="EAF2" s="69"/>
      <c r="EAG2" s="69"/>
      <c r="EAH2" s="69"/>
      <c r="EAI2" s="69"/>
      <c r="EAJ2" s="69"/>
      <c r="EAK2" s="69"/>
      <c r="EAL2" s="69"/>
      <c r="EAM2" s="69"/>
      <c r="EAN2" s="69"/>
      <c r="EAO2" s="69"/>
      <c r="EAP2" s="69"/>
      <c r="EAQ2" s="69"/>
      <c r="EAR2" s="69"/>
      <c r="EAS2" s="69"/>
      <c r="EAT2" s="69"/>
      <c r="EAU2" s="69"/>
      <c r="EAV2" s="69"/>
      <c r="EAW2" s="69"/>
      <c r="EAX2" s="69"/>
      <c r="EAY2" s="69"/>
      <c r="EAZ2" s="69"/>
      <c r="EBA2" s="69"/>
      <c r="EBB2" s="69"/>
      <c r="EBC2" s="69"/>
      <c r="EBD2" s="69"/>
      <c r="EBE2" s="69"/>
      <c r="EBF2" s="69"/>
      <c r="EBG2" s="69"/>
      <c r="EBH2" s="69"/>
      <c r="EBI2" s="69"/>
      <c r="EBJ2" s="69"/>
      <c r="EBK2" s="69"/>
      <c r="EBL2" s="69"/>
      <c r="EBM2" s="69"/>
      <c r="EBN2" s="69"/>
      <c r="EBO2" s="69"/>
      <c r="EBP2" s="69"/>
      <c r="EBQ2" s="69"/>
      <c r="EBR2" s="69"/>
      <c r="EBS2" s="69"/>
      <c r="EBT2" s="69"/>
      <c r="EBU2" s="69"/>
      <c r="EBV2" s="69"/>
      <c r="EBW2" s="69"/>
      <c r="EBX2" s="69"/>
      <c r="EBY2" s="69"/>
      <c r="EBZ2" s="69"/>
      <c r="ECA2" s="69"/>
      <c r="ECB2" s="69"/>
      <c r="ECC2" s="69"/>
      <c r="ECD2" s="69"/>
      <c r="ECE2" s="69"/>
      <c r="ECF2" s="69"/>
      <c r="ECG2" s="69"/>
      <c r="ECH2" s="69"/>
      <c r="ECI2" s="69"/>
      <c r="ECJ2" s="69"/>
      <c r="ECK2" s="69"/>
      <c r="ECL2" s="69"/>
      <c r="ECM2" s="69"/>
      <c r="ECN2" s="69"/>
      <c r="ECO2" s="69"/>
      <c r="ECP2" s="69"/>
      <c r="ECQ2" s="69"/>
      <c r="ECR2" s="69"/>
      <c r="ECS2" s="69"/>
      <c r="ECT2" s="69"/>
      <c r="ECU2" s="69"/>
      <c r="ECV2" s="69"/>
      <c r="ECW2" s="69"/>
      <c r="ECX2" s="69"/>
      <c r="ECY2" s="69"/>
      <c r="ECZ2" s="69"/>
      <c r="EDA2" s="69"/>
      <c r="EDB2" s="69"/>
      <c r="EDC2" s="69"/>
      <c r="EDD2" s="69"/>
      <c r="EDE2" s="69"/>
      <c r="EDF2" s="69"/>
      <c r="EDG2" s="69"/>
      <c r="EDH2" s="69"/>
      <c r="EDI2" s="69"/>
      <c r="EDJ2" s="69"/>
      <c r="EDK2" s="69"/>
      <c r="EDL2" s="69"/>
      <c r="EDM2" s="69"/>
      <c r="EDN2" s="69"/>
      <c r="EDO2" s="69"/>
      <c r="EDP2" s="69"/>
      <c r="EDQ2" s="69"/>
      <c r="EDR2" s="69"/>
      <c r="EDS2" s="69"/>
      <c r="EDT2" s="69"/>
      <c r="EDU2" s="69"/>
      <c r="EDV2" s="69"/>
      <c r="EDW2" s="69"/>
      <c r="EDX2" s="69"/>
      <c r="EDY2" s="69"/>
      <c r="EDZ2" s="69"/>
      <c r="EEA2" s="69"/>
      <c r="EEB2" s="69"/>
      <c r="EEC2" s="69"/>
      <c r="EED2" s="69"/>
      <c r="EEE2" s="69"/>
      <c r="EEF2" s="69"/>
      <c r="EEG2" s="69"/>
      <c r="EEH2" s="69"/>
      <c r="EEI2" s="69"/>
      <c r="EEJ2" s="69"/>
      <c r="EEK2" s="69"/>
      <c r="EEL2" s="69"/>
      <c r="EEM2" s="69"/>
      <c r="EEN2" s="69"/>
      <c r="EEO2" s="69"/>
      <c r="EEP2" s="69"/>
      <c r="EEQ2" s="69"/>
      <c r="EER2" s="69"/>
      <c r="EES2" s="69"/>
      <c r="EET2" s="69"/>
      <c r="EEU2" s="69"/>
      <c r="EEV2" s="69"/>
      <c r="EEW2" s="69"/>
      <c r="EEX2" s="69"/>
      <c r="EEY2" s="69"/>
      <c r="EEZ2" s="69"/>
      <c r="EFA2" s="69"/>
      <c r="EFB2" s="69"/>
      <c r="EFC2" s="69"/>
      <c r="EFD2" s="69"/>
      <c r="EFE2" s="69"/>
      <c r="EFF2" s="69"/>
      <c r="EFG2" s="69"/>
      <c r="EFH2" s="69"/>
      <c r="EFI2" s="69"/>
      <c r="EFJ2" s="69"/>
      <c r="EFK2" s="69"/>
      <c r="EFL2" s="69"/>
      <c r="EFM2" s="69"/>
      <c r="EFN2" s="69"/>
      <c r="EFO2" s="69"/>
      <c r="EFP2" s="69"/>
      <c r="EFQ2" s="69"/>
      <c r="EFR2" s="69"/>
      <c r="EFS2" s="69"/>
      <c r="EFT2" s="69"/>
      <c r="EFU2" s="69"/>
      <c r="EFV2" s="69"/>
      <c r="EFW2" s="69"/>
      <c r="EFX2" s="69"/>
      <c r="EFY2" s="69"/>
      <c r="EFZ2" s="69"/>
      <c r="EGA2" s="69"/>
      <c r="EGB2" s="69"/>
      <c r="EGC2" s="69"/>
      <c r="EGD2" s="69"/>
      <c r="EGE2" s="69"/>
      <c r="EGF2" s="69"/>
      <c r="EGG2" s="69"/>
      <c r="EGH2" s="69"/>
      <c r="EGI2" s="69"/>
      <c r="EGJ2" s="69"/>
      <c r="EGK2" s="69"/>
      <c r="EGL2" s="69"/>
      <c r="EGM2" s="69"/>
      <c r="EGN2" s="69"/>
      <c r="EGO2" s="69"/>
      <c r="EGP2" s="69"/>
      <c r="EGQ2" s="69"/>
      <c r="EGR2" s="69"/>
      <c r="EGS2" s="69"/>
      <c r="EGT2" s="69"/>
      <c r="EGU2" s="69"/>
      <c r="EGV2" s="69"/>
      <c r="EGW2" s="69"/>
      <c r="EGX2" s="69"/>
      <c r="EGY2" s="69"/>
      <c r="EGZ2" s="69"/>
      <c r="EHA2" s="69"/>
      <c r="EHB2" s="69"/>
      <c r="EHC2" s="69"/>
      <c r="EHD2" s="69"/>
      <c r="EHE2" s="69"/>
      <c r="EHF2" s="69"/>
      <c r="EHG2" s="69"/>
      <c r="EHH2" s="69"/>
      <c r="EHI2" s="69"/>
      <c r="EHJ2" s="69"/>
      <c r="EHK2" s="69"/>
      <c r="EHL2" s="69"/>
      <c r="EHM2" s="69"/>
      <c r="EHN2" s="69"/>
      <c r="EHO2" s="69"/>
      <c r="EHP2" s="69"/>
      <c r="EHQ2" s="69"/>
      <c r="EHR2" s="69"/>
      <c r="EHS2" s="69"/>
      <c r="EHT2" s="69"/>
      <c r="EHU2" s="69"/>
      <c r="EHV2" s="69"/>
      <c r="EHW2" s="69"/>
      <c r="EHX2" s="69"/>
      <c r="EHY2" s="69"/>
      <c r="EHZ2" s="69"/>
      <c r="EIA2" s="69"/>
      <c r="EIB2" s="69"/>
      <c r="EIC2" s="69"/>
      <c r="EID2" s="69"/>
      <c r="EIE2" s="69"/>
      <c r="EIF2" s="69"/>
      <c r="EIG2" s="69"/>
      <c r="EIH2" s="69"/>
      <c r="EII2" s="69"/>
      <c r="EIJ2" s="69"/>
      <c r="EIK2" s="69"/>
      <c r="EIL2" s="69"/>
      <c r="EIM2" s="69"/>
      <c r="EIN2" s="69"/>
      <c r="EIO2" s="69"/>
      <c r="EIP2" s="69"/>
      <c r="EIQ2" s="69"/>
      <c r="EIR2" s="69"/>
      <c r="EIS2" s="69"/>
      <c r="EIT2" s="69"/>
      <c r="EIU2" s="69"/>
      <c r="EIV2" s="69"/>
      <c r="EIW2" s="69"/>
      <c r="EIX2" s="69"/>
      <c r="EIY2" s="69"/>
      <c r="EIZ2" s="69"/>
      <c r="EJA2" s="69"/>
      <c r="EJB2" s="69"/>
      <c r="EJC2" s="69"/>
      <c r="EJD2" s="69"/>
      <c r="EJE2" s="69"/>
      <c r="EJF2" s="69"/>
      <c r="EJG2" s="69"/>
      <c r="EJH2" s="69"/>
      <c r="EJI2" s="69"/>
      <c r="EJJ2" s="69"/>
      <c r="EJK2" s="69"/>
      <c r="EJL2" s="69"/>
      <c r="EJM2" s="69"/>
      <c r="EJN2" s="69"/>
      <c r="EJO2" s="69"/>
      <c r="EJP2" s="69"/>
      <c r="EJQ2" s="69"/>
      <c r="EJR2" s="69"/>
      <c r="EJS2" s="69"/>
      <c r="EJT2" s="69"/>
      <c r="EJU2" s="69"/>
      <c r="EJV2" s="69"/>
      <c r="EJW2" s="69"/>
      <c r="EJX2" s="69"/>
      <c r="EJY2" s="69"/>
      <c r="EJZ2" s="69"/>
      <c r="EKA2" s="69"/>
      <c r="EKB2" s="69"/>
      <c r="EKC2" s="69"/>
      <c r="EKD2" s="69"/>
      <c r="EKE2" s="69"/>
      <c r="EKF2" s="69"/>
      <c r="EKG2" s="69"/>
      <c r="EKH2" s="69"/>
      <c r="EKI2" s="69"/>
      <c r="EKJ2" s="69"/>
      <c r="EKK2" s="69"/>
      <c r="EKL2" s="69"/>
      <c r="EKM2" s="69"/>
      <c r="EKN2" s="69"/>
      <c r="EKO2" s="69"/>
      <c r="EKP2" s="69"/>
      <c r="EKQ2" s="69"/>
      <c r="EKR2" s="69"/>
      <c r="EKS2" s="69"/>
      <c r="EKT2" s="69"/>
      <c r="EKU2" s="69"/>
      <c r="EKV2" s="69"/>
      <c r="EKW2" s="69"/>
      <c r="EKX2" s="69"/>
      <c r="EKY2" s="69"/>
      <c r="EKZ2" s="69"/>
      <c r="ELA2" s="69"/>
      <c r="ELB2" s="69"/>
      <c r="ELC2" s="69"/>
      <c r="ELD2" s="69"/>
      <c r="ELE2" s="69"/>
      <c r="ELF2" s="69"/>
      <c r="ELG2" s="69"/>
      <c r="ELH2" s="69"/>
      <c r="ELI2" s="69"/>
      <c r="ELJ2" s="69"/>
      <c r="ELK2" s="69"/>
      <c r="ELL2" s="69"/>
      <c r="ELM2" s="69"/>
      <c r="ELN2" s="69"/>
      <c r="ELO2" s="69"/>
      <c r="ELP2" s="69"/>
      <c r="ELQ2" s="69"/>
      <c r="ELR2" s="69"/>
      <c r="ELS2" s="69"/>
      <c r="ELT2" s="69"/>
      <c r="ELU2" s="69"/>
      <c r="ELV2" s="69"/>
      <c r="ELW2" s="69"/>
      <c r="ELX2" s="69"/>
      <c r="ELY2" s="69"/>
      <c r="ELZ2" s="69"/>
      <c r="EMA2" s="69"/>
      <c r="EMB2" s="69"/>
      <c r="EMC2" s="69"/>
      <c r="EMD2" s="69"/>
      <c r="EME2" s="69"/>
      <c r="EMF2" s="69"/>
      <c r="EMG2" s="69"/>
      <c r="EMH2" s="69"/>
      <c r="EMI2" s="69"/>
      <c r="EMJ2" s="69"/>
      <c r="EMK2" s="69"/>
      <c r="EML2" s="69"/>
      <c r="EMM2" s="69"/>
      <c r="EMN2" s="69"/>
      <c r="EMO2" s="69"/>
      <c r="EMP2" s="69"/>
      <c r="EMQ2" s="69"/>
      <c r="EMR2" s="69"/>
      <c r="EMS2" s="69"/>
      <c r="EMT2" s="69"/>
      <c r="EMU2" s="69"/>
      <c r="EMV2" s="69"/>
      <c r="EMW2" s="69"/>
      <c r="EMX2" s="69"/>
      <c r="EMY2" s="69"/>
      <c r="EMZ2" s="69"/>
      <c r="ENA2" s="69"/>
      <c r="ENB2" s="69"/>
      <c r="ENC2" s="69"/>
      <c r="END2" s="69"/>
      <c r="ENE2" s="69"/>
      <c r="ENF2" s="69"/>
      <c r="ENG2" s="69"/>
      <c r="ENH2" s="69"/>
      <c r="ENI2" s="69"/>
      <c r="ENJ2" s="69"/>
      <c r="ENK2" s="69"/>
      <c r="ENL2" s="69"/>
      <c r="ENM2" s="69"/>
      <c r="ENN2" s="69"/>
      <c r="ENO2" s="69"/>
      <c r="ENP2" s="69"/>
      <c r="ENQ2" s="69"/>
      <c r="ENR2" s="69"/>
      <c r="ENS2" s="69"/>
      <c r="ENT2" s="69"/>
      <c r="ENU2" s="69"/>
      <c r="ENV2" s="69"/>
      <c r="ENW2" s="69"/>
      <c r="ENX2" s="69"/>
      <c r="ENY2" s="69"/>
      <c r="ENZ2" s="69"/>
      <c r="EOA2" s="69"/>
      <c r="EOB2" s="69"/>
      <c r="EOC2" s="69"/>
      <c r="EOD2" s="69"/>
      <c r="EOE2" s="69"/>
      <c r="EOF2" s="69"/>
      <c r="EOG2" s="69"/>
      <c r="EOH2" s="69"/>
      <c r="EOI2" s="69"/>
      <c r="EOJ2" s="69"/>
      <c r="EOK2" s="69"/>
      <c r="EOL2" s="69"/>
      <c r="EOM2" s="69"/>
      <c r="EON2" s="69"/>
      <c r="EOO2" s="69"/>
      <c r="EOP2" s="69"/>
      <c r="EOQ2" s="69"/>
      <c r="EOR2" s="69"/>
      <c r="EOS2" s="69"/>
      <c r="EOT2" s="69"/>
      <c r="EOU2" s="69"/>
      <c r="EOV2" s="69"/>
      <c r="EOW2" s="69"/>
      <c r="EOX2" s="69"/>
      <c r="EOY2" s="69"/>
      <c r="EOZ2" s="69"/>
      <c r="EPA2" s="69"/>
      <c r="EPB2" s="69"/>
      <c r="EPC2" s="69"/>
      <c r="EPD2" s="69"/>
      <c r="EPE2" s="69"/>
      <c r="EPF2" s="69"/>
      <c r="EPG2" s="69"/>
      <c r="EPH2" s="69"/>
      <c r="EPI2" s="69"/>
      <c r="EPJ2" s="69"/>
      <c r="EPK2" s="69"/>
      <c r="EPL2" s="69"/>
      <c r="EPM2" s="69"/>
      <c r="EPN2" s="69"/>
      <c r="EPO2" s="69"/>
      <c r="EPP2" s="69"/>
      <c r="EPQ2" s="69"/>
      <c r="EPR2" s="69"/>
      <c r="EPS2" s="69"/>
      <c r="EPT2" s="69"/>
      <c r="EPU2" s="69"/>
      <c r="EPV2" s="69"/>
      <c r="EPW2" s="69"/>
      <c r="EPX2" s="69"/>
      <c r="EPY2" s="69"/>
      <c r="EPZ2" s="69"/>
      <c r="EQA2" s="69"/>
      <c r="EQB2" s="69"/>
      <c r="EQC2" s="69"/>
      <c r="EQD2" s="69"/>
      <c r="EQE2" s="69"/>
      <c r="EQF2" s="69"/>
      <c r="EQG2" s="69"/>
      <c r="EQH2" s="69"/>
      <c r="EQI2" s="69"/>
      <c r="EQJ2" s="69"/>
      <c r="EQK2" s="69"/>
      <c r="EQL2" s="69"/>
      <c r="EQM2" s="69"/>
      <c r="EQN2" s="69"/>
      <c r="EQO2" s="69"/>
      <c r="EQP2" s="69"/>
      <c r="EQQ2" s="69"/>
      <c r="EQR2" s="69"/>
      <c r="EQS2" s="69"/>
      <c r="EQT2" s="69"/>
      <c r="EQU2" s="69"/>
      <c r="EQV2" s="69"/>
      <c r="EQW2" s="69"/>
      <c r="EQX2" s="69"/>
      <c r="EQY2" s="69"/>
      <c r="EQZ2" s="69"/>
      <c r="ERA2" s="69"/>
      <c r="ERB2" s="69"/>
      <c r="ERC2" s="69"/>
      <c r="ERD2" s="69"/>
      <c r="ERE2" s="69"/>
      <c r="ERF2" s="69"/>
      <c r="ERG2" s="69"/>
      <c r="ERH2" s="69"/>
      <c r="ERI2" s="69"/>
      <c r="ERJ2" s="69"/>
      <c r="ERK2" s="69"/>
      <c r="ERL2" s="69"/>
      <c r="ERM2" s="69"/>
      <c r="ERN2" s="69"/>
      <c r="ERO2" s="69"/>
      <c r="ERP2" s="69"/>
      <c r="ERQ2" s="69"/>
      <c r="ERR2" s="69"/>
      <c r="ERS2" s="69"/>
      <c r="ERT2" s="69"/>
      <c r="ERU2" s="69"/>
      <c r="ERV2" s="69"/>
      <c r="ERW2" s="69"/>
      <c r="ERX2" s="69"/>
      <c r="ERY2" s="69"/>
      <c r="ERZ2" s="69"/>
      <c r="ESA2" s="69"/>
      <c r="ESB2" s="69"/>
      <c r="ESC2" s="69"/>
      <c r="ESD2" s="69"/>
      <c r="ESE2" s="69"/>
      <c r="ESF2" s="69"/>
      <c r="ESG2" s="69"/>
      <c r="ESH2" s="69"/>
      <c r="ESI2" s="69"/>
      <c r="ESJ2" s="69"/>
      <c r="ESK2" s="69"/>
      <c r="ESL2" s="69"/>
      <c r="ESM2" s="69"/>
      <c r="ESN2" s="69"/>
      <c r="ESO2" s="69"/>
      <c r="ESP2" s="69"/>
      <c r="ESQ2" s="69"/>
      <c r="ESR2" s="69"/>
      <c r="ESS2" s="69"/>
      <c r="EST2" s="69"/>
      <c r="ESU2" s="69"/>
      <c r="ESV2" s="69"/>
      <c r="ESW2" s="69"/>
      <c r="ESX2" s="69"/>
      <c r="ESY2" s="69"/>
      <c r="ESZ2" s="69"/>
      <c r="ETA2" s="69"/>
      <c r="ETB2" s="69"/>
      <c r="ETC2" s="69"/>
      <c r="ETD2" s="69"/>
      <c r="ETE2" s="69"/>
      <c r="ETF2" s="69"/>
      <c r="ETG2" s="69"/>
      <c r="ETH2" s="69"/>
      <c r="ETI2" s="69"/>
      <c r="ETJ2" s="69"/>
      <c r="ETK2" s="69"/>
      <c r="ETL2" s="69"/>
      <c r="ETM2" s="69"/>
      <c r="ETN2" s="69"/>
      <c r="ETO2" s="69"/>
      <c r="ETP2" s="69"/>
      <c r="ETQ2" s="69"/>
      <c r="ETR2" s="69"/>
      <c r="ETS2" s="69"/>
      <c r="ETT2" s="69"/>
      <c r="ETU2" s="69"/>
      <c r="ETV2" s="69"/>
      <c r="ETW2" s="69"/>
      <c r="ETX2" s="69"/>
      <c r="ETY2" s="69"/>
      <c r="ETZ2" s="69"/>
      <c r="EUA2" s="69"/>
      <c r="EUB2" s="69"/>
      <c r="EUC2" s="69"/>
      <c r="EUD2" s="69"/>
      <c r="EUE2" s="69"/>
      <c r="EUF2" s="69"/>
      <c r="EUG2" s="69"/>
      <c r="EUH2" s="69"/>
      <c r="EUI2" s="69"/>
      <c r="EUJ2" s="69"/>
      <c r="EUK2" s="69"/>
      <c r="EUL2" s="69"/>
      <c r="EUM2" s="69"/>
      <c r="EUN2" s="69"/>
      <c r="EUO2" s="69"/>
      <c r="EUP2" s="69"/>
      <c r="EUQ2" s="69"/>
      <c r="EUR2" s="69"/>
      <c r="EUS2" s="69"/>
      <c r="EUT2" s="69"/>
      <c r="EUU2" s="69"/>
      <c r="EUV2" s="69"/>
      <c r="EUW2" s="69"/>
      <c r="EUX2" s="69"/>
      <c r="EUY2" s="69"/>
      <c r="EUZ2" s="69"/>
      <c r="EVA2" s="69"/>
      <c r="EVB2" s="69"/>
      <c r="EVC2" s="69"/>
      <c r="EVD2" s="69"/>
      <c r="EVE2" s="69"/>
      <c r="EVF2" s="69"/>
      <c r="EVG2" s="69"/>
      <c r="EVH2" s="69"/>
      <c r="EVI2" s="69"/>
      <c r="EVJ2" s="69"/>
      <c r="EVK2" s="69"/>
      <c r="EVL2" s="69"/>
      <c r="EVM2" s="69"/>
      <c r="EVN2" s="69"/>
      <c r="EVO2" s="69"/>
      <c r="EVP2" s="69"/>
      <c r="EVQ2" s="69"/>
      <c r="EVR2" s="69"/>
      <c r="EVS2" s="69"/>
      <c r="EVT2" s="69"/>
      <c r="EVU2" s="69"/>
      <c r="EVV2" s="69"/>
      <c r="EVW2" s="69"/>
      <c r="EVX2" s="69"/>
      <c r="EVY2" s="69"/>
      <c r="EVZ2" s="69"/>
      <c r="EWA2" s="69"/>
      <c r="EWB2" s="69"/>
      <c r="EWC2" s="69"/>
      <c r="EWD2" s="69"/>
      <c r="EWE2" s="69"/>
      <c r="EWF2" s="69"/>
      <c r="EWG2" s="69"/>
      <c r="EWH2" s="69"/>
      <c r="EWI2" s="69"/>
      <c r="EWJ2" s="69"/>
      <c r="EWK2" s="69"/>
      <c r="EWL2" s="69"/>
      <c r="EWM2" s="69"/>
      <c r="EWN2" s="69"/>
      <c r="EWO2" s="69"/>
      <c r="EWP2" s="69"/>
      <c r="EWQ2" s="69"/>
      <c r="EWR2" s="69"/>
      <c r="EWS2" s="69"/>
      <c r="EWT2" s="69"/>
      <c r="EWU2" s="69"/>
      <c r="EWV2" s="69"/>
      <c r="EWW2" s="69"/>
      <c r="EWX2" s="69"/>
      <c r="EWY2" s="69"/>
      <c r="EWZ2" s="69"/>
      <c r="EXA2" s="69"/>
      <c r="EXB2" s="69"/>
      <c r="EXC2" s="69"/>
      <c r="EXD2" s="69"/>
      <c r="EXE2" s="69"/>
      <c r="EXF2" s="69"/>
      <c r="EXG2" s="69"/>
      <c r="EXH2" s="69"/>
      <c r="EXI2" s="69"/>
      <c r="EXJ2" s="69"/>
      <c r="EXK2" s="69"/>
      <c r="EXL2" s="69"/>
      <c r="EXM2" s="69"/>
      <c r="EXN2" s="69"/>
      <c r="EXO2" s="69"/>
      <c r="EXP2" s="69"/>
      <c r="EXQ2" s="69"/>
      <c r="EXR2" s="69"/>
      <c r="EXS2" s="69"/>
      <c r="EXT2" s="69"/>
      <c r="EXU2" s="69"/>
      <c r="EXV2" s="69"/>
      <c r="EXW2" s="69"/>
      <c r="EXX2" s="69"/>
      <c r="EXY2" s="69"/>
      <c r="EXZ2" s="69"/>
      <c r="EYA2" s="69"/>
      <c r="EYB2" s="69"/>
      <c r="EYC2" s="69"/>
      <c r="EYD2" s="69"/>
      <c r="EYE2" s="69"/>
      <c r="EYF2" s="69"/>
      <c r="EYG2" s="69"/>
      <c r="EYH2" s="69"/>
      <c r="EYI2" s="69"/>
      <c r="EYJ2" s="69"/>
      <c r="EYK2" s="69"/>
      <c r="EYL2" s="69"/>
      <c r="EYM2" s="69"/>
      <c r="EYN2" s="69"/>
      <c r="EYO2" s="69"/>
      <c r="EYP2" s="69"/>
      <c r="EYQ2" s="69"/>
      <c r="EYR2" s="69"/>
      <c r="EYS2" s="69"/>
      <c r="EYT2" s="69"/>
      <c r="EYU2" s="69"/>
      <c r="EYV2" s="69"/>
      <c r="EYW2" s="69"/>
      <c r="EYX2" s="69"/>
      <c r="EYY2" s="69"/>
      <c r="EYZ2" s="69"/>
      <c r="EZA2" s="69"/>
      <c r="EZB2" s="69"/>
      <c r="EZC2" s="69"/>
      <c r="EZD2" s="69"/>
      <c r="EZE2" s="69"/>
      <c r="EZF2" s="69"/>
      <c r="EZG2" s="69"/>
      <c r="EZH2" s="69"/>
      <c r="EZI2" s="69"/>
      <c r="EZJ2" s="69"/>
      <c r="EZK2" s="69"/>
      <c r="EZL2" s="69"/>
      <c r="EZM2" s="69"/>
      <c r="EZN2" s="69"/>
      <c r="EZO2" s="69"/>
      <c r="EZP2" s="69"/>
      <c r="EZQ2" s="69"/>
      <c r="EZR2" s="69"/>
      <c r="EZS2" s="69"/>
      <c r="EZT2" s="69"/>
      <c r="EZU2" s="69"/>
      <c r="EZV2" s="69"/>
      <c r="EZW2" s="69"/>
      <c r="EZX2" s="69"/>
      <c r="EZY2" s="69"/>
      <c r="EZZ2" s="69"/>
      <c r="FAA2" s="69"/>
      <c r="FAB2" s="69"/>
      <c r="FAC2" s="69"/>
      <c r="FAD2" s="69"/>
      <c r="FAE2" s="69"/>
      <c r="FAF2" s="69"/>
      <c r="FAG2" s="69"/>
      <c r="FAH2" s="69"/>
      <c r="FAI2" s="69"/>
      <c r="FAJ2" s="69"/>
      <c r="FAK2" s="69"/>
      <c r="FAL2" s="69"/>
      <c r="FAM2" s="69"/>
      <c r="FAN2" s="69"/>
      <c r="FAO2" s="69"/>
      <c r="FAP2" s="69"/>
      <c r="FAQ2" s="69"/>
      <c r="FAR2" s="69"/>
      <c r="FAS2" s="69"/>
      <c r="FAT2" s="69"/>
      <c r="FAU2" s="69"/>
      <c r="FAV2" s="69"/>
      <c r="FAW2" s="69"/>
      <c r="FAX2" s="69"/>
      <c r="FAY2" s="69"/>
      <c r="FAZ2" s="69"/>
      <c r="FBA2" s="69"/>
      <c r="FBB2" s="69"/>
      <c r="FBC2" s="69"/>
      <c r="FBD2" s="69"/>
      <c r="FBE2" s="69"/>
      <c r="FBF2" s="69"/>
      <c r="FBG2" s="69"/>
      <c r="FBH2" s="69"/>
      <c r="FBI2" s="69"/>
      <c r="FBJ2" s="69"/>
      <c r="FBK2" s="69"/>
      <c r="FBL2" s="69"/>
      <c r="FBM2" s="69"/>
      <c r="FBN2" s="69"/>
      <c r="FBO2" s="69"/>
      <c r="FBP2" s="69"/>
      <c r="FBQ2" s="69"/>
      <c r="FBR2" s="69"/>
      <c r="FBS2" s="69"/>
      <c r="FBT2" s="69"/>
      <c r="FBU2" s="69"/>
      <c r="FBV2" s="69"/>
      <c r="FBW2" s="69"/>
      <c r="FBX2" s="69"/>
      <c r="FBY2" s="69"/>
      <c r="FBZ2" s="69"/>
      <c r="FCA2" s="69"/>
      <c r="FCB2" s="69"/>
      <c r="FCC2" s="69"/>
      <c r="FCD2" s="69"/>
      <c r="FCE2" s="69"/>
      <c r="FCF2" s="69"/>
      <c r="FCG2" s="69"/>
      <c r="FCH2" s="69"/>
      <c r="FCI2" s="69"/>
      <c r="FCJ2" s="69"/>
      <c r="FCK2" s="69"/>
      <c r="FCL2" s="69"/>
      <c r="FCM2" s="69"/>
      <c r="FCN2" s="69"/>
      <c r="FCO2" s="69"/>
      <c r="FCP2" s="69"/>
      <c r="FCQ2" s="69"/>
      <c r="FCR2" s="69"/>
      <c r="FCS2" s="69"/>
      <c r="FCT2" s="69"/>
      <c r="FCU2" s="69"/>
      <c r="FCV2" s="69"/>
      <c r="FCW2" s="69"/>
      <c r="FCX2" s="69"/>
      <c r="FCY2" s="69"/>
      <c r="FCZ2" s="69"/>
      <c r="FDA2" s="69"/>
      <c r="FDB2" s="69"/>
      <c r="FDC2" s="69"/>
      <c r="FDD2" s="69"/>
      <c r="FDE2" s="69"/>
      <c r="FDF2" s="69"/>
      <c r="FDG2" s="69"/>
      <c r="FDH2" s="69"/>
      <c r="FDI2" s="69"/>
      <c r="FDJ2" s="69"/>
      <c r="FDK2" s="69"/>
      <c r="FDL2" s="69"/>
      <c r="FDM2" s="69"/>
      <c r="FDN2" s="69"/>
      <c r="FDO2" s="69"/>
      <c r="FDP2" s="69"/>
      <c r="FDQ2" s="69"/>
      <c r="FDR2" s="69"/>
      <c r="FDS2" s="69"/>
      <c r="FDT2" s="69"/>
      <c r="FDU2" s="69"/>
      <c r="FDV2" s="69"/>
      <c r="FDW2" s="69"/>
      <c r="FDX2" s="69"/>
      <c r="FDY2" s="69"/>
      <c r="FDZ2" s="69"/>
      <c r="FEA2" s="69"/>
      <c r="FEB2" s="69"/>
      <c r="FEC2" s="69"/>
      <c r="FED2" s="69"/>
      <c r="FEE2" s="69"/>
      <c r="FEF2" s="69"/>
      <c r="FEG2" s="69"/>
      <c r="FEH2" s="69"/>
      <c r="FEI2" s="69"/>
      <c r="FEJ2" s="69"/>
      <c r="FEK2" s="69"/>
      <c r="FEL2" s="69"/>
      <c r="FEM2" s="69"/>
      <c r="FEN2" s="69"/>
      <c r="FEO2" s="69"/>
      <c r="FEP2" s="69"/>
      <c r="FEQ2" s="69"/>
      <c r="FER2" s="69"/>
      <c r="FES2" s="69"/>
      <c r="FET2" s="69"/>
      <c r="FEU2" s="69"/>
      <c r="FEV2" s="69"/>
      <c r="FEW2" s="69"/>
      <c r="FEX2" s="69"/>
      <c r="FEY2" s="69"/>
      <c r="FEZ2" s="69"/>
      <c r="FFA2" s="69"/>
      <c r="FFB2" s="69"/>
      <c r="FFC2" s="69"/>
      <c r="FFD2" s="69"/>
      <c r="FFE2" s="69"/>
      <c r="FFF2" s="69"/>
      <c r="FFG2" s="69"/>
      <c r="FFH2" s="69"/>
      <c r="FFI2" s="69"/>
      <c r="FFJ2" s="69"/>
      <c r="FFK2" s="69"/>
      <c r="FFL2" s="69"/>
      <c r="FFM2" s="69"/>
      <c r="FFN2" s="69"/>
      <c r="FFO2" s="69"/>
      <c r="FFP2" s="69"/>
      <c r="FFQ2" s="69"/>
      <c r="FFR2" s="69"/>
      <c r="FFS2" s="69"/>
      <c r="FFT2" s="69"/>
      <c r="FFU2" s="69"/>
      <c r="FFV2" s="69"/>
      <c r="FFW2" s="69"/>
      <c r="FFX2" s="69"/>
      <c r="FFY2" s="69"/>
      <c r="FFZ2" s="69"/>
      <c r="FGA2" s="69"/>
      <c r="FGB2" s="69"/>
      <c r="FGC2" s="69"/>
      <c r="FGD2" s="69"/>
      <c r="FGE2" s="69"/>
      <c r="FGF2" s="69"/>
      <c r="FGG2" s="69"/>
      <c r="FGH2" s="69"/>
      <c r="FGI2" s="69"/>
      <c r="FGJ2" s="69"/>
      <c r="FGK2" s="69"/>
      <c r="FGL2" s="69"/>
      <c r="FGM2" s="69"/>
      <c r="FGN2" s="69"/>
      <c r="FGO2" s="69"/>
      <c r="FGP2" s="69"/>
      <c r="FGQ2" s="69"/>
      <c r="FGR2" s="69"/>
      <c r="FGS2" s="69"/>
      <c r="FGT2" s="69"/>
      <c r="FGU2" s="69"/>
      <c r="FGV2" s="69"/>
      <c r="FGW2" s="69"/>
      <c r="FGX2" s="69"/>
      <c r="FGY2" s="69"/>
      <c r="FGZ2" s="69"/>
      <c r="FHA2" s="69"/>
      <c r="FHB2" s="69"/>
      <c r="FHC2" s="69"/>
      <c r="FHD2" s="69"/>
      <c r="FHE2" s="69"/>
      <c r="FHF2" s="69"/>
      <c r="FHG2" s="69"/>
      <c r="FHH2" s="69"/>
      <c r="FHI2" s="69"/>
      <c r="FHJ2" s="69"/>
      <c r="FHK2" s="69"/>
      <c r="FHL2" s="69"/>
      <c r="FHM2" s="69"/>
      <c r="FHN2" s="69"/>
      <c r="FHO2" s="69"/>
      <c r="FHP2" s="69"/>
      <c r="FHQ2" s="69"/>
      <c r="FHR2" s="69"/>
      <c r="FHS2" s="69"/>
      <c r="FHT2" s="69"/>
      <c r="FHU2" s="69"/>
      <c r="FHV2" s="69"/>
      <c r="FHW2" s="69"/>
      <c r="FHX2" s="69"/>
      <c r="FHY2" s="69"/>
      <c r="FHZ2" s="69"/>
      <c r="FIA2" s="69"/>
      <c r="FIB2" s="69"/>
      <c r="FIC2" s="69"/>
      <c r="FID2" s="69"/>
      <c r="FIE2" s="69"/>
      <c r="FIF2" s="69"/>
      <c r="FIG2" s="69"/>
      <c r="FIH2" s="69"/>
      <c r="FII2" s="69"/>
      <c r="FIJ2" s="69"/>
      <c r="FIK2" s="69"/>
      <c r="FIL2" s="69"/>
      <c r="FIM2" s="69"/>
      <c r="FIN2" s="69"/>
      <c r="FIO2" s="69"/>
      <c r="FIP2" s="69"/>
      <c r="FIQ2" s="69"/>
      <c r="FIR2" s="69"/>
      <c r="FIS2" s="69"/>
      <c r="FIT2" s="69"/>
      <c r="FIU2" s="69"/>
      <c r="FIV2" s="69"/>
      <c r="FIW2" s="69"/>
      <c r="FIX2" s="69"/>
      <c r="FIY2" s="69"/>
      <c r="FIZ2" s="69"/>
      <c r="FJA2" s="69"/>
      <c r="FJB2" s="69"/>
      <c r="FJC2" s="69"/>
      <c r="FJD2" s="69"/>
      <c r="FJE2" s="69"/>
      <c r="FJF2" s="69"/>
      <c r="FJG2" s="69"/>
      <c r="FJH2" s="69"/>
      <c r="FJI2" s="69"/>
      <c r="FJJ2" s="69"/>
      <c r="FJK2" s="69"/>
      <c r="FJL2" s="69"/>
      <c r="FJM2" s="69"/>
      <c r="FJN2" s="69"/>
      <c r="FJO2" s="69"/>
      <c r="FJP2" s="69"/>
      <c r="FJQ2" s="69"/>
      <c r="FJR2" s="69"/>
      <c r="FJS2" s="69"/>
      <c r="FJT2" s="69"/>
      <c r="FJU2" s="69"/>
      <c r="FJV2" s="69"/>
      <c r="FJW2" s="69"/>
      <c r="FJX2" s="69"/>
      <c r="FJY2" s="69"/>
      <c r="FJZ2" s="69"/>
      <c r="FKA2" s="69"/>
      <c r="FKB2" s="69"/>
      <c r="FKC2" s="69"/>
      <c r="FKD2" s="69"/>
      <c r="FKE2" s="69"/>
      <c r="FKF2" s="69"/>
      <c r="FKG2" s="69"/>
      <c r="FKH2" s="69"/>
      <c r="FKI2" s="69"/>
      <c r="FKJ2" s="69"/>
      <c r="FKK2" s="69"/>
      <c r="FKL2" s="69"/>
      <c r="FKM2" s="69"/>
      <c r="FKN2" s="69"/>
      <c r="FKO2" s="69"/>
      <c r="FKP2" s="69"/>
      <c r="FKQ2" s="69"/>
      <c r="FKR2" s="69"/>
      <c r="FKS2" s="69"/>
      <c r="FKT2" s="69"/>
      <c r="FKU2" s="69"/>
      <c r="FKV2" s="69"/>
      <c r="FKW2" s="69"/>
      <c r="FKX2" s="69"/>
      <c r="FKY2" s="69"/>
      <c r="FKZ2" s="69"/>
      <c r="FLA2" s="69"/>
      <c r="FLB2" s="69"/>
      <c r="FLC2" s="69"/>
      <c r="FLD2" s="69"/>
      <c r="FLE2" s="69"/>
      <c r="FLF2" s="69"/>
      <c r="FLG2" s="69"/>
      <c r="FLH2" s="69"/>
      <c r="FLI2" s="69"/>
      <c r="FLJ2" s="69"/>
      <c r="FLK2" s="69"/>
      <c r="FLL2" s="69"/>
      <c r="FLM2" s="69"/>
      <c r="FLN2" s="69"/>
      <c r="FLO2" s="69"/>
      <c r="FLP2" s="69"/>
      <c r="FLQ2" s="69"/>
      <c r="FLR2" s="69"/>
      <c r="FLS2" s="69"/>
      <c r="FLT2" s="69"/>
      <c r="FLU2" s="69"/>
      <c r="FLV2" s="69"/>
      <c r="FLW2" s="69"/>
      <c r="FLX2" s="69"/>
      <c r="FLY2" s="69"/>
      <c r="FLZ2" s="69"/>
      <c r="FMA2" s="69"/>
      <c r="FMB2" s="69"/>
      <c r="FMC2" s="69"/>
      <c r="FMD2" s="69"/>
      <c r="FME2" s="69"/>
      <c r="FMF2" s="69"/>
      <c r="FMG2" s="69"/>
      <c r="FMH2" s="69"/>
      <c r="FMI2" s="69"/>
      <c r="FMJ2" s="69"/>
      <c r="FMK2" s="69"/>
      <c r="FML2" s="69"/>
      <c r="FMM2" s="69"/>
      <c r="FMN2" s="69"/>
      <c r="FMO2" s="69"/>
      <c r="FMP2" s="69"/>
      <c r="FMQ2" s="69"/>
      <c r="FMR2" s="69"/>
      <c r="FMS2" s="69"/>
      <c r="FMT2" s="69"/>
      <c r="FMU2" s="69"/>
      <c r="FMV2" s="69"/>
      <c r="FMW2" s="69"/>
      <c r="FMX2" s="69"/>
      <c r="FMY2" s="69"/>
      <c r="FMZ2" s="69"/>
      <c r="FNA2" s="69"/>
      <c r="FNB2" s="69"/>
      <c r="FNC2" s="69"/>
      <c r="FND2" s="69"/>
      <c r="FNE2" s="69"/>
      <c r="FNF2" s="69"/>
      <c r="FNG2" s="69"/>
      <c r="FNH2" s="69"/>
      <c r="FNI2" s="69"/>
      <c r="FNJ2" s="69"/>
      <c r="FNK2" s="69"/>
      <c r="FNL2" s="69"/>
      <c r="FNM2" s="69"/>
      <c r="FNN2" s="69"/>
      <c r="FNO2" s="69"/>
      <c r="FNP2" s="69"/>
      <c r="FNQ2" s="69"/>
      <c r="FNR2" s="69"/>
      <c r="FNS2" s="69"/>
      <c r="FNT2" s="69"/>
      <c r="FNU2" s="69"/>
      <c r="FNV2" s="69"/>
      <c r="FNW2" s="69"/>
      <c r="FNX2" s="69"/>
      <c r="FNY2" s="69"/>
      <c r="FNZ2" s="69"/>
      <c r="FOA2" s="69"/>
      <c r="FOB2" s="69"/>
      <c r="FOC2" s="69"/>
      <c r="FOD2" s="69"/>
      <c r="FOE2" s="69"/>
      <c r="FOF2" s="69"/>
      <c r="FOG2" s="69"/>
      <c r="FOH2" s="69"/>
      <c r="FOI2" s="69"/>
      <c r="FOJ2" s="69"/>
      <c r="FOK2" s="69"/>
      <c r="FOL2" s="69"/>
      <c r="FOM2" s="69"/>
      <c r="FON2" s="69"/>
      <c r="FOO2" s="69"/>
      <c r="FOP2" s="69"/>
      <c r="FOQ2" s="69"/>
      <c r="FOR2" s="69"/>
      <c r="FOS2" s="69"/>
      <c r="FOT2" s="69"/>
      <c r="FOU2" s="69"/>
      <c r="FOV2" s="69"/>
      <c r="FOW2" s="69"/>
      <c r="FOX2" s="69"/>
      <c r="FOY2" s="69"/>
      <c r="FOZ2" s="69"/>
      <c r="FPA2" s="69"/>
      <c r="FPB2" s="69"/>
      <c r="FPC2" s="69"/>
      <c r="FPD2" s="69"/>
      <c r="FPE2" s="69"/>
      <c r="FPF2" s="69"/>
      <c r="FPG2" s="69"/>
      <c r="FPH2" s="69"/>
      <c r="FPI2" s="69"/>
      <c r="FPJ2" s="69"/>
      <c r="FPK2" s="69"/>
      <c r="FPL2" s="69"/>
      <c r="FPM2" s="69"/>
      <c r="FPN2" s="69"/>
      <c r="FPO2" s="69"/>
      <c r="FPP2" s="69"/>
      <c r="FPQ2" s="69"/>
      <c r="FPR2" s="69"/>
      <c r="FPS2" s="69"/>
      <c r="FPT2" s="69"/>
      <c r="FPU2" s="69"/>
      <c r="FPV2" s="69"/>
      <c r="FPW2" s="69"/>
      <c r="FPX2" s="69"/>
      <c r="FPY2" s="69"/>
      <c r="FPZ2" s="69"/>
      <c r="FQA2" s="69"/>
      <c r="FQB2" s="69"/>
      <c r="FQC2" s="69"/>
      <c r="FQD2" s="69"/>
      <c r="FQE2" s="69"/>
      <c r="FQF2" s="69"/>
      <c r="FQG2" s="69"/>
      <c r="FQH2" s="69"/>
      <c r="FQI2" s="69"/>
      <c r="FQJ2" s="69"/>
      <c r="FQK2" s="69"/>
      <c r="FQL2" s="69"/>
      <c r="FQM2" s="69"/>
      <c r="FQN2" s="69"/>
      <c r="FQO2" s="69"/>
      <c r="FQP2" s="69"/>
      <c r="FQQ2" s="69"/>
      <c r="FQR2" s="69"/>
      <c r="FQS2" s="69"/>
      <c r="FQT2" s="69"/>
      <c r="FQU2" s="69"/>
      <c r="FQV2" s="69"/>
      <c r="FQW2" s="69"/>
      <c r="FQX2" s="69"/>
      <c r="FQY2" s="69"/>
      <c r="FQZ2" s="69"/>
      <c r="FRA2" s="69"/>
      <c r="FRB2" s="69"/>
      <c r="FRC2" s="69"/>
      <c r="FRD2" s="69"/>
      <c r="FRE2" s="69"/>
      <c r="FRF2" s="69"/>
      <c r="FRG2" s="69"/>
      <c r="FRH2" s="69"/>
      <c r="FRI2" s="69"/>
      <c r="FRJ2" s="69"/>
      <c r="FRK2" s="69"/>
      <c r="FRL2" s="69"/>
      <c r="FRM2" s="69"/>
      <c r="FRN2" s="69"/>
      <c r="FRO2" s="69"/>
      <c r="FRP2" s="69"/>
      <c r="FRQ2" s="69"/>
      <c r="FRR2" s="69"/>
      <c r="FRS2" s="69"/>
      <c r="FRT2" s="69"/>
      <c r="FRU2" s="69"/>
      <c r="FRV2" s="69"/>
      <c r="FRW2" s="69"/>
      <c r="FRX2" s="69"/>
      <c r="FRY2" s="69"/>
      <c r="FRZ2" s="69"/>
      <c r="FSA2" s="69"/>
      <c r="FSB2" s="69"/>
      <c r="FSC2" s="69"/>
      <c r="FSD2" s="69"/>
      <c r="FSE2" s="69"/>
      <c r="FSF2" s="69"/>
      <c r="FSG2" s="69"/>
      <c r="FSH2" s="69"/>
      <c r="FSI2" s="69"/>
      <c r="FSJ2" s="69"/>
      <c r="FSK2" s="69"/>
      <c r="FSL2" s="69"/>
      <c r="FSM2" s="69"/>
      <c r="FSN2" s="69"/>
      <c r="FSO2" s="69"/>
      <c r="FSP2" s="69"/>
      <c r="FSQ2" s="69"/>
      <c r="FSR2" s="69"/>
      <c r="FSS2" s="69"/>
      <c r="FST2" s="69"/>
      <c r="FSU2" s="69"/>
      <c r="FSV2" s="69"/>
      <c r="FSW2" s="69"/>
      <c r="FSX2" s="69"/>
      <c r="FSY2" s="69"/>
      <c r="FSZ2" s="69"/>
      <c r="FTA2" s="69"/>
      <c r="FTB2" s="69"/>
      <c r="FTC2" s="69"/>
      <c r="FTD2" s="69"/>
      <c r="FTE2" s="69"/>
      <c r="FTF2" s="69"/>
      <c r="FTG2" s="69"/>
      <c r="FTH2" s="69"/>
      <c r="FTI2" s="69"/>
      <c r="FTJ2" s="69"/>
      <c r="FTK2" s="69"/>
      <c r="FTL2" s="69"/>
      <c r="FTM2" s="69"/>
      <c r="FTN2" s="69"/>
      <c r="FTO2" s="69"/>
      <c r="FTP2" s="69"/>
      <c r="FTQ2" s="69"/>
      <c r="FTR2" s="69"/>
      <c r="FTS2" s="69"/>
      <c r="FTT2" s="69"/>
      <c r="FTU2" s="69"/>
      <c r="FTV2" s="69"/>
      <c r="FTW2" s="69"/>
      <c r="FTX2" s="69"/>
      <c r="FTY2" s="69"/>
      <c r="FTZ2" s="69"/>
      <c r="FUA2" s="69"/>
      <c r="FUB2" s="69"/>
      <c r="FUC2" s="69"/>
      <c r="FUD2" s="69"/>
      <c r="FUE2" s="69"/>
      <c r="FUF2" s="69"/>
      <c r="FUG2" s="69"/>
      <c r="FUH2" s="69"/>
      <c r="FUI2" s="69"/>
      <c r="FUJ2" s="69"/>
      <c r="FUK2" s="69"/>
      <c r="FUL2" s="69"/>
      <c r="FUM2" s="69"/>
      <c r="FUN2" s="69"/>
      <c r="FUO2" s="69"/>
      <c r="FUP2" s="69"/>
      <c r="FUQ2" s="69"/>
      <c r="FUR2" s="69"/>
      <c r="FUS2" s="69"/>
      <c r="FUT2" s="69"/>
      <c r="FUU2" s="69"/>
      <c r="FUV2" s="69"/>
      <c r="FUW2" s="69"/>
      <c r="FUX2" s="69"/>
      <c r="FUY2" s="69"/>
      <c r="FUZ2" s="69"/>
      <c r="FVA2" s="69"/>
      <c r="FVB2" s="69"/>
      <c r="FVC2" s="69"/>
      <c r="FVD2" s="69"/>
      <c r="FVE2" s="69"/>
      <c r="FVF2" s="69"/>
      <c r="FVG2" s="69"/>
      <c r="FVH2" s="69"/>
      <c r="FVI2" s="69"/>
      <c r="FVJ2" s="69"/>
      <c r="FVK2" s="69"/>
      <c r="FVL2" s="69"/>
      <c r="FVM2" s="69"/>
      <c r="FVN2" s="69"/>
      <c r="FVO2" s="69"/>
      <c r="FVP2" s="69"/>
      <c r="FVQ2" s="69"/>
      <c r="FVR2" s="69"/>
      <c r="FVS2" s="69"/>
      <c r="FVT2" s="69"/>
      <c r="FVU2" s="69"/>
      <c r="FVV2" s="69"/>
      <c r="FVW2" s="69"/>
      <c r="FVX2" s="69"/>
      <c r="FVY2" s="69"/>
      <c r="FVZ2" s="69"/>
      <c r="FWA2" s="69"/>
      <c r="FWB2" s="69"/>
      <c r="FWC2" s="69"/>
      <c r="FWD2" s="69"/>
      <c r="FWE2" s="69"/>
      <c r="FWF2" s="69"/>
      <c r="FWG2" s="69"/>
      <c r="FWH2" s="69"/>
      <c r="FWI2" s="69"/>
      <c r="FWJ2" s="69"/>
      <c r="FWK2" s="69"/>
      <c r="FWL2" s="69"/>
      <c r="FWM2" s="69"/>
      <c r="FWN2" s="69"/>
      <c r="FWO2" s="69"/>
      <c r="FWP2" s="69"/>
      <c r="FWQ2" s="69"/>
      <c r="FWR2" s="69"/>
      <c r="FWS2" s="69"/>
      <c r="FWT2" s="69"/>
      <c r="FWU2" s="69"/>
      <c r="FWV2" s="69"/>
      <c r="FWW2" s="69"/>
      <c r="FWX2" s="69"/>
      <c r="FWY2" s="69"/>
      <c r="FWZ2" s="69"/>
      <c r="FXA2" s="69"/>
      <c r="FXB2" s="69"/>
      <c r="FXC2" s="69"/>
      <c r="FXD2" s="69"/>
      <c r="FXE2" s="69"/>
      <c r="FXF2" s="69"/>
      <c r="FXG2" s="69"/>
      <c r="FXH2" s="69"/>
      <c r="FXI2" s="69"/>
      <c r="FXJ2" s="69"/>
      <c r="FXK2" s="69"/>
      <c r="FXL2" s="69"/>
      <c r="FXM2" s="69"/>
      <c r="FXN2" s="69"/>
      <c r="FXO2" s="69"/>
      <c r="FXP2" s="69"/>
      <c r="FXQ2" s="69"/>
      <c r="FXR2" s="69"/>
      <c r="FXS2" s="69"/>
      <c r="FXT2" s="69"/>
      <c r="FXU2" s="69"/>
      <c r="FXV2" s="69"/>
      <c r="FXW2" s="69"/>
      <c r="FXX2" s="69"/>
      <c r="FXY2" s="69"/>
      <c r="FXZ2" s="69"/>
      <c r="FYA2" s="69"/>
      <c r="FYB2" s="69"/>
      <c r="FYC2" s="69"/>
      <c r="FYD2" s="69"/>
      <c r="FYE2" s="69"/>
      <c r="FYF2" s="69"/>
      <c r="FYG2" s="69"/>
      <c r="FYH2" s="69"/>
      <c r="FYI2" s="69"/>
      <c r="FYJ2" s="69"/>
      <c r="FYK2" s="69"/>
      <c r="FYL2" s="69"/>
      <c r="FYM2" s="69"/>
      <c r="FYN2" s="69"/>
      <c r="FYO2" s="69"/>
      <c r="FYP2" s="69"/>
      <c r="FYQ2" s="69"/>
      <c r="FYR2" s="69"/>
      <c r="FYS2" s="69"/>
      <c r="FYT2" s="69"/>
      <c r="FYU2" s="69"/>
      <c r="FYV2" s="69"/>
      <c r="FYW2" s="69"/>
      <c r="FYX2" s="69"/>
      <c r="FYY2" s="69"/>
      <c r="FYZ2" s="69"/>
      <c r="FZA2" s="69"/>
      <c r="FZB2" s="69"/>
      <c r="FZC2" s="69"/>
      <c r="FZD2" s="69"/>
      <c r="FZE2" s="69"/>
      <c r="FZF2" s="69"/>
      <c r="FZG2" s="69"/>
      <c r="FZH2" s="69"/>
      <c r="FZI2" s="69"/>
      <c r="FZJ2" s="69"/>
      <c r="FZK2" s="69"/>
      <c r="FZL2" s="69"/>
      <c r="FZM2" s="69"/>
      <c r="FZN2" s="69"/>
      <c r="FZO2" s="69"/>
      <c r="FZP2" s="69"/>
      <c r="FZQ2" s="69"/>
      <c r="FZR2" s="69"/>
      <c r="FZS2" s="69"/>
      <c r="FZT2" s="69"/>
      <c r="FZU2" s="69"/>
      <c r="FZV2" s="69"/>
      <c r="FZW2" s="69"/>
      <c r="FZX2" s="69"/>
      <c r="FZY2" s="69"/>
      <c r="FZZ2" s="69"/>
      <c r="GAA2" s="69"/>
      <c r="GAB2" s="69"/>
      <c r="GAC2" s="69"/>
      <c r="GAD2" s="69"/>
      <c r="GAE2" s="69"/>
      <c r="GAF2" s="69"/>
      <c r="GAG2" s="69"/>
      <c r="GAH2" s="69"/>
      <c r="GAI2" s="69"/>
      <c r="GAJ2" s="69"/>
      <c r="GAK2" s="69"/>
      <c r="GAL2" s="69"/>
      <c r="GAM2" s="69"/>
      <c r="GAN2" s="69"/>
      <c r="GAO2" s="69"/>
      <c r="GAP2" s="69"/>
      <c r="GAQ2" s="69"/>
      <c r="GAR2" s="69"/>
      <c r="GAS2" s="69"/>
      <c r="GAT2" s="69"/>
      <c r="GAU2" s="69"/>
      <c r="GAV2" s="69"/>
      <c r="GAW2" s="69"/>
      <c r="GAX2" s="69"/>
      <c r="GAY2" s="69"/>
      <c r="GAZ2" s="69"/>
      <c r="GBA2" s="69"/>
      <c r="GBB2" s="69"/>
      <c r="GBC2" s="69"/>
      <c r="GBD2" s="69"/>
      <c r="GBE2" s="69"/>
      <c r="GBF2" s="69"/>
      <c r="GBG2" s="69"/>
      <c r="GBH2" s="69"/>
      <c r="GBI2" s="69"/>
      <c r="GBJ2" s="69"/>
      <c r="GBK2" s="69"/>
      <c r="GBL2" s="69"/>
      <c r="GBM2" s="69"/>
      <c r="GBN2" s="69"/>
      <c r="GBO2" s="69"/>
      <c r="GBP2" s="69"/>
      <c r="GBQ2" s="69"/>
      <c r="GBR2" s="69"/>
      <c r="GBS2" s="69"/>
      <c r="GBT2" s="69"/>
      <c r="GBU2" s="69"/>
      <c r="GBV2" s="69"/>
      <c r="GBW2" s="69"/>
      <c r="GBX2" s="69"/>
      <c r="GBY2" s="69"/>
      <c r="GBZ2" s="69"/>
      <c r="GCA2" s="69"/>
      <c r="GCB2" s="69"/>
      <c r="GCC2" s="69"/>
      <c r="GCD2" s="69"/>
      <c r="GCE2" s="69"/>
      <c r="GCF2" s="69"/>
      <c r="GCG2" s="69"/>
      <c r="GCH2" s="69"/>
      <c r="GCI2" s="69"/>
      <c r="GCJ2" s="69"/>
      <c r="GCK2" s="69"/>
      <c r="GCL2" s="69"/>
      <c r="GCM2" s="69"/>
      <c r="GCN2" s="69"/>
      <c r="GCO2" s="69"/>
      <c r="GCP2" s="69"/>
      <c r="GCQ2" s="69"/>
      <c r="GCR2" s="69"/>
      <c r="GCS2" s="69"/>
      <c r="GCT2" s="69"/>
      <c r="GCU2" s="69"/>
      <c r="GCV2" s="69"/>
      <c r="GCW2" s="69"/>
      <c r="GCX2" s="69"/>
      <c r="GCY2" s="69"/>
      <c r="GCZ2" s="69"/>
      <c r="GDA2" s="69"/>
      <c r="GDB2" s="69"/>
      <c r="GDC2" s="69"/>
      <c r="GDD2" s="69"/>
      <c r="GDE2" s="69"/>
      <c r="GDF2" s="69"/>
      <c r="GDG2" s="69"/>
      <c r="GDH2" s="69"/>
      <c r="GDI2" s="69"/>
      <c r="GDJ2" s="69"/>
      <c r="GDK2" s="69"/>
      <c r="GDL2" s="69"/>
      <c r="GDM2" s="69"/>
      <c r="GDN2" s="69"/>
      <c r="GDO2" s="69"/>
      <c r="GDP2" s="69"/>
      <c r="GDQ2" s="69"/>
      <c r="GDR2" s="69"/>
      <c r="GDS2" s="69"/>
      <c r="GDT2" s="69"/>
      <c r="GDU2" s="69"/>
      <c r="GDV2" s="69"/>
      <c r="GDW2" s="69"/>
      <c r="GDX2" s="69"/>
      <c r="GDY2" s="69"/>
      <c r="GDZ2" s="69"/>
      <c r="GEA2" s="69"/>
      <c r="GEB2" s="69"/>
      <c r="GEC2" s="69"/>
      <c r="GED2" s="69"/>
      <c r="GEE2" s="69"/>
      <c r="GEF2" s="69"/>
      <c r="GEG2" s="69"/>
      <c r="GEH2" s="69"/>
      <c r="GEI2" s="69"/>
      <c r="GEJ2" s="69"/>
      <c r="GEK2" s="69"/>
      <c r="GEL2" s="69"/>
      <c r="GEM2" s="69"/>
      <c r="GEN2" s="69"/>
      <c r="GEO2" s="69"/>
      <c r="GEP2" s="69"/>
      <c r="GEQ2" s="69"/>
      <c r="GER2" s="69"/>
      <c r="GES2" s="69"/>
      <c r="GET2" s="69"/>
      <c r="GEU2" s="69"/>
      <c r="GEV2" s="69"/>
      <c r="GEW2" s="69"/>
      <c r="GEX2" s="69"/>
      <c r="GEY2" s="69"/>
      <c r="GEZ2" s="69"/>
      <c r="GFA2" s="69"/>
      <c r="GFB2" s="69"/>
      <c r="GFC2" s="69"/>
      <c r="GFD2" s="69"/>
      <c r="GFE2" s="69"/>
      <c r="GFF2" s="69"/>
      <c r="GFG2" s="69"/>
      <c r="GFH2" s="69"/>
      <c r="GFI2" s="69"/>
      <c r="GFJ2" s="69"/>
      <c r="GFK2" s="69"/>
      <c r="GFL2" s="69"/>
      <c r="GFM2" s="69"/>
      <c r="GFN2" s="69"/>
      <c r="GFO2" s="69"/>
      <c r="GFP2" s="69"/>
      <c r="GFQ2" s="69"/>
      <c r="GFR2" s="69"/>
      <c r="GFS2" s="69"/>
      <c r="GFT2" s="69"/>
      <c r="GFU2" s="69"/>
      <c r="GFV2" s="69"/>
      <c r="GFW2" s="69"/>
      <c r="GFX2" s="69"/>
      <c r="GFY2" s="69"/>
      <c r="GFZ2" s="69"/>
      <c r="GGA2" s="69"/>
      <c r="GGB2" s="69"/>
      <c r="GGC2" s="69"/>
      <c r="GGD2" s="69"/>
      <c r="GGE2" s="69"/>
      <c r="GGF2" s="69"/>
      <c r="GGG2" s="69"/>
      <c r="GGH2" s="69"/>
      <c r="GGI2" s="69"/>
      <c r="GGJ2" s="69"/>
      <c r="GGK2" s="69"/>
      <c r="GGL2" s="69"/>
      <c r="GGM2" s="69"/>
      <c r="GGN2" s="69"/>
      <c r="GGO2" s="69"/>
      <c r="GGP2" s="69"/>
      <c r="GGQ2" s="69"/>
      <c r="GGR2" s="69"/>
      <c r="GGS2" s="69"/>
      <c r="GGT2" s="69"/>
      <c r="GGU2" s="69"/>
      <c r="GGV2" s="69"/>
      <c r="GGW2" s="69"/>
      <c r="GGX2" s="69"/>
      <c r="GGY2" s="69"/>
      <c r="GGZ2" s="69"/>
      <c r="GHA2" s="69"/>
      <c r="GHB2" s="69"/>
      <c r="GHC2" s="69"/>
      <c r="GHD2" s="69"/>
      <c r="GHE2" s="69"/>
      <c r="GHF2" s="69"/>
      <c r="GHG2" s="69"/>
      <c r="GHH2" s="69"/>
      <c r="GHI2" s="69"/>
      <c r="GHJ2" s="69"/>
      <c r="GHK2" s="69"/>
      <c r="GHL2" s="69"/>
      <c r="GHM2" s="69"/>
      <c r="GHN2" s="69"/>
      <c r="GHO2" s="69"/>
      <c r="GHP2" s="69"/>
      <c r="GHQ2" s="69"/>
      <c r="GHR2" s="69"/>
      <c r="GHS2" s="69"/>
      <c r="GHT2" s="69"/>
      <c r="GHU2" s="69"/>
      <c r="GHV2" s="69"/>
      <c r="GHW2" s="69"/>
      <c r="GHX2" s="69"/>
      <c r="GHY2" s="69"/>
      <c r="GHZ2" s="69"/>
      <c r="GIA2" s="69"/>
      <c r="GIB2" s="69"/>
      <c r="GIC2" s="69"/>
      <c r="GID2" s="69"/>
      <c r="GIE2" s="69"/>
      <c r="GIF2" s="69"/>
      <c r="GIG2" s="69"/>
      <c r="GIH2" s="69"/>
      <c r="GII2" s="69"/>
      <c r="GIJ2" s="69"/>
      <c r="GIK2" s="69"/>
      <c r="GIL2" s="69"/>
      <c r="GIM2" s="69"/>
      <c r="GIN2" s="69"/>
      <c r="GIO2" s="69"/>
      <c r="GIP2" s="69"/>
      <c r="GIQ2" s="69"/>
      <c r="GIR2" s="69"/>
      <c r="GIS2" s="69"/>
      <c r="GIT2" s="69"/>
      <c r="GIU2" s="69"/>
      <c r="GIV2" s="69"/>
      <c r="GIW2" s="69"/>
      <c r="GIX2" s="69"/>
      <c r="GIY2" s="69"/>
      <c r="GIZ2" s="69"/>
      <c r="GJA2" s="69"/>
      <c r="GJB2" s="69"/>
      <c r="GJC2" s="69"/>
      <c r="GJD2" s="69"/>
      <c r="GJE2" s="69"/>
      <c r="GJF2" s="69"/>
      <c r="GJG2" s="69"/>
      <c r="GJH2" s="69"/>
      <c r="GJI2" s="69"/>
      <c r="GJJ2" s="69"/>
      <c r="GJK2" s="69"/>
      <c r="GJL2" s="69"/>
      <c r="GJM2" s="69"/>
      <c r="GJN2" s="69"/>
      <c r="GJO2" s="69"/>
      <c r="GJP2" s="69"/>
      <c r="GJQ2" s="69"/>
      <c r="GJR2" s="69"/>
      <c r="GJS2" s="69"/>
      <c r="GJT2" s="69"/>
      <c r="GJU2" s="69"/>
      <c r="GJV2" s="69"/>
      <c r="GJW2" s="69"/>
      <c r="GJX2" s="69"/>
      <c r="GJY2" s="69"/>
      <c r="GJZ2" s="69"/>
      <c r="GKA2" s="69"/>
      <c r="GKB2" s="69"/>
      <c r="GKC2" s="69"/>
      <c r="GKD2" s="69"/>
      <c r="GKE2" s="69"/>
      <c r="GKF2" s="69"/>
      <c r="GKG2" s="69"/>
      <c r="GKH2" s="69"/>
      <c r="GKI2" s="69"/>
      <c r="GKJ2" s="69"/>
      <c r="GKK2" s="69"/>
      <c r="GKL2" s="69"/>
      <c r="GKM2" s="69"/>
      <c r="GKN2" s="69"/>
      <c r="GKO2" s="69"/>
      <c r="GKP2" s="69"/>
      <c r="GKQ2" s="69"/>
      <c r="GKR2" s="69"/>
      <c r="GKS2" s="69"/>
      <c r="GKT2" s="69"/>
      <c r="GKU2" s="69"/>
      <c r="GKV2" s="69"/>
      <c r="GKW2" s="69"/>
      <c r="GKX2" s="69"/>
      <c r="GKY2" s="69"/>
      <c r="GKZ2" s="69"/>
      <c r="GLA2" s="69"/>
      <c r="GLB2" s="69"/>
      <c r="GLC2" s="69"/>
      <c r="GLD2" s="69"/>
      <c r="GLE2" s="69"/>
      <c r="GLF2" s="69"/>
      <c r="GLG2" s="69"/>
      <c r="GLH2" s="69"/>
      <c r="GLI2" s="69"/>
      <c r="GLJ2" s="69"/>
      <c r="GLK2" s="69"/>
      <c r="GLL2" s="69"/>
      <c r="GLM2" s="69"/>
      <c r="GLN2" s="69"/>
      <c r="GLO2" s="69"/>
      <c r="GLP2" s="69"/>
      <c r="GLQ2" s="69"/>
      <c r="GLR2" s="69"/>
      <c r="GLS2" s="69"/>
      <c r="GLT2" s="69"/>
      <c r="GLU2" s="69"/>
      <c r="GLV2" s="69"/>
      <c r="GLW2" s="69"/>
      <c r="GLX2" s="69"/>
      <c r="GLY2" s="69"/>
      <c r="GLZ2" s="69"/>
      <c r="GMA2" s="69"/>
      <c r="GMB2" s="69"/>
      <c r="GMC2" s="69"/>
      <c r="GMD2" s="69"/>
      <c r="GME2" s="69"/>
      <c r="GMF2" s="69"/>
      <c r="GMG2" s="69"/>
      <c r="GMH2" s="69"/>
      <c r="GMI2" s="69"/>
      <c r="GMJ2" s="69"/>
      <c r="GMK2" s="69"/>
      <c r="GML2" s="69"/>
      <c r="GMM2" s="69"/>
      <c r="GMN2" s="69"/>
      <c r="GMO2" s="69"/>
      <c r="GMP2" s="69"/>
      <c r="GMQ2" s="69"/>
      <c r="GMR2" s="69"/>
      <c r="GMS2" s="69"/>
      <c r="GMT2" s="69"/>
      <c r="GMU2" s="69"/>
      <c r="GMV2" s="69"/>
      <c r="GMW2" s="69"/>
      <c r="GMX2" s="69"/>
      <c r="GMY2" s="69"/>
      <c r="GMZ2" s="69"/>
      <c r="GNA2" s="69"/>
      <c r="GNB2" s="69"/>
      <c r="GNC2" s="69"/>
      <c r="GND2" s="69"/>
      <c r="GNE2" s="69"/>
      <c r="GNF2" s="69"/>
      <c r="GNG2" s="69"/>
      <c r="GNH2" s="69"/>
      <c r="GNI2" s="69"/>
      <c r="GNJ2" s="69"/>
      <c r="GNK2" s="69"/>
      <c r="GNL2" s="69"/>
      <c r="GNM2" s="69"/>
      <c r="GNN2" s="69"/>
      <c r="GNO2" s="69"/>
      <c r="GNP2" s="69"/>
      <c r="GNQ2" s="69"/>
      <c r="GNR2" s="69"/>
      <c r="GNS2" s="69"/>
      <c r="GNT2" s="69"/>
      <c r="GNU2" s="69"/>
      <c r="GNV2" s="69"/>
      <c r="GNW2" s="69"/>
      <c r="GNX2" s="69"/>
      <c r="GNY2" s="69"/>
      <c r="GNZ2" s="69"/>
      <c r="GOA2" s="69"/>
      <c r="GOB2" s="69"/>
      <c r="GOC2" s="69"/>
      <c r="GOD2" s="69"/>
      <c r="GOE2" s="69"/>
      <c r="GOF2" s="69"/>
      <c r="GOG2" s="69"/>
      <c r="GOH2" s="69"/>
      <c r="GOI2" s="69"/>
      <c r="GOJ2" s="69"/>
      <c r="GOK2" s="69"/>
      <c r="GOL2" s="69"/>
      <c r="GOM2" s="69"/>
      <c r="GON2" s="69"/>
      <c r="GOO2" s="69"/>
      <c r="GOP2" s="69"/>
      <c r="GOQ2" s="69"/>
      <c r="GOR2" s="69"/>
      <c r="GOS2" s="69"/>
      <c r="GOT2" s="69"/>
      <c r="GOU2" s="69"/>
      <c r="GOV2" s="69"/>
      <c r="GOW2" s="69"/>
      <c r="GOX2" s="69"/>
      <c r="GOY2" s="69"/>
      <c r="GOZ2" s="69"/>
      <c r="GPA2" s="69"/>
      <c r="GPB2" s="69"/>
      <c r="GPC2" s="69"/>
      <c r="GPD2" s="69"/>
      <c r="GPE2" s="69"/>
      <c r="GPF2" s="69"/>
      <c r="GPG2" s="69"/>
      <c r="GPH2" s="69"/>
      <c r="GPI2" s="69"/>
      <c r="GPJ2" s="69"/>
      <c r="GPK2" s="69"/>
      <c r="GPL2" s="69"/>
      <c r="GPM2" s="69"/>
      <c r="GPN2" s="69"/>
      <c r="GPO2" s="69"/>
      <c r="GPP2" s="69"/>
      <c r="GPQ2" s="69"/>
      <c r="GPR2" s="69"/>
      <c r="GPS2" s="69"/>
      <c r="GPT2" s="69"/>
      <c r="GPU2" s="69"/>
      <c r="GPV2" s="69"/>
      <c r="GPW2" s="69"/>
      <c r="GPX2" s="69"/>
      <c r="GPY2" s="69"/>
      <c r="GPZ2" s="69"/>
      <c r="GQA2" s="69"/>
      <c r="GQB2" s="69"/>
      <c r="GQC2" s="69"/>
      <c r="GQD2" s="69"/>
      <c r="GQE2" s="69"/>
      <c r="GQF2" s="69"/>
      <c r="GQG2" s="69"/>
      <c r="GQH2" s="69"/>
      <c r="GQI2" s="69"/>
      <c r="GQJ2" s="69"/>
      <c r="GQK2" s="69"/>
      <c r="GQL2" s="69"/>
      <c r="GQM2" s="69"/>
      <c r="GQN2" s="69"/>
      <c r="GQO2" s="69"/>
      <c r="GQP2" s="69"/>
      <c r="GQQ2" s="69"/>
      <c r="GQR2" s="69"/>
      <c r="GQS2" s="69"/>
      <c r="GQT2" s="69"/>
      <c r="GQU2" s="69"/>
      <c r="GQV2" s="69"/>
      <c r="GQW2" s="69"/>
      <c r="GQX2" s="69"/>
      <c r="GQY2" s="69"/>
      <c r="GQZ2" s="69"/>
      <c r="GRA2" s="69"/>
      <c r="GRB2" s="69"/>
      <c r="GRC2" s="69"/>
      <c r="GRD2" s="69"/>
      <c r="GRE2" s="69"/>
      <c r="GRF2" s="69"/>
      <c r="GRG2" s="69"/>
      <c r="GRH2" s="69"/>
      <c r="GRI2" s="69"/>
      <c r="GRJ2" s="69"/>
      <c r="GRK2" s="69"/>
      <c r="GRL2" s="69"/>
      <c r="GRM2" s="69"/>
      <c r="GRN2" s="69"/>
      <c r="GRO2" s="69"/>
      <c r="GRP2" s="69"/>
      <c r="GRQ2" s="69"/>
      <c r="GRR2" s="69"/>
      <c r="GRS2" s="69"/>
      <c r="GRT2" s="69"/>
      <c r="GRU2" s="69"/>
      <c r="GRV2" s="69"/>
      <c r="GRW2" s="69"/>
      <c r="GRX2" s="69"/>
      <c r="GRY2" s="69"/>
      <c r="GRZ2" s="69"/>
      <c r="GSA2" s="69"/>
      <c r="GSB2" s="69"/>
      <c r="GSC2" s="69"/>
      <c r="GSD2" s="69"/>
      <c r="GSE2" s="69"/>
      <c r="GSF2" s="69"/>
      <c r="GSG2" s="69"/>
      <c r="GSH2" s="69"/>
      <c r="GSI2" s="69"/>
      <c r="GSJ2" s="69"/>
      <c r="GSK2" s="69"/>
      <c r="GSL2" s="69"/>
      <c r="GSM2" s="69"/>
      <c r="GSN2" s="69"/>
      <c r="GSO2" s="69"/>
      <c r="GSP2" s="69"/>
      <c r="GSQ2" s="69"/>
      <c r="GSR2" s="69"/>
      <c r="GSS2" s="69"/>
      <c r="GST2" s="69"/>
      <c r="GSU2" s="69"/>
      <c r="GSV2" s="69"/>
      <c r="GSW2" s="69"/>
      <c r="GSX2" s="69"/>
      <c r="GSY2" s="69"/>
      <c r="GSZ2" s="69"/>
      <c r="GTA2" s="69"/>
      <c r="GTB2" s="69"/>
      <c r="GTC2" s="69"/>
      <c r="GTD2" s="69"/>
      <c r="GTE2" s="69"/>
      <c r="GTF2" s="69"/>
      <c r="GTG2" s="69"/>
      <c r="GTH2" s="69"/>
      <c r="GTI2" s="69"/>
      <c r="GTJ2" s="69"/>
      <c r="GTK2" s="69"/>
      <c r="GTL2" s="69"/>
      <c r="GTM2" s="69"/>
      <c r="GTN2" s="69"/>
      <c r="GTO2" s="69"/>
      <c r="GTP2" s="69"/>
      <c r="GTQ2" s="69"/>
      <c r="GTR2" s="69"/>
      <c r="GTS2" s="69"/>
      <c r="GTT2" s="69"/>
      <c r="GTU2" s="69"/>
      <c r="GTV2" s="69"/>
      <c r="GTW2" s="69"/>
      <c r="GTX2" s="69"/>
      <c r="GTY2" s="69"/>
      <c r="GTZ2" s="69"/>
      <c r="GUA2" s="69"/>
      <c r="GUB2" s="69"/>
      <c r="GUC2" s="69"/>
      <c r="GUD2" s="69"/>
      <c r="GUE2" s="69"/>
      <c r="GUF2" s="69"/>
      <c r="GUG2" s="69"/>
      <c r="GUH2" s="69"/>
      <c r="GUI2" s="69"/>
      <c r="GUJ2" s="69"/>
      <c r="GUK2" s="69"/>
      <c r="GUL2" s="69"/>
      <c r="GUM2" s="69"/>
      <c r="GUN2" s="69"/>
      <c r="GUO2" s="69"/>
      <c r="GUP2" s="69"/>
      <c r="GUQ2" s="69"/>
      <c r="GUR2" s="69"/>
      <c r="GUS2" s="69"/>
      <c r="GUT2" s="69"/>
      <c r="GUU2" s="69"/>
      <c r="GUV2" s="69"/>
      <c r="GUW2" s="69"/>
      <c r="GUX2" s="69"/>
      <c r="GUY2" s="69"/>
      <c r="GUZ2" s="69"/>
      <c r="GVA2" s="69"/>
      <c r="GVB2" s="69"/>
      <c r="GVC2" s="69"/>
      <c r="GVD2" s="69"/>
      <c r="GVE2" s="69"/>
      <c r="GVF2" s="69"/>
      <c r="GVG2" s="69"/>
      <c r="GVH2" s="69"/>
      <c r="GVI2" s="69"/>
      <c r="GVJ2" s="69"/>
      <c r="GVK2" s="69"/>
      <c r="GVL2" s="69"/>
      <c r="GVM2" s="69"/>
      <c r="GVN2" s="69"/>
      <c r="GVO2" s="69"/>
      <c r="GVP2" s="69"/>
      <c r="GVQ2" s="69"/>
      <c r="GVR2" s="69"/>
      <c r="GVS2" s="69"/>
      <c r="GVT2" s="69"/>
      <c r="GVU2" s="69"/>
      <c r="GVV2" s="69"/>
      <c r="GVW2" s="69"/>
      <c r="GVX2" s="69"/>
      <c r="GVY2" s="69"/>
      <c r="GVZ2" s="69"/>
      <c r="GWA2" s="69"/>
      <c r="GWB2" s="69"/>
      <c r="GWC2" s="69"/>
      <c r="GWD2" s="69"/>
      <c r="GWE2" s="69"/>
      <c r="GWF2" s="69"/>
      <c r="GWG2" s="69"/>
      <c r="GWH2" s="69"/>
      <c r="GWI2" s="69"/>
      <c r="GWJ2" s="69"/>
      <c r="GWK2" s="69"/>
      <c r="GWL2" s="69"/>
      <c r="GWM2" s="69"/>
      <c r="GWN2" s="69"/>
      <c r="GWO2" s="69"/>
      <c r="GWP2" s="69"/>
      <c r="GWQ2" s="69"/>
      <c r="GWR2" s="69"/>
      <c r="GWS2" s="69"/>
      <c r="GWT2" s="69"/>
      <c r="GWU2" s="69"/>
      <c r="GWV2" s="69"/>
      <c r="GWW2" s="69"/>
      <c r="GWX2" s="69"/>
      <c r="GWY2" s="69"/>
      <c r="GWZ2" s="69"/>
      <c r="GXA2" s="69"/>
      <c r="GXB2" s="69"/>
      <c r="GXC2" s="69"/>
      <c r="GXD2" s="69"/>
      <c r="GXE2" s="69"/>
      <c r="GXF2" s="69"/>
      <c r="GXG2" s="69"/>
      <c r="GXH2" s="69"/>
      <c r="GXI2" s="69"/>
      <c r="GXJ2" s="69"/>
      <c r="GXK2" s="69"/>
      <c r="GXL2" s="69"/>
      <c r="GXM2" s="69"/>
      <c r="GXN2" s="69"/>
      <c r="GXO2" s="69"/>
      <c r="GXP2" s="69"/>
      <c r="GXQ2" s="69"/>
      <c r="GXR2" s="69"/>
      <c r="GXS2" s="69"/>
      <c r="GXT2" s="69"/>
      <c r="GXU2" s="69"/>
      <c r="GXV2" s="69"/>
      <c r="GXW2" s="69"/>
      <c r="GXX2" s="69"/>
      <c r="GXY2" s="69"/>
      <c r="GXZ2" s="69"/>
      <c r="GYA2" s="69"/>
      <c r="GYB2" s="69"/>
      <c r="GYC2" s="69"/>
      <c r="GYD2" s="69"/>
      <c r="GYE2" s="69"/>
      <c r="GYF2" s="69"/>
      <c r="GYG2" s="69"/>
      <c r="GYH2" s="69"/>
      <c r="GYI2" s="69"/>
      <c r="GYJ2" s="69"/>
      <c r="GYK2" s="69"/>
      <c r="GYL2" s="69"/>
      <c r="GYM2" s="69"/>
      <c r="GYN2" s="69"/>
      <c r="GYO2" s="69"/>
      <c r="GYP2" s="69"/>
      <c r="GYQ2" s="69"/>
      <c r="GYR2" s="69"/>
      <c r="GYS2" s="69"/>
      <c r="GYT2" s="69"/>
      <c r="GYU2" s="69"/>
      <c r="GYV2" s="69"/>
      <c r="GYW2" s="69"/>
      <c r="GYX2" s="69"/>
      <c r="GYY2" s="69"/>
      <c r="GYZ2" s="69"/>
      <c r="GZA2" s="69"/>
      <c r="GZB2" s="69"/>
      <c r="GZC2" s="69"/>
      <c r="GZD2" s="69"/>
      <c r="GZE2" s="69"/>
      <c r="GZF2" s="69"/>
      <c r="GZG2" s="69"/>
      <c r="GZH2" s="69"/>
      <c r="GZI2" s="69"/>
      <c r="GZJ2" s="69"/>
      <c r="GZK2" s="69"/>
      <c r="GZL2" s="69"/>
      <c r="GZM2" s="69"/>
      <c r="GZN2" s="69"/>
      <c r="GZO2" s="69"/>
      <c r="GZP2" s="69"/>
      <c r="GZQ2" s="69"/>
      <c r="GZR2" s="69"/>
      <c r="GZS2" s="69"/>
      <c r="GZT2" s="69"/>
      <c r="GZU2" s="69"/>
      <c r="GZV2" s="69"/>
      <c r="GZW2" s="69"/>
      <c r="GZX2" s="69"/>
      <c r="GZY2" s="69"/>
      <c r="GZZ2" s="69"/>
      <c r="HAA2" s="69"/>
      <c r="HAB2" s="69"/>
      <c r="HAC2" s="69"/>
      <c r="HAD2" s="69"/>
      <c r="HAE2" s="69"/>
      <c r="HAF2" s="69"/>
      <c r="HAG2" s="69"/>
      <c r="HAH2" s="69"/>
      <c r="HAI2" s="69"/>
      <c r="HAJ2" s="69"/>
      <c r="HAK2" s="69"/>
      <c r="HAL2" s="69"/>
      <c r="HAM2" s="69"/>
      <c r="HAN2" s="69"/>
      <c r="HAO2" s="69"/>
      <c r="HAP2" s="69"/>
      <c r="HAQ2" s="69"/>
      <c r="HAR2" s="69"/>
      <c r="HAS2" s="69"/>
      <c r="HAT2" s="69"/>
      <c r="HAU2" s="69"/>
      <c r="HAV2" s="69"/>
      <c r="HAW2" s="69"/>
      <c r="HAX2" s="69"/>
      <c r="HAY2" s="69"/>
      <c r="HAZ2" s="69"/>
      <c r="HBA2" s="69"/>
      <c r="HBB2" s="69"/>
      <c r="HBC2" s="69"/>
      <c r="HBD2" s="69"/>
      <c r="HBE2" s="69"/>
      <c r="HBF2" s="69"/>
      <c r="HBG2" s="69"/>
      <c r="HBH2" s="69"/>
      <c r="HBI2" s="69"/>
      <c r="HBJ2" s="69"/>
      <c r="HBK2" s="69"/>
      <c r="HBL2" s="69"/>
      <c r="HBM2" s="69"/>
      <c r="HBN2" s="69"/>
      <c r="HBO2" s="69"/>
      <c r="HBP2" s="69"/>
      <c r="HBQ2" s="69"/>
      <c r="HBR2" s="69"/>
      <c r="HBS2" s="69"/>
      <c r="HBT2" s="69"/>
      <c r="HBU2" s="69"/>
      <c r="HBV2" s="69"/>
      <c r="HBW2" s="69"/>
      <c r="HBX2" s="69"/>
      <c r="HBY2" s="69"/>
      <c r="HBZ2" s="69"/>
      <c r="HCA2" s="69"/>
      <c r="HCB2" s="69"/>
      <c r="HCC2" s="69"/>
      <c r="HCD2" s="69"/>
      <c r="HCE2" s="69"/>
      <c r="HCF2" s="69"/>
      <c r="HCG2" s="69"/>
      <c r="HCH2" s="69"/>
      <c r="HCI2" s="69"/>
      <c r="HCJ2" s="69"/>
      <c r="HCK2" s="69"/>
      <c r="HCL2" s="69"/>
      <c r="HCM2" s="69"/>
      <c r="HCN2" s="69"/>
      <c r="HCO2" s="69"/>
      <c r="HCP2" s="69"/>
      <c r="HCQ2" s="69"/>
      <c r="HCR2" s="69"/>
      <c r="HCS2" s="69"/>
      <c r="HCT2" s="69"/>
      <c r="HCU2" s="69"/>
      <c r="HCV2" s="69"/>
      <c r="HCW2" s="69"/>
      <c r="HCX2" s="69"/>
      <c r="HCY2" s="69"/>
      <c r="HCZ2" s="69"/>
      <c r="HDA2" s="69"/>
      <c r="HDB2" s="69"/>
      <c r="HDC2" s="69"/>
      <c r="HDD2" s="69"/>
      <c r="HDE2" s="69"/>
      <c r="HDF2" s="69"/>
      <c r="HDG2" s="69"/>
      <c r="HDH2" s="69"/>
      <c r="HDI2" s="69"/>
      <c r="HDJ2" s="69"/>
      <c r="HDK2" s="69"/>
      <c r="HDL2" s="69"/>
      <c r="HDM2" s="69"/>
      <c r="HDN2" s="69"/>
      <c r="HDO2" s="69"/>
      <c r="HDP2" s="69"/>
      <c r="HDQ2" s="69"/>
      <c r="HDR2" s="69"/>
      <c r="HDS2" s="69"/>
      <c r="HDT2" s="69"/>
      <c r="HDU2" s="69"/>
      <c r="HDV2" s="69"/>
      <c r="HDW2" s="69"/>
      <c r="HDX2" s="69"/>
      <c r="HDY2" s="69"/>
      <c r="HDZ2" s="69"/>
      <c r="HEA2" s="69"/>
      <c r="HEB2" s="69"/>
      <c r="HEC2" s="69"/>
      <c r="HED2" s="69"/>
      <c r="HEE2" s="69"/>
      <c r="HEF2" s="69"/>
      <c r="HEG2" s="69"/>
      <c r="HEH2" s="69"/>
      <c r="HEI2" s="69"/>
      <c r="HEJ2" s="69"/>
      <c r="HEK2" s="69"/>
      <c r="HEL2" s="69"/>
      <c r="HEM2" s="69"/>
      <c r="HEN2" s="69"/>
      <c r="HEO2" s="69"/>
      <c r="HEP2" s="69"/>
      <c r="HEQ2" s="69"/>
      <c r="HER2" s="69"/>
      <c r="HES2" s="69"/>
      <c r="HET2" s="69"/>
      <c r="HEU2" s="69"/>
      <c r="HEV2" s="69"/>
      <c r="HEW2" s="69"/>
      <c r="HEX2" s="69"/>
      <c r="HEY2" s="69"/>
      <c r="HEZ2" s="69"/>
      <c r="HFA2" s="69"/>
      <c r="HFB2" s="69"/>
      <c r="HFC2" s="69"/>
      <c r="HFD2" s="69"/>
      <c r="HFE2" s="69"/>
      <c r="HFF2" s="69"/>
      <c r="HFG2" s="69"/>
      <c r="HFH2" s="69"/>
      <c r="HFI2" s="69"/>
      <c r="HFJ2" s="69"/>
      <c r="HFK2" s="69"/>
      <c r="HFL2" s="69"/>
      <c r="HFM2" s="69"/>
      <c r="HFN2" s="69"/>
      <c r="HFO2" s="69"/>
      <c r="HFP2" s="69"/>
      <c r="HFQ2" s="69"/>
      <c r="HFR2" s="69"/>
      <c r="HFS2" s="69"/>
      <c r="HFT2" s="69"/>
      <c r="HFU2" s="69"/>
      <c r="HFV2" s="69"/>
      <c r="HFW2" s="69"/>
      <c r="HFX2" s="69"/>
      <c r="HFY2" s="69"/>
      <c r="HFZ2" s="69"/>
      <c r="HGA2" s="69"/>
      <c r="HGB2" s="69"/>
      <c r="HGC2" s="69"/>
      <c r="HGD2" s="69"/>
      <c r="HGE2" s="69"/>
      <c r="HGF2" s="69"/>
      <c r="HGG2" s="69"/>
      <c r="HGH2" s="69"/>
      <c r="HGI2" s="69"/>
      <c r="HGJ2" s="69"/>
      <c r="HGK2" s="69"/>
      <c r="HGL2" s="69"/>
      <c r="HGM2" s="69"/>
      <c r="HGN2" s="69"/>
      <c r="HGO2" s="69"/>
      <c r="HGP2" s="69"/>
      <c r="HGQ2" s="69"/>
      <c r="HGR2" s="69"/>
      <c r="HGS2" s="69"/>
      <c r="HGT2" s="69"/>
      <c r="HGU2" s="69"/>
      <c r="HGV2" s="69"/>
      <c r="HGW2" s="69"/>
      <c r="HGX2" s="69"/>
      <c r="HGY2" s="69"/>
      <c r="HGZ2" s="69"/>
      <c r="HHA2" s="69"/>
      <c r="HHB2" s="69"/>
      <c r="HHC2" s="69"/>
      <c r="HHD2" s="69"/>
      <c r="HHE2" s="69"/>
      <c r="HHF2" s="69"/>
      <c r="HHG2" s="69"/>
      <c r="HHH2" s="69"/>
      <c r="HHI2" s="69"/>
      <c r="HHJ2" s="69"/>
      <c r="HHK2" s="69"/>
      <c r="HHL2" s="69"/>
      <c r="HHM2" s="69"/>
      <c r="HHN2" s="69"/>
      <c r="HHO2" s="69"/>
      <c r="HHP2" s="69"/>
      <c r="HHQ2" s="69"/>
      <c r="HHR2" s="69"/>
      <c r="HHS2" s="69"/>
      <c r="HHT2" s="69"/>
      <c r="HHU2" s="69"/>
      <c r="HHV2" s="69"/>
      <c r="HHW2" s="69"/>
      <c r="HHX2" s="69"/>
      <c r="HHY2" s="69"/>
      <c r="HHZ2" s="69"/>
      <c r="HIA2" s="69"/>
      <c r="HIB2" s="69"/>
      <c r="HIC2" s="69"/>
      <c r="HID2" s="69"/>
      <c r="HIE2" s="69"/>
      <c r="HIF2" s="69"/>
      <c r="HIG2" s="69"/>
      <c r="HIH2" s="69"/>
      <c r="HII2" s="69"/>
      <c r="HIJ2" s="69"/>
      <c r="HIK2" s="69"/>
      <c r="HIL2" s="69"/>
      <c r="HIM2" s="69"/>
      <c r="HIN2" s="69"/>
      <c r="HIO2" s="69"/>
      <c r="HIP2" s="69"/>
      <c r="HIQ2" s="69"/>
      <c r="HIR2" s="69"/>
      <c r="HIS2" s="69"/>
      <c r="HIT2" s="69"/>
      <c r="HIU2" s="69"/>
      <c r="HIV2" s="69"/>
      <c r="HIW2" s="69"/>
      <c r="HIX2" s="69"/>
      <c r="HIY2" s="69"/>
      <c r="HIZ2" s="69"/>
      <c r="HJA2" s="69"/>
      <c r="HJB2" s="69"/>
      <c r="HJC2" s="69"/>
      <c r="HJD2" s="69"/>
      <c r="HJE2" s="69"/>
      <c r="HJF2" s="69"/>
      <c r="HJG2" s="69"/>
      <c r="HJH2" s="69"/>
      <c r="HJI2" s="69"/>
      <c r="HJJ2" s="69"/>
      <c r="HJK2" s="69"/>
      <c r="HJL2" s="69"/>
      <c r="HJM2" s="69"/>
      <c r="HJN2" s="69"/>
      <c r="HJO2" s="69"/>
      <c r="HJP2" s="69"/>
      <c r="HJQ2" s="69"/>
      <c r="HJR2" s="69"/>
      <c r="HJS2" s="69"/>
      <c r="HJT2" s="69"/>
      <c r="HJU2" s="69"/>
      <c r="HJV2" s="69"/>
      <c r="HJW2" s="69"/>
      <c r="HJX2" s="69"/>
      <c r="HJY2" s="69"/>
      <c r="HJZ2" s="69"/>
      <c r="HKA2" s="69"/>
      <c r="HKB2" s="69"/>
      <c r="HKC2" s="69"/>
      <c r="HKD2" s="69"/>
      <c r="HKE2" s="69"/>
      <c r="HKF2" s="69"/>
      <c r="HKG2" s="69"/>
      <c r="HKH2" s="69"/>
      <c r="HKI2" s="69"/>
      <c r="HKJ2" s="69"/>
      <c r="HKK2" s="69"/>
      <c r="HKL2" s="69"/>
      <c r="HKM2" s="69"/>
      <c r="HKN2" s="69"/>
      <c r="HKO2" s="69"/>
      <c r="HKP2" s="69"/>
      <c r="HKQ2" s="69"/>
      <c r="HKR2" s="69"/>
      <c r="HKS2" s="69"/>
      <c r="HKT2" s="69"/>
      <c r="HKU2" s="69"/>
      <c r="HKV2" s="69"/>
      <c r="HKW2" s="69"/>
      <c r="HKX2" s="69"/>
      <c r="HKY2" s="69"/>
      <c r="HKZ2" s="69"/>
      <c r="HLA2" s="69"/>
      <c r="HLB2" s="69"/>
      <c r="HLC2" s="69"/>
      <c r="HLD2" s="69"/>
      <c r="HLE2" s="69"/>
      <c r="HLF2" s="69"/>
      <c r="HLG2" s="69"/>
      <c r="HLH2" s="69"/>
      <c r="HLI2" s="69"/>
      <c r="HLJ2" s="69"/>
      <c r="HLK2" s="69"/>
      <c r="HLL2" s="69"/>
      <c r="HLM2" s="69"/>
      <c r="HLN2" s="69"/>
      <c r="HLO2" s="69"/>
      <c r="HLP2" s="69"/>
      <c r="HLQ2" s="69"/>
      <c r="HLR2" s="69"/>
      <c r="HLS2" s="69"/>
      <c r="HLT2" s="69"/>
      <c r="HLU2" s="69"/>
      <c r="HLV2" s="69"/>
      <c r="HLW2" s="69"/>
      <c r="HLX2" s="69"/>
      <c r="HLY2" s="69"/>
      <c r="HLZ2" s="69"/>
      <c r="HMA2" s="69"/>
      <c r="HMB2" s="69"/>
      <c r="HMC2" s="69"/>
      <c r="HMD2" s="69"/>
      <c r="HME2" s="69"/>
      <c r="HMF2" s="69"/>
      <c r="HMG2" s="69"/>
      <c r="HMH2" s="69"/>
      <c r="HMI2" s="69"/>
      <c r="HMJ2" s="69"/>
      <c r="HMK2" s="69"/>
      <c r="HML2" s="69"/>
      <c r="HMM2" s="69"/>
      <c r="HMN2" s="69"/>
      <c r="HMO2" s="69"/>
      <c r="HMP2" s="69"/>
      <c r="HMQ2" s="69"/>
      <c r="HMR2" s="69"/>
      <c r="HMS2" s="69"/>
      <c r="HMT2" s="69"/>
      <c r="HMU2" s="69"/>
      <c r="HMV2" s="69"/>
      <c r="HMW2" s="69"/>
      <c r="HMX2" s="69"/>
      <c r="HMY2" s="69"/>
      <c r="HMZ2" s="69"/>
      <c r="HNA2" s="69"/>
      <c r="HNB2" s="69"/>
      <c r="HNC2" s="69"/>
      <c r="HND2" s="69"/>
      <c r="HNE2" s="69"/>
      <c r="HNF2" s="69"/>
      <c r="HNG2" s="69"/>
      <c r="HNH2" s="69"/>
      <c r="HNI2" s="69"/>
      <c r="HNJ2" s="69"/>
      <c r="HNK2" s="69"/>
      <c r="HNL2" s="69"/>
      <c r="HNM2" s="69"/>
      <c r="HNN2" s="69"/>
      <c r="HNO2" s="69"/>
      <c r="HNP2" s="69"/>
      <c r="HNQ2" s="69"/>
      <c r="HNR2" s="69"/>
      <c r="HNS2" s="69"/>
      <c r="HNT2" s="69"/>
      <c r="HNU2" s="69"/>
      <c r="HNV2" s="69"/>
      <c r="HNW2" s="69"/>
      <c r="HNX2" s="69"/>
      <c r="HNY2" s="69"/>
      <c r="HNZ2" s="69"/>
      <c r="HOA2" s="69"/>
      <c r="HOB2" s="69"/>
      <c r="HOC2" s="69"/>
      <c r="HOD2" s="69"/>
      <c r="HOE2" s="69"/>
      <c r="HOF2" s="69"/>
      <c r="HOG2" s="69"/>
      <c r="HOH2" s="69"/>
      <c r="HOI2" s="69"/>
      <c r="HOJ2" s="69"/>
      <c r="HOK2" s="69"/>
      <c r="HOL2" s="69"/>
      <c r="HOM2" s="69"/>
      <c r="HON2" s="69"/>
      <c r="HOO2" s="69"/>
      <c r="HOP2" s="69"/>
      <c r="HOQ2" s="69"/>
      <c r="HOR2" s="69"/>
      <c r="HOS2" s="69"/>
      <c r="HOT2" s="69"/>
      <c r="HOU2" s="69"/>
      <c r="HOV2" s="69"/>
      <c r="HOW2" s="69"/>
      <c r="HOX2" s="69"/>
      <c r="HOY2" s="69"/>
      <c r="HOZ2" s="69"/>
      <c r="HPA2" s="69"/>
      <c r="HPB2" s="69"/>
      <c r="HPC2" s="69"/>
      <c r="HPD2" s="69"/>
      <c r="HPE2" s="69"/>
      <c r="HPF2" s="69"/>
      <c r="HPG2" s="69"/>
      <c r="HPH2" s="69"/>
      <c r="HPI2" s="69"/>
      <c r="HPJ2" s="69"/>
      <c r="HPK2" s="69"/>
      <c r="HPL2" s="69"/>
      <c r="HPM2" s="69"/>
      <c r="HPN2" s="69"/>
      <c r="HPO2" s="69"/>
      <c r="HPP2" s="69"/>
      <c r="HPQ2" s="69"/>
      <c r="HPR2" s="69"/>
      <c r="HPS2" s="69"/>
      <c r="HPT2" s="69"/>
      <c r="HPU2" s="69"/>
      <c r="HPV2" s="69"/>
      <c r="HPW2" s="69"/>
      <c r="HPX2" s="69"/>
      <c r="HPY2" s="69"/>
      <c r="HPZ2" s="69"/>
      <c r="HQA2" s="69"/>
      <c r="HQB2" s="69"/>
      <c r="HQC2" s="69"/>
      <c r="HQD2" s="69"/>
      <c r="HQE2" s="69"/>
      <c r="HQF2" s="69"/>
      <c r="HQG2" s="69"/>
      <c r="HQH2" s="69"/>
      <c r="HQI2" s="69"/>
      <c r="HQJ2" s="69"/>
      <c r="HQK2" s="69"/>
      <c r="HQL2" s="69"/>
      <c r="HQM2" s="69"/>
      <c r="HQN2" s="69"/>
      <c r="HQO2" s="69"/>
      <c r="HQP2" s="69"/>
      <c r="HQQ2" s="69"/>
      <c r="HQR2" s="69"/>
      <c r="HQS2" s="69"/>
      <c r="HQT2" s="69"/>
      <c r="HQU2" s="69"/>
      <c r="HQV2" s="69"/>
      <c r="HQW2" s="69"/>
      <c r="HQX2" s="69"/>
      <c r="HQY2" s="69"/>
      <c r="HQZ2" s="69"/>
      <c r="HRA2" s="69"/>
      <c r="HRB2" s="69"/>
      <c r="HRC2" s="69"/>
      <c r="HRD2" s="69"/>
      <c r="HRE2" s="69"/>
      <c r="HRF2" s="69"/>
      <c r="HRG2" s="69"/>
      <c r="HRH2" s="69"/>
      <c r="HRI2" s="69"/>
      <c r="HRJ2" s="69"/>
      <c r="HRK2" s="69"/>
      <c r="HRL2" s="69"/>
      <c r="HRM2" s="69"/>
      <c r="HRN2" s="69"/>
      <c r="HRO2" s="69"/>
      <c r="HRP2" s="69"/>
      <c r="HRQ2" s="69"/>
      <c r="HRR2" s="69"/>
      <c r="HRS2" s="69"/>
      <c r="HRT2" s="69"/>
      <c r="HRU2" s="69"/>
      <c r="HRV2" s="69"/>
      <c r="HRW2" s="69"/>
      <c r="HRX2" s="69"/>
      <c r="HRY2" s="69"/>
      <c r="HRZ2" s="69"/>
      <c r="HSA2" s="69"/>
      <c r="HSB2" s="69"/>
      <c r="HSC2" s="69"/>
      <c r="HSD2" s="69"/>
      <c r="HSE2" s="69"/>
      <c r="HSF2" s="69"/>
      <c r="HSG2" s="69"/>
      <c r="HSH2" s="69"/>
      <c r="HSI2" s="69"/>
      <c r="HSJ2" s="69"/>
      <c r="HSK2" s="69"/>
      <c r="HSL2" s="69"/>
      <c r="HSM2" s="69"/>
      <c r="HSN2" s="69"/>
      <c r="HSO2" s="69"/>
      <c r="HSP2" s="69"/>
      <c r="HSQ2" s="69"/>
      <c r="HSR2" s="69"/>
      <c r="HSS2" s="69"/>
      <c r="HST2" s="69"/>
      <c r="HSU2" s="69"/>
      <c r="HSV2" s="69"/>
      <c r="HSW2" s="69"/>
      <c r="HSX2" s="69"/>
      <c r="HSY2" s="69"/>
      <c r="HSZ2" s="69"/>
      <c r="HTA2" s="69"/>
      <c r="HTB2" s="69"/>
      <c r="HTC2" s="69"/>
      <c r="HTD2" s="69"/>
      <c r="HTE2" s="69"/>
      <c r="HTF2" s="69"/>
      <c r="HTG2" s="69"/>
      <c r="HTH2" s="69"/>
      <c r="HTI2" s="69"/>
      <c r="HTJ2" s="69"/>
      <c r="HTK2" s="69"/>
      <c r="HTL2" s="69"/>
      <c r="HTM2" s="69"/>
      <c r="HTN2" s="69"/>
      <c r="HTO2" s="69"/>
      <c r="HTP2" s="69"/>
      <c r="HTQ2" s="69"/>
      <c r="HTR2" s="69"/>
      <c r="HTS2" s="69"/>
      <c r="HTT2" s="69"/>
      <c r="HTU2" s="69"/>
      <c r="HTV2" s="69"/>
      <c r="HTW2" s="69"/>
      <c r="HTX2" s="69"/>
      <c r="HTY2" s="69"/>
      <c r="HTZ2" s="69"/>
      <c r="HUA2" s="69"/>
      <c r="HUB2" s="69"/>
      <c r="HUC2" s="69"/>
      <c r="HUD2" s="69"/>
      <c r="HUE2" s="69"/>
      <c r="HUF2" s="69"/>
      <c r="HUG2" s="69"/>
      <c r="HUH2" s="69"/>
      <c r="HUI2" s="69"/>
      <c r="HUJ2" s="69"/>
      <c r="HUK2" s="69"/>
      <c r="HUL2" s="69"/>
      <c r="HUM2" s="69"/>
      <c r="HUN2" s="69"/>
      <c r="HUO2" s="69"/>
      <c r="HUP2" s="69"/>
      <c r="HUQ2" s="69"/>
      <c r="HUR2" s="69"/>
      <c r="HUS2" s="69"/>
      <c r="HUT2" s="69"/>
      <c r="HUU2" s="69"/>
      <c r="HUV2" s="69"/>
      <c r="HUW2" s="69"/>
      <c r="HUX2" s="69"/>
      <c r="HUY2" s="69"/>
      <c r="HUZ2" s="69"/>
      <c r="HVA2" s="69"/>
      <c r="HVB2" s="69"/>
      <c r="HVC2" s="69"/>
      <c r="HVD2" s="69"/>
      <c r="HVE2" s="69"/>
      <c r="HVF2" s="69"/>
      <c r="HVG2" s="69"/>
      <c r="HVH2" s="69"/>
      <c r="HVI2" s="69"/>
      <c r="HVJ2" s="69"/>
      <c r="HVK2" s="69"/>
      <c r="HVL2" s="69"/>
      <c r="HVM2" s="69"/>
      <c r="HVN2" s="69"/>
      <c r="HVO2" s="69"/>
      <c r="HVP2" s="69"/>
      <c r="HVQ2" s="69"/>
      <c r="HVR2" s="69"/>
      <c r="HVS2" s="69"/>
      <c r="HVT2" s="69"/>
      <c r="HVU2" s="69"/>
      <c r="HVV2" s="69"/>
      <c r="HVW2" s="69"/>
      <c r="HVX2" s="69"/>
      <c r="HVY2" s="69"/>
      <c r="HVZ2" s="69"/>
      <c r="HWA2" s="69"/>
      <c r="HWB2" s="69"/>
      <c r="HWC2" s="69"/>
      <c r="HWD2" s="69"/>
      <c r="HWE2" s="69"/>
      <c r="HWF2" s="69"/>
      <c r="HWG2" s="69"/>
      <c r="HWH2" s="69"/>
      <c r="HWI2" s="69"/>
      <c r="HWJ2" s="69"/>
      <c r="HWK2" s="69"/>
      <c r="HWL2" s="69"/>
      <c r="HWM2" s="69"/>
      <c r="HWN2" s="69"/>
      <c r="HWO2" s="69"/>
      <c r="HWP2" s="69"/>
      <c r="HWQ2" s="69"/>
      <c r="HWR2" s="69"/>
      <c r="HWS2" s="69"/>
      <c r="HWT2" s="69"/>
      <c r="HWU2" s="69"/>
      <c r="HWV2" s="69"/>
      <c r="HWW2" s="69"/>
      <c r="HWX2" s="69"/>
      <c r="HWY2" s="69"/>
      <c r="HWZ2" s="69"/>
      <c r="HXA2" s="69"/>
      <c r="HXB2" s="69"/>
      <c r="HXC2" s="69"/>
      <c r="HXD2" s="69"/>
      <c r="HXE2" s="69"/>
      <c r="HXF2" s="69"/>
      <c r="HXG2" s="69"/>
      <c r="HXH2" s="69"/>
      <c r="HXI2" s="69"/>
      <c r="HXJ2" s="69"/>
      <c r="HXK2" s="69"/>
      <c r="HXL2" s="69"/>
      <c r="HXM2" s="69"/>
      <c r="HXN2" s="69"/>
      <c r="HXO2" s="69"/>
      <c r="HXP2" s="69"/>
      <c r="HXQ2" s="69"/>
      <c r="HXR2" s="69"/>
      <c r="HXS2" s="69"/>
      <c r="HXT2" s="69"/>
      <c r="HXU2" s="69"/>
      <c r="HXV2" s="69"/>
      <c r="HXW2" s="69"/>
      <c r="HXX2" s="69"/>
      <c r="HXY2" s="69"/>
      <c r="HXZ2" s="69"/>
      <c r="HYA2" s="69"/>
      <c r="HYB2" s="69"/>
      <c r="HYC2" s="69"/>
      <c r="HYD2" s="69"/>
      <c r="HYE2" s="69"/>
      <c r="HYF2" s="69"/>
      <c r="HYG2" s="69"/>
      <c r="HYH2" s="69"/>
      <c r="HYI2" s="69"/>
      <c r="HYJ2" s="69"/>
      <c r="HYK2" s="69"/>
      <c r="HYL2" s="69"/>
      <c r="HYM2" s="69"/>
      <c r="HYN2" s="69"/>
      <c r="HYO2" s="69"/>
      <c r="HYP2" s="69"/>
      <c r="HYQ2" s="69"/>
      <c r="HYR2" s="69"/>
      <c r="HYS2" s="69"/>
      <c r="HYT2" s="69"/>
      <c r="HYU2" s="69"/>
      <c r="HYV2" s="69"/>
      <c r="HYW2" s="69"/>
      <c r="HYX2" s="69"/>
      <c r="HYY2" s="69"/>
      <c r="HYZ2" s="69"/>
      <c r="HZA2" s="69"/>
      <c r="HZB2" s="69"/>
      <c r="HZC2" s="69"/>
      <c r="HZD2" s="69"/>
      <c r="HZE2" s="69"/>
      <c r="HZF2" s="69"/>
      <c r="HZG2" s="69"/>
      <c r="HZH2" s="69"/>
      <c r="HZI2" s="69"/>
      <c r="HZJ2" s="69"/>
      <c r="HZK2" s="69"/>
      <c r="HZL2" s="69"/>
      <c r="HZM2" s="69"/>
      <c r="HZN2" s="69"/>
      <c r="HZO2" s="69"/>
      <c r="HZP2" s="69"/>
      <c r="HZQ2" s="69"/>
      <c r="HZR2" s="69"/>
      <c r="HZS2" s="69"/>
      <c r="HZT2" s="69"/>
      <c r="HZU2" s="69"/>
      <c r="HZV2" s="69"/>
      <c r="HZW2" s="69"/>
      <c r="HZX2" s="69"/>
      <c r="HZY2" s="69"/>
      <c r="HZZ2" s="69"/>
      <c r="IAA2" s="69"/>
      <c r="IAB2" s="69"/>
      <c r="IAC2" s="69"/>
      <c r="IAD2" s="69"/>
      <c r="IAE2" s="69"/>
      <c r="IAF2" s="69"/>
      <c r="IAG2" s="69"/>
      <c r="IAH2" s="69"/>
      <c r="IAI2" s="69"/>
      <c r="IAJ2" s="69"/>
      <c r="IAK2" s="69"/>
      <c r="IAL2" s="69"/>
      <c r="IAM2" s="69"/>
      <c r="IAN2" s="69"/>
      <c r="IAO2" s="69"/>
      <c r="IAP2" s="69"/>
      <c r="IAQ2" s="69"/>
      <c r="IAR2" s="69"/>
      <c r="IAS2" s="69"/>
      <c r="IAT2" s="69"/>
      <c r="IAU2" s="69"/>
      <c r="IAV2" s="69"/>
      <c r="IAW2" s="69"/>
      <c r="IAX2" s="69"/>
      <c r="IAY2" s="69"/>
      <c r="IAZ2" s="69"/>
      <c r="IBA2" s="69"/>
      <c r="IBB2" s="69"/>
      <c r="IBC2" s="69"/>
      <c r="IBD2" s="69"/>
      <c r="IBE2" s="69"/>
      <c r="IBF2" s="69"/>
      <c r="IBG2" s="69"/>
      <c r="IBH2" s="69"/>
      <c r="IBI2" s="69"/>
      <c r="IBJ2" s="69"/>
      <c r="IBK2" s="69"/>
      <c r="IBL2" s="69"/>
      <c r="IBM2" s="69"/>
      <c r="IBN2" s="69"/>
      <c r="IBO2" s="69"/>
      <c r="IBP2" s="69"/>
      <c r="IBQ2" s="69"/>
      <c r="IBR2" s="69"/>
      <c r="IBS2" s="69"/>
      <c r="IBT2" s="69"/>
      <c r="IBU2" s="69"/>
      <c r="IBV2" s="69"/>
      <c r="IBW2" s="69"/>
      <c r="IBX2" s="69"/>
      <c r="IBY2" s="69"/>
      <c r="IBZ2" s="69"/>
      <c r="ICA2" s="69"/>
      <c r="ICB2" s="69"/>
      <c r="ICC2" s="69"/>
      <c r="ICD2" s="69"/>
      <c r="ICE2" s="69"/>
      <c r="ICF2" s="69"/>
      <c r="ICG2" s="69"/>
      <c r="ICH2" s="69"/>
      <c r="ICI2" s="69"/>
      <c r="ICJ2" s="69"/>
      <c r="ICK2" s="69"/>
      <c r="ICL2" s="69"/>
      <c r="ICM2" s="69"/>
      <c r="ICN2" s="69"/>
      <c r="ICO2" s="69"/>
      <c r="ICP2" s="69"/>
      <c r="ICQ2" s="69"/>
      <c r="ICR2" s="69"/>
      <c r="ICS2" s="69"/>
      <c r="ICT2" s="69"/>
      <c r="ICU2" s="69"/>
      <c r="ICV2" s="69"/>
      <c r="ICW2" s="69"/>
      <c r="ICX2" s="69"/>
      <c r="ICY2" s="69"/>
      <c r="ICZ2" s="69"/>
      <c r="IDA2" s="69"/>
      <c r="IDB2" s="69"/>
      <c r="IDC2" s="69"/>
      <c r="IDD2" s="69"/>
      <c r="IDE2" s="69"/>
      <c r="IDF2" s="69"/>
      <c r="IDG2" s="69"/>
      <c r="IDH2" s="69"/>
      <c r="IDI2" s="69"/>
      <c r="IDJ2" s="69"/>
      <c r="IDK2" s="69"/>
      <c r="IDL2" s="69"/>
      <c r="IDM2" s="69"/>
      <c r="IDN2" s="69"/>
      <c r="IDO2" s="69"/>
      <c r="IDP2" s="69"/>
      <c r="IDQ2" s="69"/>
      <c r="IDR2" s="69"/>
      <c r="IDS2" s="69"/>
      <c r="IDT2" s="69"/>
      <c r="IDU2" s="69"/>
      <c r="IDV2" s="69"/>
      <c r="IDW2" s="69"/>
      <c r="IDX2" s="69"/>
      <c r="IDY2" s="69"/>
      <c r="IDZ2" s="69"/>
      <c r="IEA2" s="69"/>
      <c r="IEB2" s="69"/>
      <c r="IEC2" s="69"/>
      <c r="IED2" s="69"/>
      <c r="IEE2" s="69"/>
      <c r="IEF2" s="69"/>
      <c r="IEG2" s="69"/>
      <c r="IEH2" s="69"/>
      <c r="IEI2" s="69"/>
      <c r="IEJ2" s="69"/>
      <c r="IEK2" s="69"/>
      <c r="IEL2" s="69"/>
      <c r="IEM2" s="69"/>
      <c r="IEN2" s="69"/>
      <c r="IEO2" s="69"/>
      <c r="IEP2" s="69"/>
      <c r="IEQ2" s="69"/>
      <c r="IER2" s="69"/>
      <c r="IES2" s="69"/>
      <c r="IET2" s="69"/>
      <c r="IEU2" s="69"/>
      <c r="IEV2" s="69"/>
      <c r="IEW2" s="69"/>
      <c r="IEX2" s="69"/>
      <c r="IEY2" s="69"/>
      <c r="IEZ2" s="69"/>
      <c r="IFA2" s="69"/>
      <c r="IFB2" s="69"/>
      <c r="IFC2" s="69"/>
      <c r="IFD2" s="69"/>
      <c r="IFE2" s="69"/>
      <c r="IFF2" s="69"/>
      <c r="IFG2" s="69"/>
      <c r="IFH2" s="69"/>
      <c r="IFI2" s="69"/>
      <c r="IFJ2" s="69"/>
      <c r="IFK2" s="69"/>
      <c r="IFL2" s="69"/>
      <c r="IFM2" s="69"/>
      <c r="IFN2" s="69"/>
      <c r="IFO2" s="69"/>
      <c r="IFP2" s="69"/>
      <c r="IFQ2" s="69"/>
      <c r="IFR2" s="69"/>
      <c r="IFS2" s="69"/>
      <c r="IFT2" s="69"/>
      <c r="IFU2" s="69"/>
      <c r="IFV2" s="69"/>
      <c r="IFW2" s="69"/>
      <c r="IFX2" s="69"/>
      <c r="IFY2" s="69"/>
      <c r="IFZ2" s="69"/>
      <c r="IGA2" s="69"/>
      <c r="IGB2" s="69"/>
      <c r="IGC2" s="69"/>
      <c r="IGD2" s="69"/>
      <c r="IGE2" s="69"/>
      <c r="IGF2" s="69"/>
      <c r="IGG2" s="69"/>
      <c r="IGH2" s="69"/>
      <c r="IGI2" s="69"/>
      <c r="IGJ2" s="69"/>
      <c r="IGK2" s="69"/>
      <c r="IGL2" s="69"/>
      <c r="IGM2" s="69"/>
      <c r="IGN2" s="69"/>
      <c r="IGO2" s="69"/>
      <c r="IGP2" s="69"/>
      <c r="IGQ2" s="69"/>
      <c r="IGR2" s="69"/>
      <c r="IGS2" s="69"/>
      <c r="IGT2" s="69"/>
      <c r="IGU2" s="69"/>
      <c r="IGV2" s="69"/>
      <c r="IGW2" s="69"/>
      <c r="IGX2" s="69"/>
      <c r="IGY2" s="69"/>
      <c r="IGZ2" s="69"/>
      <c r="IHA2" s="69"/>
      <c r="IHB2" s="69"/>
      <c r="IHC2" s="69"/>
      <c r="IHD2" s="69"/>
      <c r="IHE2" s="69"/>
      <c r="IHF2" s="69"/>
      <c r="IHG2" s="69"/>
      <c r="IHH2" s="69"/>
      <c r="IHI2" s="69"/>
      <c r="IHJ2" s="69"/>
      <c r="IHK2" s="69"/>
      <c r="IHL2" s="69"/>
      <c r="IHM2" s="69"/>
      <c r="IHN2" s="69"/>
      <c r="IHO2" s="69"/>
      <c r="IHP2" s="69"/>
      <c r="IHQ2" s="69"/>
      <c r="IHR2" s="69"/>
      <c r="IHS2" s="69"/>
      <c r="IHT2" s="69"/>
      <c r="IHU2" s="69"/>
      <c r="IHV2" s="69"/>
      <c r="IHW2" s="69"/>
      <c r="IHX2" s="69"/>
      <c r="IHY2" s="69"/>
      <c r="IHZ2" s="69"/>
      <c r="IIA2" s="69"/>
      <c r="IIB2" s="69"/>
      <c r="IIC2" s="69"/>
      <c r="IID2" s="69"/>
      <c r="IIE2" s="69"/>
      <c r="IIF2" s="69"/>
      <c r="IIG2" s="69"/>
      <c r="IIH2" s="69"/>
      <c r="III2" s="69"/>
      <c r="IIJ2" s="69"/>
      <c r="IIK2" s="69"/>
      <c r="IIL2" s="69"/>
      <c r="IIM2" s="69"/>
      <c r="IIN2" s="69"/>
      <c r="IIO2" s="69"/>
      <c r="IIP2" s="69"/>
      <c r="IIQ2" s="69"/>
      <c r="IIR2" s="69"/>
      <c r="IIS2" s="69"/>
      <c r="IIT2" s="69"/>
      <c r="IIU2" s="69"/>
      <c r="IIV2" s="69"/>
      <c r="IIW2" s="69"/>
      <c r="IIX2" s="69"/>
      <c r="IIY2" s="69"/>
      <c r="IIZ2" s="69"/>
      <c r="IJA2" s="69"/>
      <c r="IJB2" s="69"/>
      <c r="IJC2" s="69"/>
      <c r="IJD2" s="69"/>
      <c r="IJE2" s="69"/>
      <c r="IJF2" s="69"/>
      <c r="IJG2" s="69"/>
      <c r="IJH2" s="69"/>
      <c r="IJI2" s="69"/>
      <c r="IJJ2" s="69"/>
      <c r="IJK2" s="69"/>
      <c r="IJL2" s="69"/>
      <c r="IJM2" s="69"/>
      <c r="IJN2" s="69"/>
      <c r="IJO2" s="69"/>
      <c r="IJP2" s="69"/>
      <c r="IJQ2" s="69"/>
      <c r="IJR2" s="69"/>
      <c r="IJS2" s="69"/>
      <c r="IJT2" s="69"/>
      <c r="IJU2" s="69"/>
      <c r="IJV2" s="69"/>
      <c r="IJW2" s="69"/>
      <c r="IJX2" s="69"/>
      <c r="IJY2" s="69"/>
      <c r="IJZ2" s="69"/>
      <c r="IKA2" s="69"/>
      <c r="IKB2" s="69"/>
      <c r="IKC2" s="69"/>
      <c r="IKD2" s="69"/>
      <c r="IKE2" s="69"/>
      <c r="IKF2" s="69"/>
      <c r="IKG2" s="69"/>
      <c r="IKH2" s="69"/>
      <c r="IKI2" s="69"/>
      <c r="IKJ2" s="69"/>
      <c r="IKK2" s="69"/>
      <c r="IKL2" s="69"/>
      <c r="IKM2" s="69"/>
      <c r="IKN2" s="69"/>
      <c r="IKO2" s="69"/>
      <c r="IKP2" s="69"/>
      <c r="IKQ2" s="69"/>
      <c r="IKR2" s="69"/>
      <c r="IKS2" s="69"/>
      <c r="IKT2" s="69"/>
      <c r="IKU2" s="69"/>
      <c r="IKV2" s="69"/>
      <c r="IKW2" s="69"/>
      <c r="IKX2" s="69"/>
      <c r="IKY2" s="69"/>
      <c r="IKZ2" s="69"/>
      <c r="ILA2" s="69"/>
      <c r="ILB2" s="69"/>
      <c r="ILC2" s="69"/>
      <c r="ILD2" s="69"/>
      <c r="ILE2" s="69"/>
      <c r="ILF2" s="69"/>
      <c r="ILG2" s="69"/>
      <c r="ILH2" s="69"/>
      <c r="ILI2" s="69"/>
      <c r="ILJ2" s="69"/>
      <c r="ILK2" s="69"/>
      <c r="ILL2" s="69"/>
      <c r="ILM2" s="69"/>
      <c r="ILN2" s="69"/>
      <c r="ILO2" s="69"/>
      <c r="ILP2" s="69"/>
      <c r="ILQ2" s="69"/>
      <c r="ILR2" s="69"/>
      <c r="ILS2" s="69"/>
      <c r="ILT2" s="69"/>
      <c r="ILU2" s="69"/>
      <c r="ILV2" s="69"/>
      <c r="ILW2" s="69"/>
      <c r="ILX2" s="69"/>
      <c r="ILY2" s="69"/>
      <c r="ILZ2" s="69"/>
      <c r="IMA2" s="69"/>
      <c r="IMB2" s="69"/>
      <c r="IMC2" s="69"/>
      <c r="IMD2" s="69"/>
      <c r="IME2" s="69"/>
      <c r="IMF2" s="69"/>
      <c r="IMG2" s="69"/>
      <c r="IMH2" s="69"/>
      <c r="IMI2" s="69"/>
      <c r="IMJ2" s="69"/>
      <c r="IMK2" s="69"/>
      <c r="IML2" s="69"/>
      <c r="IMM2" s="69"/>
      <c r="IMN2" s="69"/>
      <c r="IMO2" s="69"/>
      <c r="IMP2" s="69"/>
      <c r="IMQ2" s="69"/>
      <c r="IMR2" s="69"/>
      <c r="IMS2" s="69"/>
      <c r="IMT2" s="69"/>
      <c r="IMU2" s="69"/>
      <c r="IMV2" s="69"/>
      <c r="IMW2" s="69"/>
      <c r="IMX2" s="69"/>
      <c r="IMY2" s="69"/>
      <c r="IMZ2" s="69"/>
      <c r="INA2" s="69"/>
      <c r="INB2" s="69"/>
      <c r="INC2" s="69"/>
      <c r="IND2" s="69"/>
      <c r="INE2" s="69"/>
      <c r="INF2" s="69"/>
      <c r="ING2" s="69"/>
      <c r="INH2" s="69"/>
      <c r="INI2" s="69"/>
      <c r="INJ2" s="69"/>
      <c r="INK2" s="69"/>
      <c r="INL2" s="69"/>
      <c r="INM2" s="69"/>
      <c r="INN2" s="69"/>
      <c r="INO2" s="69"/>
      <c r="INP2" s="69"/>
      <c r="INQ2" s="69"/>
      <c r="INR2" s="69"/>
      <c r="INS2" s="69"/>
      <c r="INT2" s="69"/>
      <c r="INU2" s="69"/>
      <c r="INV2" s="69"/>
      <c r="INW2" s="69"/>
      <c r="INX2" s="69"/>
      <c r="INY2" s="69"/>
      <c r="INZ2" s="69"/>
      <c r="IOA2" s="69"/>
      <c r="IOB2" s="69"/>
      <c r="IOC2" s="69"/>
      <c r="IOD2" s="69"/>
      <c r="IOE2" s="69"/>
      <c r="IOF2" s="69"/>
      <c r="IOG2" s="69"/>
      <c r="IOH2" s="69"/>
      <c r="IOI2" s="69"/>
      <c r="IOJ2" s="69"/>
      <c r="IOK2" s="69"/>
      <c r="IOL2" s="69"/>
      <c r="IOM2" s="69"/>
      <c r="ION2" s="69"/>
      <c r="IOO2" s="69"/>
      <c r="IOP2" s="69"/>
      <c r="IOQ2" s="69"/>
      <c r="IOR2" s="69"/>
      <c r="IOS2" s="69"/>
      <c r="IOT2" s="69"/>
      <c r="IOU2" s="69"/>
      <c r="IOV2" s="69"/>
      <c r="IOW2" s="69"/>
      <c r="IOX2" s="69"/>
      <c r="IOY2" s="69"/>
      <c r="IOZ2" s="69"/>
      <c r="IPA2" s="69"/>
      <c r="IPB2" s="69"/>
      <c r="IPC2" s="69"/>
      <c r="IPD2" s="69"/>
      <c r="IPE2" s="69"/>
      <c r="IPF2" s="69"/>
      <c r="IPG2" s="69"/>
      <c r="IPH2" s="69"/>
      <c r="IPI2" s="69"/>
      <c r="IPJ2" s="69"/>
      <c r="IPK2" s="69"/>
      <c r="IPL2" s="69"/>
      <c r="IPM2" s="69"/>
      <c r="IPN2" s="69"/>
      <c r="IPO2" s="69"/>
      <c r="IPP2" s="69"/>
      <c r="IPQ2" s="69"/>
      <c r="IPR2" s="69"/>
      <c r="IPS2" s="69"/>
      <c r="IPT2" s="69"/>
      <c r="IPU2" s="69"/>
      <c r="IPV2" s="69"/>
      <c r="IPW2" s="69"/>
      <c r="IPX2" s="69"/>
      <c r="IPY2" s="69"/>
      <c r="IPZ2" s="69"/>
      <c r="IQA2" s="69"/>
      <c r="IQB2" s="69"/>
      <c r="IQC2" s="69"/>
      <c r="IQD2" s="69"/>
      <c r="IQE2" s="69"/>
      <c r="IQF2" s="69"/>
      <c r="IQG2" s="69"/>
      <c r="IQH2" s="69"/>
      <c r="IQI2" s="69"/>
      <c r="IQJ2" s="69"/>
      <c r="IQK2" s="69"/>
      <c r="IQL2" s="69"/>
      <c r="IQM2" s="69"/>
      <c r="IQN2" s="69"/>
      <c r="IQO2" s="69"/>
      <c r="IQP2" s="69"/>
      <c r="IQQ2" s="69"/>
      <c r="IQR2" s="69"/>
      <c r="IQS2" s="69"/>
      <c r="IQT2" s="69"/>
      <c r="IQU2" s="69"/>
      <c r="IQV2" s="69"/>
      <c r="IQW2" s="69"/>
      <c r="IQX2" s="69"/>
      <c r="IQY2" s="69"/>
      <c r="IQZ2" s="69"/>
      <c r="IRA2" s="69"/>
      <c r="IRB2" s="69"/>
      <c r="IRC2" s="69"/>
      <c r="IRD2" s="69"/>
      <c r="IRE2" s="69"/>
      <c r="IRF2" s="69"/>
      <c r="IRG2" s="69"/>
      <c r="IRH2" s="69"/>
      <c r="IRI2" s="69"/>
      <c r="IRJ2" s="69"/>
      <c r="IRK2" s="69"/>
      <c r="IRL2" s="69"/>
      <c r="IRM2" s="69"/>
      <c r="IRN2" s="69"/>
      <c r="IRO2" s="69"/>
      <c r="IRP2" s="69"/>
      <c r="IRQ2" s="69"/>
      <c r="IRR2" s="69"/>
      <c r="IRS2" s="69"/>
      <c r="IRT2" s="69"/>
      <c r="IRU2" s="69"/>
      <c r="IRV2" s="69"/>
      <c r="IRW2" s="69"/>
      <c r="IRX2" s="69"/>
      <c r="IRY2" s="69"/>
      <c r="IRZ2" s="69"/>
      <c r="ISA2" s="69"/>
      <c r="ISB2" s="69"/>
      <c r="ISC2" s="69"/>
      <c r="ISD2" s="69"/>
      <c r="ISE2" s="69"/>
      <c r="ISF2" s="69"/>
      <c r="ISG2" s="69"/>
      <c r="ISH2" s="69"/>
      <c r="ISI2" s="69"/>
      <c r="ISJ2" s="69"/>
      <c r="ISK2" s="69"/>
      <c r="ISL2" s="69"/>
      <c r="ISM2" s="69"/>
      <c r="ISN2" s="69"/>
      <c r="ISO2" s="69"/>
      <c r="ISP2" s="69"/>
      <c r="ISQ2" s="69"/>
      <c r="ISR2" s="69"/>
      <c r="ISS2" s="69"/>
      <c r="IST2" s="69"/>
      <c r="ISU2" s="69"/>
      <c r="ISV2" s="69"/>
      <c r="ISW2" s="69"/>
      <c r="ISX2" s="69"/>
      <c r="ISY2" s="69"/>
      <c r="ISZ2" s="69"/>
      <c r="ITA2" s="69"/>
      <c r="ITB2" s="69"/>
      <c r="ITC2" s="69"/>
      <c r="ITD2" s="69"/>
      <c r="ITE2" s="69"/>
      <c r="ITF2" s="69"/>
      <c r="ITG2" s="69"/>
      <c r="ITH2" s="69"/>
      <c r="ITI2" s="69"/>
      <c r="ITJ2" s="69"/>
      <c r="ITK2" s="69"/>
      <c r="ITL2" s="69"/>
      <c r="ITM2" s="69"/>
      <c r="ITN2" s="69"/>
      <c r="ITO2" s="69"/>
      <c r="ITP2" s="69"/>
      <c r="ITQ2" s="69"/>
      <c r="ITR2" s="69"/>
      <c r="ITS2" s="69"/>
      <c r="ITT2" s="69"/>
      <c r="ITU2" s="69"/>
      <c r="ITV2" s="69"/>
      <c r="ITW2" s="69"/>
      <c r="ITX2" s="69"/>
      <c r="ITY2" s="69"/>
      <c r="ITZ2" s="69"/>
      <c r="IUA2" s="69"/>
      <c r="IUB2" s="69"/>
      <c r="IUC2" s="69"/>
      <c r="IUD2" s="69"/>
      <c r="IUE2" s="69"/>
      <c r="IUF2" s="69"/>
      <c r="IUG2" s="69"/>
      <c r="IUH2" s="69"/>
      <c r="IUI2" s="69"/>
      <c r="IUJ2" s="69"/>
      <c r="IUK2" s="69"/>
      <c r="IUL2" s="69"/>
      <c r="IUM2" s="69"/>
      <c r="IUN2" s="69"/>
      <c r="IUO2" s="69"/>
      <c r="IUP2" s="69"/>
      <c r="IUQ2" s="69"/>
      <c r="IUR2" s="69"/>
      <c r="IUS2" s="69"/>
      <c r="IUT2" s="69"/>
      <c r="IUU2" s="69"/>
      <c r="IUV2" s="69"/>
      <c r="IUW2" s="69"/>
      <c r="IUX2" s="69"/>
      <c r="IUY2" s="69"/>
      <c r="IUZ2" s="69"/>
      <c r="IVA2" s="69"/>
      <c r="IVB2" s="69"/>
      <c r="IVC2" s="69"/>
      <c r="IVD2" s="69"/>
      <c r="IVE2" s="69"/>
      <c r="IVF2" s="69"/>
      <c r="IVG2" s="69"/>
      <c r="IVH2" s="69"/>
      <c r="IVI2" s="69"/>
      <c r="IVJ2" s="69"/>
      <c r="IVK2" s="69"/>
      <c r="IVL2" s="69"/>
      <c r="IVM2" s="69"/>
      <c r="IVN2" s="69"/>
      <c r="IVO2" s="69"/>
      <c r="IVP2" s="69"/>
      <c r="IVQ2" s="69"/>
      <c r="IVR2" s="69"/>
      <c r="IVS2" s="69"/>
      <c r="IVT2" s="69"/>
      <c r="IVU2" s="69"/>
      <c r="IVV2" s="69"/>
      <c r="IVW2" s="69"/>
      <c r="IVX2" s="69"/>
      <c r="IVY2" s="69"/>
      <c r="IVZ2" s="69"/>
      <c r="IWA2" s="69"/>
      <c r="IWB2" s="69"/>
      <c r="IWC2" s="69"/>
      <c r="IWD2" s="69"/>
      <c r="IWE2" s="69"/>
      <c r="IWF2" s="69"/>
      <c r="IWG2" s="69"/>
      <c r="IWH2" s="69"/>
      <c r="IWI2" s="69"/>
      <c r="IWJ2" s="69"/>
      <c r="IWK2" s="69"/>
      <c r="IWL2" s="69"/>
      <c r="IWM2" s="69"/>
      <c r="IWN2" s="69"/>
      <c r="IWO2" s="69"/>
      <c r="IWP2" s="69"/>
      <c r="IWQ2" s="69"/>
      <c r="IWR2" s="69"/>
      <c r="IWS2" s="69"/>
      <c r="IWT2" s="69"/>
      <c r="IWU2" s="69"/>
      <c r="IWV2" s="69"/>
      <c r="IWW2" s="69"/>
      <c r="IWX2" s="69"/>
      <c r="IWY2" s="69"/>
      <c r="IWZ2" s="69"/>
      <c r="IXA2" s="69"/>
      <c r="IXB2" s="69"/>
      <c r="IXC2" s="69"/>
      <c r="IXD2" s="69"/>
      <c r="IXE2" s="69"/>
      <c r="IXF2" s="69"/>
      <c r="IXG2" s="69"/>
      <c r="IXH2" s="69"/>
      <c r="IXI2" s="69"/>
      <c r="IXJ2" s="69"/>
      <c r="IXK2" s="69"/>
      <c r="IXL2" s="69"/>
      <c r="IXM2" s="69"/>
      <c r="IXN2" s="69"/>
      <c r="IXO2" s="69"/>
      <c r="IXP2" s="69"/>
      <c r="IXQ2" s="69"/>
      <c r="IXR2" s="69"/>
      <c r="IXS2" s="69"/>
      <c r="IXT2" s="69"/>
      <c r="IXU2" s="69"/>
      <c r="IXV2" s="69"/>
      <c r="IXW2" s="69"/>
      <c r="IXX2" s="69"/>
      <c r="IXY2" s="69"/>
      <c r="IXZ2" s="69"/>
      <c r="IYA2" s="69"/>
      <c r="IYB2" s="69"/>
      <c r="IYC2" s="69"/>
      <c r="IYD2" s="69"/>
      <c r="IYE2" s="69"/>
      <c r="IYF2" s="69"/>
      <c r="IYG2" s="69"/>
      <c r="IYH2" s="69"/>
      <c r="IYI2" s="69"/>
      <c r="IYJ2" s="69"/>
      <c r="IYK2" s="69"/>
      <c r="IYL2" s="69"/>
      <c r="IYM2" s="69"/>
      <c r="IYN2" s="69"/>
      <c r="IYO2" s="69"/>
      <c r="IYP2" s="69"/>
      <c r="IYQ2" s="69"/>
      <c r="IYR2" s="69"/>
      <c r="IYS2" s="69"/>
      <c r="IYT2" s="69"/>
      <c r="IYU2" s="69"/>
      <c r="IYV2" s="69"/>
      <c r="IYW2" s="69"/>
      <c r="IYX2" s="69"/>
      <c r="IYY2" s="69"/>
      <c r="IYZ2" s="69"/>
      <c r="IZA2" s="69"/>
      <c r="IZB2" s="69"/>
      <c r="IZC2" s="69"/>
      <c r="IZD2" s="69"/>
      <c r="IZE2" s="69"/>
      <c r="IZF2" s="69"/>
      <c r="IZG2" s="69"/>
      <c r="IZH2" s="69"/>
      <c r="IZI2" s="69"/>
      <c r="IZJ2" s="69"/>
      <c r="IZK2" s="69"/>
      <c r="IZL2" s="69"/>
      <c r="IZM2" s="69"/>
      <c r="IZN2" s="69"/>
      <c r="IZO2" s="69"/>
      <c r="IZP2" s="69"/>
      <c r="IZQ2" s="69"/>
      <c r="IZR2" s="69"/>
      <c r="IZS2" s="69"/>
      <c r="IZT2" s="69"/>
      <c r="IZU2" s="69"/>
      <c r="IZV2" s="69"/>
      <c r="IZW2" s="69"/>
      <c r="IZX2" s="69"/>
      <c r="IZY2" s="69"/>
      <c r="IZZ2" s="69"/>
      <c r="JAA2" s="69"/>
      <c r="JAB2" s="69"/>
      <c r="JAC2" s="69"/>
      <c r="JAD2" s="69"/>
      <c r="JAE2" s="69"/>
      <c r="JAF2" s="69"/>
      <c r="JAG2" s="69"/>
      <c r="JAH2" s="69"/>
      <c r="JAI2" s="69"/>
      <c r="JAJ2" s="69"/>
      <c r="JAK2" s="69"/>
      <c r="JAL2" s="69"/>
      <c r="JAM2" s="69"/>
      <c r="JAN2" s="69"/>
      <c r="JAO2" s="69"/>
      <c r="JAP2" s="69"/>
      <c r="JAQ2" s="69"/>
      <c r="JAR2" s="69"/>
      <c r="JAS2" s="69"/>
      <c r="JAT2" s="69"/>
      <c r="JAU2" s="69"/>
      <c r="JAV2" s="69"/>
      <c r="JAW2" s="69"/>
      <c r="JAX2" s="69"/>
      <c r="JAY2" s="69"/>
      <c r="JAZ2" s="69"/>
      <c r="JBA2" s="69"/>
      <c r="JBB2" s="69"/>
      <c r="JBC2" s="69"/>
      <c r="JBD2" s="69"/>
      <c r="JBE2" s="69"/>
      <c r="JBF2" s="69"/>
      <c r="JBG2" s="69"/>
      <c r="JBH2" s="69"/>
      <c r="JBI2" s="69"/>
      <c r="JBJ2" s="69"/>
      <c r="JBK2" s="69"/>
      <c r="JBL2" s="69"/>
      <c r="JBM2" s="69"/>
      <c r="JBN2" s="69"/>
      <c r="JBO2" s="69"/>
      <c r="JBP2" s="69"/>
      <c r="JBQ2" s="69"/>
      <c r="JBR2" s="69"/>
      <c r="JBS2" s="69"/>
      <c r="JBT2" s="69"/>
      <c r="JBU2" s="69"/>
      <c r="JBV2" s="69"/>
      <c r="JBW2" s="69"/>
      <c r="JBX2" s="69"/>
      <c r="JBY2" s="69"/>
      <c r="JBZ2" s="69"/>
      <c r="JCA2" s="69"/>
      <c r="JCB2" s="69"/>
      <c r="JCC2" s="69"/>
      <c r="JCD2" s="69"/>
      <c r="JCE2" s="69"/>
      <c r="JCF2" s="69"/>
      <c r="JCG2" s="69"/>
      <c r="JCH2" s="69"/>
      <c r="JCI2" s="69"/>
      <c r="JCJ2" s="69"/>
      <c r="JCK2" s="69"/>
      <c r="JCL2" s="69"/>
      <c r="JCM2" s="69"/>
      <c r="JCN2" s="69"/>
      <c r="JCO2" s="69"/>
      <c r="JCP2" s="69"/>
      <c r="JCQ2" s="69"/>
      <c r="JCR2" s="69"/>
      <c r="JCS2" s="69"/>
      <c r="JCT2" s="69"/>
      <c r="JCU2" s="69"/>
      <c r="JCV2" s="69"/>
      <c r="JCW2" s="69"/>
      <c r="JCX2" s="69"/>
      <c r="JCY2" s="69"/>
      <c r="JCZ2" s="69"/>
      <c r="JDA2" s="69"/>
      <c r="JDB2" s="69"/>
      <c r="JDC2" s="69"/>
      <c r="JDD2" s="69"/>
      <c r="JDE2" s="69"/>
      <c r="JDF2" s="69"/>
      <c r="JDG2" s="69"/>
      <c r="JDH2" s="69"/>
      <c r="JDI2" s="69"/>
      <c r="JDJ2" s="69"/>
      <c r="JDK2" s="69"/>
      <c r="JDL2" s="69"/>
      <c r="JDM2" s="69"/>
      <c r="JDN2" s="69"/>
      <c r="JDO2" s="69"/>
      <c r="JDP2" s="69"/>
      <c r="JDQ2" s="69"/>
      <c r="JDR2" s="69"/>
      <c r="JDS2" s="69"/>
      <c r="JDT2" s="69"/>
      <c r="JDU2" s="69"/>
      <c r="JDV2" s="69"/>
      <c r="JDW2" s="69"/>
      <c r="JDX2" s="69"/>
      <c r="JDY2" s="69"/>
      <c r="JDZ2" s="69"/>
      <c r="JEA2" s="69"/>
      <c r="JEB2" s="69"/>
      <c r="JEC2" s="69"/>
      <c r="JED2" s="69"/>
      <c r="JEE2" s="69"/>
      <c r="JEF2" s="69"/>
      <c r="JEG2" s="69"/>
      <c r="JEH2" s="69"/>
      <c r="JEI2" s="69"/>
      <c r="JEJ2" s="69"/>
      <c r="JEK2" s="69"/>
      <c r="JEL2" s="69"/>
      <c r="JEM2" s="69"/>
      <c r="JEN2" s="69"/>
      <c r="JEO2" s="69"/>
      <c r="JEP2" s="69"/>
      <c r="JEQ2" s="69"/>
      <c r="JER2" s="69"/>
      <c r="JES2" s="69"/>
      <c r="JET2" s="69"/>
      <c r="JEU2" s="69"/>
      <c r="JEV2" s="69"/>
      <c r="JEW2" s="69"/>
      <c r="JEX2" s="69"/>
      <c r="JEY2" s="69"/>
      <c r="JEZ2" s="69"/>
      <c r="JFA2" s="69"/>
      <c r="JFB2" s="69"/>
      <c r="JFC2" s="69"/>
      <c r="JFD2" s="69"/>
      <c r="JFE2" s="69"/>
      <c r="JFF2" s="69"/>
      <c r="JFG2" s="69"/>
      <c r="JFH2" s="69"/>
      <c r="JFI2" s="69"/>
      <c r="JFJ2" s="69"/>
      <c r="JFK2" s="69"/>
      <c r="JFL2" s="69"/>
      <c r="JFM2" s="69"/>
      <c r="JFN2" s="69"/>
      <c r="JFO2" s="69"/>
      <c r="JFP2" s="69"/>
      <c r="JFQ2" s="69"/>
      <c r="JFR2" s="69"/>
      <c r="JFS2" s="69"/>
      <c r="JFT2" s="69"/>
      <c r="JFU2" s="69"/>
      <c r="JFV2" s="69"/>
      <c r="JFW2" s="69"/>
      <c r="JFX2" s="69"/>
      <c r="JFY2" s="69"/>
      <c r="JFZ2" s="69"/>
      <c r="JGA2" s="69"/>
      <c r="JGB2" s="69"/>
      <c r="JGC2" s="69"/>
      <c r="JGD2" s="69"/>
      <c r="JGE2" s="69"/>
      <c r="JGF2" s="69"/>
      <c r="JGG2" s="69"/>
      <c r="JGH2" s="69"/>
      <c r="JGI2" s="69"/>
      <c r="JGJ2" s="69"/>
      <c r="JGK2" s="69"/>
      <c r="JGL2" s="69"/>
      <c r="JGM2" s="69"/>
      <c r="JGN2" s="69"/>
      <c r="JGO2" s="69"/>
      <c r="JGP2" s="69"/>
      <c r="JGQ2" s="69"/>
      <c r="JGR2" s="69"/>
      <c r="JGS2" s="69"/>
      <c r="JGT2" s="69"/>
      <c r="JGU2" s="69"/>
      <c r="JGV2" s="69"/>
      <c r="JGW2" s="69"/>
      <c r="JGX2" s="69"/>
      <c r="JGY2" s="69"/>
      <c r="JGZ2" s="69"/>
      <c r="JHA2" s="69"/>
      <c r="JHB2" s="69"/>
      <c r="JHC2" s="69"/>
      <c r="JHD2" s="69"/>
      <c r="JHE2" s="69"/>
      <c r="JHF2" s="69"/>
      <c r="JHG2" s="69"/>
      <c r="JHH2" s="69"/>
      <c r="JHI2" s="69"/>
      <c r="JHJ2" s="69"/>
      <c r="JHK2" s="69"/>
      <c r="JHL2" s="69"/>
      <c r="JHM2" s="69"/>
      <c r="JHN2" s="69"/>
      <c r="JHO2" s="69"/>
      <c r="JHP2" s="69"/>
      <c r="JHQ2" s="69"/>
      <c r="JHR2" s="69"/>
      <c r="JHS2" s="69"/>
      <c r="JHT2" s="69"/>
      <c r="JHU2" s="69"/>
      <c r="JHV2" s="69"/>
      <c r="JHW2" s="69"/>
      <c r="JHX2" s="69"/>
      <c r="JHY2" s="69"/>
      <c r="JHZ2" s="69"/>
      <c r="JIA2" s="69"/>
      <c r="JIB2" s="69"/>
      <c r="JIC2" s="69"/>
      <c r="JID2" s="69"/>
      <c r="JIE2" s="69"/>
      <c r="JIF2" s="69"/>
      <c r="JIG2" s="69"/>
      <c r="JIH2" s="69"/>
      <c r="JII2" s="69"/>
      <c r="JIJ2" s="69"/>
      <c r="JIK2" s="69"/>
      <c r="JIL2" s="69"/>
      <c r="JIM2" s="69"/>
      <c r="JIN2" s="69"/>
      <c r="JIO2" s="69"/>
      <c r="JIP2" s="69"/>
      <c r="JIQ2" s="69"/>
      <c r="JIR2" s="69"/>
      <c r="JIS2" s="69"/>
      <c r="JIT2" s="69"/>
      <c r="JIU2" s="69"/>
      <c r="JIV2" s="69"/>
      <c r="JIW2" s="69"/>
      <c r="JIX2" s="69"/>
      <c r="JIY2" s="69"/>
      <c r="JIZ2" s="69"/>
      <c r="JJA2" s="69"/>
      <c r="JJB2" s="69"/>
      <c r="JJC2" s="69"/>
      <c r="JJD2" s="69"/>
      <c r="JJE2" s="69"/>
      <c r="JJF2" s="69"/>
      <c r="JJG2" s="69"/>
      <c r="JJH2" s="69"/>
      <c r="JJI2" s="69"/>
      <c r="JJJ2" s="69"/>
      <c r="JJK2" s="69"/>
      <c r="JJL2" s="69"/>
      <c r="JJM2" s="69"/>
      <c r="JJN2" s="69"/>
      <c r="JJO2" s="69"/>
      <c r="JJP2" s="69"/>
      <c r="JJQ2" s="69"/>
      <c r="JJR2" s="69"/>
      <c r="JJS2" s="69"/>
      <c r="JJT2" s="69"/>
      <c r="JJU2" s="69"/>
      <c r="JJV2" s="69"/>
      <c r="JJW2" s="69"/>
      <c r="JJX2" s="69"/>
      <c r="JJY2" s="69"/>
      <c r="JJZ2" s="69"/>
      <c r="JKA2" s="69"/>
      <c r="JKB2" s="69"/>
      <c r="JKC2" s="69"/>
      <c r="JKD2" s="69"/>
      <c r="JKE2" s="69"/>
      <c r="JKF2" s="69"/>
      <c r="JKG2" s="69"/>
      <c r="JKH2" s="69"/>
      <c r="JKI2" s="69"/>
      <c r="JKJ2" s="69"/>
      <c r="JKK2" s="69"/>
      <c r="JKL2" s="69"/>
      <c r="JKM2" s="69"/>
      <c r="JKN2" s="69"/>
      <c r="JKO2" s="69"/>
      <c r="JKP2" s="69"/>
      <c r="JKQ2" s="69"/>
      <c r="JKR2" s="69"/>
      <c r="JKS2" s="69"/>
      <c r="JKT2" s="69"/>
      <c r="JKU2" s="69"/>
      <c r="JKV2" s="69"/>
      <c r="JKW2" s="69"/>
      <c r="JKX2" s="69"/>
      <c r="JKY2" s="69"/>
      <c r="JKZ2" s="69"/>
      <c r="JLA2" s="69"/>
      <c r="JLB2" s="69"/>
      <c r="JLC2" s="69"/>
      <c r="JLD2" s="69"/>
      <c r="JLE2" s="69"/>
      <c r="JLF2" s="69"/>
      <c r="JLG2" s="69"/>
      <c r="JLH2" s="69"/>
      <c r="JLI2" s="69"/>
      <c r="JLJ2" s="69"/>
      <c r="JLK2" s="69"/>
      <c r="JLL2" s="69"/>
      <c r="JLM2" s="69"/>
      <c r="JLN2" s="69"/>
      <c r="JLO2" s="69"/>
      <c r="JLP2" s="69"/>
      <c r="JLQ2" s="69"/>
      <c r="JLR2" s="69"/>
      <c r="JLS2" s="69"/>
      <c r="JLT2" s="69"/>
      <c r="JLU2" s="69"/>
      <c r="JLV2" s="69"/>
      <c r="JLW2" s="69"/>
      <c r="JLX2" s="69"/>
      <c r="JLY2" s="69"/>
      <c r="JLZ2" s="69"/>
      <c r="JMA2" s="69"/>
      <c r="JMB2" s="69"/>
      <c r="JMC2" s="69"/>
      <c r="JMD2" s="69"/>
      <c r="JME2" s="69"/>
      <c r="JMF2" s="69"/>
      <c r="JMG2" s="69"/>
      <c r="JMH2" s="69"/>
      <c r="JMI2" s="69"/>
      <c r="JMJ2" s="69"/>
      <c r="JMK2" s="69"/>
      <c r="JML2" s="69"/>
      <c r="JMM2" s="69"/>
      <c r="JMN2" s="69"/>
      <c r="JMO2" s="69"/>
      <c r="JMP2" s="69"/>
      <c r="JMQ2" s="69"/>
      <c r="JMR2" s="69"/>
      <c r="JMS2" s="69"/>
      <c r="JMT2" s="69"/>
      <c r="JMU2" s="69"/>
      <c r="JMV2" s="69"/>
      <c r="JMW2" s="69"/>
      <c r="JMX2" s="69"/>
      <c r="JMY2" s="69"/>
      <c r="JMZ2" s="69"/>
      <c r="JNA2" s="69"/>
      <c r="JNB2" s="69"/>
      <c r="JNC2" s="69"/>
      <c r="JND2" s="69"/>
      <c r="JNE2" s="69"/>
      <c r="JNF2" s="69"/>
      <c r="JNG2" s="69"/>
      <c r="JNH2" s="69"/>
      <c r="JNI2" s="69"/>
      <c r="JNJ2" s="69"/>
      <c r="JNK2" s="69"/>
      <c r="JNL2" s="69"/>
      <c r="JNM2" s="69"/>
      <c r="JNN2" s="69"/>
      <c r="JNO2" s="69"/>
      <c r="JNP2" s="69"/>
      <c r="JNQ2" s="69"/>
      <c r="JNR2" s="69"/>
      <c r="JNS2" s="69"/>
      <c r="JNT2" s="69"/>
      <c r="JNU2" s="69"/>
      <c r="JNV2" s="69"/>
      <c r="JNW2" s="69"/>
      <c r="JNX2" s="69"/>
      <c r="JNY2" s="69"/>
      <c r="JNZ2" s="69"/>
      <c r="JOA2" s="69"/>
      <c r="JOB2" s="69"/>
      <c r="JOC2" s="69"/>
      <c r="JOD2" s="69"/>
      <c r="JOE2" s="69"/>
      <c r="JOF2" s="69"/>
      <c r="JOG2" s="69"/>
      <c r="JOH2" s="69"/>
      <c r="JOI2" s="69"/>
      <c r="JOJ2" s="69"/>
      <c r="JOK2" s="69"/>
      <c r="JOL2" s="69"/>
      <c r="JOM2" s="69"/>
      <c r="JON2" s="69"/>
      <c r="JOO2" s="69"/>
      <c r="JOP2" s="69"/>
      <c r="JOQ2" s="69"/>
      <c r="JOR2" s="69"/>
      <c r="JOS2" s="69"/>
      <c r="JOT2" s="69"/>
      <c r="JOU2" s="69"/>
      <c r="JOV2" s="69"/>
      <c r="JOW2" s="69"/>
      <c r="JOX2" s="69"/>
      <c r="JOY2" s="69"/>
      <c r="JOZ2" s="69"/>
      <c r="JPA2" s="69"/>
      <c r="JPB2" s="69"/>
      <c r="JPC2" s="69"/>
      <c r="JPD2" s="69"/>
      <c r="JPE2" s="69"/>
      <c r="JPF2" s="69"/>
      <c r="JPG2" s="69"/>
      <c r="JPH2" s="69"/>
      <c r="JPI2" s="69"/>
      <c r="JPJ2" s="69"/>
      <c r="JPK2" s="69"/>
      <c r="JPL2" s="69"/>
      <c r="JPM2" s="69"/>
      <c r="JPN2" s="69"/>
      <c r="JPO2" s="69"/>
      <c r="JPP2" s="69"/>
      <c r="JPQ2" s="69"/>
      <c r="JPR2" s="69"/>
      <c r="JPS2" s="69"/>
      <c r="JPT2" s="69"/>
      <c r="JPU2" s="69"/>
      <c r="JPV2" s="69"/>
      <c r="JPW2" s="69"/>
      <c r="JPX2" s="69"/>
      <c r="JPY2" s="69"/>
      <c r="JPZ2" s="69"/>
      <c r="JQA2" s="69"/>
      <c r="JQB2" s="69"/>
      <c r="JQC2" s="69"/>
      <c r="JQD2" s="69"/>
      <c r="JQE2" s="69"/>
      <c r="JQF2" s="69"/>
      <c r="JQG2" s="69"/>
      <c r="JQH2" s="69"/>
      <c r="JQI2" s="69"/>
      <c r="JQJ2" s="69"/>
      <c r="JQK2" s="69"/>
      <c r="JQL2" s="69"/>
      <c r="JQM2" s="69"/>
      <c r="JQN2" s="69"/>
      <c r="JQO2" s="69"/>
      <c r="JQP2" s="69"/>
      <c r="JQQ2" s="69"/>
      <c r="JQR2" s="69"/>
      <c r="JQS2" s="69"/>
      <c r="JQT2" s="69"/>
      <c r="JQU2" s="69"/>
      <c r="JQV2" s="69"/>
      <c r="JQW2" s="69"/>
      <c r="JQX2" s="69"/>
      <c r="JQY2" s="69"/>
      <c r="JQZ2" s="69"/>
      <c r="JRA2" s="69"/>
      <c r="JRB2" s="69"/>
      <c r="JRC2" s="69"/>
      <c r="JRD2" s="69"/>
      <c r="JRE2" s="69"/>
      <c r="JRF2" s="69"/>
      <c r="JRG2" s="69"/>
      <c r="JRH2" s="69"/>
      <c r="JRI2" s="69"/>
      <c r="JRJ2" s="69"/>
      <c r="JRK2" s="69"/>
      <c r="JRL2" s="69"/>
      <c r="JRM2" s="69"/>
      <c r="JRN2" s="69"/>
      <c r="JRO2" s="69"/>
      <c r="JRP2" s="69"/>
      <c r="JRQ2" s="69"/>
      <c r="JRR2" s="69"/>
      <c r="JRS2" s="69"/>
      <c r="JRT2" s="69"/>
      <c r="JRU2" s="69"/>
      <c r="JRV2" s="69"/>
      <c r="JRW2" s="69"/>
      <c r="JRX2" s="69"/>
      <c r="JRY2" s="69"/>
      <c r="JRZ2" s="69"/>
      <c r="JSA2" s="69"/>
      <c r="JSB2" s="69"/>
      <c r="JSC2" s="69"/>
      <c r="JSD2" s="69"/>
      <c r="JSE2" s="69"/>
      <c r="JSF2" s="69"/>
      <c r="JSG2" s="69"/>
      <c r="JSH2" s="69"/>
      <c r="JSI2" s="69"/>
      <c r="JSJ2" s="69"/>
      <c r="JSK2" s="69"/>
      <c r="JSL2" s="69"/>
      <c r="JSM2" s="69"/>
      <c r="JSN2" s="69"/>
      <c r="JSO2" s="69"/>
      <c r="JSP2" s="69"/>
      <c r="JSQ2" s="69"/>
      <c r="JSR2" s="69"/>
      <c r="JSS2" s="69"/>
      <c r="JST2" s="69"/>
      <c r="JSU2" s="69"/>
      <c r="JSV2" s="69"/>
      <c r="JSW2" s="69"/>
      <c r="JSX2" s="69"/>
      <c r="JSY2" s="69"/>
      <c r="JSZ2" s="69"/>
      <c r="JTA2" s="69"/>
      <c r="JTB2" s="69"/>
      <c r="JTC2" s="69"/>
      <c r="JTD2" s="69"/>
      <c r="JTE2" s="69"/>
      <c r="JTF2" s="69"/>
      <c r="JTG2" s="69"/>
      <c r="JTH2" s="69"/>
      <c r="JTI2" s="69"/>
      <c r="JTJ2" s="69"/>
      <c r="JTK2" s="69"/>
      <c r="JTL2" s="69"/>
      <c r="JTM2" s="69"/>
      <c r="JTN2" s="69"/>
      <c r="JTO2" s="69"/>
      <c r="JTP2" s="69"/>
      <c r="JTQ2" s="69"/>
      <c r="JTR2" s="69"/>
      <c r="JTS2" s="69"/>
      <c r="JTT2" s="69"/>
      <c r="JTU2" s="69"/>
      <c r="JTV2" s="69"/>
      <c r="JTW2" s="69"/>
      <c r="JTX2" s="69"/>
      <c r="JTY2" s="69"/>
      <c r="JTZ2" s="69"/>
      <c r="JUA2" s="69"/>
      <c r="JUB2" s="69"/>
      <c r="JUC2" s="69"/>
      <c r="JUD2" s="69"/>
      <c r="JUE2" s="69"/>
      <c r="JUF2" s="69"/>
      <c r="JUG2" s="69"/>
      <c r="JUH2" s="69"/>
      <c r="JUI2" s="69"/>
      <c r="JUJ2" s="69"/>
      <c r="JUK2" s="69"/>
      <c r="JUL2" s="69"/>
      <c r="JUM2" s="69"/>
      <c r="JUN2" s="69"/>
      <c r="JUO2" s="69"/>
      <c r="JUP2" s="69"/>
      <c r="JUQ2" s="69"/>
      <c r="JUR2" s="69"/>
      <c r="JUS2" s="69"/>
      <c r="JUT2" s="69"/>
      <c r="JUU2" s="69"/>
      <c r="JUV2" s="69"/>
      <c r="JUW2" s="69"/>
      <c r="JUX2" s="69"/>
      <c r="JUY2" s="69"/>
      <c r="JUZ2" s="69"/>
      <c r="JVA2" s="69"/>
      <c r="JVB2" s="69"/>
      <c r="JVC2" s="69"/>
      <c r="JVD2" s="69"/>
      <c r="JVE2" s="69"/>
      <c r="JVF2" s="69"/>
      <c r="JVG2" s="69"/>
      <c r="JVH2" s="69"/>
      <c r="JVI2" s="69"/>
      <c r="JVJ2" s="69"/>
      <c r="JVK2" s="69"/>
      <c r="JVL2" s="69"/>
      <c r="JVM2" s="69"/>
      <c r="JVN2" s="69"/>
      <c r="JVO2" s="69"/>
      <c r="JVP2" s="69"/>
      <c r="JVQ2" s="69"/>
      <c r="JVR2" s="69"/>
      <c r="JVS2" s="69"/>
      <c r="JVT2" s="69"/>
      <c r="JVU2" s="69"/>
      <c r="JVV2" s="69"/>
      <c r="JVW2" s="69"/>
      <c r="JVX2" s="69"/>
      <c r="JVY2" s="69"/>
      <c r="JVZ2" s="69"/>
      <c r="JWA2" s="69"/>
      <c r="JWB2" s="69"/>
      <c r="JWC2" s="69"/>
      <c r="JWD2" s="69"/>
      <c r="JWE2" s="69"/>
      <c r="JWF2" s="69"/>
      <c r="JWG2" s="69"/>
      <c r="JWH2" s="69"/>
      <c r="JWI2" s="69"/>
      <c r="JWJ2" s="69"/>
      <c r="JWK2" s="69"/>
      <c r="JWL2" s="69"/>
      <c r="JWM2" s="69"/>
      <c r="JWN2" s="69"/>
      <c r="JWO2" s="69"/>
      <c r="JWP2" s="69"/>
      <c r="JWQ2" s="69"/>
      <c r="JWR2" s="69"/>
      <c r="JWS2" s="69"/>
      <c r="JWT2" s="69"/>
      <c r="JWU2" s="69"/>
      <c r="JWV2" s="69"/>
      <c r="JWW2" s="69"/>
      <c r="JWX2" s="69"/>
      <c r="JWY2" s="69"/>
      <c r="JWZ2" s="69"/>
      <c r="JXA2" s="69"/>
      <c r="JXB2" s="69"/>
      <c r="JXC2" s="69"/>
      <c r="JXD2" s="69"/>
      <c r="JXE2" s="69"/>
      <c r="JXF2" s="69"/>
      <c r="JXG2" s="69"/>
      <c r="JXH2" s="69"/>
      <c r="JXI2" s="69"/>
      <c r="JXJ2" s="69"/>
      <c r="JXK2" s="69"/>
      <c r="JXL2" s="69"/>
      <c r="JXM2" s="69"/>
      <c r="JXN2" s="69"/>
      <c r="JXO2" s="69"/>
      <c r="JXP2" s="69"/>
      <c r="JXQ2" s="69"/>
      <c r="JXR2" s="69"/>
      <c r="JXS2" s="69"/>
      <c r="JXT2" s="69"/>
      <c r="JXU2" s="69"/>
      <c r="JXV2" s="69"/>
      <c r="JXW2" s="69"/>
      <c r="JXX2" s="69"/>
      <c r="JXY2" s="69"/>
      <c r="JXZ2" s="69"/>
      <c r="JYA2" s="69"/>
      <c r="JYB2" s="69"/>
      <c r="JYC2" s="69"/>
      <c r="JYD2" s="69"/>
      <c r="JYE2" s="69"/>
      <c r="JYF2" s="69"/>
      <c r="JYG2" s="69"/>
      <c r="JYH2" s="69"/>
      <c r="JYI2" s="69"/>
      <c r="JYJ2" s="69"/>
      <c r="JYK2" s="69"/>
      <c r="JYL2" s="69"/>
      <c r="JYM2" s="69"/>
      <c r="JYN2" s="69"/>
      <c r="JYO2" s="69"/>
      <c r="JYP2" s="69"/>
      <c r="JYQ2" s="69"/>
      <c r="JYR2" s="69"/>
      <c r="JYS2" s="69"/>
      <c r="JYT2" s="69"/>
      <c r="JYU2" s="69"/>
      <c r="JYV2" s="69"/>
      <c r="JYW2" s="69"/>
      <c r="JYX2" s="69"/>
      <c r="JYY2" s="69"/>
      <c r="JYZ2" s="69"/>
      <c r="JZA2" s="69"/>
      <c r="JZB2" s="69"/>
      <c r="JZC2" s="69"/>
      <c r="JZD2" s="69"/>
      <c r="JZE2" s="69"/>
      <c r="JZF2" s="69"/>
      <c r="JZG2" s="69"/>
      <c r="JZH2" s="69"/>
      <c r="JZI2" s="69"/>
      <c r="JZJ2" s="69"/>
      <c r="JZK2" s="69"/>
      <c r="JZL2" s="69"/>
      <c r="JZM2" s="69"/>
      <c r="JZN2" s="69"/>
      <c r="JZO2" s="69"/>
      <c r="JZP2" s="69"/>
      <c r="JZQ2" s="69"/>
      <c r="JZR2" s="69"/>
      <c r="JZS2" s="69"/>
      <c r="JZT2" s="69"/>
      <c r="JZU2" s="69"/>
      <c r="JZV2" s="69"/>
      <c r="JZW2" s="69"/>
      <c r="JZX2" s="69"/>
      <c r="JZY2" s="69"/>
      <c r="JZZ2" s="69"/>
      <c r="KAA2" s="69"/>
      <c r="KAB2" s="69"/>
      <c r="KAC2" s="69"/>
      <c r="KAD2" s="69"/>
      <c r="KAE2" s="69"/>
      <c r="KAF2" s="69"/>
      <c r="KAG2" s="69"/>
      <c r="KAH2" s="69"/>
      <c r="KAI2" s="69"/>
      <c r="KAJ2" s="69"/>
      <c r="KAK2" s="69"/>
      <c r="KAL2" s="69"/>
      <c r="KAM2" s="69"/>
      <c r="KAN2" s="69"/>
      <c r="KAO2" s="69"/>
      <c r="KAP2" s="69"/>
      <c r="KAQ2" s="69"/>
      <c r="KAR2" s="69"/>
      <c r="KAS2" s="69"/>
      <c r="KAT2" s="69"/>
      <c r="KAU2" s="69"/>
      <c r="KAV2" s="69"/>
      <c r="KAW2" s="69"/>
      <c r="KAX2" s="69"/>
      <c r="KAY2" s="69"/>
      <c r="KAZ2" s="69"/>
      <c r="KBA2" s="69"/>
      <c r="KBB2" s="69"/>
      <c r="KBC2" s="69"/>
      <c r="KBD2" s="69"/>
      <c r="KBE2" s="69"/>
      <c r="KBF2" s="69"/>
      <c r="KBG2" s="69"/>
      <c r="KBH2" s="69"/>
      <c r="KBI2" s="69"/>
      <c r="KBJ2" s="69"/>
      <c r="KBK2" s="69"/>
      <c r="KBL2" s="69"/>
      <c r="KBM2" s="69"/>
      <c r="KBN2" s="69"/>
      <c r="KBO2" s="69"/>
      <c r="KBP2" s="69"/>
      <c r="KBQ2" s="69"/>
      <c r="KBR2" s="69"/>
      <c r="KBS2" s="69"/>
      <c r="KBT2" s="69"/>
      <c r="KBU2" s="69"/>
      <c r="KBV2" s="69"/>
      <c r="KBW2" s="69"/>
      <c r="KBX2" s="69"/>
      <c r="KBY2" s="69"/>
      <c r="KBZ2" s="69"/>
      <c r="KCA2" s="69"/>
      <c r="KCB2" s="69"/>
      <c r="KCC2" s="69"/>
      <c r="KCD2" s="69"/>
      <c r="KCE2" s="69"/>
      <c r="KCF2" s="69"/>
      <c r="KCG2" s="69"/>
      <c r="KCH2" s="69"/>
      <c r="KCI2" s="69"/>
      <c r="KCJ2" s="69"/>
      <c r="KCK2" s="69"/>
      <c r="KCL2" s="69"/>
      <c r="KCM2" s="69"/>
      <c r="KCN2" s="69"/>
      <c r="KCO2" s="69"/>
      <c r="KCP2" s="69"/>
      <c r="KCQ2" s="69"/>
      <c r="KCR2" s="69"/>
      <c r="KCS2" s="69"/>
      <c r="KCT2" s="69"/>
      <c r="KCU2" s="69"/>
      <c r="KCV2" s="69"/>
      <c r="KCW2" s="69"/>
      <c r="KCX2" s="69"/>
      <c r="KCY2" s="69"/>
      <c r="KCZ2" s="69"/>
      <c r="KDA2" s="69"/>
      <c r="KDB2" s="69"/>
      <c r="KDC2" s="69"/>
      <c r="KDD2" s="69"/>
      <c r="KDE2" s="69"/>
      <c r="KDF2" s="69"/>
      <c r="KDG2" s="69"/>
      <c r="KDH2" s="69"/>
      <c r="KDI2" s="69"/>
      <c r="KDJ2" s="69"/>
      <c r="KDK2" s="69"/>
      <c r="KDL2" s="69"/>
      <c r="KDM2" s="69"/>
      <c r="KDN2" s="69"/>
      <c r="KDO2" s="69"/>
      <c r="KDP2" s="69"/>
      <c r="KDQ2" s="69"/>
      <c r="KDR2" s="69"/>
      <c r="KDS2" s="69"/>
      <c r="KDT2" s="69"/>
      <c r="KDU2" s="69"/>
      <c r="KDV2" s="69"/>
      <c r="KDW2" s="69"/>
      <c r="KDX2" s="69"/>
      <c r="KDY2" s="69"/>
      <c r="KDZ2" s="69"/>
      <c r="KEA2" s="69"/>
      <c r="KEB2" s="69"/>
      <c r="KEC2" s="69"/>
      <c r="KED2" s="69"/>
      <c r="KEE2" s="69"/>
      <c r="KEF2" s="69"/>
      <c r="KEG2" s="69"/>
      <c r="KEH2" s="69"/>
      <c r="KEI2" s="69"/>
      <c r="KEJ2" s="69"/>
      <c r="KEK2" s="69"/>
      <c r="KEL2" s="69"/>
      <c r="KEM2" s="69"/>
      <c r="KEN2" s="69"/>
      <c r="KEO2" s="69"/>
      <c r="KEP2" s="69"/>
      <c r="KEQ2" s="69"/>
      <c r="KER2" s="69"/>
      <c r="KES2" s="69"/>
      <c r="KET2" s="69"/>
      <c r="KEU2" s="69"/>
      <c r="KEV2" s="69"/>
      <c r="KEW2" s="69"/>
      <c r="KEX2" s="69"/>
      <c r="KEY2" s="69"/>
      <c r="KEZ2" s="69"/>
      <c r="KFA2" s="69"/>
      <c r="KFB2" s="69"/>
      <c r="KFC2" s="69"/>
      <c r="KFD2" s="69"/>
      <c r="KFE2" s="69"/>
      <c r="KFF2" s="69"/>
      <c r="KFG2" s="69"/>
      <c r="KFH2" s="69"/>
      <c r="KFI2" s="69"/>
      <c r="KFJ2" s="69"/>
      <c r="KFK2" s="69"/>
      <c r="KFL2" s="69"/>
      <c r="KFM2" s="69"/>
      <c r="KFN2" s="69"/>
      <c r="KFO2" s="69"/>
      <c r="KFP2" s="69"/>
      <c r="KFQ2" s="69"/>
      <c r="KFR2" s="69"/>
      <c r="KFS2" s="69"/>
      <c r="KFT2" s="69"/>
      <c r="KFU2" s="69"/>
      <c r="KFV2" s="69"/>
      <c r="KFW2" s="69"/>
      <c r="KFX2" s="69"/>
      <c r="KFY2" s="69"/>
      <c r="KFZ2" s="69"/>
      <c r="KGA2" s="69"/>
      <c r="KGB2" s="69"/>
      <c r="KGC2" s="69"/>
      <c r="KGD2" s="69"/>
      <c r="KGE2" s="69"/>
      <c r="KGF2" s="69"/>
      <c r="KGG2" s="69"/>
      <c r="KGH2" s="69"/>
      <c r="KGI2" s="69"/>
      <c r="KGJ2" s="69"/>
      <c r="KGK2" s="69"/>
      <c r="KGL2" s="69"/>
      <c r="KGM2" s="69"/>
      <c r="KGN2" s="69"/>
      <c r="KGO2" s="69"/>
      <c r="KGP2" s="69"/>
      <c r="KGQ2" s="69"/>
      <c r="KGR2" s="69"/>
      <c r="KGS2" s="69"/>
      <c r="KGT2" s="69"/>
      <c r="KGU2" s="69"/>
      <c r="KGV2" s="69"/>
      <c r="KGW2" s="69"/>
      <c r="KGX2" s="69"/>
      <c r="KGY2" s="69"/>
      <c r="KGZ2" s="69"/>
      <c r="KHA2" s="69"/>
      <c r="KHB2" s="69"/>
      <c r="KHC2" s="69"/>
      <c r="KHD2" s="69"/>
      <c r="KHE2" s="69"/>
      <c r="KHF2" s="69"/>
      <c r="KHG2" s="69"/>
      <c r="KHH2" s="69"/>
      <c r="KHI2" s="69"/>
      <c r="KHJ2" s="69"/>
      <c r="KHK2" s="69"/>
      <c r="KHL2" s="69"/>
      <c r="KHM2" s="69"/>
      <c r="KHN2" s="69"/>
      <c r="KHO2" s="69"/>
      <c r="KHP2" s="69"/>
      <c r="KHQ2" s="69"/>
      <c r="KHR2" s="69"/>
      <c r="KHS2" s="69"/>
      <c r="KHT2" s="69"/>
      <c r="KHU2" s="69"/>
      <c r="KHV2" s="69"/>
      <c r="KHW2" s="69"/>
      <c r="KHX2" s="69"/>
      <c r="KHY2" s="69"/>
      <c r="KHZ2" s="69"/>
      <c r="KIA2" s="69"/>
      <c r="KIB2" s="69"/>
      <c r="KIC2" s="69"/>
      <c r="KID2" s="69"/>
      <c r="KIE2" s="69"/>
      <c r="KIF2" s="69"/>
      <c r="KIG2" s="69"/>
      <c r="KIH2" s="69"/>
      <c r="KII2" s="69"/>
      <c r="KIJ2" s="69"/>
      <c r="KIK2" s="69"/>
      <c r="KIL2" s="69"/>
      <c r="KIM2" s="69"/>
      <c r="KIN2" s="69"/>
      <c r="KIO2" s="69"/>
      <c r="KIP2" s="69"/>
      <c r="KIQ2" s="69"/>
      <c r="KIR2" s="69"/>
      <c r="KIS2" s="69"/>
      <c r="KIT2" s="69"/>
      <c r="KIU2" s="69"/>
      <c r="KIV2" s="69"/>
      <c r="KIW2" s="69"/>
      <c r="KIX2" s="69"/>
      <c r="KIY2" s="69"/>
      <c r="KIZ2" s="69"/>
      <c r="KJA2" s="69"/>
      <c r="KJB2" s="69"/>
      <c r="KJC2" s="69"/>
      <c r="KJD2" s="69"/>
      <c r="KJE2" s="69"/>
      <c r="KJF2" s="69"/>
      <c r="KJG2" s="69"/>
      <c r="KJH2" s="69"/>
      <c r="KJI2" s="69"/>
      <c r="KJJ2" s="69"/>
      <c r="KJK2" s="69"/>
      <c r="KJL2" s="69"/>
      <c r="KJM2" s="69"/>
      <c r="KJN2" s="69"/>
      <c r="KJO2" s="69"/>
      <c r="KJP2" s="69"/>
      <c r="KJQ2" s="69"/>
      <c r="KJR2" s="69"/>
      <c r="KJS2" s="69"/>
      <c r="KJT2" s="69"/>
      <c r="KJU2" s="69"/>
      <c r="KJV2" s="69"/>
      <c r="KJW2" s="69"/>
      <c r="KJX2" s="69"/>
      <c r="KJY2" s="69"/>
      <c r="KJZ2" s="69"/>
      <c r="KKA2" s="69"/>
      <c r="KKB2" s="69"/>
      <c r="KKC2" s="69"/>
      <c r="KKD2" s="69"/>
      <c r="KKE2" s="69"/>
      <c r="KKF2" s="69"/>
      <c r="KKG2" s="69"/>
      <c r="KKH2" s="69"/>
      <c r="KKI2" s="69"/>
      <c r="KKJ2" s="69"/>
      <c r="KKK2" s="69"/>
      <c r="KKL2" s="69"/>
      <c r="KKM2" s="69"/>
      <c r="KKN2" s="69"/>
      <c r="KKO2" s="69"/>
      <c r="KKP2" s="69"/>
      <c r="KKQ2" s="69"/>
      <c r="KKR2" s="69"/>
      <c r="KKS2" s="69"/>
      <c r="KKT2" s="69"/>
      <c r="KKU2" s="69"/>
      <c r="KKV2" s="69"/>
      <c r="KKW2" s="69"/>
      <c r="KKX2" s="69"/>
      <c r="KKY2" s="69"/>
      <c r="KKZ2" s="69"/>
      <c r="KLA2" s="69"/>
      <c r="KLB2" s="69"/>
      <c r="KLC2" s="69"/>
      <c r="KLD2" s="69"/>
      <c r="KLE2" s="69"/>
      <c r="KLF2" s="69"/>
      <c r="KLG2" s="69"/>
      <c r="KLH2" s="69"/>
      <c r="KLI2" s="69"/>
      <c r="KLJ2" s="69"/>
      <c r="KLK2" s="69"/>
      <c r="KLL2" s="69"/>
      <c r="KLM2" s="69"/>
      <c r="KLN2" s="69"/>
      <c r="KLO2" s="69"/>
      <c r="KLP2" s="69"/>
      <c r="KLQ2" s="69"/>
      <c r="KLR2" s="69"/>
      <c r="KLS2" s="69"/>
      <c r="KLT2" s="69"/>
      <c r="KLU2" s="69"/>
      <c r="KLV2" s="69"/>
      <c r="KLW2" s="69"/>
      <c r="KLX2" s="69"/>
      <c r="KLY2" s="69"/>
      <c r="KLZ2" s="69"/>
      <c r="KMA2" s="69"/>
      <c r="KMB2" s="69"/>
      <c r="KMC2" s="69"/>
      <c r="KMD2" s="69"/>
      <c r="KME2" s="69"/>
      <c r="KMF2" s="69"/>
      <c r="KMG2" s="69"/>
      <c r="KMH2" s="69"/>
      <c r="KMI2" s="69"/>
      <c r="KMJ2" s="69"/>
      <c r="KMK2" s="69"/>
      <c r="KML2" s="69"/>
      <c r="KMM2" s="69"/>
      <c r="KMN2" s="69"/>
      <c r="KMO2" s="69"/>
      <c r="KMP2" s="69"/>
      <c r="KMQ2" s="69"/>
      <c r="KMR2" s="69"/>
      <c r="KMS2" s="69"/>
      <c r="KMT2" s="69"/>
      <c r="KMU2" s="69"/>
      <c r="KMV2" s="69"/>
      <c r="KMW2" s="69"/>
      <c r="KMX2" s="69"/>
      <c r="KMY2" s="69"/>
      <c r="KMZ2" s="69"/>
      <c r="KNA2" s="69"/>
      <c r="KNB2" s="69"/>
      <c r="KNC2" s="69"/>
      <c r="KND2" s="69"/>
      <c r="KNE2" s="69"/>
      <c r="KNF2" s="69"/>
      <c r="KNG2" s="69"/>
      <c r="KNH2" s="69"/>
      <c r="KNI2" s="69"/>
      <c r="KNJ2" s="69"/>
      <c r="KNK2" s="69"/>
      <c r="KNL2" s="69"/>
      <c r="KNM2" s="69"/>
      <c r="KNN2" s="69"/>
      <c r="KNO2" s="69"/>
      <c r="KNP2" s="69"/>
      <c r="KNQ2" s="69"/>
      <c r="KNR2" s="69"/>
      <c r="KNS2" s="69"/>
      <c r="KNT2" s="69"/>
      <c r="KNU2" s="69"/>
      <c r="KNV2" s="69"/>
      <c r="KNW2" s="69"/>
      <c r="KNX2" s="69"/>
      <c r="KNY2" s="69"/>
      <c r="KNZ2" s="69"/>
      <c r="KOA2" s="69"/>
      <c r="KOB2" s="69"/>
      <c r="KOC2" s="69"/>
      <c r="KOD2" s="69"/>
      <c r="KOE2" s="69"/>
      <c r="KOF2" s="69"/>
      <c r="KOG2" s="69"/>
      <c r="KOH2" s="69"/>
      <c r="KOI2" s="69"/>
      <c r="KOJ2" s="69"/>
      <c r="KOK2" s="69"/>
      <c r="KOL2" s="69"/>
      <c r="KOM2" s="69"/>
      <c r="KON2" s="69"/>
      <c r="KOO2" s="69"/>
      <c r="KOP2" s="69"/>
      <c r="KOQ2" s="69"/>
      <c r="KOR2" s="69"/>
      <c r="KOS2" s="69"/>
      <c r="KOT2" s="69"/>
      <c r="KOU2" s="69"/>
      <c r="KOV2" s="69"/>
      <c r="KOW2" s="69"/>
      <c r="KOX2" s="69"/>
      <c r="KOY2" s="69"/>
      <c r="KOZ2" s="69"/>
      <c r="KPA2" s="69"/>
      <c r="KPB2" s="69"/>
      <c r="KPC2" s="69"/>
      <c r="KPD2" s="69"/>
      <c r="KPE2" s="69"/>
      <c r="KPF2" s="69"/>
      <c r="KPG2" s="69"/>
      <c r="KPH2" s="69"/>
      <c r="KPI2" s="69"/>
      <c r="KPJ2" s="69"/>
      <c r="KPK2" s="69"/>
      <c r="KPL2" s="69"/>
      <c r="KPM2" s="69"/>
      <c r="KPN2" s="69"/>
      <c r="KPO2" s="69"/>
      <c r="KPP2" s="69"/>
      <c r="KPQ2" s="69"/>
      <c r="KPR2" s="69"/>
      <c r="KPS2" s="69"/>
      <c r="KPT2" s="69"/>
      <c r="KPU2" s="69"/>
      <c r="KPV2" s="69"/>
      <c r="KPW2" s="69"/>
      <c r="KPX2" s="69"/>
      <c r="KPY2" s="69"/>
      <c r="KPZ2" s="69"/>
      <c r="KQA2" s="69"/>
      <c r="KQB2" s="69"/>
      <c r="KQC2" s="69"/>
      <c r="KQD2" s="69"/>
      <c r="KQE2" s="69"/>
      <c r="KQF2" s="69"/>
      <c r="KQG2" s="69"/>
      <c r="KQH2" s="69"/>
      <c r="KQI2" s="69"/>
      <c r="KQJ2" s="69"/>
      <c r="KQK2" s="69"/>
      <c r="KQL2" s="69"/>
      <c r="KQM2" s="69"/>
      <c r="KQN2" s="69"/>
      <c r="KQO2" s="69"/>
      <c r="KQP2" s="69"/>
      <c r="KQQ2" s="69"/>
      <c r="KQR2" s="69"/>
      <c r="KQS2" s="69"/>
      <c r="KQT2" s="69"/>
      <c r="KQU2" s="69"/>
      <c r="KQV2" s="69"/>
      <c r="KQW2" s="69"/>
      <c r="KQX2" s="69"/>
      <c r="KQY2" s="69"/>
      <c r="KQZ2" s="69"/>
      <c r="KRA2" s="69"/>
      <c r="KRB2" s="69"/>
      <c r="KRC2" s="69"/>
      <c r="KRD2" s="69"/>
      <c r="KRE2" s="69"/>
      <c r="KRF2" s="69"/>
      <c r="KRG2" s="69"/>
      <c r="KRH2" s="69"/>
      <c r="KRI2" s="69"/>
      <c r="KRJ2" s="69"/>
      <c r="KRK2" s="69"/>
      <c r="KRL2" s="69"/>
      <c r="KRM2" s="69"/>
      <c r="KRN2" s="69"/>
      <c r="KRO2" s="69"/>
      <c r="KRP2" s="69"/>
      <c r="KRQ2" s="69"/>
      <c r="KRR2" s="69"/>
      <c r="KRS2" s="69"/>
      <c r="KRT2" s="69"/>
      <c r="KRU2" s="69"/>
      <c r="KRV2" s="69"/>
      <c r="KRW2" s="69"/>
      <c r="KRX2" s="69"/>
      <c r="KRY2" s="69"/>
      <c r="KRZ2" s="69"/>
      <c r="KSA2" s="69"/>
      <c r="KSB2" s="69"/>
      <c r="KSC2" s="69"/>
      <c r="KSD2" s="69"/>
      <c r="KSE2" s="69"/>
      <c r="KSF2" s="69"/>
      <c r="KSG2" s="69"/>
      <c r="KSH2" s="69"/>
      <c r="KSI2" s="69"/>
      <c r="KSJ2" s="69"/>
      <c r="KSK2" s="69"/>
      <c r="KSL2" s="69"/>
      <c r="KSM2" s="69"/>
      <c r="KSN2" s="69"/>
      <c r="KSO2" s="69"/>
      <c r="KSP2" s="69"/>
      <c r="KSQ2" s="69"/>
      <c r="KSR2" s="69"/>
      <c r="KSS2" s="69"/>
      <c r="KST2" s="69"/>
      <c r="KSU2" s="69"/>
      <c r="KSV2" s="69"/>
      <c r="KSW2" s="69"/>
      <c r="KSX2" s="69"/>
      <c r="KSY2" s="69"/>
      <c r="KSZ2" s="69"/>
      <c r="KTA2" s="69"/>
      <c r="KTB2" s="69"/>
      <c r="KTC2" s="69"/>
      <c r="KTD2" s="69"/>
      <c r="KTE2" s="69"/>
      <c r="KTF2" s="69"/>
      <c r="KTG2" s="69"/>
      <c r="KTH2" s="69"/>
      <c r="KTI2" s="69"/>
      <c r="KTJ2" s="69"/>
      <c r="KTK2" s="69"/>
      <c r="KTL2" s="69"/>
      <c r="KTM2" s="69"/>
      <c r="KTN2" s="69"/>
      <c r="KTO2" s="69"/>
      <c r="KTP2" s="69"/>
      <c r="KTQ2" s="69"/>
      <c r="KTR2" s="69"/>
      <c r="KTS2" s="69"/>
      <c r="KTT2" s="69"/>
      <c r="KTU2" s="69"/>
      <c r="KTV2" s="69"/>
      <c r="KTW2" s="69"/>
      <c r="KTX2" s="69"/>
      <c r="KTY2" s="69"/>
      <c r="KTZ2" s="69"/>
      <c r="KUA2" s="69"/>
      <c r="KUB2" s="69"/>
      <c r="KUC2" s="69"/>
      <c r="KUD2" s="69"/>
      <c r="KUE2" s="69"/>
      <c r="KUF2" s="69"/>
      <c r="KUG2" s="69"/>
      <c r="KUH2" s="69"/>
      <c r="KUI2" s="69"/>
      <c r="KUJ2" s="69"/>
      <c r="KUK2" s="69"/>
      <c r="KUL2" s="69"/>
      <c r="KUM2" s="69"/>
      <c r="KUN2" s="69"/>
      <c r="KUO2" s="69"/>
      <c r="KUP2" s="69"/>
      <c r="KUQ2" s="69"/>
      <c r="KUR2" s="69"/>
      <c r="KUS2" s="69"/>
      <c r="KUT2" s="69"/>
      <c r="KUU2" s="69"/>
      <c r="KUV2" s="69"/>
      <c r="KUW2" s="69"/>
      <c r="KUX2" s="69"/>
      <c r="KUY2" s="69"/>
      <c r="KUZ2" s="69"/>
      <c r="KVA2" s="69"/>
      <c r="KVB2" s="69"/>
      <c r="KVC2" s="69"/>
      <c r="KVD2" s="69"/>
      <c r="KVE2" s="69"/>
      <c r="KVF2" s="69"/>
      <c r="KVG2" s="69"/>
      <c r="KVH2" s="69"/>
      <c r="KVI2" s="69"/>
      <c r="KVJ2" s="69"/>
      <c r="KVK2" s="69"/>
      <c r="KVL2" s="69"/>
      <c r="KVM2" s="69"/>
      <c r="KVN2" s="69"/>
      <c r="KVO2" s="69"/>
      <c r="KVP2" s="69"/>
      <c r="KVQ2" s="69"/>
      <c r="KVR2" s="69"/>
      <c r="KVS2" s="69"/>
      <c r="KVT2" s="69"/>
      <c r="KVU2" s="69"/>
      <c r="KVV2" s="69"/>
      <c r="KVW2" s="69"/>
      <c r="KVX2" s="69"/>
      <c r="KVY2" s="69"/>
      <c r="KVZ2" s="69"/>
      <c r="KWA2" s="69"/>
      <c r="KWB2" s="69"/>
      <c r="KWC2" s="69"/>
      <c r="KWD2" s="69"/>
      <c r="KWE2" s="69"/>
      <c r="KWF2" s="69"/>
      <c r="KWG2" s="69"/>
      <c r="KWH2" s="69"/>
      <c r="KWI2" s="69"/>
      <c r="KWJ2" s="69"/>
      <c r="KWK2" s="69"/>
      <c r="KWL2" s="69"/>
      <c r="KWM2" s="69"/>
      <c r="KWN2" s="69"/>
      <c r="KWO2" s="69"/>
      <c r="KWP2" s="69"/>
      <c r="KWQ2" s="69"/>
      <c r="KWR2" s="69"/>
      <c r="KWS2" s="69"/>
      <c r="KWT2" s="69"/>
      <c r="KWU2" s="69"/>
      <c r="KWV2" s="69"/>
      <c r="KWW2" s="69"/>
      <c r="KWX2" s="69"/>
      <c r="KWY2" s="69"/>
      <c r="KWZ2" s="69"/>
      <c r="KXA2" s="69"/>
      <c r="KXB2" s="69"/>
      <c r="KXC2" s="69"/>
      <c r="KXD2" s="69"/>
      <c r="KXE2" s="69"/>
      <c r="KXF2" s="69"/>
      <c r="KXG2" s="69"/>
      <c r="KXH2" s="69"/>
      <c r="KXI2" s="69"/>
      <c r="KXJ2" s="69"/>
      <c r="KXK2" s="69"/>
      <c r="KXL2" s="69"/>
      <c r="KXM2" s="69"/>
      <c r="KXN2" s="69"/>
      <c r="KXO2" s="69"/>
      <c r="KXP2" s="69"/>
      <c r="KXQ2" s="69"/>
      <c r="KXR2" s="69"/>
      <c r="KXS2" s="69"/>
      <c r="KXT2" s="69"/>
      <c r="KXU2" s="69"/>
      <c r="KXV2" s="69"/>
      <c r="KXW2" s="69"/>
      <c r="KXX2" s="69"/>
      <c r="KXY2" s="69"/>
      <c r="KXZ2" s="69"/>
      <c r="KYA2" s="69"/>
      <c r="KYB2" s="69"/>
      <c r="KYC2" s="69"/>
      <c r="KYD2" s="69"/>
      <c r="KYE2" s="69"/>
      <c r="KYF2" s="69"/>
      <c r="KYG2" s="69"/>
      <c r="KYH2" s="69"/>
      <c r="KYI2" s="69"/>
      <c r="KYJ2" s="69"/>
      <c r="KYK2" s="69"/>
      <c r="KYL2" s="69"/>
      <c r="KYM2" s="69"/>
      <c r="KYN2" s="69"/>
      <c r="KYO2" s="69"/>
      <c r="KYP2" s="69"/>
      <c r="KYQ2" s="69"/>
      <c r="KYR2" s="69"/>
      <c r="KYS2" s="69"/>
      <c r="KYT2" s="69"/>
      <c r="KYU2" s="69"/>
      <c r="KYV2" s="69"/>
      <c r="KYW2" s="69"/>
      <c r="KYX2" s="69"/>
      <c r="KYY2" s="69"/>
      <c r="KYZ2" s="69"/>
      <c r="KZA2" s="69"/>
      <c r="KZB2" s="69"/>
      <c r="KZC2" s="69"/>
      <c r="KZD2" s="69"/>
      <c r="KZE2" s="69"/>
      <c r="KZF2" s="69"/>
      <c r="KZG2" s="69"/>
      <c r="KZH2" s="69"/>
      <c r="KZI2" s="69"/>
      <c r="KZJ2" s="69"/>
      <c r="KZK2" s="69"/>
      <c r="KZL2" s="69"/>
      <c r="KZM2" s="69"/>
      <c r="KZN2" s="69"/>
      <c r="KZO2" s="69"/>
      <c r="KZP2" s="69"/>
      <c r="KZQ2" s="69"/>
      <c r="KZR2" s="69"/>
      <c r="KZS2" s="69"/>
      <c r="KZT2" s="69"/>
      <c r="KZU2" s="69"/>
      <c r="KZV2" s="69"/>
      <c r="KZW2" s="69"/>
      <c r="KZX2" s="69"/>
      <c r="KZY2" s="69"/>
      <c r="KZZ2" s="69"/>
      <c r="LAA2" s="69"/>
      <c r="LAB2" s="69"/>
      <c r="LAC2" s="69"/>
      <c r="LAD2" s="69"/>
      <c r="LAE2" s="69"/>
      <c r="LAF2" s="69"/>
      <c r="LAG2" s="69"/>
      <c r="LAH2" s="69"/>
      <c r="LAI2" s="69"/>
      <c r="LAJ2" s="69"/>
      <c r="LAK2" s="69"/>
      <c r="LAL2" s="69"/>
      <c r="LAM2" s="69"/>
      <c r="LAN2" s="69"/>
      <c r="LAO2" s="69"/>
      <c r="LAP2" s="69"/>
      <c r="LAQ2" s="69"/>
      <c r="LAR2" s="69"/>
      <c r="LAS2" s="69"/>
      <c r="LAT2" s="69"/>
      <c r="LAU2" s="69"/>
      <c r="LAV2" s="69"/>
      <c r="LAW2" s="69"/>
      <c r="LAX2" s="69"/>
      <c r="LAY2" s="69"/>
      <c r="LAZ2" s="69"/>
      <c r="LBA2" s="69"/>
      <c r="LBB2" s="69"/>
      <c r="LBC2" s="69"/>
      <c r="LBD2" s="69"/>
      <c r="LBE2" s="69"/>
      <c r="LBF2" s="69"/>
      <c r="LBG2" s="69"/>
      <c r="LBH2" s="69"/>
      <c r="LBI2" s="69"/>
      <c r="LBJ2" s="69"/>
      <c r="LBK2" s="69"/>
      <c r="LBL2" s="69"/>
      <c r="LBM2" s="69"/>
      <c r="LBN2" s="69"/>
      <c r="LBO2" s="69"/>
      <c r="LBP2" s="69"/>
      <c r="LBQ2" s="69"/>
      <c r="LBR2" s="69"/>
      <c r="LBS2" s="69"/>
      <c r="LBT2" s="69"/>
      <c r="LBU2" s="69"/>
      <c r="LBV2" s="69"/>
      <c r="LBW2" s="69"/>
      <c r="LBX2" s="69"/>
      <c r="LBY2" s="69"/>
      <c r="LBZ2" s="69"/>
      <c r="LCA2" s="69"/>
      <c r="LCB2" s="69"/>
      <c r="LCC2" s="69"/>
      <c r="LCD2" s="69"/>
      <c r="LCE2" s="69"/>
      <c r="LCF2" s="69"/>
      <c r="LCG2" s="69"/>
      <c r="LCH2" s="69"/>
      <c r="LCI2" s="69"/>
      <c r="LCJ2" s="69"/>
      <c r="LCK2" s="69"/>
      <c r="LCL2" s="69"/>
      <c r="LCM2" s="69"/>
      <c r="LCN2" s="69"/>
      <c r="LCO2" s="69"/>
      <c r="LCP2" s="69"/>
      <c r="LCQ2" s="69"/>
      <c r="LCR2" s="69"/>
      <c r="LCS2" s="69"/>
      <c r="LCT2" s="69"/>
      <c r="LCU2" s="69"/>
      <c r="LCV2" s="69"/>
      <c r="LCW2" s="69"/>
      <c r="LCX2" s="69"/>
      <c r="LCY2" s="69"/>
      <c r="LCZ2" s="69"/>
      <c r="LDA2" s="69"/>
      <c r="LDB2" s="69"/>
      <c r="LDC2" s="69"/>
      <c r="LDD2" s="69"/>
      <c r="LDE2" s="69"/>
      <c r="LDF2" s="69"/>
      <c r="LDG2" s="69"/>
      <c r="LDH2" s="69"/>
      <c r="LDI2" s="69"/>
      <c r="LDJ2" s="69"/>
      <c r="LDK2" s="69"/>
      <c r="LDL2" s="69"/>
      <c r="LDM2" s="69"/>
      <c r="LDN2" s="69"/>
      <c r="LDO2" s="69"/>
      <c r="LDP2" s="69"/>
      <c r="LDQ2" s="69"/>
      <c r="LDR2" s="69"/>
      <c r="LDS2" s="69"/>
      <c r="LDT2" s="69"/>
      <c r="LDU2" s="69"/>
      <c r="LDV2" s="69"/>
      <c r="LDW2" s="69"/>
      <c r="LDX2" s="69"/>
      <c r="LDY2" s="69"/>
      <c r="LDZ2" s="69"/>
      <c r="LEA2" s="69"/>
      <c r="LEB2" s="69"/>
      <c r="LEC2" s="69"/>
      <c r="LED2" s="69"/>
      <c r="LEE2" s="69"/>
      <c r="LEF2" s="69"/>
      <c r="LEG2" s="69"/>
      <c r="LEH2" s="69"/>
      <c r="LEI2" s="69"/>
      <c r="LEJ2" s="69"/>
      <c r="LEK2" s="69"/>
      <c r="LEL2" s="69"/>
      <c r="LEM2" s="69"/>
      <c r="LEN2" s="69"/>
      <c r="LEO2" s="69"/>
      <c r="LEP2" s="69"/>
      <c r="LEQ2" s="69"/>
      <c r="LER2" s="69"/>
      <c r="LES2" s="69"/>
      <c r="LET2" s="69"/>
      <c r="LEU2" s="69"/>
      <c r="LEV2" s="69"/>
      <c r="LEW2" s="69"/>
      <c r="LEX2" s="69"/>
      <c r="LEY2" s="69"/>
      <c r="LEZ2" s="69"/>
      <c r="LFA2" s="69"/>
      <c r="LFB2" s="69"/>
      <c r="LFC2" s="69"/>
      <c r="LFD2" s="69"/>
      <c r="LFE2" s="69"/>
      <c r="LFF2" s="69"/>
      <c r="LFG2" s="69"/>
      <c r="LFH2" s="69"/>
      <c r="LFI2" s="69"/>
      <c r="LFJ2" s="69"/>
      <c r="LFK2" s="69"/>
      <c r="LFL2" s="69"/>
      <c r="LFM2" s="69"/>
      <c r="LFN2" s="69"/>
      <c r="LFO2" s="69"/>
      <c r="LFP2" s="69"/>
      <c r="LFQ2" s="69"/>
      <c r="LFR2" s="69"/>
      <c r="LFS2" s="69"/>
      <c r="LFT2" s="69"/>
      <c r="LFU2" s="69"/>
      <c r="LFV2" s="69"/>
      <c r="LFW2" s="69"/>
      <c r="LFX2" s="69"/>
      <c r="LFY2" s="69"/>
      <c r="LFZ2" s="69"/>
      <c r="LGA2" s="69"/>
      <c r="LGB2" s="69"/>
      <c r="LGC2" s="69"/>
      <c r="LGD2" s="69"/>
      <c r="LGE2" s="69"/>
      <c r="LGF2" s="69"/>
      <c r="LGG2" s="69"/>
      <c r="LGH2" s="69"/>
      <c r="LGI2" s="69"/>
      <c r="LGJ2" s="69"/>
      <c r="LGK2" s="69"/>
      <c r="LGL2" s="69"/>
      <c r="LGM2" s="69"/>
      <c r="LGN2" s="69"/>
      <c r="LGO2" s="69"/>
      <c r="LGP2" s="69"/>
      <c r="LGQ2" s="69"/>
      <c r="LGR2" s="69"/>
      <c r="LGS2" s="69"/>
      <c r="LGT2" s="69"/>
      <c r="LGU2" s="69"/>
      <c r="LGV2" s="69"/>
      <c r="LGW2" s="69"/>
      <c r="LGX2" s="69"/>
      <c r="LGY2" s="69"/>
      <c r="LGZ2" s="69"/>
      <c r="LHA2" s="69"/>
      <c r="LHB2" s="69"/>
      <c r="LHC2" s="69"/>
      <c r="LHD2" s="69"/>
      <c r="LHE2" s="69"/>
      <c r="LHF2" s="69"/>
      <c r="LHG2" s="69"/>
      <c r="LHH2" s="69"/>
      <c r="LHI2" s="69"/>
      <c r="LHJ2" s="69"/>
      <c r="LHK2" s="69"/>
      <c r="LHL2" s="69"/>
      <c r="LHM2" s="69"/>
      <c r="LHN2" s="69"/>
      <c r="LHO2" s="69"/>
      <c r="LHP2" s="69"/>
      <c r="LHQ2" s="69"/>
      <c r="LHR2" s="69"/>
      <c r="LHS2" s="69"/>
      <c r="LHT2" s="69"/>
      <c r="LHU2" s="69"/>
      <c r="LHV2" s="69"/>
      <c r="LHW2" s="69"/>
      <c r="LHX2" s="69"/>
      <c r="LHY2" s="69"/>
      <c r="LHZ2" s="69"/>
      <c r="LIA2" s="69"/>
      <c r="LIB2" s="69"/>
      <c r="LIC2" s="69"/>
      <c r="LID2" s="69"/>
      <c r="LIE2" s="69"/>
      <c r="LIF2" s="69"/>
      <c r="LIG2" s="69"/>
      <c r="LIH2" s="69"/>
      <c r="LII2" s="69"/>
      <c r="LIJ2" s="69"/>
      <c r="LIK2" s="69"/>
      <c r="LIL2" s="69"/>
      <c r="LIM2" s="69"/>
      <c r="LIN2" s="69"/>
      <c r="LIO2" s="69"/>
      <c r="LIP2" s="69"/>
      <c r="LIQ2" s="69"/>
      <c r="LIR2" s="69"/>
      <c r="LIS2" s="69"/>
      <c r="LIT2" s="69"/>
      <c r="LIU2" s="69"/>
      <c r="LIV2" s="69"/>
      <c r="LIW2" s="69"/>
      <c r="LIX2" s="69"/>
      <c r="LIY2" s="69"/>
      <c r="LIZ2" s="69"/>
      <c r="LJA2" s="69"/>
      <c r="LJB2" s="69"/>
      <c r="LJC2" s="69"/>
      <c r="LJD2" s="69"/>
      <c r="LJE2" s="69"/>
      <c r="LJF2" s="69"/>
      <c r="LJG2" s="69"/>
      <c r="LJH2" s="69"/>
      <c r="LJI2" s="69"/>
      <c r="LJJ2" s="69"/>
      <c r="LJK2" s="69"/>
      <c r="LJL2" s="69"/>
      <c r="LJM2" s="69"/>
      <c r="LJN2" s="69"/>
      <c r="LJO2" s="69"/>
      <c r="LJP2" s="69"/>
      <c r="LJQ2" s="69"/>
      <c r="LJR2" s="69"/>
      <c r="LJS2" s="69"/>
      <c r="LJT2" s="69"/>
      <c r="LJU2" s="69"/>
      <c r="LJV2" s="69"/>
      <c r="LJW2" s="69"/>
      <c r="LJX2" s="69"/>
      <c r="LJY2" s="69"/>
      <c r="LJZ2" s="69"/>
      <c r="LKA2" s="69"/>
      <c r="LKB2" s="69"/>
      <c r="LKC2" s="69"/>
      <c r="LKD2" s="69"/>
      <c r="LKE2" s="69"/>
      <c r="LKF2" s="69"/>
      <c r="LKG2" s="69"/>
      <c r="LKH2" s="69"/>
      <c r="LKI2" s="69"/>
      <c r="LKJ2" s="69"/>
      <c r="LKK2" s="69"/>
      <c r="LKL2" s="69"/>
      <c r="LKM2" s="69"/>
      <c r="LKN2" s="69"/>
      <c r="LKO2" s="69"/>
      <c r="LKP2" s="69"/>
      <c r="LKQ2" s="69"/>
      <c r="LKR2" s="69"/>
      <c r="LKS2" s="69"/>
      <c r="LKT2" s="69"/>
      <c r="LKU2" s="69"/>
      <c r="LKV2" s="69"/>
      <c r="LKW2" s="69"/>
      <c r="LKX2" s="69"/>
      <c r="LKY2" s="69"/>
      <c r="LKZ2" s="69"/>
      <c r="LLA2" s="69"/>
      <c r="LLB2" s="69"/>
      <c r="LLC2" s="69"/>
      <c r="LLD2" s="69"/>
      <c r="LLE2" s="69"/>
      <c r="LLF2" s="69"/>
      <c r="LLG2" s="69"/>
      <c r="LLH2" s="69"/>
      <c r="LLI2" s="69"/>
      <c r="LLJ2" s="69"/>
      <c r="LLK2" s="69"/>
      <c r="LLL2" s="69"/>
      <c r="LLM2" s="69"/>
      <c r="LLN2" s="69"/>
      <c r="LLO2" s="69"/>
      <c r="LLP2" s="69"/>
      <c r="LLQ2" s="69"/>
      <c r="LLR2" s="69"/>
      <c r="LLS2" s="69"/>
      <c r="LLT2" s="69"/>
      <c r="LLU2" s="69"/>
      <c r="LLV2" s="69"/>
      <c r="LLW2" s="69"/>
      <c r="LLX2" s="69"/>
      <c r="LLY2" s="69"/>
      <c r="LLZ2" s="69"/>
      <c r="LMA2" s="69"/>
      <c r="LMB2" s="69"/>
      <c r="LMC2" s="69"/>
      <c r="LMD2" s="69"/>
      <c r="LME2" s="69"/>
      <c r="LMF2" s="69"/>
      <c r="LMG2" s="69"/>
      <c r="LMH2" s="69"/>
      <c r="LMI2" s="69"/>
      <c r="LMJ2" s="69"/>
      <c r="LMK2" s="69"/>
      <c r="LML2" s="69"/>
      <c r="LMM2" s="69"/>
      <c r="LMN2" s="69"/>
      <c r="LMO2" s="69"/>
      <c r="LMP2" s="69"/>
      <c r="LMQ2" s="69"/>
      <c r="LMR2" s="69"/>
      <c r="LMS2" s="69"/>
      <c r="LMT2" s="69"/>
      <c r="LMU2" s="69"/>
      <c r="LMV2" s="69"/>
      <c r="LMW2" s="69"/>
      <c r="LMX2" s="69"/>
      <c r="LMY2" s="69"/>
      <c r="LMZ2" s="69"/>
      <c r="LNA2" s="69"/>
      <c r="LNB2" s="69"/>
      <c r="LNC2" s="69"/>
      <c r="LND2" s="69"/>
      <c r="LNE2" s="69"/>
      <c r="LNF2" s="69"/>
      <c r="LNG2" s="69"/>
      <c r="LNH2" s="69"/>
      <c r="LNI2" s="69"/>
      <c r="LNJ2" s="69"/>
      <c r="LNK2" s="69"/>
      <c r="LNL2" s="69"/>
      <c r="LNM2" s="69"/>
      <c r="LNN2" s="69"/>
      <c r="LNO2" s="69"/>
      <c r="LNP2" s="69"/>
      <c r="LNQ2" s="69"/>
      <c r="LNR2" s="69"/>
      <c r="LNS2" s="69"/>
      <c r="LNT2" s="69"/>
      <c r="LNU2" s="69"/>
      <c r="LNV2" s="69"/>
      <c r="LNW2" s="69"/>
      <c r="LNX2" s="69"/>
      <c r="LNY2" s="69"/>
      <c r="LNZ2" s="69"/>
      <c r="LOA2" s="69"/>
      <c r="LOB2" s="69"/>
      <c r="LOC2" s="69"/>
      <c r="LOD2" s="69"/>
      <c r="LOE2" s="69"/>
      <c r="LOF2" s="69"/>
      <c r="LOG2" s="69"/>
      <c r="LOH2" s="69"/>
      <c r="LOI2" s="69"/>
      <c r="LOJ2" s="69"/>
      <c r="LOK2" s="69"/>
      <c r="LOL2" s="69"/>
      <c r="LOM2" s="69"/>
      <c r="LON2" s="69"/>
      <c r="LOO2" s="69"/>
      <c r="LOP2" s="69"/>
      <c r="LOQ2" s="69"/>
      <c r="LOR2" s="69"/>
      <c r="LOS2" s="69"/>
      <c r="LOT2" s="69"/>
      <c r="LOU2" s="69"/>
      <c r="LOV2" s="69"/>
      <c r="LOW2" s="69"/>
      <c r="LOX2" s="69"/>
      <c r="LOY2" s="69"/>
      <c r="LOZ2" s="69"/>
      <c r="LPA2" s="69"/>
      <c r="LPB2" s="69"/>
      <c r="LPC2" s="69"/>
      <c r="LPD2" s="69"/>
      <c r="LPE2" s="69"/>
      <c r="LPF2" s="69"/>
      <c r="LPG2" s="69"/>
      <c r="LPH2" s="69"/>
      <c r="LPI2" s="69"/>
      <c r="LPJ2" s="69"/>
      <c r="LPK2" s="69"/>
      <c r="LPL2" s="69"/>
      <c r="LPM2" s="69"/>
      <c r="LPN2" s="69"/>
      <c r="LPO2" s="69"/>
      <c r="LPP2" s="69"/>
      <c r="LPQ2" s="69"/>
      <c r="LPR2" s="69"/>
      <c r="LPS2" s="69"/>
      <c r="LPT2" s="69"/>
      <c r="LPU2" s="69"/>
      <c r="LPV2" s="69"/>
      <c r="LPW2" s="69"/>
      <c r="LPX2" s="69"/>
      <c r="LPY2" s="69"/>
      <c r="LPZ2" s="69"/>
      <c r="LQA2" s="69"/>
      <c r="LQB2" s="69"/>
      <c r="LQC2" s="69"/>
      <c r="LQD2" s="69"/>
      <c r="LQE2" s="69"/>
      <c r="LQF2" s="69"/>
      <c r="LQG2" s="69"/>
      <c r="LQH2" s="69"/>
      <c r="LQI2" s="69"/>
      <c r="LQJ2" s="69"/>
      <c r="LQK2" s="69"/>
      <c r="LQL2" s="69"/>
      <c r="LQM2" s="69"/>
      <c r="LQN2" s="69"/>
      <c r="LQO2" s="69"/>
      <c r="LQP2" s="69"/>
      <c r="LQQ2" s="69"/>
      <c r="LQR2" s="69"/>
      <c r="LQS2" s="69"/>
      <c r="LQT2" s="69"/>
      <c r="LQU2" s="69"/>
      <c r="LQV2" s="69"/>
      <c r="LQW2" s="69"/>
      <c r="LQX2" s="69"/>
      <c r="LQY2" s="69"/>
      <c r="LQZ2" s="69"/>
      <c r="LRA2" s="69"/>
      <c r="LRB2" s="69"/>
      <c r="LRC2" s="69"/>
      <c r="LRD2" s="69"/>
      <c r="LRE2" s="69"/>
      <c r="LRF2" s="69"/>
      <c r="LRG2" s="69"/>
      <c r="LRH2" s="69"/>
      <c r="LRI2" s="69"/>
      <c r="LRJ2" s="69"/>
      <c r="LRK2" s="69"/>
      <c r="LRL2" s="69"/>
      <c r="LRM2" s="69"/>
      <c r="LRN2" s="69"/>
      <c r="LRO2" s="69"/>
      <c r="LRP2" s="69"/>
      <c r="LRQ2" s="69"/>
      <c r="LRR2" s="69"/>
      <c r="LRS2" s="69"/>
      <c r="LRT2" s="69"/>
      <c r="LRU2" s="69"/>
      <c r="LRV2" s="69"/>
      <c r="LRW2" s="69"/>
      <c r="LRX2" s="69"/>
      <c r="LRY2" s="69"/>
      <c r="LRZ2" s="69"/>
      <c r="LSA2" s="69"/>
      <c r="LSB2" s="69"/>
      <c r="LSC2" s="69"/>
      <c r="LSD2" s="69"/>
      <c r="LSE2" s="69"/>
      <c r="LSF2" s="69"/>
      <c r="LSG2" s="69"/>
      <c r="LSH2" s="69"/>
      <c r="LSI2" s="69"/>
      <c r="LSJ2" s="69"/>
      <c r="LSK2" s="69"/>
      <c r="LSL2" s="69"/>
      <c r="LSM2" s="69"/>
      <c r="LSN2" s="69"/>
      <c r="LSO2" s="69"/>
      <c r="LSP2" s="69"/>
      <c r="LSQ2" s="69"/>
      <c r="LSR2" s="69"/>
      <c r="LSS2" s="69"/>
      <c r="LST2" s="69"/>
      <c r="LSU2" s="69"/>
      <c r="LSV2" s="69"/>
      <c r="LSW2" s="69"/>
      <c r="LSX2" s="69"/>
      <c r="LSY2" s="69"/>
      <c r="LSZ2" s="69"/>
      <c r="LTA2" s="69"/>
      <c r="LTB2" s="69"/>
      <c r="LTC2" s="69"/>
      <c r="LTD2" s="69"/>
      <c r="LTE2" s="69"/>
      <c r="LTF2" s="69"/>
      <c r="LTG2" s="69"/>
      <c r="LTH2" s="69"/>
      <c r="LTI2" s="69"/>
      <c r="LTJ2" s="69"/>
      <c r="LTK2" s="69"/>
      <c r="LTL2" s="69"/>
      <c r="LTM2" s="69"/>
      <c r="LTN2" s="69"/>
      <c r="LTO2" s="69"/>
      <c r="LTP2" s="69"/>
      <c r="LTQ2" s="69"/>
      <c r="LTR2" s="69"/>
      <c r="LTS2" s="69"/>
      <c r="LTT2" s="69"/>
      <c r="LTU2" s="69"/>
      <c r="LTV2" s="69"/>
      <c r="LTW2" s="69"/>
      <c r="LTX2" s="69"/>
      <c r="LTY2" s="69"/>
      <c r="LTZ2" s="69"/>
      <c r="LUA2" s="69"/>
      <c r="LUB2" s="69"/>
      <c r="LUC2" s="69"/>
      <c r="LUD2" s="69"/>
      <c r="LUE2" s="69"/>
      <c r="LUF2" s="69"/>
      <c r="LUG2" s="69"/>
      <c r="LUH2" s="69"/>
      <c r="LUI2" s="69"/>
      <c r="LUJ2" s="69"/>
      <c r="LUK2" s="69"/>
      <c r="LUL2" s="69"/>
      <c r="LUM2" s="69"/>
      <c r="LUN2" s="69"/>
      <c r="LUO2" s="69"/>
      <c r="LUP2" s="69"/>
      <c r="LUQ2" s="69"/>
      <c r="LUR2" s="69"/>
      <c r="LUS2" s="69"/>
      <c r="LUT2" s="69"/>
      <c r="LUU2" s="69"/>
      <c r="LUV2" s="69"/>
      <c r="LUW2" s="69"/>
      <c r="LUX2" s="69"/>
      <c r="LUY2" s="69"/>
      <c r="LUZ2" s="69"/>
      <c r="LVA2" s="69"/>
      <c r="LVB2" s="69"/>
      <c r="LVC2" s="69"/>
      <c r="LVD2" s="69"/>
      <c r="LVE2" s="69"/>
      <c r="LVF2" s="69"/>
      <c r="LVG2" s="69"/>
      <c r="LVH2" s="69"/>
      <c r="LVI2" s="69"/>
      <c r="LVJ2" s="69"/>
      <c r="LVK2" s="69"/>
      <c r="LVL2" s="69"/>
      <c r="LVM2" s="69"/>
      <c r="LVN2" s="69"/>
      <c r="LVO2" s="69"/>
      <c r="LVP2" s="69"/>
      <c r="LVQ2" s="69"/>
      <c r="LVR2" s="69"/>
      <c r="LVS2" s="69"/>
      <c r="LVT2" s="69"/>
      <c r="LVU2" s="69"/>
      <c r="LVV2" s="69"/>
      <c r="LVW2" s="69"/>
      <c r="LVX2" s="69"/>
      <c r="LVY2" s="69"/>
      <c r="LVZ2" s="69"/>
      <c r="LWA2" s="69"/>
      <c r="LWB2" s="69"/>
      <c r="LWC2" s="69"/>
      <c r="LWD2" s="69"/>
      <c r="LWE2" s="69"/>
      <c r="LWF2" s="69"/>
      <c r="LWG2" s="69"/>
      <c r="LWH2" s="69"/>
      <c r="LWI2" s="69"/>
      <c r="LWJ2" s="69"/>
      <c r="LWK2" s="69"/>
      <c r="LWL2" s="69"/>
      <c r="LWM2" s="69"/>
      <c r="LWN2" s="69"/>
      <c r="LWO2" s="69"/>
      <c r="LWP2" s="69"/>
      <c r="LWQ2" s="69"/>
      <c r="LWR2" s="69"/>
      <c r="LWS2" s="69"/>
      <c r="LWT2" s="69"/>
      <c r="LWU2" s="69"/>
      <c r="LWV2" s="69"/>
      <c r="LWW2" s="69"/>
      <c r="LWX2" s="69"/>
      <c r="LWY2" s="69"/>
      <c r="LWZ2" s="69"/>
      <c r="LXA2" s="69"/>
      <c r="LXB2" s="69"/>
      <c r="LXC2" s="69"/>
      <c r="LXD2" s="69"/>
      <c r="LXE2" s="69"/>
      <c r="LXF2" s="69"/>
      <c r="LXG2" s="69"/>
      <c r="LXH2" s="69"/>
      <c r="LXI2" s="69"/>
      <c r="LXJ2" s="69"/>
      <c r="LXK2" s="69"/>
      <c r="LXL2" s="69"/>
      <c r="LXM2" s="69"/>
      <c r="LXN2" s="69"/>
      <c r="LXO2" s="69"/>
      <c r="LXP2" s="69"/>
      <c r="LXQ2" s="69"/>
      <c r="LXR2" s="69"/>
      <c r="LXS2" s="69"/>
      <c r="LXT2" s="69"/>
      <c r="LXU2" s="69"/>
      <c r="LXV2" s="69"/>
      <c r="LXW2" s="69"/>
      <c r="LXX2" s="69"/>
      <c r="LXY2" s="69"/>
      <c r="LXZ2" s="69"/>
      <c r="LYA2" s="69"/>
      <c r="LYB2" s="69"/>
      <c r="LYC2" s="69"/>
      <c r="LYD2" s="69"/>
      <c r="LYE2" s="69"/>
      <c r="LYF2" s="69"/>
      <c r="LYG2" s="69"/>
      <c r="LYH2" s="69"/>
      <c r="LYI2" s="69"/>
      <c r="LYJ2" s="69"/>
      <c r="LYK2" s="69"/>
      <c r="LYL2" s="69"/>
      <c r="LYM2" s="69"/>
      <c r="LYN2" s="69"/>
      <c r="LYO2" s="69"/>
      <c r="LYP2" s="69"/>
      <c r="LYQ2" s="69"/>
      <c r="LYR2" s="69"/>
      <c r="LYS2" s="69"/>
      <c r="LYT2" s="69"/>
      <c r="LYU2" s="69"/>
      <c r="LYV2" s="69"/>
      <c r="LYW2" s="69"/>
      <c r="LYX2" s="69"/>
      <c r="LYY2" s="69"/>
      <c r="LYZ2" s="69"/>
      <c r="LZA2" s="69"/>
      <c r="LZB2" s="69"/>
      <c r="LZC2" s="69"/>
      <c r="LZD2" s="69"/>
      <c r="LZE2" s="69"/>
      <c r="LZF2" s="69"/>
      <c r="LZG2" s="69"/>
      <c r="LZH2" s="69"/>
      <c r="LZI2" s="69"/>
      <c r="LZJ2" s="69"/>
      <c r="LZK2" s="69"/>
      <c r="LZL2" s="69"/>
      <c r="LZM2" s="69"/>
      <c r="LZN2" s="69"/>
      <c r="LZO2" s="69"/>
      <c r="LZP2" s="69"/>
      <c r="LZQ2" s="69"/>
      <c r="LZR2" s="69"/>
      <c r="LZS2" s="69"/>
      <c r="LZT2" s="69"/>
      <c r="LZU2" s="69"/>
      <c r="LZV2" s="69"/>
      <c r="LZW2" s="69"/>
      <c r="LZX2" s="69"/>
      <c r="LZY2" s="69"/>
      <c r="LZZ2" s="69"/>
      <c r="MAA2" s="69"/>
      <c r="MAB2" s="69"/>
      <c r="MAC2" s="69"/>
      <c r="MAD2" s="69"/>
      <c r="MAE2" s="69"/>
      <c r="MAF2" s="69"/>
      <c r="MAG2" s="69"/>
      <c r="MAH2" s="69"/>
      <c r="MAI2" s="69"/>
      <c r="MAJ2" s="69"/>
      <c r="MAK2" s="69"/>
      <c r="MAL2" s="69"/>
      <c r="MAM2" s="69"/>
      <c r="MAN2" s="69"/>
      <c r="MAO2" s="69"/>
      <c r="MAP2" s="69"/>
      <c r="MAQ2" s="69"/>
      <c r="MAR2" s="69"/>
      <c r="MAS2" s="69"/>
      <c r="MAT2" s="69"/>
      <c r="MAU2" s="69"/>
      <c r="MAV2" s="69"/>
      <c r="MAW2" s="69"/>
      <c r="MAX2" s="69"/>
      <c r="MAY2" s="69"/>
      <c r="MAZ2" s="69"/>
      <c r="MBA2" s="69"/>
      <c r="MBB2" s="69"/>
      <c r="MBC2" s="69"/>
      <c r="MBD2" s="69"/>
      <c r="MBE2" s="69"/>
      <c r="MBF2" s="69"/>
      <c r="MBG2" s="69"/>
      <c r="MBH2" s="69"/>
      <c r="MBI2" s="69"/>
      <c r="MBJ2" s="69"/>
      <c r="MBK2" s="69"/>
      <c r="MBL2" s="69"/>
      <c r="MBM2" s="69"/>
      <c r="MBN2" s="69"/>
      <c r="MBO2" s="69"/>
      <c r="MBP2" s="69"/>
      <c r="MBQ2" s="69"/>
      <c r="MBR2" s="69"/>
      <c r="MBS2" s="69"/>
      <c r="MBT2" s="69"/>
      <c r="MBU2" s="69"/>
      <c r="MBV2" s="69"/>
      <c r="MBW2" s="69"/>
      <c r="MBX2" s="69"/>
      <c r="MBY2" s="69"/>
      <c r="MBZ2" s="69"/>
      <c r="MCA2" s="69"/>
      <c r="MCB2" s="69"/>
      <c r="MCC2" s="69"/>
      <c r="MCD2" s="69"/>
      <c r="MCE2" s="69"/>
      <c r="MCF2" s="69"/>
      <c r="MCG2" s="69"/>
      <c r="MCH2" s="69"/>
      <c r="MCI2" s="69"/>
      <c r="MCJ2" s="69"/>
      <c r="MCK2" s="69"/>
      <c r="MCL2" s="69"/>
      <c r="MCM2" s="69"/>
      <c r="MCN2" s="69"/>
      <c r="MCO2" s="69"/>
      <c r="MCP2" s="69"/>
      <c r="MCQ2" s="69"/>
      <c r="MCR2" s="69"/>
      <c r="MCS2" s="69"/>
      <c r="MCT2" s="69"/>
      <c r="MCU2" s="69"/>
      <c r="MCV2" s="69"/>
      <c r="MCW2" s="69"/>
      <c r="MCX2" s="69"/>
      <c r="MCY2" s="69"/>
      <c r="MCZ2" s="69"/>
      <c r="MDA2" s="69"/>
      <c r="MDB2" s="69"/>
      <c r="MDC2" s="69"/>
      <c r="MDD2" s="69"/>
      <c r="MDE2" s="69"/>
      <c r="MDF2" s="69"/>
      <c r="MDG2" s="69"/>
      <c r="MDH2" s="69"/>
      <c r="MDI2" s="69"/>
      <c r="MDJ2" s="69"/>
      <c r="MDK2" s="69"/>
      <c r="MDL2" s="69"/>
      <c r="MDM2" s="69"/>
      <c r="MDN2" s="69"/>
      <c r="MDO2" s="69"/>
      <c r="MDP2" s="69"/>
      <c r="MDQ2" s="69"/>
      <c r="MDR2" s="69"/>
      <c r="MDS2" s="69"/>
      <c r="MDT2" s="69"/>
      <c r="MDU2" s="69"/>
      <c r="MDV2" s="69"/>
      <c r="MDW2" s="69"/>
      <c r="MDX2" s="69"/>
      <c r="MDY2" s="69"/>
      <c r="MDZ2" s="69"/>
      <c r="MEA2" s="69"/>
      <c r="MEB2" s="69"/>
      <c r="MEC2" s="69"/>
      <c r="MED2" s="69"/>
      <c r="MEE2" s="69"/>
      <c r="MEF2" s="69"/>
      <c r="MEG2" s="69"/>
      <c r="MEH2" s="69"/>
      <c r="MEI2" s="69"/>
      <c r="MEJ2" s="69"/>
      <c r="MEK2" s="69"/>
      <c r="MEL2" s="69"/>
      <c r="MEM2" s="69"/>
      <c r="MEN2" s="69"/>
      <c r="MEO2" s="69"/>
      <c r="MEP2" s="69"/>
      <c r="MEQ2" s="69"/>
      <c r="MER2" s="69"/>
      <c r="MES2" s="69"/>
      <c r="MET2" s="69"/>
      <c r="MEU2" s="69"/>
      <c r="MEV2" s="69"/>
      <c r="MEW2" s="69"/>
      <c r="MEX2" s="69"/>
      <c r="MEY2" s="69"/>
      <c r="MEZ2" s="69"/>
      <c r="MFA2" s="69"/>
      <c r="MFB2" s="69"/>
      <c r="MFC2" s="69"/>
      <c r="MFD2" s="69"/>
      <c r="MFE2" s="69"/>
      <c r="MFF2" s="69"/>
      <c r="MFG2" s="69"/>
      <c r="MFH2" s="69"/>
      <c r="MFI2" s="69"/>
      <c r="MFJ2" s="69"/>
      <c r="MFK2" s="69"/>
      <c r="MFL2" s="69"/>
      <c r="MFM2" s="69"/>
      <c r="MFN2" s="69"/>
      <c r="MFO2" s="69"/>
      <c r="MFP2" s="69"/>
      <c r="MFQ2" s="69"/>
      <c r="MFR2" s="69"/>
      <c r="MFS2" s="69"/>
      <c r="MFT2" s="69"/>
      <c r="MFU2" s="69"/>
      <c r="MFV2" s="69"/>
      <c r="MFW2" s="69"/>
      <c r="MFX2" s="69"/>
      <c r="MFY2" s="69"/>
      <c r="MFZ2" s="69"/>
      <c r="MGA2" s="69"/>
      <c r="MGB2" s="69"/>
      <c r="MGC2" s="69"/>
      <c r="MGD2" s="69"/>
      <c r="MGE2" s="69"/>
      <c r="MGF2" s="69"/>
      <c r="MGG2" s="69"/>
      <c r="MGH2" s="69"/>
      <c r="MGI2" s="69"/>
      <c r="MGJ2" s="69"/>
      <c r="MGK2" s="69"/>
      <c r="MGL2" s="69"/>
      <c r="MGM2" s="69"/>
      <c r="MGN2" s="69"/>
      <c r="MGO2" s="69"/>
      <c r="MGP2" s="69"/>
      <c r="MGQ2" s="69"/>
      <c r="MGR2" s="69"/>
      <c r="MGS2" s="69"/>
      <c r="MGT2" s="69"/>
      <c r="MGU2" s="69"/>
      <c r="MGV2" s="69"/>
      <c r="MGW2" s="69"/>
      <c r="MGX2" s="69"/>
      <c r="MGY2" s="69"/>
      <c r="MGZ2" s="69"/>
      <c r="MHA2" s="69"/>
      <c r="MHB2" s="69"/>
      <c r="MHC2" s="69"/>
      <c r="MHD2" s="69"/>
      <c r="MHE2" s="69"/>
      <c r="MHF2" s="69"/>
      <c r="MHG2" s="69"/>
      <c r="MHH2" s="69"/>
      <c r="MHI2" s="69"/>
      <c r="MHJ2" s="69"/>
      <c r="MHK2" s="69"/>
      <c r="MHL2" s="69"/>
      <c r="MHM2" s="69"/>
      <c r="MHN2" s="69"/>
      <c r="MHO2" s="69"/>
      <c r="MHP2" s="69"/>
      <c r="MHQ2" s="69"/>
      <c r="MHR2" s="69"/>
      <c r="MHS2" s="69"/>
      <c r="MHT2" s="69"/>
      <c r="MHU2" s="69"/>
      <c r="MHV2" s="69"/>
      <c r="MHW2" s="69"/>
      <c r="MHX2" s="69"/>
      <c r="MHY2" s="69"/>
      <c r="MHZ2" s="69"/>
      <c r="MIA2" s="69"/>
      <c r="MIB2" s="69"/>
      <c r="MIC2" s="69"/>
      <c r="MID2" s="69"/>
      <c r="MIE2" s="69"/>
      <c r="MIF2" s="69"/>
      <c r="MIG2" s="69"/>
      <c r="MIH2" s="69"/>
      <c r="MII2" s="69"/>
      <c r="MIJ2" s="69"/>
      <c r="MIK2" s="69"/>
      <c r="MIL2" s="69"/>
      <c r="MIM2" s="69"/>
      <c r="MIN2" s="69"/>
      <c r="MIO2" s="69"/>
      <c r="MIP2" s="69"/>
      <c r="MIQ2" s="69"/>
      <c r="MIR2" s="69"/>
      <c r="MIS2" s="69"/>
      <c r="MIT2" s="69"/>
      <c r="MIU2" s="69"/>
      <c r="MIV2" s="69"/>
      <c r="MIW2" s="69"/>
      <c r="MIX2" s="69"/>
      <c r="MIY2" s="69"/>
      <c r="MIZ2" s="69"/>
      <c r="MJA2" s="69"/>
      <c r="MJB2" s="69"/>
      <c r="MJC2" s="69"/>
      <c r="MJD2" s="69"/>
      <c r="MJE2" s="69"/>
      <c r="MJF2" s="69"/>
      <c r="MJG2" s="69"/>
      <c r="MJH2" s="69"/>
      <c r="MJI2" s="69"/>
      <c r="MJJ2" s="69"/>
      <c r="MJK2" s="69"/>
      <c r="MJL2" s="69"/>
      <c r="MJM2" s="69"/>
      <c r="MJN2" s="69"/>
      <c r="MJO2" s="69"/>
      <c r="MJP2" s="69"/>
      <c r="MJQ2" s="69"/>
      <c r="MJR2" s="69"/>
      <c r="MJS2" s="69"/>
      <c r="MJT2" s="69"/>
      <c r="MJU2" s="69"/>
      <c r="MJV2" s="69"/>
      <c r="MJW2" s="69"/>
      <c r="MJX2" s="69"/>
      <c r="MJY2" s="69"/>
      <c r="MJZ2" s="69"/>
      <c r="MKA2" s="69"/>
      <c r="MKB2" s="69"/>
      <c r="MKC2" s="69"/>
      <c r="MKD2" s="69"/>
      <c r="MKE2" s="69"/>
      <c r="MKF2" s="69"/>
      <c r="MKG2" s="69"/>
      <c r="MKH2" s="69"/>
      <c r="MKI2" s="69"/>
      <c r="MKJ2" s="69"/>
      <c r="MKK2" s="69"/>
      <c r="MKL2" s="69"/>
      <c r="MKM2" s="69"/>
      <c r="MKN2" s="69"/>
      <c r="MKO2" s="69"/>
      <c r="MKP2" s="69"/>
      <c r="MKQ2" s="69"/>
      <c r="MKR2" s="69"/>
      <c r="MKS2" s="69"/>
      <c r="MKT2" s="69"/>
      <c r="MKU2" s="69"/>
      <c r="MKV2" s="69"/>
      <c r="MKW2" s="69"/>
      <c r="MKX2" s="69"/>
      <c r="MKY2" s="69"/>
      <c r="MKZ2" s="69"/>
      <c r="MLA2" s="69"/>
      <c r="MLB2" s="69"/>
      <c r="MLC2" s="69"/>
      <c r="MLD2" s="69"/>
      <c r="MLE2" s="69"/>
      <c r="MLF2" s="69"/>
      <c r="MLG2" s="69"/>
      <c r="MLH2" s="69"/>
      <c r="MLI2" s="69"/>
      <c r="MLJ2" s="69"/>
      <c r="MLK2" s="69"/>
      <c r="MLL2" s="69"/>
      <c r="MLM2" s="69"/>
      <c r="MLN2" s="69"/>
      <c r="MLO2" s="69"/>
      <c r="MLP2" s="69"/>
      <c r="MLQ2" s="69"/>
      <c r="MLR2" s="69"/>
      <c r="MLS2" s="69"/>
      <c r="MLT2" s="69"/>
      <c r="MLU2" s="69"/>
      <c r="MLV2" s="69"/>
      <c r="MLW2" s="69"/>
      <c r="MLX2" s="69"/>
      <c r="MLY2" s="69"/>
      <c r="MLZ2" s="69"/>
      <c r="MMA2" s="69"/>
      <c r="MMB2" s="69"/>
      <c r="MMC2" s="69"/>
      <c r="MMD2" s="69"/>
      <c r="MME2" s="69"/>
      <c r="MMF2" s="69"/>
      <c r="MMG2" s="69"/>
      <c r="MMH2" s="69"/>
      <c r="MMI2" s="69"/>
      <c r="MMJ2" s="69"/>
      <c r="MMK2" s="69"/>
      <c r="MML2" s="69"/>
      <c r="MMM2" s="69"/>
      <c r="MMN2" s="69"/>
      <c r="MMO2" s="69"/>
      <c r="MMP2" s="69"/>
      <c r="MMQ2" s="69"/>
      <c r="MMR2" s="69"/>
      <c r="MMS2" s="69"/>
      <c r="MMT2" s="69"/>
      <c r="MMU2" s="69"/>
      <c r="MMV2" s="69"/>
      <c r="MMW2" s="69"/>
      <c r="MMX2" s="69"/>
      <c r="MMY2" s="69"/>
      <c r="MMZ2" s="69"/>
      <c r="MNA2" s="69"/>
      <c r="MNB2" s="69"/>
      <c r="MNC2" s="69"/>
      <c r="MND2" s="69"/>
      <c r="MNE2" s="69"/>
      <c r="MNF2" s="69"/>
      <c r="MNG2" s="69"/>
      <c r="MNH2" s="69"/>
      <c r="MNI2" s="69"/>
      <c r="MNJ2" s="69"/>
      <c r="MNK2" s="69"/>
      <c r="MNL2" s="69"/>
      <c r="MNM2" s="69"/>
      <c r="MNN2" s="69"/>
      <c r="MNO2" s="69"/>
      <c r="MNP2" s="69"/>
      <c r="MNQ2" s="69"/>
      <c r="MNR2" s="69"/>
      <c r="MNS2" s="69"/>
      <c r="MNT2" s="69"/>
      <c r="MNU2" s="69"/>
      <c r="MNV2" s="69"/>
      <c r="MNW2" s="69"/>
      <c r="MNX2" s="69"/>
      <c r="MNY2" s="69"/>
      <c r="MNZ2" s="69"/>
      <c r="MOA2" s="69"/>
      <c r="MOB2" s="69"/>
      <c r="MOC2" s="69"/>
      <c r="MOD2" s="69"/>
      <c r="MOE2" s="69"/>
      <c r="MOF2" s="69"/>
      <c r="MOG2" s="69"/>
      <c r="MOH2" s="69"/>
      <c r="MOI2" s="69"/>
      <c r="MOJ2" s="69"/>
      <c r="MOK2" s="69"/>
      <c r="MOL2" s="69"/>
      <c r="MOM2" s="69"/>
      <c r="MON2" s="69"/>
      <c r="MOO2" s="69"/>
      <c r="MOP2" s="69"/>
      <c r="MOQ2" s="69"/>
      <c r="MOR2" s="69"/>
      <c r="MOS2" s="69"/>
      <c r="MOT2" s="69"/>
      <c r="MOU2" s="69"/>
      <c r="MOV2" s="69"/>
      <c r="MOW2" s="69"/>
      <c r="MOX2" s="69"/>
      <c r="MOY2" s="69"/>
      <c r="MOZ2" s="69"/>
      <c r="MPA2" s="69"/>
      <c r="MPB2" s="69"/>
      <c r="MPC2" s="69"/>
      <c r="MPD2" s="69"/>
      <c r="MPE2" s="69"/>
      <c r="MPF2" s="69"/>
      <c r="MPG2" s="69"/>
      <c r="MPH2" s="69"/>
      <c r="MPI2" s="69"/>
      <c r="MPJ2" s="69"/>
      <c r="MPK2" s="69"/>
      <c r="MPL2" s="69"/>
      <c r="MPM2" s="69"/>
      <c r="MPN2" s="69"/>
      <c r="MPO2" s="69"/>
      <c r="MPP2" s="69"/>
      <c r="MPQ2" s="69"/>
      <c r="MPR2" s="69"/>
      <c r="MPS2" s="69"/>
      <c r="MPT2" s="69"/>
      <c r="MPU2" s="69"/>
      <c r="MPV2" s="69"/>
      <c r="MPW2" s="69"/>
      <c r="MPX2" s="69"/>
      <c r="MPY2" s="69"/>
      <c r="MPZ2" s="69"/>
      <c r="MQA2" s="69"/>
      <c r="MQB2" s="69"/>
      <c r="MQC2" s="69"/>
      <c r="MQD2" s="69"/>
      <c r="MQE2" s="69"/>
      <c r="MQF2" s="69"/>
      <c r="MQG2" s="69"/>
      <c r="MQH2" s="69"/>
      <c r="MQI2" s="69"/>
      <c r="MQJ2" s="69"/>
      <c r="MQK2" s="69"/>
      <c r="MQL2" s="69"/>
      <c r="MQM2" s="69"/>
      <c r="MQN2" s="69"/>
      <c r="MQO2" s="69"/>
      <c r="MQP2" s="69"/>
      <c r="MQQ2" s="69"/>
      <c r="MQR2" s="69"/>
      <c r="MQS2" s="69"/>
      <c r="MQT2" s="69"/>
      <c r="MQU2" s="69"/>
      <c r="MQV2" s="69"/>
      <c r="MQW2" s="69"/>
      <c r="MQX2" s="69"/>
      <c r="MQY2" s="69"/>
      <c r="MQZ2" s="69"/>
      <c r="MRA2" s="69"/>
      <c r="MRB2" s="69"/>
      <c r="MRC2" s="69"/>
      <c r="MRD2" s="69"/>
      <c r="MRE2" s="69"/>
      <c r="MRF2" s="69"/>
      <c r="MRG2" s="69"/>
      <c r="MRH2" s="69"/>
      <c r="MRI2" s="69"/>
      <c r="MRJ2" s="69"/>
      <c r="MRK2" s="69"/>
      <c r="MRL2" s="69"/>
      <c r="MRM2" s="69"/>
      <c r="MRN2" s="69"/>
      <c r="MRO2" s="69"/>
      <c r="MRP2" s="69"/>
      <c r="MRQ2" s="69"/>
      <c r="MRR2" s="69"/>
      <c r="MRS2" s="69"/>
      <c r="MRT2" s="69"/>
      <c r="MRU2" s="69"/>
      <c r="MRV2" s="69"/>
      <c r="MRW2" s="69"/>
      <c r="MRX2" s="69"/>
      <c r="MRY2" s="69"/>
      <c r="MRZ2" s="69"/>
      <c r="MSA2" s="69"/>
      <c r="MSB2" s="69"/>
      <c r="MSC2" s="69"/>
      <c r="MSD2" s="69"/>
      <c r="MSE2" s="69"/>
      <c r="MSF2" s="69"/>
      <c r="MSG2" s="69"/>
      <c r="MSH2" s="69"/>
      <c r="MSI2" s="69"/>
      <c r="MSJ2" s="69"/>
      <c r="MSK2" s="69"/>
      <c r="MSL2" s="69"/>
      <c r="MSM2" s="69"/>
      <c r="MSN2" s="69"/>
      <c r="MSO2" s="69"/>
      <c r="MSP2" s="69"/>
      <c r="MSQ2" s="69"/>
      <c r="MSR2" s="69"/>
      <c r="MSS2" s="69"/>
      <c r="MST2" s="69"/>
      <c r="MSU2" s="69"/>
      <c r="MSV2" s="69"/>
      <c r="MSW2" s="69"/>
      <c r="MSX2" s="69"/>
      <c r="MSY2" s="69"/>
      <c r="MSZ2" s="69"/>
      <c r="MTA2" s="69"/>
      <c r="MTB2" s="69"/>
      <c r="MTC2" s="69"/>
      <c r="MTD2" s="69"/>
      <c r="MTE2" s="69"/>
      <c r="MTF2" s="69"/>
      <c r="MTG2" s="69"/>
      <c r="MTH2" s="69"/>
      <c r="MTI2" s="69"/>
      <c r="MTJ2" s="69"/>
      <c r="MTK2" s="69"/>
      <c r="MTL2" s="69"/>
      <c r="MTM2" s="69"/>
      <c r="MTN2" s="69"/>
      <c r="MTO2" s="69"/>
      <c r="MTP2" s="69"/>
      <c r="MTQ2" s="69"/>
      <c r="MTR2" s="69"/>
      <c r="MTS2" s="69"/>
      <c r="MTT2" s="69"/>
      <c r="MTU2" s="69"/>
      <c r="MTV2" s="69"/>
      <c r="MTW2" s="69"/>
      <c r="MTX2" s="69"/>
      <c r="MTY2" s="69"/>
      <c r="MTZ2" s="69"/>
      <c r="MUA2" s="69"/>
      <c r="MUB2" s="69"/>
      <c r="MUC2" s="69"/>
      <c r="MUD2" s="69"/>
      <c r="MUE2" s="69"/>
      <c r="MUF2" s="69"/>
      <c r="MUG2" s="69"/>
      <c r="MUH2" s="69"/>
      <c r="MUI2" s="69"/>
      <c r="MUJ2" s="69"/>
      <c r="MUK2" s="69"/>
      <c r="MUL2" s="69"/>
      <c r="MUM2" s="69"/>
      <c r="MUN2" s="69"/>
      <c r="MUO2" s="69"/>
      <c r="MUP2" s="69"/>
      <c r="MUQ2" s="69"/>
      <c r="MUR2" s="69"/>
      <c r="MUS2" s="69"/>
      <c r="MUT2" s="69"/>
      <c r="MUU2" s="69"/>
      <c r="MUV2" s="69"/>
      <c r="MUW2" s="69"/>
      <c r="MUX2" s="69"/>
      <c r="MUY2" s="69"/>
      <c r="MUZ2" s="69"/>
      <c r="MVA2" s="69"/>
      <c r="MVB2" s="69"/>
      <c r="MVC2" s="69"/>
      <c r="MVD2" s="69"/>
      <c r="MVE2" s="69"/>
      <c r="MVF2" s="69"/>
      <c r="MVG2" s="69"/>
      <c r="MVH2" s="69"/>
      <c r="MVI2" s="69"/>
      <c r="MVJ2" s="69"/>
      <c r="MVK2" s="69"/>
      <c r="MVL2" s="69"/>
      <c r="MVM2" s="69"/>
      <c r="MVN2" s="69"/>
      <c r="MVO2" s="69"/>
      <c r="MVP2" s="69"/>
      <c r="MVQ2" s="69"/>
      <c r="MVR2" s="69"/>
      <c r="MVS2" s="69"/>
      <c r="MVT2" s="69"/>
      <c r="MVU2" s="69"/>
      <c r="MVV2" s="69"/>
      <c r="MVW2" s="69"/>
      <c r="MVX2" s="69"/>
      <c r="MVY2" s="69"/>
      <c r="MVZ2" s="69"/>
      <c r="MWA2" s="69"/>
      <c r="MWB2" s="69"/>
      <c r="MWC2" s="69"/>
      <c r="MWD2" s="69"/>
      <c r="MWE2" s="69"/>
      <c r="MWF2" s="69"/>
      <c r="MWG2" s="69"/>
      <c r="MWH2" s="69"/>
      <c r="MWI2" s="69"/>
      <c r="MWJ2" s="69"/>
      <c r="MWK2" s="69"/>
      <c r="MWL2" s="69"/>
      <c r="MWM2" s="69"/>
      <c r="MWN2" s="69"/>
      <c r="MWO2" s="69"/>
      <c r="MWP2" s="69"/>
      <c r="MWQ2" s="69"/>
      <c r="MWR2" s="69"/>
      <c r="MWS2" s="69"/>
      <c r="MWT2" s="69"/>
      <c r="MWU2" s="69"/>
      <c r="MWV2" s="69"/>
      <c r="MWW2" s="69"/>
      <c r="MWX2" s="69"/>
      <c r="MWY2" s="69"/>
      <c r="MWZ2" s="69"/>
      <c r="MXA2" s="69"/>
      <c r="MXB2" s="69"/>
      <c r="MXC2" s="69"/>
      <c r="MXD2" s="69"/>
      <c r="MXE2" s="69"/>
      <c r="MXF2" s="69"/>
      <c r="MXG2" s="69"/>
      <c r="MXH2" s="69"/>
      <c r="MXI2" s="69"/>
      <c r="MXJ2" s="69"/>
      <c r="MXK2" s="69"/>
      <c r="MXL2" s="69"/>
      <c r="MXM2" s="69"/>
      <c r="MXN2" s="69"/>
      <c r="MXO2" s="69"/>
      <c r="MXP2" s="69"/>
      <c r="MXQ2" s="69"/>
      <c r="MXR2" s="69"/>
      <c r="MXS2" s="69"/>
      <c r="MXT2" s="69"/>
      <c r="MXU2" s="69"/>
      <c r="MXV2" s="69"/>
      <c r="MXW2" s="69"/>
      <c r="MXX2" s="69"/>
      <c r="MXY2" s="69"/>
      <c r="MXZ2" s="69"/>
      <c r="MYA2" s="69"/>
      <c r="MYB2" s="69"/>
      <c r="MYC2" s="69"/>
      <c r="MYD2" s="69"/>
      <c r="MYE2" s="69"/>
      <c r="MYF2" s="69"/>
      <c r="MYG2" s="69"/>
      <c r="MYH2" s="69"/>
      <c r="MYI2" s="69"/>
      <c r="MYJ2" s="69"/>
      <c r="MYK2" s="69"/>
      <c r="MYL2" s="69"/>
      <c r="MYM2" s="69"/>
      <c r="MYN2" s="69"/>
      <c r="MYO2" s="69"/>
      <c r="MYP2" s="69"/>
      <c r="MYQ2" s="69"/>
      <c r="MYR2" s="69"/>
      <c r="MYS2" s="69"/>
      <c r="MYT2" s="69"/>
      <c r="MYU2" s="69"/>
      <c r="MYV2" s="69"/>
      <c r="MYW2" s="69"/>
      <c r="MYX2" s="69"/>
      <c r="MYY2" s="69"/>
      <c r="MYZ2" s="69"/>
      <c r="MZA2" s="69"/>
      <c r="MZB2" s="69"/>
      <c r="MZC2" s="69"/>
      <c r="MZD2" s="69"/>
      <c r="MZE2" s="69"/>
      <c r="MZF2" s="69"/>
      <c r="MZG2" s="69"/>
      <c r="MZH2" s="69"/>
      <c r="MZI2" s="69"/>
      <c r="MZJ2" s="69"/>
      <c r="MZK2" s="69"/>
      <c r="MZL2" s="69"/>
      <c r="MZM2" s="69"/>
      <c r="MZN2" s="69"/>
      <c r="MZO2" s="69"/>
      <c r="MZP2" s="69"/>
      <c r="MZQ2" s="69"/>
      <c r="MZR2" s="69"/>
      <c r="MZS2" s="69"/>
      <c r="MZT2" s="69"/>
      <c r="MZU2" s="69"/>
      <c r="MZV2" s="69"/>
      <c r="MZW2" s="69"/>
      <c r="MZX2" s="69"/>
      <c r="MZY2" s="69"/>
      <c r="MZZ2" s="69"/>
      <c r="NAA2" s="69"/>
      <c r="NAB2" s="69"/>
      <c r="NAC2" s="69"/>
      <c r="NAD2" s="69"/>
      <c r="NAE2" s="69"/>
      <c r="NAF2" s="69"/>
      <c r="NAG2" s="69"/>
      <c r="NAH2" s="69"/>
      <c r="NAI2" s="69"/>
      <c r="NAJ2" s="69"/>
      <c r="NAK2" s="69"/>
      <c r="NAL2" s="69"/>
      <c r="NAM2" s="69"/>
      <c r="NAN2" s="69"/>
      <c r="NAO2" s="69"/>
      <c r="NAP2" s="69"/>
      <c r="NAQ2" s="69"/>
      <c r="NAR2" s="69"/>
      <c r="NAS2" s="69"/>
      <c r="NAT2" s="69"/>
      <c r="NAU2" s="69"/>
      <c r="NAV2" s="69"/>
      <c r="NAW2" s="69"/>
      <c r="NAX2" s="69"/>
      <c r="NAY2" s="69"/>
      <c r="NAZ2" s="69"/>
      <c r="NBA2" s="69"/>
      <c r="NBB2" s="69"/>
      <c r="NBC2" s="69"/>
      <c r="NBD2" s="69"/>
      <c r="NBE2" s="69"/>
      <c r="NBF2" s="69"/>
      <c r="NBG2" s="69"/>
      <c r="NBH2" s="69"/>
      <c r="NBI2" s="69"/>
      <c r="NBJ2" s="69"/>
      <c r="NBK2" s="69"/>
      <c r="NBL2" s="69"/>
      <c r="NBM2" s="69"/>
      <c r="NBN2" s="69"/>
      <c r="NBO2" s="69"/>
      <c r="NBP2" s="69"/>
      <c r="NBQ2" s="69"/>
      <c r="NBR2" s="69"/>
      <c r="NBS2" s="69"/>
      <c r="NBT2" s="69"/>
      <c r="NBU2" s="69"/>
      <c r="NBV2" s="69"/>
      <c r="NBW2" s="69"/>
      <c r="NBX2" s="69"/>
      <c r="NBY2" s="69"/>
      <c r="NBZ2" s="69"/>
      <c r="NCA2" s="69"/>
      <c r="NCB2" s="69"/>
      <c r="NCC2" s="69"/>
      <c r="NCD2" s="69"/>
      <c r="NCE2" s="69"/>
      <c r="NCF2" s="69"/>
      <c r="NCG2" s="69"/>
      <c r="NCH2" s="69"/>
      <c r="NCI2" s="69"/>
      <c r="NCJ2" s="69"/>
      <c r="NCK2" s="69"/>
      <c r="NCL2" s="69"/>
      <c r="NCM2" s="69"/>
      <c r="NCN2" s="69"/>
      <c r="NCO2" s="69"/>
      <c r="NCP2" s="69"/>
      <c r="NCQ2" s="69"/>
      <c r="NCR2" s="69"/>
      <c r="NCS2" s="69"/>
      <c r="NCT2" s="69"/>
      <c r="NCU2" s="69"/>
      <c r="NCV2" s="69"/>
      <c r="NCW2" s="69"/>
      <c r="NCX2" s="69"/>
      <c r="NCY2" s="69"/>
      <c r="NCZ2" s="69"/>
      <c r="NDA2" s="69"/>
      <c r="NDB2" s="69"/>
      <c r="NDC2" s="69"/>
      <c r="NDD2" s="69"/>
      <c r="NDE2" s="69"/>
      <c r="NDF2" s="69"/>
      <c r="NDG2" s="69"/>
      <c r="NDH2" s="69"/>
      <c r="NDI2" s="69"/>
      <c r="NDJ2" s="69"/>
      <c r="NDK2" s="69"/>
      <c r="NDL2" s="69"/>
      <c r="NDM2" s="69"/>
      <c r="NDN2" s="69"/>
      <c r="NDO2" s="69"/>
      <c r="NDP2" s="69"/>
      <c r="NDQ2" s="69"/>
      <c r="NDR2" s="69"/>
      <c r="NDS2" s="69"/>
      <c r="NDT2" s="69"/>
      <c r="NDU2" s="69"/>
      <c r="NDV2" s="69"/>
      <c r="NDW2" s="69"/>
      <c r="NDX2" s="69"/>
      <c r="NDY2" s="69"/>
      <c r="NDZ2" s="69"/>
      <c r="NEA2" s="69"/>
      <c r="NEB2" s="69"/>
      <c r="NEC2" s="69"/>
      <c r="NED2" s="69"/>
      <c r="NEE2" s="69"/>
      <c r="NEF2" s="69"/>
      <c r="NEG2" s="69"/>
      <c r="NEH2" s="69"/>
      <c r="NEI2" s="69"/>
      <c r="NEJ2" s="69"/>
      <c r="NEK2" s="69"/>
      <c r="NEL2" s="69"/>
      <c r="NEM2" s="69"/>
      <c r="NEN2" s="69"/>
      <c r="NEO2" s="69"/>
      <c r="NEP2" s="69"/>
      <c r="NEQ2" s="69"/>
      <c r="NER2" s="69"/>
      <c r="NES2" s="69"/>
      <c r="NET2" s="69"/>
      <c r="NEU2" s="69"/>
      <c r="NEV2" s="69"/>
      <c r="NEW2" s="69"/>
      <c r="NEX2" s="69"/>
      <c r="NEY2" s="69"/>
      <c r="NEZ2" s="69"/>
      <c r="NFA2" s="69"/>
      <c r="NFB2" s="69"/>
      <c r="NFC2" s="69"/>
      <c r="NFD2" s="69"/>
      <c r="NFE2" s="69"/>
      <c r="NFF2" s="69"/>
      <c r="NFG2" s="69"/>
      <c r="NFH2" s="69"/>
      <c r="NFI2" s="69"/>
      <c r="NFJ2" s="69"/>
      <c r="NFK2" s="69"/>
      <c r="NFL2" s="69"/>
      <c r="NFM2" s="69"/>
      <c r="NFN2" s="69"/>
      <c r="NFO2" s="69"/>
      <c r="NFP2" s="69"/>
      <c r="NFQ2" s="69"/>
      <c r="NFR2" s="69"/>
      <c r="NFS2" s="69"/>
      <c r="NFT2" s="69"/>
      <c r="NFU2" s="69"/>
      <c r="NFV2" s="69"/>
      <c r="NFW2" s="69"/>
      <c r="NFX2" s="69"/>
      <c r="NFY2" s="69"/>
      <c r="NFZ2" s="69"/>
      <c r="NGA2" s="69"/>
      <c r="NGB2" s="69"/>
      <c r="NGC2" s="69"/>
      <c r="NGD2" s="69"/>
      <c r="NGE2" s="69"/>
      <c r="NGF2" s="69"/>
      <c r="NGG2" s="69"/>
      <c r="NGH2" s="69"/>
      <c r="NGI2" s="69"/>
      <c r="NGJ2" s="69"/>
      <c r="NGK2" s="69"/>
      <c r="NGL2" s="69"/>
      <c r="NGM2" s="69"/>
      <c r="NGN2" s="69"/>
      <c r="NGO2" s="69"/>
      <c r="NGP2" s="69"/>
      <c r="NGQ2" s="69"/>
      <c r="NGR2" s="69"/>
      <c r="NGS2" s="69"/>
      <c r="NGT2" s="69"/>
      <c r="NGU2" s="69"/>
      <c r="NGV2" s="69"/>
      <c r="NGW2" s="69"/>
      <c r="NGX2" s="69"/>
      <c r="NGY2" s="69"/>
      <c r="NGZ2" s="69"/>
      <c r="NHA2" s="69"/>
      <c r="NHB2" s="69"/>
      <c r="NHC2" s="69"/>
      <c r="NHD2" s="69"/>
      <c r="NHE2" s="69"/>
      <c r="NHF2" s="69"/>
      <c r="NHG2" s="69"/>
      <c r="NHH2" s="69"/>
      <c r="NHI2" s="69"/>
      <c r="NHJ2" s="69"/>
      <c r="NHK2" s="69"/>
      <c r="NHL2" s="69"/>
      <c r="NHM2" s="69"/>
      <c r="NHN2" s="69"/>
      <c r="NHO2" s="69"/>
      <c r="NHP2" s="69"/>
      <c r="NHQ2" s="69"/>
      <c r="NHR2" s="69"/>
      <c r="NHS2" s="69"/>
      <c r="NHT2" s="69"/>
      <c r="NHU2" s="69"/>
      <c r="NHV2" s="69"/>
      <c r="NHW2" s="69"/>
      <c r="NHX2" s="69"/>
      <c r="NHY2" s="69"/>
      <c r="NHZ2" s="69"/>
      <c r="NIA2" s="69"/>
      <c r="NIB2" s="69"/>
      <c r="NIC2" s="69"/>
      <c r="NID2" s="69"/>
      <c r="NIE2" s="69"/>
      <c r="NIF2" s="69"/>
      <c r="NIG2" s="69"/>
      <c r="NIH2" s="69"/>
      <c r="NII2" s="69"/>
      <c r="NIJ2" s="69"/>
      <c r="NIK2" s="69"/>
      <c r="NIL2" s="69"/>
      <c r="NIM2" s="69"/>
      <c r="NIN2" s="69"/>
      <c r="NIO2" s="69"/>
      <c r="NIP2" s="69"/>
      <c r="NIQ2" s="69"/>
      <c r="NIR2" s="69"/>
      <c r="NIS2" s="69"/>
      <c r="NIT2" s="69"/>
      <c r="NIU2" s="69"/>
      <c r="NIV2" s="69"/>
      <c r="NIW2" s="69"/>
      <c r="NIX2" s="69"/>
      <c r="NIY2" s="69"/>
      <c r="NIZ2" s="69"/>
      <c r="NJA2" s="69"/>
      <c r="NJB2" s="69"/>
      <c r="NJC2" s="69"/>
      <c r="NJD2" s="69"/>
      <c r="NJE2" s="69"/>
      <c r="NJF2" s="69"/>
      <c r="NJG2" s="69"/>
      <c r="NJH2" s="69"/>
      <c r="NJI2" s="69"/>
      <c r="NJJ2" s="69"/>
      <c r="NJK2" s="69"/>
      <c r="NJL2" s="69"/>
      <c r="NJM2" s="69"/>
      <c r="NJN2" s="69"/>
      <c r="NJO2" s="69"/>
      <c r="NJP2" s="69"/>
      <c r="NJQ2" s="69"/>
      <c r="NJR2" s="69"/>
      <c r="NJS2" s="69"/>
      <c r="NJT2" s="69"/>
      <c r="NJU2" s="69"/>
      <c r="NJV2" s="69"/>
      <c r="NJW2" s="69"/>
      <c r="NJX2" s="69"/>
      <c r="NJY2" s="69"/>
      <c r="NJZ2" s="69"/>
      <c r="NKA2" s="69"/>
      <c r="NKB2" s="69"/>
      <c r="NKC2" s="69"/>
      <c r="NKD2" s="69"/>
      <c r="NKE2" s="69"/>
      <c r="NKF2" s="69"/>
      <c r="NKG2" s="69"/>
      <c r="NKH2" s="69"/>
      <c r="NKI2" s="69"/>
      <c r="NKJ2" s="69"/>
      <c r="NKK2" s="69"/>
      <c r="NKL2" s="69"/>
      <c r="NKM2" s="69"/>
      <c r="NKN2" s="69"/>
      <c r="NKO2" s="69"/>
      <c r="NKP2" s="69"/>
      <c r="NKQ2" s="69"/>
      <c r="NKR2" s="69"/>
      <c r="NKS2" s="69"/>
      <c r="NKT2" s="69"/>
      <c r="NKU2" s="69"/>
      <c r="NKV2" s="69"/>
      <c r="NKW2" s="69"/>
      <c r="NKX2" s="69"/>
      <c r="NKY2" s="69"/>
      <c r="NKZ2" s="69"/>
      <c r="NLA2" s="69"/>
      <c r="NLB2" s="69"/>
      <c r="NLC2" s="69"/>
      <c r="NLD2" s="69"/>
      <c r="NLE2" s="69"/>
      <c r="NLF2" s="69"/>
      <c r="NLG2" s="69"/>
      <c r="NLH2" s="69"/>
      <c r="NLI2" s="69"/>
      <c r="NLJ2" s="69"/>
      <c r="NLK2" s="69"/>
      <c r="NLL2" s="69"/>
      <c r="NLM2" s="69"/>
      <c r="NLN2" s="69"/>
      <c r="NLO2" s="69"/>
      <c r="NLP2" s="69"/>
      <c r="NLQ2" s="69"/>
      <c r="NLR2" s="69"/>
      <c r="NLS2" s="69"/>
      <c r="NLT2" s="69"/>
      <c r="NLU2" s="69"/>
      <c r="NLV2" s="69"/>
      <c r="NLW2" s="69"/>
      <c r="NLX2" s="69"/>
      <c r="NLY2" s="69"/>
      <c r="NLZ2" s="69"/>
      <c r="NMA2" s="69"/>
      <c r="NMB2" s="69"/>
      <c r="NMC2" s="69"/>
      <c r="NMD2" s="69"/>
      <c r="NME2" s="69"/>
      <c r="NMF2" s="69"/>
      <c r="NMG2" s="69"/>
      <c r="NMH2" s="69"/>
      <c r="NMI2" s="69"/>
      <c r="NMJ2" s="69"/>
      <c r="NMK2" s="69"/>
      <c r="NML2" s="69"/>
      <c r="NMM2" s="69"/>
      <c r="NMN2" s="69"/>
      <c r="NMO2" s="69"/>
      <c r="NMP2" s="69"/>
      <c r="NMQ2" s="69"/>
      <c r="NMR2" s="69"/>
      <c r="NMS2" s="69"/>
      <c r="NMT2" s="69"/>
      <c r="NMU2" s="69"/>
      <c r="NMV2" s="69"/>
      <c r="NMW2" s="69"/>
      <c r="NMX2" s="69"/>
      <c r="NMY2" s="69"/>
      <c r="NMZ2" s="69"/>
      <c r="NNA2" s="69"/>
      <c r="NNB2" s="69"/>
      <c r="NNC2" s="69"/>
      <c r="NND2" s="69"/>
      <c r="NNE2" s="69"/>
      <c r="NNF2" s="69"/>
      <c r="NNG2" s="69"/>
      <c r="NNH2" s="69"/>
      <c r="NNI2" s="69"/>
      <c r="NNJ2" s="69"/>
      <c r="NNK2" s="69"/>
      <c r="NNL2" s="69"/>
      <c r="NNM2" s="69"/>
      <c r="NNN2" s="69"/>
      <c r="NNO2" s="69"/>
      <c r="NNP2" s="69"/>
      <c r="NNQ2" s="69"/>
      <c r="NNR2" s="69"/>
      <c r="NNS2" s="69"/>
      <c r="NNT2" s="69"/>
      <c r="NNU2" s="69"/>
      <c r="NNV2" s="69"/>
      <c r="NNW2" s="69"/>
      <c r="NNX2" s="69"/>
      <c r="NNY2" s="69"/>
      <c r="NNZ2" s="69"/>
      <c r="NOA2" s="69"/>
      <c r="NOB2" s="69"/>
      <c r="NOC2" s="69"/>
      <c r="NOD2" s="69"/>
      <c r="NOE2" s="69"/>
      <c r="NOF2" s="69"/>
      <c r="NOG2" s="69"/>
      <c r="NOH2" s="69"/>
      <c r="NOI2" s="69"/>
      <c r="NOJ2" s="69"/>
      <c r="NOK2" s="69"/>
      <c r="NOL2" s="69"/>
      <c r="NOM2" s="69"/>
      <c r="NON2" s="69"/>
      <c r="NOO2" s="69"/>
      <c r="NOP2" s="69"/>
      <c r="NOQ2" s="69"/>
      <c r="NOR2" s="69"/>
      <c r="NOS2" s="69"/>
      <c r="NOT2" s="69"/>
      <c r="NOU2" s="69"/>
      <c r="NOV2" s="69"/>
      <c r="NOW2" s="69"/>
      <c r="NOX2" s="69"/>
      <c r="NOY2" s="69"/>
      <c r="NOZ2" s="69"/>
      <c r="NPA2" s="69"/>
      <c r="NPB2" s="69"/>
      <c r="NPC2" s="69"/>
      <c r="NPD2" s="69"/>
      <c r="NPE2" s="69"/>
      <c r="NPF2" s="69"/>
      <c r="NPG2" s="69"/>
      <c r="NPH2" s="69"/>
      <c r="NPI2" s="69"/>
      <c r="NPJ2" s="69"/>
      <c r="NPK2" s="69"/>
      <c r="NPL2" s="69"/>
      <c r="NPM2" s="69"/>
      <c r="NPN2" s="69"/>
      <c r="NPO2" s="69"/>
      <c r="NPP2" s="69"/>
      <c r="NPQ2" s="69"/>
      <c r="NPR2" s="69"/>
      <c r="NPS2" s="69"/>
      <c r="NPT2" s="69"/>
      <c r="NPU2" s="69"/>
      <c r="NPV2" s="69"/>
      <c r="NPW2" s="69"/>
      <c r="NPX2" s="69"/>
      <c r="NPY2" s="69"/>
      <c r="NPZ2" s="69"/>
      <c r="NQA2" s="69"/>
      <c r="NQB2" s="69"/>
      <c r="NQC2" s="69"/>
      <c r="NQD2" s="69"/>
      <c r="NQE2" s="69"/>
      <c r="NQF2" s="69"/>
      <c r="NQG2" s="69"/>
      <c r="NQH2" s="69"/>
      <c r="NQI2" s="69"/>
      <c r="NQJ2" s="69"/>
      <c r="NQK2" s="69"/>
      <c r="NQL2" s="69"/>
      <c r="NQM2" s="69"/>
      <c r="NQN2" s="69"/>
      <c r="NQO2" s="69"/>
      <c r="NQP2" s="69"/>
      <c r="NQQ2" s="69"/>
      <c r="NQR2" s="69"/>
      <c r="NQS2" s="69"/>
      <c r="NQT2" s="69"/>
      <c r="NQU2" s="69"/>
      <c r="NQV2" s="69"/>
      <c r="NQW2" s="69"/>
      <c r="NQX2" s="69"/>
      <c r="NQY2" s="69"/>
      <c r="NQZ2" s="69"/>
      <c r="NRA2" s="69"/>
      <c r="NRB2" s="69"/>
      <c r="NRC2" s="69"/>
      <c r="NRD2" s="69"/>
      <c r="NRE2" s="69"/>
      <c r="NRF2" s="69"/>
      <c r="NRG2" s="69"/>
      <c r="NRH2" s="69"/>
      <c r="NRI2" s="69"/>
      <c r="NRJ2" s="69"/>
      <c r="NRK2" s="69"/>
      <c r="NRL2" s="69"/>
      <c r="NRM2" s="69"/>
      <c r="NRN2" s="69"/>
      <c r="NRO2" s="69"/>
      <c r="NRP2" s="69"/>
      <c r="NRQ2" s="69"/>
      <c r="NRR2" s="69"/>
      <c r="NRS2" s="69"/>
      <c r="NRT2" s="69"/>
      <c r="NRU2" s="69"/>
      <c r="NRV2" s="69"/>
      <c r="NRW2" s="69"/>
      <c r="NRX2" s="69"/>
      <c r="NRY2" s="69"/>
      <c r="NRZ2" s="69"/>
      <c r="NSA2" s="69"/>
      <c r="NSB2" s="69"/>
      <c r="NSC2" s="69"/>
      <c r="NSD2" s="69"/>
      <c r="NSE2" s="69"/>
      <c r="NSF2" s="69"/>
      <c r="NSG2" s="69"/>
      <c r="NSH2" s="69"/>
      <c r="NSI2" s="69"/>
      <c r="NSJ2" s="69"/>
      <c r="NSK2" s="69"/>
      <c r="NSL2" s="69"/>
      <c r="NSM2" s="69"/>
      <c r="NSN2" s="69"/>
      <c r="NSO2" s="69"/>
      <c r="NSP2" s="69"/>
      <c r="NSQ2" s="69"/>
      <c r="NSR2" s="69"/>
      <c r="NSS2" s="69"/>
      <c r="NST2" s="69"/>
      <c r="NSU2" s="69"/>
      <c r="NSV2" s="69"/>
      <c r="NSW2" s="69"/>
      <c r="NSX2" s="69"/>
      <c r="NSY2" s="69"/>
      <c r="NSZ2" s="69"/>
      <c r="NTA2" s="69"/>
      <c r="NTB2" s="69"/>
      <c r="NTC2" s="69"/>
      <c r="NTD2" s="69"/>
      <c r="NTE2" s="69"/>
      <c r="NTF2" s="69"/>
      <c r="NTG2" s="69"/>
      <c r="NTH2" s="69"/>
      <c r="NTI2" s="69"/>
      <c r="NTJ2" s="69"/>
      <c r="NTK2" s="69"/>
      <c r="NTL2" s="69"/>
      <c r="NTM2" s="69"/>
      <c r="NTN2" s="69"/>
      <c r="NTO2" s="69"/>
      <c r="NTP2" s="69"/>
      <c r="NTQ2" s="69"/>
      <c r="NTR2" s="69"/>
      <c r="NTS2" s="69"/>
      <c r="NTT2" s="69"/>
      <c r="NTU2" s="69"/>
      <c r="NTV2" s="69"/>
      <c r="NTW2" s="69"/>
      <c r="NTX2" s="69"/>
      <c r="NTY2" s="69"/>
      <c r="NTZ2" s="69"/>
      <c r="NUA2" s="69"/>
      <c r="NUB2" s="69"/>
      <c r="NUC2" s="69"/>
      <c r="NUD2" s="69"/>
      <c r="NUE2" s="69"/>
      <c r="NUF2" s="69"/>
      <c r="NUG2" s="69"/>
      <c r="NUH2" s="69"/>
      <c r="NUI2" s="69"/>
      <c r="NUJ2" s="69"/>
      <c r="NUK2" s="69"/>
      <c r="NUL2" s="69"/>
      <c r="NUM2" s="69"/>
      <c r="NUN2" s="69"/>
      <c r="NUO2" s="69"/>
      <c r="NUP2" s="69"/>
      <c r="NUQ2" s="69"/>
      <c r="NUR2" s="69"/>
      <c r="NUS2" s="69"/>
      <c r="NUT2" s="69"/>
      <c r="NUU2" s="69"/>
      <c r="NUV2" s="69"/>
      <c r="NUW2" s="69"/>
      <c r="NUX2" s="69"/>
      <c r="NUY2" s="69"/>
      <c r="NUZ2" s="69"/>
      <c r="NVA2" s="69"/>
      <c r="NVB2" s="69"/>
      <c r="NVC2" s="69"/>
      <c r="NVD2" s="69"/>
      <c r="NVE2" s="69"/>
      <c r="NVF2" s="69"/>
      <c r="NVG2" s="69"/>
      <c r="NVH2" s="69"/>
      <c r="NVI2" s="69"/>
      <c r="NVJ2" s="69"/>
      <c r="NVK2" s="69"/>
      <c r="NVL2" s="69"/>
      <c r="NVM2" s="69"/>
      <c r="NVN2" s="69"/>
      <c r="NVO2" s="69"/>
      <c r="NVP2" s="69"/>
      <c r="NVQ2" s="69"/>
      <c r="NVR2" s="69"/>
      <c r="NVS2" s="69"/>
      <c r="NVT2" s="69"/>
      <c r="NVU2" s="69"/>
      <c r="NVV2" s="69"/>
      <c r="NVW2" s="69"/>
      <c r="NVX2" s="69"/>
      <c r="NVY2" s="69"/>
      <c r="NVZ2" s="69"/>
      <c r="NWA2" s="69"/>
      <c r="NWB2" s="69"/>
      <c r="NWC2" s="69"/>
      <c r="NWD2" s="69"/>
      <c r="NWE2" s="69"/>
      <c r="NWF2" s="69"/>
      <c r="NWG2" s="69"/>
      <c r="NWH2" s="69"/>
      <c r="NWI2" s="69"/>
      <c r="NWJ2" s="69"/>
      <c r="NWK2" s="69"/>
      <c r="NWL2" s="69"/>
      <c r="NWM2" s="69"/>
      <c r="NWN2" s="69"/>
      <c r="NWO2" s="69"/>
      <c r="NWP2" s="69"/>
      <c r="NWQ2" s="69"/>
      <c r="NWR2" s="69"/>
      <c r="NWS2" s="69"/>
      <c r="NWT2" s="69"/>
      <c r="NWU2" s="69"/>
      <c r="NWV2" s="69"/>
      <c r="NWW2" s="69"/>
      <c r="NWX2" s="69"/>
      <c r="NWY2" s="69"/>
      <c r="NWZ2" s="69"/>
      <c r="NXA2" s="69"/>
      <c r="NXB2" s="69"/>
      <c r="NXC2" s="69"/>
      <c r="NXD2" s="69"/>
      <c r="NXE2" s="69"/>
      <c r="NXF2" s="69"/>
      <c r="NXG2" s="69"/>
      <c r="NXH2" s="69"/>
      <c r="NXI2" s="69"/>
      <c r="NXJ2" s="69"/>
      <c r="NXK2" s="69"/>
      <c r="NXL2" s="69"/>
      <c r="NXM2" s="69"/>
      <c r="NXN2" s="69"/>
      <c r="NXO2" s="69"/>
      <c r="NXP2" s="69"/>
      <c r="NXQ2" s="69"/>
      <c r="NXR2" s="69"/>
      <c r="NXS2" s="69"/>
      <c r="NXT2" s="69"/>
      <c r="NXU2" s="69"/>
      <c r="NXV2" s="69"/>
      <c r="NXW2" s="69"/>
      <c r="NXX2" s="69"/>
      <c r="NXY2" s="69"/>
      <c r="NXZ2" s="69"/>
      <c r="NYA2" s="69"/>
      <c r="NYB2" s="69"/>
      <c r="NYC2" s="69"/>
      <c r="NYD2" s="69"/>
      <c r="NYE2" s="69"/>
      <c r="NYF2" s="69"/>
      <c r="NYG2" s="69"/>
      <c r="NYH2" s="69"/>
      <c r="NYI2" s="69"/>
      <c r="NYJ2" s="69"/>
      <c r="NYK2" s="69"/>
      <c r="NYL2" s="69"/>
      <c r="NYM2" s="69"/>
      <c r="NYN2" s="69"/>
      <c r="NYO2" s="69"/>
      <c r="NYP2" s="69"/>
      <c r="NYQ2" s="69"/>
      <c r="NYR2" s="69"/>
      <c r="NYS2" s="69"/>
      <c r="NYT2" s="69"/>
      <c r="NYU2" s="69"/>
      <c r="NYV2" s="69"/>
      <c r="NYW2" s="69"/>
      <c r="NYX2" s="69"/>
      <c r="NYY2" s="69"/>
      <c r="NYZ2" s="69"/>
      <c r="NZA2" s="69"/>
      <c r="NZB2" s="69"/>
      <c r="NZC2" s="69"/>
      <c r="NZD2" s="69"/>
      <c r="NZE2" s="69"/>
      <c r="NZF2" s="69"/>
      <c r="NZG2" s="69"/>
      <c r="NZH2" s="69"/>
      <c r="NZI2" s="69"/>
      <c r="NZJ2" s="69"/>
      <c r="NZK2" s="69"/>
      <c r="NZL2" s="69"/>
      <c r="NZM2" s="69"/>
      <c r="NZN2" s="69"/>
      <c r="NZO2" s="69"/>
      <c r="NZP2" s="69"/>
      <c r="NZQ2" s="69"/>
      <c r="NZR2" s="69"/>
      <c r="NZS2" s="69"/>
      <c r="NZT2" s="69"/>
      <c r="NZU2" s="69"/>
      <c r="NZV2" s="69"/>
      <c r="NZW2" s="69"/>
      <c r="NZX2" s="69"/>
      <c r="NZY2" s="69"/>
      <c r="NZZ2" s="69"/>
      <c r="OAA2" s="69"/>
      <c r="OAB2" s="69"/>
      <c r="OAC2" s="69"/>
      <c r="OAD2" s="69"/>
      <c r="OAE2" s="69"/>
      <c r="OAF2" s="69"/>
      <c r="OAG2" s="69"/>
      <c r="OAH2" s="69"/>
      <c r="OAI2" s="69"/>
      <c r="OAJ2" s="69"/>
      <c r="OAK2" s="69"/>
      <c r="OAL2" s="69"/>
      <c r="OAM2" s="69"/>
      <c r="OAN2" s="69"/>
      <c r="OAO2" s="69"/>
      <c r="OAP2" s="69"/>
      <c r="OAQ2" s="69"/>
      <c r="OAR2" s="69"/>
      <c r="OAS2" s="69"/>
      <c r="OAT2" s="69"/>
      <c r="OAU2" s="69"/>
      <c r="OAV2" s="69"/>
      <c r="OAW2" s="69"/>
      <c r="OAX2" s="69"/>
      <c r="OAY2" s="69"/>
      <c r="OAZ2" s="69"/>
      <c r="OBA2" s="69"/>
      <c r="OBB2" s="69"/>
      <c r="OBC2" s="69"/>
      <c r="OBD2" s="69"/>
      <c r="OBE2" s="69"/>
      <c r="OBF2" s="69"/>
      <c r="OBG2" s="69"/>
      <c r="OBH2" s="69"/>
      <c r="OBI2" s="69"/>
      <c r="OBJ2" s="69"/>
      <c r="OBK2" s="69"/>
      <c r="OBL2" s="69"/>
      <c r="OBM2" s="69"/>
      <c r="OBN2" s="69"/>
      <c r="OBO2" s="69"/>
      <c r="OBP2" s="69"/>
      <c r="OBQ2" s="69"/>
      <c r="OBR2" s="69"/>
      <c r="OBS2" s="69"/>
      <c r="OBT2" s="69"/>
      <c r="OBU2" s="69"/>
      <c r="OBV2" s="69"/>
      <c r="OBW2" s="69"/>
      <c r="OBX2" s="69"/>
      <c r="OBY2" s="69"/>
      <c r="OBZ2" s="69"/>
      <c r="OCA2" s="69"/>
      <c r="OCB2" s="69"/>
      <c r="OCC2" s="69"/>
      <c r="OCD2" s="69"/>
      <c r="OCE2" s="69"/>
      <c r="OCF2" s="69"/>
      <c r="OCG2" s="69"/>
      <c r="OCH2" s="69"/>
      <c r="OCI2" s="69"/>
      <c r="OCJ2" s="69"/>
      <c r="OCK2" s="69"/>
      <c r="OCL2" s="69"/>
      <c r="OCM2" s="69"/>
      <c r="OCN2" s="69"/>
      <c r="OCO2" s="69"/>
      <c r="OCP2" s="69"/>
      <c r="OCQ2" s="69"/>
      <c r="OCR2" s="69"/>
      <c r="OCS2" s="69"/>
      <c r="OCT2" s="69"/>
      <c r="OCU2" s="69"/>
      <c r="OCV2" s="69"/>
      <c r="OCW2" s="69"/>
      <c r="OCX2" s="69"/>
      <c r="OCY2" s="69"/>
      <c r="OCZ2" s="69"/>
      <c r="ODA2" s="69"/>
      <c r="ODB2" s="69"/>
      <c r="ODC2" s="69"/>
      <c r="ODD2" s="69"/>
      <c r="ODE2" s="69"/>
      <c r="ODF2" s="69"/>
      <c r="ODG2" s="69"/>
      <c r="ODH2" s="69"/>
      <c r="ODI2" s="69"/>
      <c r="ODJ2" s="69"/>
      <c r="ODK2" s="69"/>
      <c r="ODL2" s="69"/>
      <c r="ODM2" s="69"/>
      <c r="ODN2" s="69"/>
      <c r="ODO2" s="69"/>
      <c r="ODP2" s="69"/>
      <c r="ODQ2" s="69"/>
      <c r="ODR2" s="69"/>
      <c r="ODS2" s="69"/>
      <c r="ODT2" s="69"/>
      <c r="ODU2" s="69"/>
      <c r="ODV2" s="69"/>
      <c r="ODW2" s="69"/>
      <c r="ODX2" s="69"/>
      <c r="ODY2" s="69"/>
      <c r="ODZ2" s="69"/>
      <c r="OEA2" s="69"/>
      <c r="OEB2" s="69"/>
      <c r="OEC2" s="69"/>
      <c r="OED2" s="69"/>
      <c r="OEE2" s="69"/>
      <c r="OEF2" s="69"/>
      <c r="OEG2" s="69"/>
      <c r="OEH2" s="69"/>
      <c r="OEI2" s="69"/>
      <c r="OEJ2" s="69"/>
      <c r="OEK2" s="69"/>
      <c r="OEL2" s="69"/>
      <c r="OEM2" s="69"/>
      <c r="OEN2" s="69"/>
      <c r="OEO2" s="69"/>
      <c r="OEP2" s="69"/>
      <c r="OEQ2" s="69"/>
      <c r="OER2" s="69"/>
      <c r="OES2" s="69"/>
      <c r="OET2" s="69"/>
      <c r="OEU2" s="69"/>
      <c r="OEV2" s="69"/>
      <c r="OEW2" s="69"/>
      <c r="OEX2" s="69"/>
      <c r="OEY2" s="69"/>
      <c r="OEZ2" s="69"/>
      <c r="OFA2" s="69"/>
      <c r="OFB2" s="69"/>
      <c r="OFC2" s="69"/>
      <c r="OFD2" s="69"/>
      <c r="OFE2" s="69"/>
      <c r="OFF2" s="69"/>
      <c r="OFG2" s="69"/>
      <c r="OFH2" s="69"/>
      <c r="OFI2" s="69"/>
      <c r="OFJ2" s="69"/>
      <c r="OFK2" s="69"/>
      <c r="OFL2" s="69"/>
      <c r="OFM2" s="69"/>
      <c r="OFN2" s="69"/>
      <c r="OFO2" s="69"/>
      <c r="OFP2" s="69"/>
      <c r="OFQ2" s="69"/>
      <c r="OFR2" s="69"/>
      <c r="OFS2" s="69"/>
      <c r="OFT2" s="69"/>
      <c r="OFU2" s="69"/>
      <c r="OFV2" s="69"/>
      <c r="OFW2" s="69"/>
      <c r="OFX2" s="69"/>
      <c r="OFY2" s="69"/>
      <c r="OFZ2" s="69"/>
      <c r="OGA2" s="69"/>
      <c r="OGB2" s="69"/>
      <c r="OGC2" s="69"/>
      <c r="OGD2" s="69"/>
      <c r="OGE2" s="69"/>
      <c r="OGF2" s="69"/>
      <c r="OGG2" s="69"/>
      <c r="OGH2" s="69"/>
      <c r="OGI2" s="69"/>
      <c r="OGJ2" s="69"/>
      <c r="OGK2" s="69"/>
      <c r="OGL2" s="69"/>
      <c r="OGM2" s="69"/>
      <c r="OGN2" s="69"/>
      <c r="OGO2" s="69"/>
      <c r="OGP2" s="69"/>
      <c r="OGQ2" s="69"/>
      <c r="OGR2" s="69"/>
      <c r="OGS2" s="69"/>
      <c r="OGT2" s="69"/>
      <c r="OGU2" s="69"/>
      <c r="OGV2" s="69"/>
      <c r="OGW2" s="69"/>
      <c r="OGX2" s="69"/>
      <c r="OGY2" s="69"/>
      <c r="OGZ2" s="69"/>
      <c r="OHA2" s="69"/>
      <c r="OHB2" s="69"/>
      <c r="OHC2" s="69"/>
      <c r="OHD2" s="69"/>
      <c r="OHE2" s="69"/>
      <c r="OHF2" s="69"/>
      <c r="OHG2" s="69"/>
      <c r="OHH2" s="69"/>
      <c r="OHI2" s="69"/>
      <c r="OHJ2" s="69"/>
      <c r="OHK2" s="69"/>
      <c r="OHL2" s="69"/>
      <c r="OHM2" s="69"/>
      <c r="OHN2" s="69"/>
      <c r="OHO2" s="69"/>
      <c r="OHP2" s="69"/>
      <c r="OHQ2" s="69"/>
      <c r="OHR2" s="69"/>
      <c r="OHS2" s="69"/>
      <c r="OHT2" s="69"/>
      <c r="OHU2" s="69"/>
      <c r="OHV2" s="69"/>
      <c r="OHW2" s="69"/>
      <c r="OHX2" s="69"/>
      <c r="OHY2" s="69"/>
      <c r="OHZ2" s="69"/>
      <c r="OIA2" s="69"/>
      <c r="OIB2" s="69"/>
      <c r="OIC2" s="69"/>
      <c r="OID2" s="69"/>
      <c r="OIE2" s="69"/>
      <c r="OIF2" s="69"/>
      <c r="OIG2" s="69"/>
      <c r="OIH2" s="69"/>
      <c r="OII2" s="69"/>
      <c r="OIJ2" s="69"/>
      <c r="OIK2" s="69"/>
      <c r="OIL2" s="69"/>
      <c r="OIM2" s="69"/>
      <c r="OIN2" s="69"/>
      <c r="OIO2" s="69"/>
      <c r="OIP2" s="69"/>
      <c r="OIQ2" s="69"/>
      <c r="OIR2" s="69"/>
      <c r="OIS2" s="69"/>
      <c r="OIT2" s="69"/>
      <c r="OIU2" s="69"/>
      <c r="OIV2" s="69"/>
      <c r="OIW2" s="69"/>
      <c r="OIX2" s="69"/>
      <c r="OIY2" s="69"/>
      <c r="OIZ2" s="69"/>
      <c r="OJA2" s="69"/>
      <c r="OJB2" s="69"/>
      <c r="OJC2" s="69"/>
      <c r="OJD2" s="69"/>
      <c r="OJE2" s="69"/>
      <c r="OJF2" s="69"/>
      <c r="OJG2" s="69"/>
      <c r="OJH2" s="69"/>
      <c r="OJI2" s="69"/>
      <c r="OJJ2" s="69"/>
      <c r="OJK2" s="69"/>
      <c r="OJL2" s="69"/>
      <c r="OJM2" s="69"/>
      <c r="OJN2" s="69"/>
      <c r="OJO2" s="69"/>
      <c r="OJP2" s="69"/>
      <c r="OJQ2" s="69"/>
      <c r="OJR2" s="69"/>
      <c r="OJS2" s="69"/>
      <c r="OJT2" s="69"/>
      <c r="OJU2" s="69"/>
      <c r="OJV2" s="69"/>
      <c r="OJW2" s="69"/>
      <c r="OJX2" s="69"/>
      <c r="OJY2" s="69"/>
      <c r="OJZ2" s="69"/>
      <c r="OKA2" s="69"/>
      <c r="OKB2" s="69"/>
      <c r="OKC2" s="69"/>
      <c r="OKD2" s="69"/>
      <c r="OKE2" s="69"/>
      <c r="OKF2" s="69"/>
      <c r="OKG2" s="69"/>
      <c r="OKH2" s="69"/>
      <c r="OKI2" s="69"/>
      <c r="OKJ2" s="69"/>
      <c r="OKK2" s="69"/>
      <c r="OKL2" s="69"/>
      <c r="OKM2" s="69"/>
      <c r="OKN2" s="69"/>
      <c r="OKO2" s="69"/>
      <c r="OKP2" s="69"/>
      <c r="OKQ2" s="69"/>
      <c r="OKR2" s="69"/>
      <c r="OKS2" s="69"/>
      <c r="OKT2" s="69"/>
      <c r="OKU2" s="69"/>
      <c r="OKV2" s="69"/>
      <c r="OKW2" s="69"/>
      <c r="OKX2" s="69"/>
      <c r="OKY2" s="69"/>
      <c r="OKZ2" s="69"/>
      <c r="OLA2" s="69"/>
      <c r="OLB2" s="69"/>
      <c r="OLC2" s="69"/>
      <c r="OLD2" s="69"/>
      <c r="OLE2" s="69"/>
      <c r="OLF2" s="69"/>
      <c r="OLG2" s="69"/>
      <c r="OLH2" s="69"/>
      <c r="OLI2" s="69"/>
      <c r="OLJ2" s="69"/>
      <c r="OLK2" s="69"/>
      <c r="OLL2" s="69"/>
      <c r="OLM2" s="69"/>
      <c r="OLN2" s="69"/>
      <c r="OLO2" s="69"/>
      <c r="OLP2" s="69"/>
      <c r="OLQ2" s="69"/>
      <c r="OLR2" s="69"/>
      <c r="OLS2" s="69"/>
      <c r="OLT2" s="69"/>
      <c r="OLU2" s="69"/>
      <c r="OLV2" s="69"/>
      <c r="OLW2" s="69"/>
      <c r="OLX2" s="69"/>
      <c r="OLY2" s="69"/>
      <c r="OLZ2" s="69"/>
      <c r="OMA2" s="69"/>
      <c r="OMB2" s="69"/>
      <c r="OMC2" s="69"/>
      <c r="OMD2" s="69"/>
      <c r="OME2" s="69"/>
      <c r="OMF2" s="69"/>
      <c r="OMG2" s="69"/>
      <c r="OMH2" s="69"/>
      <c r="OMI2" s="69"/>
      <c r="OMJ2" s="69"/>
      <c r="OMK2" s="69"/>
      <c r="OML2" s="69"/>
      <c r="OMM2" s="69"/>
      <c r="OMN2" s="69"/>
      <c r="OMO2" s="69"/>
      <c r="OMP2" s="69"/>
      <c r="OMQ2" s="69"/>
      <c r="OMR2" s="69"/>
      <c r="OMS2" s="69"/>
      <c r="OMT2" s="69"/>
      <c r="OMU2" s="69"/>
      <c r="OMV2" s="69"/>
      <c r="OMW2" s="69"/>
      <c r="OMX2" s="69"/>
      <c r="OMY2" s="69"/>
      <c r="OMZ2" s="69"/>
      <c r="ONA2" s="69"/>
      <c r="ONB2" s="69"/>
      <c r="ONC2" s="69"/>
      <c r="OND2" s="69"/>
      <c r="ONE2" s="69"/>
      <c r="ONF2" s="69"/>
      <c r="ONG2" s="69"/>
      <c r="ONH2" s="69"/>
      <c r="ONI2" s="69"/>
      <c r="ONJ2" s="69"/>
      <c r="ONK2" s="69"/>
      <c r="ONL2" s="69"/>
      <c r="ONM2" s="69"/>
      <c r="ONN2" s="69"/>
      <c r="ONO2" s="69"/>
      <c r="ONP2" s="69"/>
      <c r="ONQ2" s="69"/>
      <c r="ONR2" s="69"/>
      <c r="ONS2" s="69"/>
      <c r="ONT2" s="69"/>
      <c r="ONU2" s="69"/>
      <c r="ONV2" s="69"/>
      <c r="ONW2" s="69"/>
      <c r="ONX2" s="69"/>
      <c r="ONY2" s="69"/>
      <c r="ONZ2" s="69"/>
      <c r="OOA2" s="69"/>
      <c r="OOB2" s="69"/>
      <c r="OOC2" s="69"/>
      <c r="OOD2" s="69"/>
      <c r="OOE2" s="69"/>
      <c r="OOF2" s="69"/>
      <c r="OOG2" s="69"/>
      <c r="OOH2" s="69"/>
      <c r="OOI2" s="69"/>
      <c r="OOJ2" s="69"/>
      <c r="OOK2" s="69"/>
      <c r="OOL2" s="69"/>
      <c r="OOM2" s="69"/>
      <c r="OON2" s="69"/>
      <c r="OOO2" s="69"/>
      <c r="OOP2" s="69"/>
      <c r="OOQ2" s="69"/>
      <c r="OOR2" s="69"/>
      <c r="OOS2" s="69"/>
      <c r="OOT2" s="69"/>
      <c r="OOU2" s="69"/>
      <c r="OOV2" s="69"/>
      <c r="OOW2" s="69"/>
      <c r="OOX2" s="69"/>
      <c r="OOY2" s="69"/>
      <c r="OOZ2" s="69"/>
      <c r="OPA2" s="69"/>
      <c r="OPB2" s="69"/>
      <c r="OPC2" s="69"/>
      <c r="OPD2" s="69"/>
      <c r="OPE2" s="69"/>
      <c r="OPF2" s="69"/>
      <c r="OPG2" s="69"/>
      <c r="OPH2" s="69"/>
      <c r="OPI2" s="69"/>
      <c r="OPJ2" s="69"/>
      <c r="OPK2" s="69"/>
      <c r="OPL2" s="69"/>
      <c r="OPM2" s="69"/>
      <c r="OPN2" s="69"/>
      <c r="OPO2" s="69"/>
      <c r="OPP2" s="69"/>
      <c r="OPQ2" s="69"/>
      <c r="OPR2" s="69"/>
      <c r="OPS2" s="69"/>
      <c r="OPT2" s="69"/>
      <c r="OPU2" s="69"/>
      <c r="OPV2" s="69"/>
      <c r="OPW2" s="69"/>
      <c r="OPX2" s="69"/>
      <c r="OPY2" s="69"/>
      <c r="OPZ2" s="69"/>
      <c r="OQA2" s="69"/>
      <c r="OQB2" s="69"/>
      <c r="OQC2" s="69"/>
      <c r="OQD2" s="69"/>
      <c r="OQE2" s="69"/>
      <c r="OQF2" s="69"/>
      <c r="OQG2" s="69"/>
      <c r="OQH2" s="69"/>
      <c r="OQI2" s="69"/>
      <c r="OQJ2" s="69"/>
      <c r="OQK2" s="69"/>
      <c r="OQL2" s="69"/>
      <c r="OQM2" s="69"/>
      <c r="OQN2" s="69"/>
      <c r="OQO2" s="69"/>
      <c r="OQP2" s="69"/>
      <c r="OQQ2" s="69"/>
      <c r="OQR2" s="69"/>
      <c r="OQS2" s="69"/>
      <c r="OQT2" s="69"/>
      <c r="OQU2" s="69"/>
      <c r="OQV2" s="69"/>
      <c r="OQW2" s="69"/>
      <c r="OQX2" s="69"/>
      <c r="OQY2" s="69"/>
      <c r="OQZ2" s="69"/>
      <c r="ORA2" s="69"/>
      <c r="ORB2" s="69"/>
      <c r="ORC2" s="69"/>
      <c r="ORD2" s="69"/>
      <c r="ORE2" s="69"/>
      <c r="ORF2" s="69"/>
      <c r="ORG2" s="69"/>
      <c r="ORH2" s="69"/>
      <c r="ORI2" s="69"/>
      <c r="ORJ2" s="69"/>
      <c r="ORK2" s="69"/>
      <c r="ORL2" s="69"/>
      <c r="ORM2" s="69"/>
      <c r="ORN2" s="69"/>
      <c r="ORO2" s="69"/>
      <c r="ORP2" s="69"/>
      <c r="ORQ2" s="69"/>
      <c r="ORR2" s="69"/>
      <c r="ORS2" s="69"/>
      <c r="ORT2" s="69"/>
      <c r="ORU2" s="69"/>
      <c r="ORV2" s="69"/>
      <c r="ORW2" s="69"/>
      <c r="ORX2" s="69"/>
      <c r="ORY2" s="69"/>
      <c r="ORZ2" s="69"/>
      <c r="OSA2" s="69"/>
      <c r="OSB2" s="69"/>
      <c r="OSC2" s="69"/>
      <c r="OSD2" s="69"/>
      <c r="OSE2" s="69"/>
      <c r="OSF2" s="69"/>
      <c r="OSG2" s="69"/>
      <c r="OSH2" s="69"/>
      <c r="OSI2" s="69"/>
      <c r="OSJ2" s="69"/>
      <c r="OSK2" s="69"/>
      <c r="OSL2" s="69"/>
      <c r="OSM2" s="69"/>
      <c r="OSN2" s="69"/>
      <c r="OSO2" s="69"/>
      <c r="OSP2" s="69"/>
      <c r="OSQ2" s="69"/>
      <c r="OSR2" s="69"/>
      <c r="OSS2" s="69"/>
      <c r="OST2" s="69"/>
      <c r="OSU2" s="69"/>
      <c r="OSV2" s="69"/>
      <c r="OSW2" s="69"/>
      <c r="OSX2" s="69"/>
      <c r="OSY2" s="69"/>
      <c r="OSZ2" s="69"/>
      <c r="OTA2" s="69"/>
      <c r="OTB2" s="69"/>
      <c r="OTC2" s="69"/>
      <c r="OTD2" s="69"/>
      <c r="OTE2" s="69"/>
      <c r="OTF2" s="69"/>
      <c r="OTG2" s="69"/>
      <c r="OTH2" s="69"/>
      <c r="OTI2" s="69"/>
      <c r="OTJ2" s="69"/>
      <c r="OTK2" s="69"/>
      <c r="OTL2" s="69"/>
      <c r="OTM2" s="69"/>
      <c r="OTN2" s="69"/>
      <c r="OTO2" s="69"/>
      <c r="OTP2" s="69"/>
      <c r="OTQ2" s="69"/>
      <c r="OTR2" s="69"/>
      <c r="OTS2" s="69"/>
      <c r="OTT2" s="69"/>
      <c r="OTU2" s="69"/>
      <c r="OTV2" s="69"/>
      <c r="OTW2" s="69"/>
      <c r="OTX2" s="69"/>
      <c r="OTY2" s="69"/>
      <c r="OTZ2" s="69"/>
      <c r="OUA2" s="69"/>
      <c r="OUB2" s="69"/>
      <c r="OUC2" s="69"/>
      <c r="OUD2" s="69"/>
      <c r="OUE2" s="69"/>
      <c r="OUF2" s="69"/>
      <c r="OUG2" s="69"/>
      <c r="OUH2" s="69"/>
      <c r="OUI2" s="69"/>
      <c r="OUJ2" s="69"/>
      <c r="OUK2" s="69"/>
      <c r="OUL2" s="69"/>
      <c r="OUM2" s="69"/>
      <c r="OUN2" s="69"/>
      <c r="OUO2" s="69"/>
      <c r="OUP2" s="69"/>
      <c r="OUQ2" s="69"/>
      <c r="OUR2" s="69"/>
      <c r="OUS2" s="69"/>
      <c r="OUT2" s="69"/>
      <c r="OUU2" s="69"/>
      <c r="OUV2" s="69"/>
      <c r="OUW2" s="69"/>
      <c r="OUX2" s="69"/>
      <c r="OUY2" s="69"/>
      <c r="OUZ2" s="69"/>
      <c r="OVA2" s="69"/>
      <c r="OVB2" s="69"/>
      <c r="OVC2" s="69"/>
      <c r="OVD2" s="69"/>
      <c r="OVE2" s="69"/>
      <c r="OVF2" s="69"/>
      <c r="OVG2" s="69"/>
      <c r="OVH2" s="69"/>
      <c r="OVI2" s="69"/>
      <c r="OVJ2" s="69"/>
      <c r="OVK2" s="69"/>
      <c r="OVL2" s="69"/>
      <c r="OVM2" s="69"/>
      <c r="OVN2" s="69"/>
      <c r="OVO2" s="69"/>
      <c r="OVP2" s="69"/>
      <c r="OVQ2" s="69"/>
      <c r="OVR2" s="69"/>
      <c r="OVS2" s="69"/>
      <c r="OVT2" s="69"/>
      <c r="OVU2" s="69"/>
      <c r="OVV2" s="69"/>
      <c r="OVW2" s="69"/>
      <c r="OVX2" s="69"/>
      <c r="OVY2" s="69"/>
      <c r="OVZ2" s="69"/>
      <c r="OWA2" s="69"/>
      <c r="OWB2" s="69"/>
      <c r="OWC2" s="69"/>
      <c r="OWD2" s="69"/>
      <c r="OWE2" s="69"/>
      <c r="OWF2" s="69"/>
      <c r="OWG2" s="69"/>
      <c r="OWH2" s="69"/>
      <c r="OWI2" s="69"/>
      <c r="OWJ2" s="69"/>
      <c r="OWK2" s="69"/>
      <c r="OWL2" s="69"/>
      <c r="OWM2" s="69"/>
      <c r="OWN2" s="69"/>
      <c r="OWO2" s="69"/>
      <c r="OWP2" s="69"/>
      <c r="OWQ2" s="69"/>
      <c r="OWR2" s="69"/>
      <c r="OWS2" s="69"/>
      <c r="OWT2" s="69"/>
      <c r="OWU2" s="69"/>
      <c r="OWV2" s="69"/>
      <c r="OWW2" s="69"/>
      <c r="OWX2" s="69"/>
      <c r="OWY2" s="69"/>
      <c r="OWZ2" s="69"/>
      <c r="OXA2" s="69"/>
      <c r="OXB2" s="69"/>
      <c r="OXC2" s="69"/>
      <c r="OXD2" s="69"/>
      <c r="OXE2" s="69"/>
      <c r="OXF2" s="69"/>
      <c r="OXG2" s="69"/>
      <c r="OXH2" s="69"/>
      <c r="OXI2" s="69"/>
      <c r="OXJ2" s="69"/>
      <c r="OXK2" s="69"/>
      <c r="OXL2" s="69"/>
      <c r="OXM2" s="69"/>
      <c r="OXN2" s="69"/>
      <c r="OXO2" s="69"/>
      <c r="OXP2" s="69"/>
      <c r="OXQ2" s="69"/>
      <c r="OXR2" s="69"/>
      <c r="OXS2" s="69"/>
      <c r="OXT2" s="69"/>
      <c r="OXU2" s="69"/>
      <c r="OXV2" s="69"/>
      <c r="OXW2" s="69"/>
      <c r="OXX2" s="69"/>
      <c r="OXY2" s="69"/>
      <c r="OXZ2" s="69"/>
      <c r="OYA2" s="69"/>
      <c r="OYB2" s="69"/>
      <c r="OYC2" s="69"/>
      <c r="OYD2" s="69"/>
      <c r="OYE2" s="69"/>
      <c r="OYF2" s="69"/>
      <c r="OYG2" s="69"/>
      <c r="OYH2" s="69"/>
      <c r="OYI2" s="69"/>
      <c r="OYJ2" s="69"/>
      <c r="OYK2" s="69"/>
      <c r="OYL2" s="69"/>
      <c r="OYM2" s="69"/>
      <c r="OYN2" s="69"/>
      <c r="OYO2" s="69"/>
      <c r="OYP2" s="69"/>
      <c r="OYQ2" s="69"/>
      <c r="OYR2" s="69"/>
      <c r="OYS2" s="69"/>
      <c r="OYT2" s="69"/>
      <c r="OYU2" s="69"/>
      <c r="OYV2" s="69"/>
      <c r="OYW2" s="69"/>
      <c r="OYX2" s="69"/>
      <c r="OYY2" s="69"/>
      <c r="OYZ2" s="69"/>
      <c r="OZA2" s="69"/>
      <c r="OZB2" s="69"/>
      <c r="OZC2" s="69"/>
      <c r="OZD2" s="69"/>
      <c r="OZE2" s="69"/>
      <c r="OZF2" s="69"/>
      <c r="OZG2" s="69"/>
      <c r="OZH2" s="69"/>
      <c r="OZI2" s="69"/>
      <c r="OZJ2" s="69"/>
      <c r="OZK2" s="69"/>
      <c r="OZL2" s="69"/>
      <c r="OZM2" s="69"/>
      <c r="OZN2" s="69"/>
      <c r="OZO2" s="69"/>
      <c r="OZP2" s="69"/>
      <c r="OZQ2" s="69"/>
      <c r="OZR2" s="69"/>
      <c r="OZS2" s="69"/>
      <c r="OZT2" s="69"/>
      <c r="OZU2" s="69"/>
      <c r="OZV2" s="69"/>
      <c r="OZW2" s="69"/>
      <c r="OZX2" s="69"/>
      <c r="OZY2" s="69"/>
      <c r="OZZ2" s="69"/>
      <c r="PAA2" s="69"/>
      <c r="PAB2" s="69"/>
      <c r="PAC2" s="69"/>
      <c r="PAD2" s="69"/>
      <c r="PAE2" s="69"/>
      <c r="PAF2" s="69"/>
      <c r="PAG2" s="69"/>
      <c r="PAH2" s="69"/>
      <c r="PAI2" s="69"/>
      <c r="PAJ2" s="69"/>
      <c r="PAK2" s="69"/>
      <c r="PAL2" s="69"/>
      <c r="PAM2" s="69"/>
      <c r="PAN2" s="69"/>
      <c r="PAO2" s="69"/>
      <c r="PAP2" s="69"/>
      <c r="PAQ2" s="69"/>
      <c r="PAR2" s="69"/>
      <c r="PAS2" s="69"/>
      <c r="PAT2" s="69"/>
      <c r="PAU2" s="69"/>
      <c r="PAV2" s="69"/>
      <c r="PAW2" s="69"/>
      <c r="PAX2" s="69"/>
      <c r="PAY2" s="69"/>
      <c r="PAZ2" s="69"/>
      <c r="PBA2" s="69"/>
      <c r="PBB2" s="69"/>
      <c r="PBC2" s="69"/>
      <c r="PBD2" s="69"/>
      <c r="PBE2" s="69"/>
      <c r="PBF2" s="69"/>
      <c r="PBG2" s="69"/>
      <c r="PBH2" s="69"/>
      <c r="PBI2" s="69"/>
      <c r="PBJ2" s="69"/>
      <c r="PBK2" s="69"/>
      <c r="PBL2" s="69"/>
      <c r="PBM2" s="69"/>
      <c r="PBN2" s="69"/>
      <c r="PBO2" s="69"/>
      <c r="PBP2" s="69"/>
      <c r="PBQ2" s="69"/>
      <c r="PBR2" s="69"/>
      <c r="PBS2" s="69"/>
      <c r="PBT2" s="69"/>
      <c r="PBU2" s="69"/>
      <c r="PBV2" s="69"/>
      <c r="PBW2" s="69"/>
      <c r="PBX2" s="69"/>
      <c r="PBY2" s="69"/>
      <c r="PBZ2" s="69"/>
      <c r="PCA2" s="69"/>
      <c r="PCB2" s="69"/>
      <c r="PCC2" s="69"/>
      <c r="PCD2" s="69"/>
      <c r="PCE2" s="69"/>
      <c r="PCF2" s="69"/>
      <c r="PCG2" s="69"/>
      <c r="PCH2" s="69"/>
      <c r="PCI2" s="69"/>
      <c r="PCJ2" s="69"/>
      <c r="PCK2" s="69"/>
      <c r="PCL2" s="69"/>
      <c r="PCM2" s="69"/>
      <c r="PCN2" s="69"/>
      <c r="PCO2" s="69"/>
      <c r="PCP2" s="69"/>
      <c r="PCQ2" s="69"/>
      <c r="PCR2" s="69"/>
      <c r="PCS2" s="69"/>
      <c r="PCT2" s="69"/>
      <c r="PCU2" s="69"/>
      <c r="PCV2" s="69"/>
      <c r="PCW2" s="69"/>
      <c r="PCX2" s="69"/>
      <c r="PCY2" s="69"/>
      <c r="PCZ2" s="69"/>
      <c r="PDA2" s="69"/>
      <c r="PDB2" s="69"/>
      <c r="PDC2" s="69"/>
      <c r="PDD2" s="69"/>
      <c r="PDE2" s="69"/>
      <c r="PDF2" s="69"/>
      <c r="PDG2" s="69"/>
      <c r="PDH2" s="69"/>
      <c r="PDI2" s="69"/>
      <c r="PDJ2" s="69"/>
      <c r="PDK2" s="69"/>
      <c r="PDL2" s="69"/>
      <c r="PDM2" s="69"/>
      <c r="PDN2" s="69"/>
      <c r="PDO2" s="69"/>
      <c r="PDP2" s="69"/>
      <c r="PDQ2" s="69"/>
      <c r="PDR2" s="69"/>
      <c r="PDS2" s="69"/>
      <c r="PDT2" s="69"/>
      <c r="PDU2" s="69"/>
      <c r="PDV2" s="69"/>
      <c r="PDW2" s="69"/>
      <c r="PDX2" s="69"/>
      <c r="PDY2" s="69"/>
      <c r="PDZ2" s="69"/>
      <c r="PEA2" s="69"/>
      <c r="PEB2" s="69"/>
      <c r="PEC2" s="69"/>
      <c r="PED2" s="69"/>
      <c r="PEE2" s="69"/>
      <c r="PEF2" s="69"/>
      <c r="PEG2" s="69"/>
      <c r="PEH2" s="69"/>
      <c r="PEI2" s="69"/>
      <c r="PEJ2" s="69"/>
      <c r="PEK2" s="69"/>
      <c r="PEL2" s="69"/>
      <c r="PEM2" s="69"/>
      <c r="PEN2" s="69"/>
      <c r="PEO2" s="69"/>
      <c r="PEP2" s="69"/>
      <c r="PEQ2" s="69"/>
      <c r="PER2" s="69"/>
      <c r="PES2" s="69"/>
      <c r="PET2" s="69"/>
      <c r="PEU2" s="69"/>
      <c r="PEV2" s="69"/>
      <c r="PEW2" s="69"/>
      <c r="PEX2" s="69"/>
      <c r="PEY2" s="69"/>
      <c r="PEZ2" s="69"/>
      <c r="PFA2" s="69"/>
      <c r="PFB2" s="69"/>
      <c r="PFC2" s="69"/>
      <c r="PFD2" s="69"/>
      <c r="PFE2" s="69"/>
      <c r="PFF2" s="69"/>
      <c r="PFG2" s="69"/>
      <c r="PFH2" s="69"/>
      <c r="PFI2" s="69"/>
      <c r="PFJ2" s="69"/>
      <c r="PFK2" s="69"/>
      <c r="PFL2" s="69"/>
      <c r="PFM2" s="69"/>
      <c r="PFN2" s="69"/>
      <c r="PFO2" s="69"/>
      <c r="PFP2" s="69"/>
      <c r="PFQ2" s="69"/>
      <c r="PFR2" s="69"/>
      <c r="PFS2" s="69"/>
      <c r="PFT2" s="69"/>
      <c r="PFU2" s="69"/>
      <c r="PFV2" s="69"/>
      <c r="PFW2" s="69"/>
      <c r="PFX2" s="69"/>
      <c r="PFY2" s="69"/>
      <c r="PFZ2" s="69"/>
      <c r="PGA2" s="69"/>
      <c r="PGB2" s="69"/>
      <c r="PGC2" s="69"/>
      <c r="PGD2" s="69"/>
      <c r="PGE2" s="69"/>
      <c r="PGF2" s="69"/>
      <c r="PGG2" s="69"/>
      <c r="PGH2" s="69"/>
      <c r="PGI2" s="69"/>
      <c r="PGJ2" s="69"/>
      <c r="PGK2" s="69"/>
      <c r="PGL2" s="69"/>
      <c r="PGM2" s="69"/>
      <c r="PGN2" s="69"/>
      <c r="PGO2" s="69"/>
      <c r="PGP2" s="69"/>
      <c r="PGQ2" s="69"/>
      <c r="PGR2" s="69"/>
      <c r="PGS2" s="69"/>
      <c r="PGT2" s="69"/>
      <c r="PGU2" s="69"/>
      <c r="PGV2" s="69"/>
      <c r="PGW2" s="69"/>
      <c r="PGX2" s="69"/>
      <c r="PGY2" s="69"/>
      <c r="PGZ2" s="69"/>
      <c r="PHA2" s="69"/>
      <c r="PHB2" s="69"/>
      <c r="PHC2" s="69"/>
      <c r="PHD2" s="69"/>
      <c r="PHE2" s="69"/>
      <c r="PHF2" s="69"/>
      <c r="PHG2" s="69"/>
      <c r="PHH2" s="69"/>
      <c r="PHI2" s="69"/>
      <c r="PHJ2" s="69"/>
      <c r="PHK2" s="69"/>
      <c r="PHL2" s="69"/>
      <c r="PHM2" s="69"/>
      <c r="PHN2" s="69"/>
      <c r="PHO2" s="69"/>
      <c r="PHP2" s="69"/>
      <c r="PHQ2" s="69"/>
      <c r="PHR2" s="69"/>
      <c r="PHS2" s="69"/>
      <c r="PHT2" s="69"/>
      <c r="PHU2" s="69"/>
      <c r="PHV2" s="69"/>
      <c r="PHW2" s="69"/>
      <c r="PHX2" s="69"/>
      <c r="PHY2" s="69"/>
      <c r="PHZ2" s="69"/>
      <c r="PIA2" s="69"/>
      <c r="PIB2" s="69"/>
      <c r="PIC2" s="69"/>
      <c r="PID2" s="69"/>
      <c r="PIE2" s="69"/>
      <c r="PIF2" s="69"/>
      <c r="PIG2" s="69"/>
      <c r="PIH2" s="69"/>
      <c r="PII2" s="69"/>
      <c r="PIJ2" s="69"/>
      <c r="PIK2" s="69"/>
      <c r="PIL2" s="69"/>
      <c r="PIM2" s="69"/>
      <c r="PIN2" s="69"/>
      <c r="PIO2" s="69"/>
      <c r="PIP2" s="69"/>
      <c r="PIQ2" s="69"/>
      <c r="PIR2" s="69"/>
      <c r="PIS2" s="69"/>
      <c r="PIT2" s="69"/>
      <c r="PIU2" s="69"/>
      <c r="PIV2" s="69"/>
      <c r="PIW2" s="69"/>
      <c r="PIX2" s="69"/>
      <c r="PIY2" s="69"/>
      <c r="PIZ2" s="69"/>
      <c r="PJA2" s="69"/>
      <c r="PJB2" s="69"/>
      <c r="PJC2" s="69"/>
      <c r="PJD2" s="69"/>
      <c r="PJE2" s="69"/>
      <c r="PJF2" s="69"/>
      <c r="PJG2" s="69"/>
      <c r="PJH2" s="69"/>
      <c r="PJI2" s="69"/>
      <c r="PJJ2" s="69"/>
      <c r="PJK2" s="69"/>
      <c r="PJL2" s="69"/>
      <c r="PJM2" s="69"/>
      <c r="PJN2" s="69"/>
      <c r="PJO2" s="69"/>
      <c r="PJP2" s="69"/>
      <c r="PJQ2" s="69"/>
      <c r="PJR2" s="69"/>
      <c r="PJS2" s="69"/>
      <c r="PJT2" s="69"/>
      <c r="PJU2" s="69"/>
      <c r="PJV2" s="69"/>
      <c r="PJW2" s="69"/>
      <c r="PJX2" s="69"/>
      <c r="PJY2" s="69"/>
      <c r="PJZ2" s="69"/>
      <c r="PKA2" s="69"/>
      <c r="PKB2" s="69"/>
      <c r="PKC2" s="69"/>
      <c r="PKD2" s="69"/>
      <c r="PKE2" s="69"/>
      <c r="PKF2" s="69"/>
      <c r="PKG2" s="69"/>
      <c r="PKH2" s="69"/>
      <c r="PKI2" s="69"/>
      <c r="PKJ2" s="69"/>
      <c r="PKK2" s="69"/>
      <c r="PKL2" s="69"/>
      <c r="PKM2" s="69"/>
      <c r="PKN2" s="69"/>
      <c r="PKO2" s="69"/>
      <c r="PKP2" s="69"/>
      <c r="PKQ2" s="69"/>
      <c r="PKR2" s="69"/>
      <c r="PKS2" s="69"/>
      <c r="PKT2" s="69"/>
      <c r="PKU2" s="69"/>
      <c r="PKV2" s="69"/>
      <c r="PKW2" s="69"/>
      <c r="PKX2" s="69"/>
      <c r="PKY2" s="69"/>
      <c r="PKZ2" s="69"/>
      <c r="PLA2" s="69"/>
      <c r="PLB2" s="69"/>
      <c r="PLC2" s="69"/>
      <c r="PLD2" s="69"/>
      <c r="PLE2" s="69"/>
      <c r="PLF2" s="69"/>
      <c r="PLG2" s="69"/>
      <c r="PLH2" s="69"/>
      <c r="PLI2" s="69"/>
      <c r="PLJ2" s="69"/>
      <c r="PLK2" s="69"/>
      <c r="PLL2" s="69"/>
      <c r="PLM2" s="69"/>
      <c r="PLN2" s="69"/>
      <c r="PLO2" s="69"/>
      <c r="PLP2" s="69"/>
      <c r="PLQ2" s="69"/>
      <c r="PLR2" s="69"/>
      <c r="PLS2" s="69"/>
      <c r="PLT2" s="69"/>
      <c r="PLU2" s="69"/>
      <c r="PLV2" s="69"/>
      <c r="PLW2" s="69"/>
      <c r="PLX2" s="69"/>
      <c r="PLY2" s="69"/>
      <c r="PLZ2" s="69"/>
      <c r="PMA2" s="69"/>
      <c r="PMB2" s="69"/>
      <c r="PMC2" s="69"/>
      <c r="PMD2" s="69"/>
      <c r="PME2" s="69"/>
      <c r="PMF2" s="69"/>
      <c r="PMG2" s="69"/>
      <c r="PMH2" s="69"/>
      <c r="PMI2" s="69"/>
      <c r="PMJ2" s="69"/>
      <c r="PMK2" s="69"/>
      <c r="PML2" s="69"/>
      <c r="PMM2" s="69"/>
      <c r="PMN2" s="69"/>
      <c r="PMO2" s="69"/>
      <c r="PMP2" s="69"/>
      <c r="PMQ2" s="69"/>
      <c r="PMR2" s="69"/>
      <c r="PMS2" s="69"/>
      <c r="PMT2" s="69"/>
      <c r="PMU2" s="69"/>
      <c r="PMV2" s="69"/>
      <c r="PMW2" s="69"/>
      <c r="PMX2" s="69"/>
      <c r="PMY2" s="69"/>
      <c r="PMZ2" s="69"/>
      <c r="PNA2" s="69"/>
      <c r="PNB2" s="69"/>
      <c r="PNC2" s="69"/>
      <c r="PND2" s="69"/>
      <c r="PNE2" s="69"/>
      <c r="PNF2" s="69"/>
      <c r="PNG2" s="69"/>
      <c r="PNH2" s="69"/>
      <c r="PNI2" s="69"/>
      <c r="PNJ2" s="69"/>
      <c r="PNK2" s="69"/>
      <c r="PNL2" s="69"/>
      <c r="PNM2" s="69"/>
      <c r="PNN2" s="69"/>
      <c r="PNO2" s="69"/>
      <c r="PNP2" s="69"/>
      <c r="PNQ2" s="69"/>
      <c r="PNR2" s="69"/>
      <c r="PNS2" s="69"/>
      <c r="PNT2" s="69"/>
      <c r="PNU2" s="69"/>
      <c r="PNV2" s="69"/>
      <c r="PNW2" s="69"/>
      <c r="PNX2" s="69"/>
      <c r="PNY2" s="69"/>
      <c r="PNZ2" s="69"/>
      <c r="POA2" s="69"/>
      <c r="POB2" s="69"/>
      <c r="POC2" s="69"/>
      <c r="POD2" s="69"/>
      <c r="POE2" s="69"/>
      <c r="POF2" s="69"/>
      <c r="POG2" s="69"/>
      <c r="POH2" s="69"/>
      <c r="POI2" s="69"/>
      <c r="POJ2" s="69"/>
      <c r="POK2" s="69"/>
      <c r="POL2" s="69"/>
      <c r="POM2" s="69"/>
      <c r="PON2" s="69"/>
      <c r="POO2" s="69"/>
      <c r="POP2" s="69"/>
      <c r="POQ2" s="69"/>
      <c r="POR2" s="69"/>
      <c r="POS2" s="69"/>
      <c r="POT2" s="69"/>
      <c r="POU2" s="69"/>
      <c r="POV2" s="69"/>
      <c r="POW2" s="69"/>
      <c r="POX2" s="69"/>
      <c r="POY2" s="69"/>
      <c r="POZ2" s="69"/>
      <c r="PPA2" s="69"/>
      <c r="PPB2" s="69"/>
      <c r="PPC2" s="69"/>
      <c r="PPD2" s="69"/>
      <c r="PPE2" s="69"/>
      <c r="PPF2" s="69"/>
      <c r="PPG2" s="69"/>
      <c r="PPH2" s="69"/>
      <c r="PPI2" s="69"/>
      <c r="PPJ2" s="69"/>
      <c r="PPK2" s="69"/>
      <c r="PPL2" s="69"/>
      <c r="PPM2" s="69"/>
      <c r="PPN2" s="69"/>
      <c r="PPO2" s="69"/>
      <c r="PPP2" s="69"/>
      <c r="PPQ2" s="69"/>
      <c r="PPR2" s="69"/>
      <c r="PPS2" s="69"/>
      <c r="PPT2" s="69"/>
      <c r="PPU2" s="69"/>
      <c r="PPV2" s="69"/>
      <c r="PPW2" s="69"/>
      <c r="PPX2" s="69"/>
      <c r="PPY2" s="69"/>
      <c r="PPZ2" s="69"/>
      <c r="PQA2" s="69"/>
      <c r="PQB2" s="69"/>
      <c r="PQC2" s="69"/>
      <c r="PQD2" s="69"/>
      <c r="PQE2" s="69"/>
      <c r="PQF2" s="69"/>
      <c r="PQG2" s="69"/>
      <c r="PQH2" s="69"/>
      <c r="PQI2" s="69"/>
      <c r="PQJ2" s="69"/>
      <c r="PQK2" s="69"/>
      <c r="PQL2" s="69"/>
      <c r="PQM2" s="69"/>
      <c r="PQN2" s="69"/>
      <c r="PQO2" s="69"/>
      <c r="PQP2" s="69"/>
      <c r="PQQ2" s="69"/>
      <c r="PQR2" s="69"/>
      <c r="PQS2" s="69"/>
      <c r="PQT2" s="69"/>
      <c r="PQU2" s="69"/>
      <c r="PQV2" s="69"/>
      <c r="PQW2" s="69"/>
      <c r="PQX2" s="69"/>
      <c r="PQY2" s="69"/>
      <c r="PQZ2" s="69"/>
      <c r="PRA2" s="69"/>
      <c r="PRB2" s="69"/>
      <c r="PRC2" s="69"/>
      <c r="PRD2" s="69"/>
      <c r="PRE2" s="69"/>
      <c r="PRF2" s="69"/>
      <c r="PRG2" s="69"/>
      <c r="PRH2" s="69"/>
      <c r="PRI2" s="69"/>
      <c r="PRJ2" s="69"/>
      <c r="PRK2" s="69"/>
      <c r="PRL2" s="69"/>
      <c r="PRM2" s="69"/>
      <c r="PRN2" s="69"/>
      <c r="PRO2" s="69"/>
      <c r="PRP2" s="69"/>
      <c r="PRQ2" s="69"/>
      <c r="PRR2" s="69"/>
      <c r="PRS2" s="69"/>
      <c r="PRT2" s="69"/>
      <c r="PRU2" s="69"/>
      <c r="PRV2" s="69"/>
      <c r="PRW2" s="69"/>
      <c r="PRX2" s="69"/>
      <c r="PRY2" s="69"/>
      <c r="PRZ2" s="69"/>
      <c r="PSA2" s="69"/>
      <c r="PSB2" s="69"/>
      <c r="PSC2" s="69"/>
      <c r="PSD2" s="69"/>
      <c r="PSE2" s="69"/>
      <c r="PSF2" s="69"/>
      <c r="PSG2" s="69"/>
      <c r="PSH2" s="69"/>
      <c r="PSI2" s="69"/>
      <c r="PSJ2" s="69"/>
      <c r="PSK2" s="69"/>
      <c r="PSL2" s="69"/>
      <c r="PSM2" s="69"/>
      <c r="PSN2" s="69"/>
      <c r="PSO2" s="69"/>
      <c r="PSP2" s="69"/>
      <c r="PSQ2" s="69"/>
      <c r="PSR2" s="69"/>
      <c r="PSS2" s="69"/>
      <c r="PST2" s="69"/>
      <c r="PSU2" s="69"/>
      <c r="PSV2" s="69"/>
      <c r="PSW2" s="69"/>
      <c r="PSX2" s="69"/>
      <c r="PSY2" s="69"/>
      <c r="PSZ2" s="69"/>
      <c r="PTA2" s="69"/>
      <c r="PTB2" s="69"/>
      <c r="PTC2" s="69"/>
      <c r="PTD2" s="69"/>
      <c r="PTE2" s="69"/>
      <c r="PTF2" s="69"/>
      <c r="PTG2" s="69"/>
      <c r="PTH2" s="69"/>
      <c r="PTI2" s="69"/>
      <c r="PTJ2" s="69"/>
      <c r="PTK2" s="69"/>
      <c r="PTL2" s="69"/>
      <c r="PTM2" s="69"/>
      <c r="PTN2" s="69"/>
      <c r="PTO2" s="69"/>
      <c r="PTP2" s="69"/>
      <c r="PTQ2" s="69"/>
      <c r="PTR2" s="69"/>
      <c r="PTS2" s="69"/>
      <c r="PTT2" s="69"/>
      <c r="PTU2" s="69"/>
      <c r="PTV2" s="69"/>
      <c r="PTW2" s="69"/>
      <c r="PTX2" s="69"/>
      <c r="PTY2" s="69"/>
      <c r="PTZ2" s="69"/>
      <c r="PUA2" s="69"/>
      <c r="PUB2" s="69"/>
      <c r="PUC2" s="69"/>
      <c r="PUD2" s="69"/>
      <c r="PUE2" s="69"/>
      <c r="PUF2" s="69"/>
      <c r="PUG2" s="69"/>
      <c r="PUH2" s="69"/>
      <c r="PUI2" s="69"/>
      <c r="PUJ2" s="69"/>
      <c r="PUK2" s="69"/>
      <c r="PUL2" s="69"/>
      <c r="PUM2" s="69"/>
      <c r="PUN2" s="69"/>
      <c r="PUO2" s="69"/>
      <c r="PUP2" s="69"/>
      <c r="PUQ2" s="69"/>
      <c r="PUR2" s="69"/>
      <c r="PUS2" s="69"/>
      <c r="PUT2" s="69"/>
      <c r="PUU2" s="69"/>
      <c r="PUV2" s="69"/>
      <c r="PUW2" s="69"/>
      <c r="PUX2" s="69"/>
      <c r="PUY2" s="69"/>
      <c r="PUZ2" s="69"/>
      <c r="PVA2" s="69"/>
      <c r="PVB2" s="69"/>
      <c r="PVC2" s="69"/>
      <c r="PVD2" s="69"/>
      <c r="PVE2" s="69"/>
      <c r="PVF2" s="69"/>
      <c r="PVG2" s="69"/>
      <c r="PVH2" s="69"/>
      <c r="PVI2" s="69"/>
      <c r="PVJ2" s="69"/>
      <c r="PVK2" s="69"/>
      <c r="PVL2" s="69"/>
      <c r="PVM2" s="69"/>
      <c r="PVN2" s="69"/>
      <c r="PVO2" s="69"/>
      <c r="PVP2" s="69"/>
      <c r="PVQ2" s="69"/>
      <c r="PVR2" s="69"/>
      <c r="PVS2" s="69"/>
      <c r="PVT2" s="69"/>
      <c r="PVU2" s="69"/>
      <c r="PVV2" s="69"/>
      <c r="PVW2" s="69"/>
      <c r="PVX2" s="69"/>
      <c r="PVY2" s="69"/>
      <c r="PVZ2" s="69"/>
      <c r="PWA2" s="69"/>
      <c r="PWB2" s="69"/>
      <c r="PWC2" s="69"/>
      <c r="PWD2" s="69"/>
      <c r="PWE2" s="69"/>
      <c r="PWF2" s="69"/>
      <c r="PWG2" s="69"/>
      <c r="PWH2" s="69"/>
      <c r="PWI2" s="69"/>
      <c r="PWJ2" s="69"/>
      <c r="PWK2" s="69"/>
      <c r="PWL2" s="69"/>
      <c r="PWM2" s="69"/>
      <c r="PWN2" s="69"/>
      <c r="PWO2" s="69"/>
      <c r="PWP2" s="69"/>
      <c r="PWQ2" s="69"/>
      <c r="PWR2" s="69"/>
      <c r="PWS2" s="69"/>
      <c r="PWT2" s="69"/>
      <c r="PWU2" s="69"/>
      <c r="PWV2" s="69"/>
      <c r="PWW2" s="69"/>
      <c r="PWX2" s="69"/>
      <c r="PWY2" s="69"/>
      <c r="PWZ2" s="69"/>
      <c r="PXA2" s="69"/>
      <c r="PXB2" s="69"/>
      <c r="PXC2" s="69"/>
      <c r="PXD2" s="69"/>
      <c r="PXE2" s="69"/>
      <c r="PXF2" s="69"/>
      <c r="PXG2" s="69"/>
      <c r="PXH2" s="69"/>
      <c r="PXI2" s="69"/>
      <c r="PXJ2" s="69"/>
      <c r="PXK2" s="69"/>
      <c r="PXL2" s="69"/>
      <c r="PXM2" s="69"/>
      <c r="PXN2" s="69"/>
      <c r="PXO2" s="69"/>
      <c r="PXP2" s="69"/>
      <c r="PXQ2" s="69"/>
      <c r="PXR2" s="69"/>
      <c r="PXS2" s="69"/>
      <c r="PXT2" s="69"/>
      <c r="PXU2" s="69"/>
      <c r="PXV2" s="69"/>
      <c r="PXW2" s="69"/>
      <c r="PXX2" s="69"/>
      <c r="PXY2" s="69"/>
      <c r="PXZ2" s="69"/>
      <c r="PYA2" s="69"/>
      <c r="PYB2" s="69"/>
      <c r="PYC2" s="69"/>
      <c r="PYD2" s="69"/>
      <c r="PYE2" s="69"/>
      <c r="PYF2" s="69"/>
      <c r="PYG2" s="69"/>
      <c r="PYH2" s="69"/>
      <c r="PYI2" s="69"/>
      <c r="PYJ2" s="69"/>
      <c r="PYK2" s="69"/>
      <c r="PYL2" s="69"/>
      <c r="PYM2" s="69"/>
      <c r="PYN2" s="69"/>
      <c r="PYO2" s="69"/>
      <c r="PYP2" s="69"/>
      <c r="PYQ2" s="69"/>
      <c r="PYR2" s="69"/>
      <c r="PYS2" s="69"/>
      <c r="PYT2" s="69"/>
      <c r="PYU2" s="69"/>
      <c r="PYV2" s="69"/>
      <c r="PYW2" s="69"/>
      <c r="PYX2" s="69"/>
      <c r="PYY2" s="69"/>
      <c r="PYZ2" s="69"/>
      <c r="PZA2" s="69"/>
      <c r="PZB2" s="69"/>
      <c r="PZC2" s="69"/>
      <c r="PZD2" s="69"/>
      <c r="PZE2" s="69"/>
      <c r="PZF2" s="69"/>
      <c r="PZG2" s="69"/>
      <c r="PZH2" s="69"/>
      <c r="PZI2" s="69"/>
      <c r="PZJ2" s="69"/>
      <c r="PZK2" s="69"/>
      <c r="PZL2" s="69"/>
      <c r="PZM2" s="69"/>
      <c r="PZN2" s="69"/>
      <c r="PZO2" s="69"/>
      <c r="PZP2" s="69"/>
      <c r="PZQ2" s="69"/>
      <c r="PZR2" s="69"/>
      <c r="PZS2" s="69"/>
      <c r="PZT2" s="69"/>
      <c r="PZU2" s="69"/>
      <c r="PZV2" s="69"/>
      <c r="PZW2" s="69"/>
      <c r="PZX2" s="69"/>
      <c r="PZY2" s="69"/>
      <c r="PZZ2" s="69"/>
      <c r="QAA2" s="69"/>
      <c r="QAB2" s="69"/>
      <c r="QAC2" s="69"/>
      <c r="QAD2" s="69"/>
      <c r="QAE2" s="69"/>
      <c r="QAF2" s="69"/>
      <c r="QAG2" s="69"/>
      <c r="QAH2" s="69"/>
      <c r="QAI2" s="69"/>
      <c r="QAJ2" s="69"/>
      <c r="QAK2" s="69"/>
      <c r="QAL2" s="69"/>
      <c r="QAM2" s="69"/>
      <c r="QAN2" s="69"/>
      <c r="QAO2" s="69"/>
      <c r="QAP2" s="69"/>
      <c r="QAQ2" s="69"/>
      <c r="QAR2" s="69"/>
      <c r="QAS2" s="69"/>
      <c r="QAT2" s="69"/>
      <c r="QAU2" s="69"/>
      <c r="QAV2" s="69"/>
      <c r="QAW2" s="69"/>
      <c r="QAX2" s="69"/>
      <c r="QAY2" s="69"/>
      <c r="QAZ2" s="69"/>
      <c r="QBA2" s="69"/>
      <c r="QBB2" s="69"/>
      <c r="QBC2" s="69"/>
      <c r="QBD2" s="69"/>
      <c r="QBE2" s="69"/>
      <c r="QBF2" s="69"/>
      <c r="QBG2" s="69"/>
      <c r="QBH2" s="69"/>
      <c r="QBI2" s="69"/>
      <c r="QBJ2" s="69"/>
      <c r="QBK2" s="69"/>
      <c r="QBL2" s="69"/>
      <c r="QBM2" s="69"/>
      <c r="QBN2" s="69"/>
      <c r="QBO2" s="69"/>
      <c r="QBP2" s="69"/>
      <c r="QBQ2" s="69"/>
      <c r="QBR2" s="69"/>
      <c r="QBS2" s="69"/>
      <c r="QBT2" s="69"/>
      <c r="QBU2" s="69"/>
      <c r="QBV2" s="69"/>
      <c r="QBW2" s="69"/>
      <c r="QBX2" s="69"/>
      <c r="QBY2" s="69"/>
      <c r="QBZ2" s="69"/>
      <c r="QCA2" s="69"/>
      <c r="QCB2" s="69"/>
      <c r="QCC2" s="69"/>
      <c r="QCD2" s="69"/>
      <c r="QCE2" s="69"/>
      <c r="QCF2" s="69"/>
      <c r="QCG2" s="69"/>
      <c r="QCH2" s="69"/>
      <c r="QCI2" s="69"/>
      <c r="QCJ2" s="69"/>
      <c r="QCK2" s="69"/>
      <c r="QCL2" s="69"/>
      <c r="QCM2" s="69"/>
      <c r="QCN2" s="69"/>
      <c r="QCO2" s="69"/>
      <c r="QCP2" s="69"/>
      <c r="QCQ2" s="69"/>
      <c r="QCR2" s="69"/>
      <c r="QCS2" s="69"/>
      <c r="QCT2" s="69"/>
      <c r="QCU2" s="69"/>
      <c r="QCV2" s="69"/>
      <c r="QCW2" s="69"/>
      <c r="QCX2" s="69"/>
      <c r="QCY2" s="69"/>
      <c r="QCZ2" s="69"/>
      <c r="QDA2" s="69"/>
      <c r="QDB2" s="69"/>
      <c r="QDC2" s="69"/>
      <c r="QDD2" s="69"/>
      <c r="QDE2" s="69"/>
      <c r="QDF2" s="69"/>
      <c r="QDG2" s="69"/>
      <c r="QDH2" s="69"/>
      <c r="QDI2" s="69"/>
      <c r="QDJ2" s="69"/>
      <c r="QDK2" s="69"/>
      <c r="QDL2" s="69"/>
      <c r="QDM2" s="69"/>
      <c r="QDN2" s="69"/>
      <c r="QDO2" s="69"/>
      <c r="QDP2" s="69"/>
      <c r="QDQ2" s="69"/>
      <c r="QDR2" s="69"/>
      <c r="QDS2" s="69"/>
      <c r="QDT2" s="69"/>
      <c r="QDU2" s="69"/>
      <c r="QDV2" s="69"/>
      <c r="QDW2" s="69"/>
      <c r="QDX2" s="69"/>
      <c r="QDY2" s="69"/>
      <c r="QDZ2" s="69"/>
      <c r="QEA2" s="69"/>
      <c r="QEB2" s="69"/>
      <c r="QEC2" s="69"/>
      <c r="QED2" s="69"/>
      <c r="QEE2" s="69"/>
      <c r="QEF2" s="69"/>
      <c r="QEG2" s="69"/>
      <c r="QEH2" s="69"/>
      <c r="QEI2" s="69"/>
      <c r="QEJ2" s="69"/>
      <c r="QEK2" s="69"/>
      <c r="QEL2" s="69"/>
      <c r="QEM2" s="69"/>
      <c r="QEN2" s="69"/>
      <c r="QEO2" s="69"/>
      <c r="QEP2" s="69"/>
      <c r="QEQ2" s="69"/>
      <c r="QER2" s="69"/>
      <c r="QES2" s="69"/>
      <c r="QET2" s="69"/>
      <c r="QEU2" s="69"/>
      <c r="QEV2" s="69"/>
      <c r="QEW2" s="69"/>
      <c r="QEX2" s="69"/>
      <c r="QEY2" s="69"/>
      <c r="QEZ2" s="69"/>
      <c r="QFA2" s="69"/>
      <c r="QFB2" s="69"/>
      <c r="QFC2" s="69"/>
      <c r="QFD2" s="69"/>
      <c r="QFE2" s="69"/>
      <c r="QFF2" s="69"/>
      <c r="QFG2" s="69"/>
      <c r="QFH2" s="69"/>
      <c r="QFI2" s="69"/>
      <c r="QFJ2" s="69"/>
      <c r="QFK2" s="69"/>
      <c r="QFL2" s="69"/>
      <c r="QFM2" s="69"/>
      <c r="QFN2" s="69"/>
      <c r="QFO2" s="69"/>
      <c r="QFP2" s="69"/>
      <c r="QFQ2" s="69"/>
      <c r="QFR2" s="69"/>
      <c r="QFS2" s="69"/>
      <c r="QFT2" s="69"/>
      <c r="QFU2" s="69"/>
      <c r="QFV2" s="69"/>
      <c r="QFW2" s="69"/>
      <c r="QFX2" s="69"/>
      <c r="QFY2" s="69"/>
      <c r="QFZ2" s="69"/>
      <c r="QGA2" s="69"/>
      <c r="QGB2" s="69"/>
      <c r="QGC2" s="69"/>
      <c r="QGD2" s="69"/>
      <c r="QGE2" s="69"/>
      <c r="QGF2" s="69"/>
      <c r="QGG2" s="69"/>
      <c r="QGH2" s="69"/>
      <c r="QGI2" s="69"/>
      <c r="QGJ2" s="69"/>
      <c r="QGK2" s="69"/>
      <c r="QGL2" s="69"/>
      <c r="QGM2" s="69"/>
      <c r="QGN2" s="69"/>
      <c r="QGO2" s="69"/>
      <c r="QGP2" s="69"/>
      <c r="QGQ2" s="69"/>
      <c r="QGR2" s="69"/>
      <c r="QGS2" s="69"/>
      <c r="QGT2" s="69"/>
      <c r="QGU2" s="69"/>
      <c r="QGV2" s="69"/>
      <c r="QGW2" s="69"/>
      <c r="QGX2" s="69"/>
      <c r="QGY2" s="69"/>
      <c r="QGZ2" s="69"/>
      <c r="QHA2" s="69"/>
      <c r="QHB2" s="69"/>
      <c r="QHC2" s="69"/>
      <c r="QHD2" s="69"/>
      <c r="QHE2" s="69"/>
      <c r="QHF2" s="69"/>
      <c r="QHG2" s="69"/>
      <c r="QHH2" s="69"/>
      <c r="QHI2" s="69"/>
      <c r="QHJ2" s="69"/>
      <c r="QHK2" s="69"/>
      <c r="QHL2" s="69"/>
      <c r="QHM2" s="69"/>
      <c r="QHN2" s="69"/>
      <c r="QHO2" s="69"/>
      <c r="QHP2" s="69"/>
      <c r="QHQ2" s="69"/>
      <c r="QHR2" s="69"/>
      <c r="QHS2" s="69"/>
      <c r="QHT2" s="69"/>
      <c r="QHU2" s="69"/>
      <c r="QHV2" s="69"/>
      <c r="QHW2" s="69"/>
      <c r="QHX2" s="69"/>
      <c r="QHY2" s="69"/>
      <c r="QHZ2" s="69"/>
      <c r="QIA2" s="69"/>
      <c r="QIB2" s="69"/>
      <c r="QIC2" s="69"/>
      <c r="QID2" s="69"/>
      <c r="QIE2" s="69"/>
      <c r="QIF2" s="69"/>
      <c r="QIG2" s="69"/>
      <c r="QIH2" s="69"/>
      <c r="QII2" s="69"/>
      <c r="QIJ2" s="69"/>
      <c r="QIK2" s="69"/>
      <c r="QIL2" s="69"/>
      <c r="QIM2" s="69"/>
      <c r="QIN2" s="69"/>
      <c r="QIO2" s="69"/>
      <c r="QIP2" s="69"/>
      <c r="QIQ2" s="69"/>
      <c r="QIR2" s="69"/>
      <c r="QIS2" s="69"/>
      <c r="QIT2" s="69"/>
      <c r="QIU2" s="69"/>
      <c r="QIV2" s="69"/>
      <c r="QIW2" s="69"/>
      <c r="QIX2" s="69"/>
      <c r="QIY2" s="69"/>
      <c r="QIZ2" s="69"/>
      <c r="QJA2" s="69"/>
      <c r="QJB2" s="69"/>
      <c r="QJC2" s="69"/>
      <c r="QJD2" s="69"/>
      <c r="QJE2" s="69"/>
      <c r="QJF2" s="69"/>
      <c r="QJG2" s="69"/>
      <c r="QJH2" s="69"/>
      <c r="QJI2" s="69"/>
      <c r="QJJ2" s="69"/>
      <c r="QJK2" s="69"/>
      <c r="QJL2" s="69"/>
      <c r="QJM2" s="69"/>
      <c r="QJN2" s="69"/>
      <c r="QJO2" s="69"/>
      <c r="QJP2" s="69"/>
      <c r="QJQ2" s="69"/>
      <c r="QJR2" s="69"/>
      <c r="QJS2" s="69"/>
      <c r="QJT2" s="69"/>
      <c r="QJU2" s="69"/>
      <c r="QJV2" s="69"/>
      <c r="QJW2" s="69"/>
      <c r="QJX2" s="69"/>
      <c r="QJY2" s="69"/>
      <c r="QJZ2" s="69"/>
      <c r="QKA2" s="69"/>
      <c r="QKB2" s="69"/>
      <c r="QKC2" s="69"/>
      <c r="QKD2" s="69"/>
      <c r="QKE2" s="69"/>
      <c r="QKF2" s="69"/>
      <c r="QKG2" s="69"/>
      <c r="QKH2" s="69"/>
      <c r="QKI2" s="69"/>
      <c r="QKJ2" s="69"/>
      <c r="QKK2" s="69"/>
      <c r="QKL2" s="69"/>
      <c r="QKM2" s="69"/>
      <c r="QKN2" s="69"/>
      <c r="QKO2" s="69"/>
      <c r="QKP2" s="69"/>
      <c r="QKQ2" s="69"/>
      <c r="QKR2" s="69"/>
      <c r="QKS2" s="69"/>
      <c r="QKT2" s="69"/>
      <c r="QKU2" s="69"/>
      <c r="QKV2" s="69"/>
      <c r="QKW2" s="69"/>
      <c r="QKX2" s="69"/>
      <c r="QKY2" s="69"/>
      <c r="QKZ2" s="69"/>
      <c r="QLA2" s="69"/>
      <c r="QLB2" s="69"/>
      <c r="QLC2" s="69"/>
      <c r="QLD2" s="69"/>
      <c r="QLE2" s="69"/>
      <c r="QLF2" s="69"/>
      <c r="QLG2" s="69"/>
      <c r="QLH2" s="69"/>
      <c r="QLI2" s="69"/>
      <c r="QLJ2" s="69"/>
      <c r="QLK2" s="69"/>
      <c r="QLL2" s="69"/>
      <c r="QLM2" s="69"/>
      <c r="QLN2" s="69"/>
      <c r="QLO2" s="69"/>
      <c r="QLP2" s="69"/>
      <c r="QLQ2" s="69"/>
      <c r="QLR2" s="69"/>
      <c r="QLS2" s="69"/>
      <c r="QLT2" s="69"/>
      <c r="QLU2" s="69"/>
      <c r="QLV2" s="69"/>
      <c r="QLW2" s="69"/>
      <c r="QLX2" s="69"/>
      <c r="QLY2" s="69"/>
      <c r="QLZ2" s="69"/>
      <c r="QMA2" s="69"/>
      <c r="QMB2" s="69"/>
      <c r="QMC2" s="69"/>
      <c r="QMD2" s="69"/>
      <c r="QME2" s="69"/>
      <c r="QMF2" s="69"/>
      <c r="QMG2" s="69"/>
      <c r="QMH2" s="69"/>
      <c r="QMI2" s="69"/>
      <c r="QMJ2" s="69"/>
      <c r="QMK2" s="69"/>
      <c r="QML2" s="69"/>
      <c r="QMM2" s="69"/>
      <c r="QMN2" s="69"/>
      <c r="QMO2" s="69"/>
      <c r="QMP2" s="69"/>
      <c r="QMQ2" s="69"/>
      <c r="QMR2" s="69"/>
      <c r="QMS2" s="69"/>
      <c r="QMT2" s="69"/>
      <c r="QMU2" s="69"/>
      <c r="QMV2" s="69"/>
      <c r="QMW2" s="69"/>
      <c r="QMX2" s="69"/>
      <c r="QMY2" s="69"/>
      <c r="QMZ2" s="69"/>
      <c r="QNA2" s="69"/>
      <c r="QNB2" s="69"/>
      <c r="QNC2" s="69"/>
      <c r="QND2" s="69"/>
      <c r="QNE2" s="69"/>
      <c r="QNF2" s="69"/>
      <c r="QNG2" s="69"/>
      <c r="QNH2" s="69"/>
      <c r="QNI2" s="69"/>
      <c r="QNJ2" s="69"/>
      <c r="QNK2" s="69"/>
      <c r="QNL2" s="69"/>
      <c r="QNM2" s="69"/>
      <c r="QNN2" s="69"/>
      <c r="QNO2" s="69"/>
      <c r="QNP2" s="69"/>
      <c r="QNQ2" s="69"/>
      <c r="QNR2" s="69"/>
      <c r="QNS2" s="69"/>
      <c r="QNT2" s="69"/>
      <c r="QNU2" s="69"/>
      <c r="QNV2" s="69"/>
      <c r="QNW2" s="69"/>
      <c r="QNX2" s="69"/>
      <c r="QNY2" s="69"/>
      <c r="QNZ2" s="69"/>
      <c r="QOA2" s="69"/>
      <c r="QOB2" s="69"/>
      <c r="QOC2" s="69"/>
      <c r="QOD2" s="69"/>
      <c r="QOE2" s="69"/>
      <c r="QOF2" s="69"/>
      <c r="QOG2" s="69"/>
      <c r="QOH2" s="69"/>
      <c r="QOI2" s="69"/>
      <c r="QOJ2" s="69"/>
      <c r="QOK2" s="69"/>
      <c r="QOL2" s="69"/>
      <c r="QOM2" s="69"/>
      <c r="QON2" s="69"/>
      <c r="QOO2" s="69"/>
      <c r="QOP2" s="69"/>
      <c r="QOQ2" s="69"/>
      <c r="QOR2" s="69"/>
      <c r="QOS2" s="69"/>
      <c r="QOT2" s="69"/>
      <c r="QOU2" s="69"/>
      <c r="QOV2" s="69"/>
      <c r="QOW2" s="69"/>
      <c r="QOX2" s="69"/>
      <c r="QOY2" s="69"/>
      <c r="QOZ2" s="69"/>
      <c r="QPA2" s="69"/>
      <c r="QPB2" s="69"/>
      <c r="QPC2" s="69"/>
      <c r="QPD2" s="69"/>
      <c r="QPE2" s="69"/>
      <c r="QPF2" s="69"/>
      <c r="QPG2" s="69"/>
      <c r="QPH2" s="69"/>
      <c r="QPI2" s="69"/>
      <c r="QPJ2" s="69"/>
      <c r="QPK2" s="69"/>
      <c r="QPL2" s="69"/>
      <c r="QPM2" s="69"/>
      <c r="QPN2" s="69"/>
      <c r="QPO2" s="69"/>
      <c r="QPP2" s="69"/>
      <c r="QPQ2" s="69"/>
      <c r="QPR2" s="69"/>
      <c r="QPS2" s="69"/>
      <c r="QPT2" s="69"/>
      <c r="QPU2" s="69"/>
      <c r="QPV2" s="69"/>
      <c r="QPW2" s="69"/>
      <c r="QPX2" s="69"/>
      <c r="QPY2" s="69"/>
      <c r="QPZ2" s="69"/>
      <c r="QQA2" s="69"/>
      <c r="QQB2" s="69"/>
      <c r="QQC2" s="69"/>
      <c r="QQD2" s="69"/>
      <c r="QQE2" s="69"/>
      <c r="QQF2" s="69"/>
      <c r="QQG2" s="69"/>
      <c r="QQH2" s="69"/>
      <c r="QQI2" s="69"/>
      <c r="QQJ2" s="69"/>
      <c r="QQK2" s="69"/>
      <c r="QQL2" s="69"/>
      <c r="QQM2" s="69"/>
      <c r="QQN2" s="69"/>
      <c r="QQO2" s="69"/>
      <c r="QQP2" s="69"/>
      <c r="QQQ2" s="69"/>
      <c r="QQR2" s="69"/>
      <c r="QQS2" s="69"/>
      <c r="QQT2" s="69"/>
      <c r="QQU2" s="69"/>
      <c r="QQV2" s="69"/>
      <c r="QQW2" s="69"/>
      <c r="QQX2" s="69"/>
      <c r="QQY2" s="69"/>
      <c r="QQZ2" s="69"/>
      <c r="QRA2" s="69"/>
      <c r="QRB2" s="69"/>
      <c r="QRC2" s="69"/>
      <c r="QRD2" s="69"/>
      <c r="QRE2" s="69"/>
      <c r="QRF2" s="69"/>
      <c r="QRG2" s="69"/>
      <c r="QRH2" s="69"/>
      <c r="QRI2" s="69"/>
      <c r="QRJ2" s="69"/>
      <c r="QRK2" s="69"/>
      <c r="QRL2" s="69"/>
      <c r="QRM2" s="69"/>
      <c r="QRN2" s="69"/>
      <c r="QRO2" s="69"/>
      <c r="QRP2" s="69"/>
      <c r="QRQ2" s="69"/>
      <c r="QRR2" s="69"/>
      <c r="QRS2" s="69"/>
      <c r="QRT2" s="69"/>
      <c r="QRU2" s="69"/>
      <c r="QRV2" s="69"/>
      <c r="QRW2" s="69"/>
      <c r="QRX2" s="69"/>
      <c r="QRY2" s="69"/>
      <c r="QRZ2" s="69"/>
      <c r="QSA2" s="69"/>
      <c r="QSB2" s="69"/>
      <c r="QSC2" s="69"/>
      <c r="QSD2" s="69"/>
      <c r="QSE2" s="69"/>
      <c r="QSF2" s="69"/>
      <c r="QSG2" s="69"/>
      <c r="QSH2" s="69"/>
      <c r="QSI2" s="69"/>
      <c r="QSJ2" s="69"/>
      <c r="QSK2" s="69"/>
      <c r="QSL2" s="69"/>
      <c r="QSM2" s="69"/>
      <c r="QSN2" s="69"/>
      <c r="QSO2" s="69"/>
      <c r="QSP2" s="69"/>
      <c r="QSQ2" s="69"/>
      <c r="QSR2" s="69"/>
      <c r="QSS2" s="69"/>
      <c r="QST2" s="69"/>
      <c r="QSU2" s="69"/>
      <c r="QSV2" s="69"/>
      <c r="QSW2" s="69"/>
      <c r="QSX2" s="69"/>
      <c r="QSY2" s="69"/>
      <c r="QSZ2" s="69"/>
      <c r="QTA2" s="69"/>
      <c r="QTB2" s="69"/>
      <c r="QTC2" s="69"/>
      <c r="QTD2" s="69"/>
      <c r="QTE2" s="69"/>
      <c r="QTF2" s="69"/>
      <c r="QTG2" s="69"/>
      <c r="QTH2" s="69"/>
      <c r="QTI2" s="69"/>
      <c r="QTJ2" s="69"/>
      <c r="QTK2" s="69"/>
      <c r="QTL2" s="69"/>
      <c r="QTM2" s="69"/>
      <c r="QTN2" s="69"/>
      <c r="QTO2" s="69"/>
      <c r="QTP2" s="69"/>
      <c r="QTQ2" s="69"/>
      <c r="QTR2" s="69"/>
      <c r="QTS2" s="69"/>
      <c r="QTT2" s="69"/>
      <c r="QTU2" s="69"/>
      <c r="QTV2" s="69"/>
      <c r="QTW2" s="69"/>
      <c r="QTX2" s="69"/>
      <c r="QTY2" s="69"/>
      <c r="QTZ2" s="69"/>
      <c r="QUA2" s="69"/>
      <c r="QUB2" s="69"/>
      <c r="QUC2" s="69"/>
      <c r="QUD2" s="69"/>
      <c r="QUE2" s="69"/>
      <c r="QUF2" s="69"/>
      <c r="QUG2" s="69"/>
      <c r="QUH2" s="69"/>
      <c r="QUI2" s="69"/>
      <c r="QUJ2" s="69"/>
      <c r="QUK2" s="69"/>
      <c r="QUL2" s="69"/>
      <c r="QUM2" s="69"/>
      <c r="QUN2" s="69"/>
      <c r="QUO2" s="69"/>
      <c r="QUP2" s="69"/>
      <c r="QUQ2" s="69"/>
      <c r="QUR2" s="69"/>
      <c r="QUS2" s="69"/>
      <c r="QUT2" s="69"/>
      <c r="QUU2" s="69"/>
      <c r="QUV2" s="69"/>
      <c r="QUW2" s="69"/>
      <c r="QUX2" s="69"/>
      <c r="QUY2" s="69"/>
      <c r="QUZ2" s="69"/>
      <c r="QVA2" s="69"/>
      <c r="QVB2" s="69"/>
      <c r="QVC2" s="69"/>
      <c r="QVD2" s="69"/>
      <c r="QVE2" s="69"/>
      <c r="QVF2" s="69"/>
      <c r="QVG2" s="69"/>
      <c r="QVH2" s="69"/>
      <c r="QVI2" s="69"/>
      <c r="QVJ2" s="69"/>
      <c r="QVK2" s="69"/>
      <c r="QVL2" s="69"/>
      <c r="QVM2" s="69"/>
      <c r="QVN2" s="69"/>
      <c r="QVO2" s="69"/>
      <c r="QVP2" s="69"/>
      <c r="QVQ2" s="69"/>
      <c r="QVR2" s="69"/>
      <c r="QVS2" s="69"/>
      <c r="QVT2" s="69"/>
      <c r="QVU2" s="69"/>
      <c r="QVV2" s="69"/>
      <c r="QVW2" s="69"/>
      <c r="QVX2" s="69"/>
      <c r="QVY2" s="69"/>
      <c r="QVZ2" s="69"/>
      <c r="QWA2" s="69"/>
      <c r="QWB2" s="69"/>
      <c r="QWC2" s="69"/>
      <c r="QWD2" s="69"/>
      <c r="QWE2" s="69"/>
      <c r="QWF2" s="69"/>
      <c r="QWG2" s="69"/>
      <c r="QWH2" s="69"/>
      <c r="QWI2" s="69"/>
      <c r="QWJ2" s="69"/>
      <c r="QWK2" s="69"/>
      <c r="QWL2" s="69"/>
      <c r="QWM2" s="69"/>
      <c r="QWN2" s="69"/>
      <c r="QWO2" s="69"/>
      <c r="QWP2" s="69"/>
      <c r="QWQ2" s="69"/>
      <c r="QWR2" s="69"/>
      <c r="QWS2" s="69"/>
      <c r="QWT2" s="69"/>
      <c r="QWU2" s="69"/>
      <c r="QWV2" s="69"/>
      <c r="QWW2" s="69"/>
      <c r="QWX2" s="69"/>
      <c r="QWY2" s="69"/>
      <c r="QWZ2" s="69"/>
      <c r="QXA2" s="69"/>
      <c r="QXB2" s="69"/>
      <c r="QXC2" s="69"/>
      <c r="QXD2" s="69"/>
      <c r="QXE2" s="69"/>
      <c r="QXF2" s="69"/>
      <c r="QXG2" s="69"/>
      <c r="QXH2" s="69"/>
      <c r="QXI2" s="69"/>
      <c r="QXJ2" s="69"/>
      <c r="QXK2" s="69"/>
      <c r="QXL2" s="69"/>
      <c r="QXM2" s="69"/>
      <c r="QXN2" s="69"/>
      <c r="QXO2" s="69"/>
      <c r="QXP2" s="69"/>
      <c r="QXQ2" s="69"/>
      <c r="QXR2" s="69"/>
      <c r="QXS2" s="69"/>
      <c r="QXT2" s="69"/>
      <c r="QXU2" s="69"/>
      <c r="QXV2" s="69"/>
      <c r="QXW2" s="69"/>
      <c r="QXX2" s="69"/>
      <c r="QXY2" s="69"/>
      <c r="QXZ2" s="69"/>
      <c r="QYA2" s="69"/>
      <c r="QYB2" s="69"/>
      <c r="QYC2" s="69"/>
      <c r="QYD2" s="69"/>
      <c r="QYE2" s="69"/>
      <c r="QYF2" s="69"/>
      <c r="QYG2" s="69"/>
      <c r="QYH2" s="69"/>
      <c r="QYI2" s="69"/>
      <c r="QYJ2" s="69"/>
      <c r="QYK2" s="69"/>
      <c r="QYL2" s="69"/>
      <c r="QYM2" s="69"/>
      <c r="QYN2" s="69"/>
      <c r="QYO2" s="69"/>
      <c r="QYP2" s="69"/>
      <c r="QYQ2" s="69"/>
      <c r="QYR2" s="69"/>
      <c r="QYS2" s="69"/>
      <c r="QYT2" s="69"/>
      <c r="QYU2" s="69"/>
      <c r="QYV2" s="69"/>
      <c r="QYW2" s="69"/>
      <c r="QYX2" s="69"/>
      <c r="QYY2" s="69"/>
      <c r="QYZ2" s="69"/>
      <c r="QZA2" s="69"/>
      <c r="QZB2" s="69"/>
      <c r="QZC2" s="69"/>
      <c r="QZD2" s="69"/>
      <c r="QZE2" s="69"/>
      <c r="QZF2" s="69"/>
      <c r="QZG2" s="69"/>
      <c r="QZH2" s="69"/>
      <c r="QZI2" s="69"/>
      <c r="QZJ2" s="69"/>
      <c r="QZK2" s="69"/>
      <c r="QZL2" s="69"/>
      <c r="QZM2" s="69"/>
      <c r="QZN2" s="69"/>
      <c r="QZO2" s="69"/>
      <c r="QZP2" s="69"/>
      <c r="QZQ2" s="69"/>
      <c r="QZR2" s="69"/>
      <c r="QZS2" s="69"/>
      <c r="QZT2" s="69"/>
      <c r="QZU2" s="69"/>
      <c r="QZV2" s="69"/>
      <c r="QZW2" s="69"/>
      <c r="QZX2" s="69"/>
      <c r="QZY2" s="69"/>
      <c r="QZZ2" s="69"/>
      <c r="RAA2" s="69"/>
      <c r="RAB2" s="69"/>
      <c r="RAC2" s="69"/>
      <c r="RAD2" s="69"/>
      <c r="RAE2" s="69"/>
      <c r="RAF2" s="69"/>
      <c r="RAG2" s="69"/>
      <c r="RAH2" s="69"/>
      <c r="RAI2" s="69"/>
      <c r="RAJ2" s="69"/>
      <c r="RAK2" s="69"/>
      <c r="RAL2" s="69"/>
      <c r="RAM2" s="69"/>
      <c r="RAN2" s="69"/>
      <c r="RAO2" s="69"/>
      <c r="RAP2" s="69"/>
      <c r="RAQ2" s="69"/>
      <c r="RAR2" s="69"/>
      <c r="RAS2" s="69"/>
      <c r="RAT2" s="69"/>
      <c r="RAU2" s="69"/>
      <c r="RAV2" s="69"/>
      <c r="RAW2" s="69"/>
      <c r="RAX2" s="69"/>
      <c r="RAY2" s="69"/>
      <c r="RAZ2" s="69"/>
      <c r="RBA2" s="69"/>
      <c r="RBB2" s="69"/>
      <c r="RBC2" s="69"/>
      <c r="RBD2" s="69"/>
      <c r="RBE2" s="69"/>
      <c r="RBF2" s="69"/>
      <c r="RBG2" s="69"/>
      <c r="RBH2" s="69"/>
      <c r="RBI2" s="69"/>
      <c r="RBJ2" s="69"/>
      <c r="RBK2" s="69"/>
      <c r="RBL2" s="69"/>
      <c r="RBM2" s="69"/>
      <c r="RBN2" s="69"/>
      <c r="RBO2" s="69"/>
      <c r="RBP2" s="69"/>
      <c r="RBQ2" s="69"/>
      <c r="RBR2" s="69"/>
      <c r="RBS2" s="69"/>
      <c r="RBT2" s="69"/>
      <c r="RBU2" s="69"/>
      <c r="RBV2" s="69"/>
      <c r="RBW2" s="69"/>
      <c r="RBX2" s="69"/>
      <c r="RBY2" s="69"/>
      <c r="RBZ2" s="69"/>
      <c r="RCA2" s="69"/>
      <c r="RCB2" s="69"/>
      <c r="RCC2" s="69"/>
      <c r="RCD2" s="69"/>
      <c r="RCE2" s="69"/>
      <c r="RCF2" s="69"/>
      <c r="RCG2" s="69"/>
      <c r="RCH2" s="69"/>
      <c r="RCI2" s="69"/>
      <c r="RCJ2" s="69"/>
      <c r="RCK2" s="69"/>
      <c r="RCL2" s="69"/>
      <c r="RCM2" s="69"/>
      <c r="RCN2" s="69"/>
      <c r="RCO2" s="69"/>
      <c r="RCP2" s="69"/>
      <c r="RCQ2" s="69"/>
      <c r="RCR2" s="69"/>
      <c r="RCS2" s="69"/>
      <c r="RCT2" s="69"/>
      <c r="RCU2" s="69"/>
      <c r="RCV2" s="69"/>
      <c r="RCW2" s="69"/>
      <c r="RCX2" s="69"/>
      <c r="RCY2" s="69"/>
      <c r="RCZ2" s="69"/>
      <c r="RDA2" s="69"/>
      <c r="RDB2" s="69"/>
      <c r="RDC2" s="69"/>
      <c r="RDD2" s="69"/>
      <c r="RDE2" s="69"/>
      <c r="RDF2" s="69"/>
      <c r="RDG2" s="69"/>
      <c r="RDH2" s="69"/>
      <c r="RDI2" s="69"/>
      <c r="RDJ2" s="69"/>
      <c r="RDK2" s="69"/>
      <c r="RDL2" s="69"/>
      <c r="RDM2" s="69"/>
      <c r="RDN2" s="69"/>
      <c r="RDO2" s="69"/>
      <c r="RDP2" s="69"/>
      <c r="RDQ2" s="69"/>
      <c r="RDR2" s="69"/>
      <c r="RDS2" s="69"/>
      <c r="RDT2" s="69"/>
      <c r="RDU2" s="69"/>
      <c r="RDV2" s="69"/>
      <c r="RDW2" s="69"/>
      <c r="RDX2" s="69"/>
      <c r="RDY2" s="69"/>
      <c r="RDZ2" s="69"/>
      <c r="REA2" s="69"/>
      <c r="REB2" s="69"/>
      <c r="REC2" s="69"/>
      <c r="RED2" s="69"/>
      <c r="REE2" s="69"/>
      <c r="REF2" s="69"/>
      <c r="REG2" s="69"/>
      <c r="REH2" s="69"/>
      <c r="REI2" s="69"/>
      <c r="REJ2" s="69"/>
      <c r="REK2" s="69"/>
      <c r="REL2" s="69"/>
      <c r="REM2" s="69"/>
      <c r="REN2" s="69"/>
      <c r="REO2" s="69"/>
      <c r="REP2" s="69"/>
      <c r="REQ2" s="69"/>
      <c r="RER2" s="69"/>
      <c r="RES2" s="69"/>
      <c r="RET2" s="69"/>
      <c r="REU2" s="69"/>
      <c r="REV2" s="69"/>
      <c r="REW2" s="69"/>
      <c r="REX2" s="69"/>
      <c r="REY2" s="69"/>
      <c r="REZ2" s="69"/>
      <c r="RFA2" s="69"/>
      <c r="RFB2" s="69"/>
      <c r="RFC2" s="69"/>
      <c r="RFD2" s="69"/>
      <c r="RFE2" s="69"/>
      <c r="RFF2" s="69"/>
      <c r="RFG2" s="69"/>
      <c r="RFH2" s="69"/>
      <c r="RFI2" s="69"/>
      <c r="RFJ2" s="69"/>
      <c r="RFK2" s="69"/>
      <c r="RFL2" s="69"/>
      <c r="RFM2" s="69"/>
      <c r="RFN2" s="69"/>
      <c r="RFO2" s="69"/>
      <c r="RFP2" s="69"/>
      <c r="RFQ2" s="69"/>
      <c r="RFR2" s="69"/>
      <c r="RFS2" s="69"/>
      <c r="RFT2" s="69"/>
      <c r="RFU2" s="69"/>
      <c r="RFV2" s="69"/>
      <c r="RFW2" s="69"/>
      <c r="RFX2" s="69"/>
      <c r="RFY2" s="69"/>
      <c r="RFZ2" s="69"/>
      <c r="RGA2" s="69"/>
      <c r="RGB2" s="69"/>
      <c r="RGC2" s="69"/>
      <c r="RGD2" s="69"/>
      <c r="RGE2" s="69"/>
      <c r="RGF2" s="69"/>
      <c r="RGG2" s="69"/>
      <c r="RGH2" s="69"/>
      <c r="RGI2" s="69"/>
      <c r="RGJ2" s="69"/>
      <c r="RGK2" s="69"/>
      <c r="RGL2" s="69"/>
      <c r="RGM2" s="69"/>
      <c r="RGN2" s="69"/>
      <c r="RGO2" s="69"/>
      <c r="RGP2" s="69"/>
      <c r="RGQ2" s="69"/>
      <c r="RGR2" s="69"/>
      <c r="RGS2" s="69"/>
      <c r="RGT2" s="69"/>
      <c r="RGU2" s="69"/>
      <c r="RGV2" s="69"/>
      <c r="RGW2" s="69"/>
      <c r="RGX2" s="69"/>
      <c r="RGY2" s="69"/>
      <c r="RGZ2" s="69"/>
      <c r="RHA2" s="69"/>
      <c r="RHB2" s="69"/>
      <c r="RHC2" s="69"/>
      <c r="RHD2" s="69"/>
      <c r="RHE2" s="69"/>
      <c r="RHF2" s="69"/>
      <c r="RHG2" s="69"/>
      <c r="RHH2" s="69"/>
      <c r="RHI2" s="69"/>
      <c r="RHJ2" s="69"/>
      <c r="RHK2" s="69"/>
      <c r="RHL2" s="69"/>
      <c r="RHM2" s="69"/>
      <c r="RHN2" s="69"/>
      <c r="RHO2" s="69"/>
      <c r="RHP2" s="69"/>
      <c r="RHQ2" s="69"/>
      <c r="RHR2" s="69"/>
      <c r="RHS2" s="69"/>
      <c r="RHT2" s="69"/>
      <c r="RHU2" s="69"/>
      <c r="RHV2" s="69"/>
      <c r="RHW2" s="69"/>
      <c r="RHX2" s="69"/>
      <c r="RHY2" s="69"/>
      <c r="RHZ2" s="69"/>
      <c r="RIA2" s="69"/>
      <c r="RIB2" s="69"/>
      <c r="RIC2" s="69"/>
      <c r="RID2" s="69"/>
      <c r="RIE2" s="69"/>
      <c r="RIF2" s="69"/>
      <c r="RIG2" s="69"/>
      <c r="RIH2" s="69"/>
      <c r="RII2" s="69"/>
      <c r="RIJ2" s="69"/>
      <c r="RIK2" s="69"/>
      <c r="RIL2" s="69"/>
      <c r="RIM2" s="69"/>
      <c r="RIN2" s="69"/>
      <c r="RIO2" s="69"/>
      <c r="RIP2" s="69"/>
      <c r="RIQ2" s="69"/>
      <c r="RIR2" s="69"/>
      <c r="RIS2" s="69"/>
      <c r="RIT2" s="69"/>
      <c r="RIU2" s="69"/>
      <c r="RIV2" s="69"/>
      <c r="RIW2" s="69"/>
      <c r="RIX2" s="69"/>
      <c r="RIY2" s="69"/>
      <c r="RIZ2" s="69"/>
      <c r="RJA2" s="69"/>
      <c r="RJB2" s="69"/>
      <c r="RJC2" s="69"/>
      <c r="RJD2" s="69"/>
      <c r="RJE2" s="69"/>
      <c r="RJF2" s="69"/>
      <c r="RJG2" s="69"/>
      <c r="RJH2" s="69"/>
      <c r="RJI2" s="69"/>
      <c r="RJJ2" s="69"/>
      <c r="RJK2" s="69"/>
      <c r="RJL2" s="69"/>
      <c r="RJM2" s="69"/>
      <c r="RJN2" s="69"/>
      <c r="RJO2" s="69"/>
      <c r="RJP2" s="69"/>
      <c r="RJQ2" s="69"/>
      <c r="RJR2" s="69"/>
      <c r="RJS2" s="69"/>
      <c r="RJT2" s="69"/>
      <c r="RJU2" s="69"/>
      <c r="RJV2" s="69"/>
      <c r="RJW2" s="69"/>
      <c r="RJX2" s="69"/>
      <c r="RJY2" s="69"/>
      <c r="RJZ2" s="69"/>
      <c r="RKA2" s="69"/>
      <c r="RKB2" s="69"/>
      <c r="RKC2" s="69"/>
      <c r="RKD2" s="69"/>
      <c r="RKE2" s="69"/>
      <c r="RKF2" s="69"/>
      <c r="RKG2" s="69"/>
      <c r="RKH2" s="69"/>
      <c r="RKI2" s="69"/>
      <c r="RKJ2" s="69"/>
      <c r="RKK2" s="69"/>
      <c r="RKL2" s="69"/>
      <c r="RKM2" s="69"/>
      <c r="RKN2" s="69"/>
      <c r="RKO2" s="69"/>
      <c r="RKP2" s="69"/>
      <c r="RKQ2" s="69"/>
      <c r="RKR2" s="69"/>
      <c r="RKS2" s="69"/>
      <c r="RKT2" s="69"/>
      <c r="RKU2" s="69"/>
      <c r="RKV2" s="69"/>
      <c r="RKW2" s="69"/>
      <c r="RKX2" s="69"/>
      <c r="RKY2" s="69"/>
      <c r="RKZ2" s="69"/>
      <c r="RLA2" s="69"/>
      <c r="RLB2" s="69"/>
      <c r="RLC2" s="69"/>
      <c r="RLD2" s="69"/>
      <c r="RLE2" s="69"/>
      <c r="RLF2" s="69"/>
      <c r="RLG2" s="69"/>
      <c r="RLH2" s="69"/>
      <c r="RLI2" s="69"/>
      <c r="RLJ2" s="69"/>
      <c r="RLK2" s="69"/>
      <c r="RLL2" s="69"/>
      <c r="RLM2" s="69"/>
      <c r="RLN2" s="69"/>
      <c r="RLO2" s="69"/>
      <c r="RLP2" s="69"/>
      <c r="RLQ2" s="69"/>
      <c r="RLR2" s="69"/>
      <c r="RLS2" s="69"/>
      <c r="RLT2" s="69"/>
      <c r="RLU2" s="69"/>
      <c r="RLV2" s="69"/>
      <c r="RLW2" s="69"/>
      <c r="RLX2" s="69"/>
      <c r="RLY2" s="69"/>
      <c r="RLZ2" s="69"/>
      <c r="RMA2" s="69"/>
      <c r="RMB2" s="69"/>
      <c r="RMC2" s="69"/>
      <c r="RMD2" s="69"/>
      <c r="RME2" s="69"/>
      <c r="RMF2" s="69"/>
      <c r="RMG2" s="69"/>
      <c r="RMH2" s="69"/>
      <c r="RMI2" s="69"/>
      <c r="RMJ2" s="69"/>
      <c r="RMK2" s="69"/>
      <c r="RML2" s="69"/>
      <c r="RMM2" s="69"/>
      <c r="RMN2" s="69"/>
      <c r="RMO2" s="69"/>
      <c r="RMP2" s="69"/>
      <c r="RMQ2" s="69"/>
      <c r="RMR2" s="69"/>
      <c r="RMS2" s="69"/>
      <c r="RMT2" s="69"/>
      <c r="RMU2" s="69"/>
      <c r="RMV2" s="69"/>
      <c r="RMW2" s="69"/>
      <c r="RMX2" s="69"/>
      <c r="RMY2" s="69"/>
      <c r="RMZ2" s="69"/>
      <c r="RNA2" s="69"/>
      <c r="RNB2" s="69"/>
      <c r="RNC2" s="69"/>
      <c r="RND2" s="69"/>
      <c r="RNE2" s="69"/>
      <c r="RNF2" s="69"/>
      <c r="RNG2" s="69"/>
      <c r="RNH2" s="69"/>
      <c r="RNI2" s="69"/>
      <c r="RNJ2" s="69"/>
      <c r="RNK2" s="69"/>
      <c r="RNL2" s="69"/>
      <c r="RNM2" s="69"/>
      <c r="RNN2" s="69"/>
      <c r="RNO2" s="69"/>
      <c r="RNP2" s="69"/>
      <c r="RNQ2" s="69"/>
      <c r="RNR2" s="69"/>
      <c r="RNS2" s="69"/>
      <c r="RNT2" s="69"/>
      <c r="RNU2" s="69"/>
      <c r="RNV2" s="69"/>
      <c r="RNW2" s="69"/>
      <c r="RNX2" s="69"/>
      <c r="RNY2" s="69"/>
      <c r="RNZ2" s="69"/>
      <c r="ROA2" s="69"/>
      <c r="ROB2" s="69"/>
      <c r="ROC2" s="69"/>
      <c r="ROD2" s="69"/>
      <c r="ROE2" s="69"/>
      <c r="ROF2" s="69"/>
      <c r="ROG2" s="69"/>
      <c r="ROH2" s="69"/>
      <c r="ROI2" s="69"/>
      <c r="ROJ2" s="69"/>
      <c r="ROK2" s="69"/>
      <c r="ROL2" s="69"/>
      <c r="ROM2" s="69"/>
      <c r="RON2" s="69"/>
      <c r="ROO2" s="69"/>
      <c r="ROP2" s="69"/>
      <c r="ROQ2" s="69"/>
      <c r="ROR2" s="69"/>
      <c r="ROS2" s="69"/>
      <c r="ROT2" s="69"/>
      <c r="ROU2" s="69"/>
      <c r="ROV2" s="69"/>
      <c r="ROW2" s="69"/>
      <c r="ROX2" s="69"/>
      <c r="ROY2" s="69"/>
      <c r="ROZ2" s="69"/>
      <c r="RPA2" s="69"/>
      <c r="RPB2" s="69"/>
      <c r="RPC2" s="69"/>
      <c r="RPD2" s="69"/>
      <c r="RPE2" s="69"/>
      <c r="RPF2" s="69"/>
      <c r="RPG2" s="69"/>
      <c r="RPH2" s="69"/>
      <c r="RPI2" s="69"/>
      <c r="RPJ2" s="69"/>
      <c r="RPK2" s="69"/>
      <c r="RPL2" s="69"/>
      <c r="RPM2" s="69"/>
      <c r="RPN2" s="69"/>
      <c r="RPO2" s="69"/>
      <c r="RPP2" s="69"/>
      <c r="RPQ2" s="69"/>
      <c r="RPR2" s="69"/>
      <c r="RPS2" s="69"/>
      <c r="RPT2" s="69"/>
      <c r="RPU2" s="69"/>
      <c r="RPV2" s="69"/>
      <c r="RPW2" s="69"/>
      <c r="RPX2" s="69"/>
      <c r="RPY2" s="69"/>
      <c r="RPZ2" s="69"/>
      <c r="RQA2" s="69"/>
      <c r="RQB2" s="69"/>
      <c r="RQC2" s="69"/>
      <c r="RQD2" s="69"/>
      <c r="RQE2" s="69"/>
      <c r="RQF2" s="69"/>
      <c r="RQG2" s="69"/>
      <c r="RQH2" s="69"/>
      <c r="RQI2" s="69"/>
      <c r="RQJ2" s="69"/>
      <c r="RQK2" s="69"/>
      <c r="RQL2" s="69"/>
      <c r="RQM2" s="69"/>
      <c r="RQN2" s="69"/>
      <c r="RQO2" s="69"/>
      <c r="RQP2" s="69"/>
      <c r="RQQ2" s="69"/>
      <c r="RQR2" s="69"/>
      <c r="RQS2" s="69"/>
      <c r="RQT2" s="69"/>
      <c r="RQU2" s="69"/>
      <c r="RQV2" s="69"/>
      <c r="RQW2" s="69"/>
      <c r="RQX2" s="69"/>
      <c r="RQY2" s="69"/>
      <c r="RQZ2" s="69"/>
      <c r="RRA2" s="69"/>
      <c r="RRB2" s="69"/>
      <c r="RRC2" s="69"/>
      <c r="RRD2" s="69"/>
      <c r="RRE2" s="69"/>
      <c r="RRF2" s="69"/>
      <c r="RRG2" s="69"/>
      <c r="RRH2" s="69"/>
      <c r="RRI2" s="69"/>
      <c r="RRJ2" s="69"/>
      <c r="RRK2" s="69"/>
      <c r="RRL2" s="69"/>
      <c r="RRM2" s="69"/>
      <c r="RRN2" s="69"/>
      <c r="RRO2" s="69"/>
      <c r="RRP2" s="69"/>
      <c r="RRQ2" s="69"/>
      <c r="RRR2" s="69"/>
      <c r="RRS2" s="69"/>
      <c r="RRT2" s="69"/>
      <c r="RRU2" s="69"/>
      <c r="RRV2" s="69"/>
      <c r="RRW2" s="69"/>
      <c r="RRX2" s="69"/>
      <c r="RRY2" s="69"/>
      <c r="RRZ2" s="69"/>
      <c r="RSA2" s="69"/>
      <c r="RSB2" s="69"/>
      <c r="RSC2" s="69"/>
      <c r="RSD2" s="69"/>
      <c r="RSE2" s="69"/>
      <c r="RSF2" s="69"/>
      <c r="RSG2" s="69"/>
      <c r="RSH2" s="69"/>
      <c r="RSI2" s="69"/>
      <c r="RSJ2" s="69"/>
      <c r="RSK2" s="69"/>
      <c r="RSL2" s="69"/>
      <c r="RSM2" s="69"/>
      <c r="RSN2" s="69"/>
      <c r="RSO2" s="69"/>
      <c r="RSP2" s="69"/>
      <c r="RSQ2" s="69"/>
      <c r="RSR2" s="69"/>
      <c r="RSS2" s="69"/>
      <c r="RST2" s="69"/>
      <c r="RSU2" s="69"/>
      <c r="RSV2" s="69"/>
      <c r="RSW2" s="69"/>
      <c r="RSX2" s="69"/>
      <c r="RSY2" s="69"/>
      <c r="RSZ2" s="69"/>
      <c r="RTA2" s="69"/>
      <c r="RTB2" s="69"/>
      <c r="RTC2" s="69"/>
      <c r="RTD2" s="69"/>
      <c r="RTE2" s="69"/>
      <c r="RTF2" s="69"/>
      <c r="RTG2" s="69"/>
      <c r="RTH2" s="69"/>
      <c r="RTI2" s="69"/>
      <c r="RTJ2" s="69"/>
      <c r="RTK2" s="69"/>
      <c r="RTL2" s="69"/>
      <c r="RTM2" s="69"/>
      <c r="RTN2" s="69"/>
      <c r="RTO2" s="69"/>
      <c r="RTP2" s="69"/>
      <c r="RTQ2" s="69"/>
      <c r="RTR2" s="69"/>
      <c r="RTS2" s="69"/>
      <c r="RTT2" s="69"/>
      <c r="RTU2" s="69"/>
      <c r="RTV2" s="69"/>
      <c r="RTW2" s="69"/>
      <c r="RTX2" s="69"/>
      <c r="RTY2" s="69"/>
      <c r="RTZ2" s="69"/>
      <c r="RUA2" s="69"/>
      <c r="RUB2" s="69"/>
      <c r="RUC2" s="69"/>
      <c r="RUD2" s="69"/>
      <c r="RUE2" s="69"/>
      <c r="RUF2" s="69"/>
      <c r="RUG2" s="69"/>
      <c r="RUH2" s="69"/>
      <c r="RUI2" s="69"/>
      <c r="RUJ2" s="69"/>
      <c r="RUK2" s="69"/>
      <c r="RUL2" s="69"/>
      <c r="RUM2" s="69"/>
      <c r="RUN2" s="69"/>
      <c r="RUO2" s="69"/>
      <c r="RUP2" s="69"/>
      <c r="RUQ2" s="69"/>
      <c r="RUR2" s="69"/>
      <c r="RUS2" s="69"/>
      <c r="RUT2" s="69"/>
      <c r="RUU2" s="69"/>
      <c r="RUV2" s="69"/>
      <c r="RUW2" s="69"/>
      <c r="RUX2" s="69"/>
      <c r="RUY2" s="69"/>
      <c r="RUZ2" s="69"/>
      <c r="RVA2" s="69"/>
      <c r="RVB2" s="69"/>
      <c r="RVC2" s="69"/>
      <c r="RVD2" s="69"/>
      <c r="RVE2" s="69"/>
      <c r="RVF2" s="69"/>
      <c r="RVG2" s="69"/>
      <c r="RVH2" s="69"/>
      <c r="RVI2" s="69"/>
      <c r="RVJ2" s="69"/>
      <c r="RVK2" s="69"/>
      <c r="RVL2" s="69"/>
      <c r="RVM2" s="69"/>
      <c r="RVN2" s="69"/>
      <c r="RVO2" s="69"/>
      <c r="RVP2" s="69"/>
      <c r="RVQ2" s="69"/>
      <c r="RVR2" s="69"/>
      <c r="RVS2" s="69"/>
      <c r="RVT2" s="69"/>
      <c r="RVU2" s="69"/>
      <c r="RVV2" s="69"/>
      <c r="RVW2" s="69"/>
      <c r="RVX2" s="69"/>
      <c r="RVY2" s="69"/>
      <c r="RVZ2" s="69"/>
      <c r="RWA2" s="69"/>
      <c r="RWB2" s="69"/>
      <c r="RWC2" s="69"/>
      <c r="RWD2" s="69"/>
      <c r="RWE2" s="69"/>
      <c r="RWF2" s="69"/>
      <c r="RWG2" s="69"/>
      <c r="RWH2" s="69"/>
      <c r="RWI2" s="69"/>
      <c r="RWJ2" s="69"/>
      <c r="RWK2" s="69"/>
      <c r="RWL2" s="69"/>
      <c r="RWM2" s="69"/>
      <c r="RWN2" s="69"/>
      <c r="RWO2" s="69"/>
      <c r="RWP2" s="69"/>
      <c r="RWQ2" s="69"/>
      <c r="RWR2" s="69"/>
      <c r="RWS2" s="69"/>
      <c r="RWT2" s="69"/>
      <c r="RWU2" s="69"/>
      <c r="RWV2" s="69"/>
      <c r="RWW2" s="69"/>
      <c r="RWX2" s="69"/>
      <c r="RWY2" s="69"/>
      <c r="RWZ2" s="69"/>
      <c r="RXA2" s="69"/>
      <c r="RXB2" s="69"/>
      <c r="RXC2" s="69"/>
      <c r="RXD2" s="69"/>
      <c r="RXE2" s="69"/>
      <c r="RXF2" s="69"/>
      <c r="RXG2" s="69"/>
      <c r="RXH2" s="69"/>
      <c r="RXI2" s="69"/>
      <c r="RXJ2" s="69"/>
      <c r="RXK2" s="69"/>
      <c r="RXL2" s="69"/>
      <c r="RXM2" s="69"/>
      <c r="RXN2" s="69"/>
      <c r="RXO2" s="69"/>
      <c r="RXP2" s="69"/>
      <c r="RXQ2" s="69"/>
      <c r="RXR2" s="69"/>
      <c r="RXS2" s="69"/>
      <c r="RXT2" s="69"/>
      <c r="RXU2" s="69"/>
      <c r="RXV2" s="69"/>
      <c r="RXW2" s="69"/>
      <c r="RXX2" s="69"/>
      <c r="RXY2" s="69"/>
      <c r="RXZ2" s="69"/>
      <c r="RYA2" s="69"/>
      <c r="RYB2" s="69"/>
      <c r="RYC2" s="69"/>
      <c r="RYD2" s="69"/>
      <c r="RYE2" s="69"/>
      <c r="RYF2" s="69"/>
      <c r="RYG2" s="69"/>
      <c r="RYH2" s="69"/>
      <c r="RYI2" s="69"/>
      <c r="RYJ2" s="69"/>
      <c r="RYK2" s="69"/>
      <c r="RYL2" s="69"/>
      <c r="RYM2" s="69"/>
      <c r="RYN2" s="69"/>
      <c r="RYO2" s="69"/>
      <c r="RYP2" s="69"/>
      <c r="RYQ2" s="69"/>
      <c r="RYR2" s="69"/>
      <c r="RYS2" s="69"/>
      <c r="RYT2" s="69"/>
      <c r="RYU2" s="69"/>
      <c r="RYV2" s="69"/>
      <c r="RYW2" s="69"/>
      <c r="RYX2" s="69"/>
      <c r="RYY2" s="69"/>
      <c r="RYZ2" s="69"/>
      <c r="RZA2" s="69"/>
      <c r="RZB2" s="69"/>
      <c r="RZC2" s="69"/>
      <c r="RZD2" s="69"/>
      <c r="RZE2" s="69"/>
      <c r="RZF2" s="69"/>
      <c r="RZG2" s="69"/>
      <c r="RZH2" s="69"/>
      <c r="RZI2" s="69"/>
      <c r="RZJ2" s="69"/>
      <c r="RZK2" s="69"/>
      <c r="RZL2" s="69"/>
      <c r="RZM2" s="69"/>
      <c r="RZN2" s="69"/>
      <c r="RZO2" s="69"/>
      <c r="RZP2" s="69"/>
      <c r="RZQ2" s="69"/>
      <c r="RZR2" s="69"/>
      <c r="RZS2" s="69"/>
      <c r="RZT2" s="69"/>
      <c r="RZU2" s="69"/>
      <c r="RZV2" s="69"/>
      <c r="RZW2" s="69"/>
      <c r="RZX2" s="69"/>
      <c r="RZY2" s="69"/>
      <c r="RZZ2" s="69"/>
      <c r="SAA2" s="69"/>
      <c r="SAB2" s="69"/>
      <c r="SAC2" s="69"/>
      <c r="SAD2" s="69"/>
      <c r="SAE2" s="69"/>
      <c r="SAF2" s="69"/>
      <c r="SAG2" s="69"/>
      <c r="SAH2" s="69"/>
      <c r="SAI2" s="69"/>
      <c r="SAJ2" s="69"/>
      <c r="SAK2" s="69"/>
      <c r="SAL2" s="69"/>
      <c r="SAM2" s="69"/>
      <c r="SAN2" s="69"/>
      <c r="SAO2" s="69"/>
      <c r="SAP2" s="69"/>
      <c r="SAQ2" s="69"/>
      <c r="SAR2" s="69"/>
      <c r="SAS2" s="69"/>
      <c r="SAT2" s="69"/>
      <c r="SAU2" s="69"/>
      <c r="SAV2" s="69"/>
      <c r="SAW2" s="69"/>
      <c r="SAX2" s="69"/>
      <c r="SAY2" s="69"/>
      <c r="SAZ2" s="69"/>
      <c r="SBA2" s="69"/>
      <c r="SBB2" s="69"/>
      <c r="SBC2" s="69"/>
      <c r="SBD2" s="69"/>
      <c r="SBE2" s="69"/>
      <c r="SBF2" s="69"/>
      <c r="SBG2" s="69"/>
      <c r="SBH2" s="69"/>
      <c r="SBI2" s="69"/>
      <c r="SBJ2" s="69"/>
      <c r="SBK2" s="69"/>
      <c r="SBL2" s="69"/>
      <c r="SBM2" s="69"/>
      <c r="SBN2" s="69"/>
      <c r="SBO2" s="69"/>
      <c r="SBP2" s="69"/>
      <c r="SBQ2" s="69"/>
      <c r="SBR2" s="69"/>
      <c r="SBS2" s="69"/>
      <c r="SBT2" s="69"/>
      <c r="SBU2" s="69"/>
      <c r="SBV2" s="69"/>
      <c r="SBW2" s="69"/>
      <c r="SBX2" s="69"/>
      <c r="SBY2" s="69"/>
      <c r="SBZ2" s="69"/>
      <c r="SCA2" s="69"/>
      <c r="SCB2" s="69"/>
      <c r="SCC2" s="69"/>
      <c r="SCD2" s="69"/>
      <c r="SCE2" s="69"/>
      <c r="SCF2" s="69"/>
      <c r="SCG2" s="69"/>
      <c r="SCH2" s="69"/>
      <c r="SCI2" s="69"/>
      <c r="SCJ2" s="69"/>
      <c r="SCK2" s="69"/>
      <c r="SCL2" s="69"/>
      <c r="SCM2" s="69"/>
      <c r="SCN2" s="69"/>
      <c r="SCO2" s="69"/>
      <c r="SCP2" s="69"/>
      <c r="SCQ2" s="69"/>
      <c r="SCR2" s="69"/>
      <c r="SCS2" s="69"/>
      <c r="SCT2" s="69"/>
      <c r="SCU2" s="69"/>
      <c r="SCV2" s="69"/>
      <c r="SCW2" s="69"/>
      <c r="SCX2" s="69"/>
      <c r="SCY2" s="69"/>
      <c r="SCZ2" s="69"/>
      <c r="SDA2" s="69"/>
      <c r="SDB2" s="69"/>
      <c r="SDC2" s="69"/>
      <c r="SDD2" s="69"/>
      <c r="SDE2" s="69"/>
      <c r="SDF2" s="69"/>
      <c r="SDG2" s="69"/>
      <c r="SDH2" s="69"/>
      <c r="SDI2" s="69"/>
      <c r="SDJ2" s="69"/>
      <c r="SDK2" s="69"/>
      <c r="SDL2" s="69"/>
      <c r="SDM2" s="69"/>
      <c r="SDN2" s="69"/>
      <c r="SDO2" s="69"/>
      <c r="SDP2" s="69"/>
      <c r="SDQ2" s="69"/>
      <c r="SDR2" s="69"/>
      <c r="SDS2" s="69"/>
      <c r="SDT2" s="69"/>
      <c r="SDU2" s="69"/>
      <c r="SDV2" s="69"/>
      <c r="SDW2" s="69"/>
      <c r="SDX2" s="69"/>
      <c r="SDY2" s="69"/>
      <c r="SDZ2" s="69"/>
      <c r="SEA2" s="69"/>
      <c r="SEB2" s="69"/>
      <c r="SEC2" s="69"/>
      <c r="SED2" s="69"/>
      <c r="SEE2" s="69"/>
      <c r="SEF2" s="69"/>
      <c r="SEG2" s="69"/>
      <c r="SEH2" s="69"/>
      <c r="SEI2" s="69"/>
      <c r="SEJ2" s="69"/>
      <c r="SEK2" s="69"/>
      <c r="SEL2" s="69"/>
      <c r="SEM2" s="69"/>
      <c r="SEN2" s="69"/>
      <c r="SEO2" s="69"/>
      <c r="SEP2" s="69"/>
      <c r="SEQ2" s="69"/>
      <c r="SER2" s="69"/>
      <c r="SES2" s="69"/>
      <c r="SET2" s="69"/>
      <c r="SEU2" s="69"/>
      <c r="SEV2" s="69"/>
      <c r="SEW2" s="69"/>
      <c r="SEX2" s="69"/>
      <c r="SEY2" s="69"/>
      <c r="SEZ2" s="69"/>
      <c r="SFA2" s="69"/>
      <c r="SFB2" s="69"/>
      <c r="SFC2" s="69"/>
      <c r="SFD2" s="69"/>
      <c r="SFE2" s="69"/>
      <c r="SFF2" s="69"/>
      <c r="SFG2" s="69"/>
      <c r="SFH2" s="69"/>
      <c r="SFI2" s="69"/>
      <c r="SFJ2" s="69"/>
      <c r="SFK2" s="69"/>
      <c r="SFL2" s="69"/>
      <c r="SFM2" s="69"/>
      <c r="SFN2" s="69"/>
      <c r="SFO2" s="69"/>
      <c r="SFP2" s="69"/>
      <c r="SFQ2" s="69"/>
      <c r="SFR2" s="69"/>
      <c r="SFS2" s="69"/>
      <c r="SFT2" s="69"/>
      <c r="SFU2" s="69"/>
      <c r="SFV2" s="69"/>
      <c r="SFW2" s="69"/>
      <c r="SFX2" s="69"/>
      <c r="SFY2" s="69"/>
      <c r="SFZ2" s="69"/>
      <c r="SGA2" s="69"/>
      <c r="SGB2" s="69"/>
      <c r="SGC2" s="69"/>
      <c r="SGD2" s="69"/>
      <c r="SGE2" s="69"/>
      <c r="SGF2" s="69"/>
      <c r="SGG2" s="69"/>
      <c r="SGH2" s="69"/>
      <c r="SGI2" s="69"/>
      <c r="SGJ2" s="69"/>
      <c r="SGK2" s="69"/>
      <c r="SGL2" s="69"/>
      <c r="SGM2" s="69"/>
      <c r="SGN2" s="69"/>
      <c r="SGO2" s="69"/>
      <c r="SGP2" s="69"/>
      <c r="SGQ2" s="69"/>
      <c r="SGR2" s="69"/>
      <c r="SGS2" s="69"/>
      <c r="SGT2" s="69"/>
      <c r="SGU2" s="69"/>
      <c r="SGV2" s="69"/>
      <c r="SGW2" s="69"/>
      <c r="SGX2" s="69"/>
      <c r="SGY2" s="69"/>
      <c r="SGZ2" s="69"/>
      <c r="SHA2" s="69"/>
      <c r="SHB2" s="69"/>
      <c r="SHC2" s="69"/>
      <c r="SHD2" s="69"/>
      <c r="SHE2" s="69"/>
      <c r="SHF2" s="69"/>
      <c r="SHG2" s="69"/>
      <c r="SHH2" s="69"/>
      <c r="SHI2" s="69"/>
      <c r="SHJ2" s="69"/>
      <c r="SHK2" s="69"/>
      <c r="SHL2" s="69"/>
      <c r="SHM2" s="69"/>
      <c r="SHN2" s="69"/>
      <c r="SHO2" s="69"/>
      <c r="SHP2" s="69"/>
      <c r="SHQ2" s="69"/>
      <c r="SHR2" s="69"/>
      <c r="SHS2" s="69"/>
      <c r="SHT2" s="69"/>
      <c r="SHU2" s="69"/>
      <c r="SHV2" s="69"/>
      <c r="SHW2" s="69"/>
      <c r="SHX2" s="69"/>
      <c r="SHY2" s="69"/>
      <c r="SHZ2" s="69"/>
      <c r="SIA2" s="69"/>
      <c r="SIB2" s="69"/>
      <c r="SIC2" s="69"/>
      <c r="SID2" s="69"/>
      <c r="SIE2" s="69"/>
      <c r="SIF2" s="69"/>
      <c r="SIG2" s="69"/>
      <c r="SIH2" s="69"/>
      <c r="SII2" s="69"/>
      <c r="SIJ2" s="69"/>
      <c r="SIK2" s="69"/>
      <c r="SIL2" s="69"/>
      <c r="SIM2" s="69"/>
      <c r="SIN2" s="69"/>
      <c r="SIO2" s="69"/>
      <c r="SIP2" s="69"/>
      <c r="SIQ2" s="69"/>
      <c r="SIR2" s="69"/>
      <c r="SIS2" s="69"/>
      <c r="SIT2" s="69"/>
      <c r="SIU2" s="69"/>
      <c r="SIV2" s="69"/>
      <c r="SIW2" s="69"/>
      <c r="SIX2" s="69"/>
      <c r="SIY2" s="69"/>
      <c r="SIZ2" s="69"/>
      <c r="SJA2" s="69"/>
      <c r="SJB2" s="69"/>
      <c r="SJC2" s="69"/>
      <c r="SJD2" s="69"/>
      <c r="SJE2" s="69"/>
      <c r="SJF2" s="69"/>
      <c r="SJG2" s="69"/>
      <c r="SJH2" s="69"/>
      <c r="SJI2" s="69"/>
      <c r="SJJ2" s="69"/>
      <c r="SJK2" s="69"/>
      <c r="SJL2" s="69"/>
      <c r="SJM2" s="69"/>
      <c r="SJN2" s="69"/>
      <c r="SJO2" s="69"/>
      <c r="SJP2" s="69"/>
      <c r="SJQ2" s="69"/>
      <c r="SJR2" s="69"/>
      <c r="SJS2" s="69"/>
      <c r="SJT2" s="69"/>
      <c r="SJU2" s="69"/>
      <c r="SJV2" s="69"/>
      <c r="SJW2" s="69"/>
      <c r="SJX2" s="69"/>
      <c r="SJY2" s="69"/>
      <c r="SJZ2" s="69"/>
      <c r="SKA2" s="69"/>
      <c r="SKB2" s="69"/>
      <c r="SKC2" s="69"/>
      <c r="SKD2" s="69"/>
      <c r="SKE2" s="69"/>
      <c r="SKF2" s="69"/>
      <c r="SKG2" s="69"/>
      <c r="SKH2" s="69"/>
      <c r="SKI2" s="69"/>
      <c r="SKJ2" s="69"/>
      <c r="SKK2" s="69"/>
      <c r="SKL2" s="69"/>
      <c r="SKM2" s="69"/>
      <c r="SKN2" s="69"/>
      <c r="SKO2" s="69"/>
      <c r="SKP2" s="69"/>
      <c r="SKQ2" s="69"/>
      <c r="SKR2" s="69"/>
      <c r="SKS2" s="69"/>
      <c r="SKT2" s="69"/>
      <c r="SKU2" s="69"/>
      <c r="SKV2" s="69"/>
      <c r="SKW2" s="69"/>
      <c r="SKX2" s="69"/>
      <c r="SKY2" s="69"/>
      <c r="SKZ2" s="69"/>
      <c r="SLA2" s="69"/>
      <c r="SLB2" s="69"/>
      <c r="SLC2" s="69"/>
      <c r="SLD2" s="69"/>
      <c r="SLE2" s="69"/>
      <c r="SLF2" s="69"/>
      <c r="SLG2" s="69"/>
      <c r="SLH2" s="69"/>
      <c r="SLI2" s="69"/>
      <c r="SLJ2" s="69"/>
      <c r="SLK2" s="69"/>
      <c r="SLL2" s="69"/>
      <c r="SLM2" s="69"/>
      <c r="SLN2" s="69"/>
      <c r="SLO2" s="69"/>
      <c r="SLP2" s="69"/>
      <c r="SLQ2" s="69"/>
      <c r="SLR2" s="69"/>
      <c r="SLS2" s="69"/>
      <c r="SLT2" s="69"/>
      <c r="SLU2" s="69"/>
      <c r="SLV2" s="69"/>
      <c r="SLW2" s="69"/>
      <c r="SLX2" s="69"/>
      <c r="SLY2" s="69"/>
      <c r="SLZ2" s="69"/>
      <c r="SMA2" s="69"/>
      <c r="SMB2" s="69"/>
      <c r="SMC2" s="69"/>
      <c r="SMD2" s="69"/>
      <c r="SME2" s="69"/>
      <c r="SMF2" s="69"/>
      <c r="SMG2" s="69"/>
      <c r="SMH2" s="69"/>
      <c r="SMI2" s="69"/>
      <c r="SMJ2" s="69"/>
      <c r="SMK2" s="69"/>
      <c r="SML2" s="69"/>
      <c r="SMM2" s="69"/>
      <c r="SMN2" s="69"/>
      <c r="SMO2" s="69"/>
      <c r="SMP2" s="69"/>
      <c r="SMQ2" s="69"/>
      <c r="SMR2" s="69"/>
      <c r="SMS2" s="69"/>
      <c r="SMT2" s="69"/>
      <c r="SMU2" s="69"/>
      <c r="SMV2" s="69"/>
      <c r="SMW2" s="69"/>
      <c r="SMX2" s="69"/>
      <c r="SMY2" s="69"/>
      <c r="SMZ2" s="69"/>
      <c r="SNA2" s="69"/>
      <c r="SNB2" s="69"/>
      <c r="SNC2" s="69"/>
      <c r="SND2" s="69"/>
      <c r="SNE2" s="69"/>
      <c r="SNF2" s="69"/>
      <c r="SNG2" s="69"/>
      <c r="SNH2" s="69"/>
      <c r="SNI2" s="69"/>
      <c r="SNJ2" s="69"/>
      <c r="SNK2" s="69"/>
      <c r="SNL2" s="69"/>
      <c r="SNM2" s="69"/>
      <c r="SNN2" s="69"/>
      <c r="SNO2" s="69"/>
      <c r="SNP2" s="69"/>
      <c r="SNQ2" s="69"/>
      <c r="SNR2" s="69"/>
      <c r="SNS2" s="69"/>
      <c r="SNT2" s="69"/>
      <c r="SNU2" s="69"/>
      <c r="SNV2" s="69"/>
      <c r="SNW2" s="69"/>
      <c r="SNX2" s="69"/>
      <c r="SNY2" s="69"/>
      <c r="SNZ2" s="69"/>
      <c r="SOA2" s="69"/>
      <c r="SOB2" s="69"/>
      <c r="SOC2" s="69"/>
      <c r="SOD2" s="69"/>
      <c r="SOE2" s="69"/>
      <c r="SOF2" s="69"/>
      <c r="SOG2" s="69"/>
      <c r="SOH2" s="69"/>
      <c r="SOI2" s="69"/>
      <c r="SOJ2" s="69"/>
      <c r="SOK2" s="69"/>
      <c r="SOL2" s="69"/>
      <c r="SOM2" s="69"/>
      <c r="SON2" s="69"/>
      <c r="SOO2" s="69"/>
      <c r="SOP2" s="69"/>
      <c r="SOQ2" s="69"/>
      <c r="SOR2" s="69"/>
      <c r="SOS2" s="69"/>
      <c r="SOT2" s="69"/>
      <c r="SOU2" s="69"/>
      <c r="SOV2" s="69"/>
      <c r="SOW2" s="69"/>
      <c r="SOX2" s="69"/>
      <c r="SOY2" s="69"/>
      <c r="SOZ2" s="69"/>
      <c r="SPA2" s="69"/>
      <c r="SPB2" s="69"/>
      <c r="SPC2" s="69"/>
      <c r="SPD2" s="69"/>
      <c r="SPE2" s="69"/>
      <c r="SPF2" s="69"/>
      <c r="SPG2" s="69"/>
      <c r="SPH2" s="69"/>
      <c r="SPI2" s="69"/>
      <c r="SPJ2" s="69"/>
      <c r="SPK2" s="69"/>
      <c r="SPL2" s="69"/>
      <c r="SPM2" s="69"/>
      <c r="SPN2" s="69"/>
      <c r="SPO2" s="69"/>
      <c r="SPP2" s="69"/>
      <c r="SPQ2" s="69"/>
      <c r="SPR2" s="69"/>
      <c r="SPS2" s="69"/>
      <c r="SPT2" s="69"/>
      <c r="SPU2" s="69"/>
      <c r="SPV2" s="69"/>
      <c r="SPW2" s="69"/>
      <c r="SPX2" s="69"/>
      <c r="SPY2" s="69"/>
      <c r="SPZ2" s="69"/>
      <c r="SQA2" s="69"/>
      <c r="SQB2" s="69"/>
      <c r="SQC2" s="69"/>
      <c r="SQD2" s="69"/>
      <c r="SQE2" s="69"/>
      <c r="SQF2" s="69"/>
      <c r="SQG2" s="69"/>
      <c r="SQH2" s="69"/>
      <c r="SQI2" s="69"/>
      <c r="SQJ2" s="69"/>
      <c r="SQK2" s="69"/>
      <c r="SQL2" s="69"/>
      <c r="SQM2" s="69"/>
      <c r="SQN2" s="69"/>
      <c r="SQO2" s="69"/>
      <c r="SQP2" s="69"/>
      <c r="SQQ2" s="69"/>
      <c r="SQR2" s="69"/>
      <c r="SQS2" s="69"/>
      <c r="SQT2" s="69"/>
      <c r="SQU2" s="69"/>
      <c r="SQV2" s="69"/>
      <c r="SQW2" s="69"/>
      <c r="SQX2" s="69"/>
      <c r="SQY2" s="69"/>
      <c r="SQZ2" s="69"/>
      <c r="SRA2" s="69"/>
      <c r="SRB2" s="69"/>
      <c r="SRC2" s="69"/>
      <c r="SRD2" s="69"/>
      <c r="SRE2" s="69"/>
      <c r="SRF2" s="69"/>
      <c r="SRG2" s="69"/>
      <c r="SRH2" s="69"/>
      <c r="SRI2" s="69"/>
      <c r="SRJ2" s="69"/>
      <c r="SRK2" s="69"/>
      <c r="SRL2" s="69"/>
      <c r="SRM2" s="69"/>
      <c r="SRN2" s="69"/>
      <c r="SRO2" s="69"/>
      <c r="SRP2" s="69"/>
      <c r="SRQ2" s="69"/>
      <c r="SRR2" s="69"/>
      <c r="SRS2" s="69"/>
      <c r="SRT2" s="69"/>
      <c r="SRU2" s="69"/>
      <c r="SRV2" s="69"/>
      <c r="SRW2" s="69"/>
      <c r="SRX2" s="69"/>
      <c r="SRY2" s="69"/>
      <c r="SRZ2" s="69"/>
      <c r="SSA2" s="69"/>
      <c r="SSB2" s="69"/>
      <c r="SSC2" s="69"/>
      <c r="SSD2" s="69"/>
      <c r="SSE2" s="69"/>
      <c r="SSF2" s="69"/>
      <c r="SSG2" s="69"/>
      <c r="SSH2" s="69"/>
      <c r="SSI2" s="69"/>
      <c r="SSJ2" s="69"/>
      <c r="SSK2" s="69"/>
      <c r="SSL2" s="69"/>
      <c r="SSM2" s="69"/>
      <c r="SSN2" s="69"/>
      <c r="SSO2" s="69"/>
      <c r="SSP2" s="69"/>
      <c r="SSQ2" s="69"/>
      <c r="SSR2" s="69"/>
      <c r="SSS2" s="69"/>
      <c r="SST2" s="69"/>
      <c r="SSU2" s="69"/>
      <c r="SSV2" s="69"/>
      <c r="SSW2" s="69"/>
      <c r="SSX2" s="69"/>
      <c r="SSY2" s="69"/>
      <c r="SSZ2" s="69"/>
      <c r="STA2" s="69"/>
      <c r="STB2" s="69"/>
      <c r="STC2" s="69"/>
      <c r="STD2" s="69"/>
      <c r="STE2" s="69"/>
      <c r="STF2" s="69"/>
      <c r="STG2" s="69"/>
      <c r="STH2" s="69"/>
      <c r="STI2" s="69"/>
      <c r="STJ2" s="69"/>
      <c r="STK2" s="69"/>
      <c r="STL2" s="69"/>
      <c r="STM2" s="69"/>
      <c r="STN2" s="69"/>
      <c r="STO2" s="69"/>
      <c r="STP2" s="69"/>
      <c r="STQ2" s="69"/>
      <c r="STR2" s="69"/>
      <c r="STS2" s="69"/>
      <c r="STT2" s="69"/>
      <c r="STU2" s="69"/>
      <c r="STV2" s="69"/>
      <c r="STW2" s="69"/>
      <c r="STX2" s="69"/>
      <c r="STY2" s="69"/>
      <c r="STZ2" s="69"/>
      <c r="SUA2" s="69"/>
      <c r="SUB2" s="69"/>
      <c r="SUC2" s="69"/>
      <c r="SUD2" s="69"/>
      <c r="SUE2" s="69"/>
      <c r="SUF2" s="69"/>
      <c r="SUG2" s="69"/>
      <c r="SUH2" s="69"/>
      <c r="SUI2" s="69"/>
      <c r="SUJ2" s="69"/>
      <c r="SUK2" s="69"/>
      <c r="SUL2" s="69"/>
      <c r="SUM2" s="69"/>
      <c r="SUN2" s="69"/>
      <c r="SUO2" s="69"/>
      <c r="SUP2" s="69"/>
      <c r="SUQ2" s="69"/>
      <c r="SUR2" s="69"/>
      <c r="SUS2" s="69"/>
      <c r="SUT2" s="69"/>
      <c r="SUU2" s="69"/>
      <c r="SUV2" s="69"/>
      <c r="SUW2" s="69"/>
      <c r="SUX2" s="69"/>
      <c r="SUY2" s="69"/>
      <c r="SUZ2" s="69"/>
      <c r="SVA2" s="69"/>
      <c r="SVB2" s="69"/>
      <c r="SVC2" s="69"/>
      <c r="SVD2" s="69"/>
      <c r="SVE2" s="69"/>
      <c r="SVF2" s="69"/>
      <c r="SVG2" s="69"/>
      <c r="SVH2" s="69"/>
      <c r="SVI2" s="69"/>
      <c r="SVJ2" s="69"/>
      <c r="SVK2" s="69"/>
      <c r="SVL2" s="69"/>
      <c r="SVM2" s="69"/>
      <c r="SVN2" s="69"/>
      <c r="SVO2" s="69"/>
      <c r="SVP2" s="69"/>
      <c r="SVQ2" s="69"/>
      <c r="SVR2" s="69"/>
      <c r="SVS2" s="69"/>
      <c r="SVT2" s="69"/>
      <c r="SVU2" s="69"/>
      <c r="SVV2" s="69"/>
      <c r="SVW2" s="69"/>
      <c r="SVX2" s="69"/>
      <c r="SVY2" s="69"/>
      <c r="SVZ2" s="69"/>
      <c r="SWA2" s="69"/>
      <c r="SWB2" s="69"/>
      <c r="SWC2" s="69"/>
      <c r="SWD2" s="69"/>
      <c r="SWE2" s="69"/>
      <c r="SWF2" s="69"/>
      <c r="SWG2" s="69"/>
      <c r="SWH2" s="69"/>
      <c r="SWI2" s="69"/>
      <c r="SWJ2" s="69"/>
      <c r="SWK2" s="69"/>
      <c r="SWL2" s="69"/>
      <c r="SWM2" s="69"/>
      <c r="SWN2" s="69"/>
      <c r="SWO2" s="69"/>
      <c r="SWP2" s="69"/>
      <c r="SWQ2" s="69"/>
      <c r="SWR2" s="69"/>
      <c r="SWS2" s="69"/>
      <c r="SWT2" s="69"/>
      <c r="SWU2" s="69"/>
      <c r="SWV2" s="69"/>
      <c r="SWW2" s="69"/>
      <c r="SWX2" s="69"/>
      <c r="SWY2" s="69"/>
      <c r="SWZ2" s="69"/>
      <c r="SXA2" s="69"/>
      <c r="SXB2" s="69"/>
      <c r="SXC2" s="69"/>
      <c r="SXD2" s="69"/>
      <c r="SXE2" s="69"/>
      <c r="SXF2" s="69"/>
      <c r="SXG2" s="69"/>
      <c r="SXH2" s="69"/>
      <c r="SXI2" s="69"/>
      <c r="SXJ2" s="69"/>
      <c r="SXK2" s="69"/>
      <c r="SXL2" s="69"/>
      <c r="SXM2" s="69"/>
      <c r="SXN2" s="69"/>
      <c r="SXO2" s="69"/>
      <c r="SXP2" s="69"/>
      <c r="SXQ2" s="69"/>
      <c r="SXR2" s="69"/>
      <c r="SXS2" s="69"/>
      <c r="SXT2" s="69"/>
      <c r="SXU2" s="69"/>
      <c r="SXV2" s="69"/>
      <c r="SXW2" s="69"/>
      <c r="SXX2" s="69"/>
      <c r="SXY2" s="69"/>
      <c r="SXZ2" s="69"/>
      <c r="SYA2" s="69"/>
      <c r="SYB2" s="69"/>
      <c r="SYC2" s="69"/>
      <c r="SYD2" s="69"/>
      <c r="SYE2" s="69"/>
      <c r="SYF2" s="69"/>
      <c r="SYG2" s="69"/>
      <c r="SYH2" s="69"/>
      <c r="SYI2" s="69"/>
      <c r="SYJ2" s="69"/>
      <c r="SYK2" s="69"/>
      <c r="SYL2" s="69"/>
      <c r="SYM2" s="69"/>
      <c r="SYN2" s="69"/>
      <c r="SYO2" s="69"/>
      <c r="SYP2" s="69"/>
      <c r="SYQ2" s="69"/>
      <c r="SYR2" s="69"/>
      <c r="SYS2" s="69"/>
      <c r="SYT2" s="69"/>
      <c r="SYU2" s="69"/>
      <c r="SYV2" s="69"/>
      <c r="SYW2" s="69"/>
      <c r="SYX2" s="69"/>
      <c r="SYY2" s="69"/>
      <c r="SYZ2" s="69"/>
      <c r="SZA2" s="69"/>
      <c r="SZB2" s="69"/>
      <c r="SZC2" s="69"/>
      <c r="SZD2" s="69"/>
      <c r="SZE2" s="69"/>
      <c r="SZF2" s="69"/>
      <c r="SZG2" s="69"/>
      <c r="SZH2" s="69"/>
      <c r="SZI2" s="69"/>
      <c r="SZJ2" s="69"/>
      <c r="SZK2" s="69"/>
      <c r="SZL2" s="69"/>
      <c r="SZM2" s="69"/>
      <c r="SZN2" s="69"/>
      <c r="SZO2" s="69"/>
      <c r="SZP2" s="69"/>
      <c r="SZQ2" s="69"/>
      <c r="SZR2" s="69"/>
      <c r="SZS2" s="69"/>
      <c r="SZT2" s="69"/>
      <c r="SZU2" s="69"/>
      <c r="SZV2" s="69"/>
      <c r="SZW2" s="69"/>
      <c r="SZX2" s="69"/>
      <c r="SZY2" s="69"/>
      <c r="SZZ2" s="69"/>
      <c r="TAA2" s="69"/>
      <c r="TAB2" s="69"/>
      <c r="TAC2" s="69"/>
      <c r="TAD2" s="69"/>
      <c r="TAE2" s="69"/>
      <c r="TAF2" s="69"/>
      <c r="TAG2" s="69"/>
      <c r="TAH2" s="69"/>
      <c r="TAI2" s="69"/>
      <c r="TAJ2" s="69"/>
      <c r="TAK2" s="69"/>
      <c r="TAL2" s="69"/>
      <c r="TAM2" s="69"/>
      <c r="TAN2" s="69"/>
      <c r="TAO2" s="69"/>
      <c r="TAP2" s="69"/>
      <c r="TAQ2" s="69"/>
      <c r="TAR2" s="69"/>
      <c r="TAS2" s="69"/>
      <c r="TAT2" s="69"/>
      <c r="TAU2" s="69"/>
      <c r="TAV2" s="69"/>
      <c r="TAW2" s="69"/>
      <c r="TAX2" s="69"/>
      <c r="TAY2" s="69"/>
      <c r="TAZ2" s="69"/>
      <c r="TBA2" s="69"/>
      <c r="TBB2" s="69"/>
      <c r="TBC2" s="69"/>
      <c r="TBD2" s="69"/>
      <c r="TBE2" s="69"/>
      <c r="TBF2" s="69"/>
      <c r="TBG2" s="69"/>
      <c r="TBH2" s="69"/>
      <c r="TBI2" s="69"/>
      <c r="TBJ2" s="69"/>
      <c r="TBK2" s="69"/>
      <c r="TBL2" s="69"/>
      <c r="TBM2" s="69"/>
      <c r="TBN2" s="69"/>
      <c r="TBO2" s="69"/>
      <c r="TBP2" s="69"/>
      <c r="TBQ2" s="69"/>
      <c r="TBR2" s="69"/>
      <c r="TBS2" s="69"/>
      <c r="TBT2" s="69"/>
      <c r="TBU2" s="69"/>
      <c r="TBV2" s="69"/>
      <c r="TBW2" s="69"/>
      <c r="TBX2" s="69"/>
      <c r="TBY2" s="69"/>
      <c r="TBZ2" s="69"/>
      <c r="TCA2" s="69"/>
      <c r="TCB2" s="69"/>
      <c r="TCC2" s="69"/>
      <c r="TCD2" s="69"/>
      <c r="TCE2" s="69"/>
      <c r="TCF2" s="69"/>
      <c r="TCG2" s="69"/>
      <c r="TCH2" s="69"/>
      <c r="TCI2" s="69"/>
      <c r="TCJ2" s="69"/>
      <c r="TCK2" s="69"/>
      <c r="TCL2" s="69"/>
      <c r="TCM2" s="69"/>
      <c r="TCN2" s="69"/>
      <c r="TCO2" s="69"/>
      <c r="TCP2" s="69"/>
      <c r="TCQ2" s="69"/>
      <c r="TCR2" s="69"/>
      <c r="TCS2" s="69"/>
      <c r="TCT2" s="69"/>
      <c r="TCU2" s="69"/>
      <c r="TCV2" s="69"/>
      <c r="TCW2" s="69"/>
      <c r="TCX2" s="69"/>
      <c r="TCY2" s="69"/>
      <c r="TCZ2" s="69"/>
      <c r="TDA2" s="69"/>
      <c r="TDB2" s="69"/>
      <c r="TDC2" s="69"/>
      <c r="TDD2" s="69"/>
      <c r="TDE2" s="69"/>
      <c r="TDF2" s="69"/>
      <c r="TDG2" s="69"/>
      <c r="TDH2" s="69"/>
      <c r="TDI2" s="69"/>
      <c r="TDJ2" s="69"/>
      <c r="TDK2" s="69"/>
      <c r="TDL2" s="69"/>
      <c r="TDM2" s="69"/>
      <c r="TDN2" s="69"/>
      <c r="TDO2" s="69"/>
      <c r="TDP2" s="69"/>
      <c r="TDQ2" s="69"/>
      <c r="TDR2" s="69"/>
      <c r="TDS2" s="69"/>
      <c r="TDT2" s="69"/>
      <c r="TDU2" s="69"/>
      <c r="TDV2" s="69"/>
      <c r="TDW2" s="69"/>
      <c r="TDX2" s="69"/>
      <c r="TDY2" s="69"/>
      <c r="TDZ2" s="69"/>
      <c r="TEA2" s="69"/>
      <c r="TEB2" s="69"/>
      <c r="TEC2" s="69"/>
      <c r="TED2" s="69"/>
      <c r="TEE2" s="69"/>
      <c r="TEF2" s="69"/>
      <c r="TEG2" s="69"/>
      <c r="TEH2" s="69"/>
      <c r="TEI2" s="69"/>
      <c r="TEJ2" s="69"/>
      <c r="TEK2" s="69"/>
      <c r="TEL2" s="69"/>
      <c r="TEM2" s="69"/>
      <c r="TEN2" s="69"/>
      <c r="TEO2" s="69"/>
      <c r="TEP2" s="69"/>
      <c r="TEQ2" s="69"/>
      <c r="TER2" s="69"/>
      <c r="TES2" s="69"/>
      <c r="TET2" s="69"/>
      <c r="TEU2" s="69"/>
      <c r="TEV2" s="69"/>
      <c r="TEW2" s="69"/>
      <c r="TEX2" s="69"/>
      <c r="TEY2" s="69"/>
      <c r="TEZ2" s="69"/>
      <c r="TFA2" s="69"/>
      <c r="TFB2" s="69"/>
      <c r="TFC2" s="69"/>
      <c r="TFD2" s="69"/>
      <c r="TFE2" s="69"/>
      <c r="TFF2" s="69"/>
      <c r="TFG2" s="69"/>
      <c r="TFH2" s="69"/>
      <c r="TFI2" s="69"/>
      <c r="TFJ2" s="69"/>
      <c r="TFK2" s="69"/>
      <c r="TFL2" s="69"/>
      <c r="TFM2" s="69"/>
      <c r="TFN2" s="69"/>
      <c r="TFO2" s="69"/>
      <c r="TFP2" s="69"/>
      <c r="TFQ2" s="69"/>
      <c r="TFR2" s="69"/>
      <c r="TFS2" s="69"/>
      <c r="TFT2" s="69"/>
      <c r="TFU2" s="69"/>
      <c r="TFV2" s="69"/>
      <c r="TFW2" s="69"/>
      <c r="TFX2" s="69"/>
      <c r="TFY2" s="69"/>
      <c r="TFZ2" s="69"/>
      <c r="TGA2" s="69"/>
      <c r="TGB2" s="69"/>
      <c r="TGC2" s="69"/>
      <c r="TGD2" s="69"/>
      <c r="TGE2" s="69"/>
      <c r="TGF2" s="69"/>
      <c r="TGG2" s="69"/>
      <c r="TGH2" s="69"/>
      <c r="TGI2" s="69"/>
      <c r="TGJ2" s="69"/>
      <c r="TGK2" s="69"/>
      <c r="TGL2" s="69"/>
      <c r="TGM2" s="69"/>
      <c r="TGN2" s="69"/>
      <c r="TGO2" s="69"/>
      <c r="TGP2" s="69"/>
      <c r="TGQ2" s="69"/>
      <c r="TGR2" s="69"/>
      <c r="TGS2" s="69"/>
      <c r="TGT2" s="69"/>
      <c r="TGU2" s="69"/>
      <c r="TGV2" s="69"/>
      <c r="TGW2" s="69"/>
      <c r="TGX2" s="69"/>
      <c r="TGY2" s="69"/>
      <c r="TGZ2" s="69"/>
      <c r="THA2" s="69"/>
      <c r="THB2" s="69"/>
      <c r="THC2" s="69"/>
      <c r="THD2" s="69"/>
      <c r="THE2" s="69"/>
      <c r="THF2" s="69"/>
      <c r="THG2" s="69"/>
      <c r="THH2" s="69"/>
      <c r="THI2" s="69"/>
      <c r="THJ2" s="69"/>
      <c r="THK2" s="69"/>
      <c r="THL2" s="69"/>
      <c r="THM2" s="69"/>
      <c r="THN2" s="69"/>
      <c r="THO2" s="69"/>
      <c r="THP2" s="69"/>
      <c r="THQ2" s="69"/>
      <c r="THR2" s="69"/>
      <c r="THS2" s="69"/>
      <c r="THT2" s="69"/>
      <c r="THU2" s="69"/>
      <c r="THV2" s="69"/>
      <c r="THW2" s="69"/>
      <c r="THX2" s="69"/>
      <c r="THY2" s="69"/>
      <c r="THZ2" s="69"/>
      <c r="TIA2" s="69"/>
      <c r="TIB2" s="69"/>
      <c r="TIC2" s="69"/>
      <c r="TID2" s="69"/>
      <c r="TIE2" s="69"/>
      <c r="TIF2" s="69"/>
      <c r="TIG2" s="69"/>
      <c r="TIH2" s="69"/>
      <c r="TII2" s="69"/>
      <c r="TIJ2" s="69"/>
      <c r="TIK2" s="69"/>
      <c r="TIL2" s="69"/>
      <c r="TIM2" s="69"/>
      <c r="TIN2" s="69"/>
      <c r="TIO2" s="69"/>
      <c r="TIP2" s="69"/>
      <c r="TIQ2" s="69"/>
      <c r="TIR2" s="69"/>
      <c r="TIS2" s="69"/>
      <c r="TIT2" s="69"/>
      <c r="TIU2" s="69"/>
      <c r="TIV2" s="69"/>
      <c r="TIW2" s="69"/>
      <c r="TIX2" s="69"/>
      <c r="TIY2" s="69"/>
      <c r="TIZ2" s="69"/>
      <c r="TJA2" s="69"/>
      <c r="TJB2" s="69"/>
      <c r="TJC2" s="69"/>
      <c r="TJD2" s="69"/>
      <c r="TJE2" s="69"/>
      <c r="TJF2" s="69"/>
      <c r="TJG2" s="69"/>
      <c r="TJH2" s="69"/>
      <c r="TJI2" s="69"/>
      <c r="TJJ2" s="69"/>
      <c r="TJK2" s="69"/>
      <c r="TJL2" s="69"/>
      <c r="TJM2" s="69"/>
      <c r="TJN2" s="69"/>
      <c r="TJO2" s="69"/>
      <c r="TJP2" s="69"/>
      <c r="TJQ2" s="69"/>
      <c r="TJR2" s="69"/>
      <c r="TJS2" s="69"/>
      <c r="TJT2" s="69"/>
      <c r="TJU2" s="69"/>
      <c r="TJV2" s="69"/>
      <c r="TJW2" s="69"/>
      <c r="TJX2" s="69"/>
      <c r="TJY2" s="69"/>
      <c r="TJZ2" s="69"/>
      <c r="TKA2" s="69"/>
      <c r="TKB2" s="69"/>
      <c r="TKC2" s="69"/>
      <c r="TKD2" s="69"/>
      <c r="TKE2" s="69"/>
      <c r="TKF2" s="69"/>
      <c r="TKG2" s="69"/>
      <c r="TKH2" s="69"/>
      <c r="TKI2" s="69"/>
      <c r="TKJ2" s="69"/>
      <c r="TKK2" s="69"/>
      <c r="TKL2" s="69"/>
      <c r="TKM2" s="69"/>
      <c r="TKN2" s="69"/>
      <c r="TKO2" s="69"/>
      <c r="TKP2" s="69"/>
      <c r="TKQ2" s="69"/>
      <c r="TKR2" s="69"/>
      <c r="TKS2" s="69"/>
      <c r="TKT2" s="69"/>
      <c r="TKU2" s="69"/>
      <c r="TKV2" s="69"/>
      <c r="TKW2" s="69"/>
      <c r="TKX2" s="69"/>
      <c r="TKY2" s="69"/>
      <c r="TKZ2" s="69"/>
      <c r="TLA2" s="69"/>
      <c r="TLB2" s="69"/>
      <c r="TLC2" s="69"/>
      <c r="TLD2" s="69"/>
      <c r="TLE2" s="69"/>
      <c r="TLF2" s="69"/>
      <c r="TLG2" s="69"/>
      <c r="TLH2" s="69"/>
      <c r="TLI2" s="69"/>
      <c r="TLJ2" s="69"/>
      <c r="TLK2" s="69"/>
      <c r="TLL2" s="69"/>
      <c r="TLM2" s="69"/>
      <c r="TLN2" s="69"/>
      <c r="TLO2" s="69"/>
      <c r="TLP2" s="69"/>
      <c r="TLQ2" s="69"/>
      <c r="TLR2" s="69"/>
      <c r="TLS2" s="69"/>
      <c r="TLT2" s="69"/>
      <c r="TLU2" s="69"/>
      <c r="TLV2" s="69"/>
      <c r="TLW2" s="69"/>
      <c r="TLX2" s="69"/>
      <c r="TLY2" s="69"/>
      <c r="TLZ2" s="69"/>
      <c r="TMA2" s="69"/>
      <c r="TMB2" s="69"/>
      <c r="TMC2" s="69"/>
      <c r="TMD2" s="69"/>
      <c r="TME2" s="69"/>
      <c r="TMF2" s="69"/>
      <c r="TMG2" s="69"/>
      <c r="TMH2" s="69"/>
      <c r="TMI2" s="69"/>
      <c r="TMJ2" s="69"/>
      <c r="TMK2" s="69"/>
      <c r="TML2" s="69"/>
      <c r="TMM2" s="69"/>
      <c r="TMN2" s="69"/>
      <c r="TMO2" s="69"/>
      <c r="TMP2" s="69"/>
      <c r="TMQ2" s="69"/>
      <c r="TMR2" s="69"/>
      <c r="TMS2" s="69"/>
      <c r="TMT2" s="69"/>
      <c r="TMU2" s="69"/>
      <c r="TMV2" s="69"/>
      <c r="TMW2" s="69"/>
      <c r="TMX2" s="69"/>
      <c r="TMY2" s="69"/>
      <c r="TMZ2" s="69"/>
      <c r="TNA2" s="69"/>
      <c r="TNB2" s="69"/>
      <c r="TNC2" s="69"/>
      <c r="TND2" s="69"/>
      <c r="TNE2" s="69"/>
      <c r="TNF2" s="69"/>
      <c r="TNG2" s="69"/>
      <c r="TNH2" s="69"/>
      <c r="TNI2" s="69"/>
      <c r="TNJ2" s="69"/>
      <c r="TNK2" s="69"/>
      <c r="TNL2" s="69"/>
      <c r="TNM2" s="69"/>
      <c r="TNN2" s="69"/>
      <c r="TNO2" s="69"/>
      <c r="TNP2" s="69"/>
      <c r="TNQ2" s="69"/>
      <c r="TNR2" s="69"/>
      <c r="TNS2" s="69"/>
      <c r="TNT2" s="69"/>
      <c r="TNU2" s="69"/>
      <c r="TNV2" s="69"/>
      <c r="TNW2" s="69"/>
      <c r="TNX2" s="69"/>
      <c r="TNY2" s="69"/>
      <c r="TNZ2" s="69"/>
      <c r="TOA2" s="69"/>
      <c r="TOB2" s="69"/>
      <c r="TOC2" s="69"/>
      <c r="TOD2" s="69"/>
      <c r="TOE2" s="69"/>
      <c r="TOF2" s="69"/>
      <c r="TOG2" s="69"/>
      <c r="TOH2" s="69"/>
      <c r="TOI2" s="69"/>
      <c r="TOJ2" s="69"/>
      <c r="TOK2" s="69"/>
      <c r="TOL2" s="69"/>
      <c r="TOM2" s="69"/>
      <c r="TON2" s="69"/>
      <c r="TOO2" s="69"/>
      <c r="TOP2" s="69"/>
      <c r="TOQ2" s="69"/>
      <c r="TOR2" s="69"/>
      <c r="TOS2" s="69"/>
      <c r="TOT2" s="69"/>
      <c r="TOU2" s="69"/>
      <c r="TOV2" s="69"/>
      <c r="TOW2" s="69"/>
      <c r="TOX2" s="69"/>
      <c r="TOY2" s="69"/>
      <c r="TOZ2" s="69"/>
      <c r="TPA2" s="69"/>
      <c r="TPB2" s="69"/>
      <c r="TPC2" s="69"/>
      <c r="TPD2" s="69"/>
      <c r="TPE2" s="69"/>
      <c r="TPF2" s="69"/>
      <c r="TPG2" s="69"/>
      <c r="TPH2" s="69"/>
      <c r="TPI2" s="69"/>
      <c r="TPJ2" s="69"/>
      <c r="TPK2" s="69"/>
      <c r="TPL2" s="69"/>
      <c r="TPM2" s="69"/>
      <c r="TPN2" s="69"/>
      <c r="TPO2" s="69"/>
      <c r="TPP2" s="69"/>
      <c r="TPQ2" s="69"/>
      <c r="TPR2" s="69"/>
      <c r="TPS2" s="69"/>
      <c r="TPT2" s="69"/>
      <c r="TPU2" s="69"/>
      <c r="TPV2" s="69"/>
      <c r="TPW2" s="69"/>
      <c r="TPX2" s="69"/>
      <c r="TPY2" s="69"/>
      <c r="TPZ2" s="69"/>
      <c r="TQA2" s="69"/>
      <c r="TQB2" s="69"/>
      <c r="TQC2" s="69"/>
      <c r="TQD2" s="69"/>
      <c r="TQE2" s="69"/>
      <c r="TQF2" s="69"/>
      <c r="TQG2" s="69"/>
      <c r="TQH2" s="69"/>
      <c r="TQI2" s="69"/>
      <c r="TQJ2" s="69"/>
      <c r="TQK2" s="69"/>
      <c r="TQL2" s="69"/>
      <c r="TQM2" s="69"/>
      <c r="TQN2" s="69"/>
      <c r="TQO2" s="69"/>
      <c r="TQP2" s="69"/>
      <c r="TQQ2" s="69"/>
      <c r="TQR2" s="69"/>
      <c r="TQS2" s="69"/>
      <c r="TQT2" s="69"/>
      <c r="TQU2" s="69"/>
      <c r="TQV2" s="69"/>
      <c r="TQW2" s="69"/>
      <c r="TQX2" s="69"/>
      <c r="TQY2" s="69"/>
      <c r="TQZ2" s="69"/>
      <c r="TRA2" s="69"/>
      <c r="TRB2" s="69"/>
      <c r="TRC2" s="69"/>
      <c r="TRD2" s="69"/>
      <c r="TRE2" s="69"/>
      <c r="TRF2" s="69"/>
      <c r="TRG2" s="69"/>
      <c r="TRH2" s="69"/>
      <c r="TRI2" s="69"/>
      <c r="TRJ2" s="69"/>
      <c r="TRK2" s="69"/>
      <c r="TRL2" s="69"/>
      <c r="TRM2" s="69"/>
      <c r="TRN2" s="69"/>
      <c r="TRO2" s="69"/>
      <c r="TRP2" s="69"/>
      <c r="TRQ2" s="69"/>
      <c r="TRR2" s="69"/>
      <c r="TRS2" s="69"/>
      <c r="TRT2" s="69"/>
      <c r="TRU2" s="69"/>
      <c r="TRV2" s="69"/>
      <c r="TRW2" s="69"/>
      <c r="TRX2" s="69"/>
      <c r="TRY2" s="69"/>
      <c r="TRZ2" s="69"/>
      <c r="TSA2" s="69"/>
      <c r="TSB2" s="69"/>
      <c r="TSC2" s="69"/>
      <c r="TSD2" s="69"/>
      <c r="TSE2" s="69"/>
      <c r="TSF2" s="69"/>
      <c r="TSG2" s="69"/>
      <c r="TSH2" s="69"/>
      <c r="TSI2" s="69"/>
      <c r="TSJ2" s="69"/>
      <c r="TSK2" s="69"/>
      <c r="TSL2" s="69"/>
      <c r="TSM2" s="69"/>
      <c r="TSN2" s="69"/>
      <c r="TSO2" s="69"/>
      <c r="TSP2" s="69"/>
      <c r="TSQ2" s="69"/>
      <c r="TSR2" s="69"/>
      <c r="TSS2" s="69"/>
      <c r="TST2" s="69"/>
      <c r="TSU2" s="69"/>
      <c r="TSV2" s="69"/>
      <c r="TSW2" s="69"/>
      <c r="TSX2" s="69"/>
      <c r="TSY2" s="69"/>
      <c r="TSZ2" s="69"/>
      <c r="TTA2" s="69"/>
      <c r="TTB2" s="69"/>
      <c r="TTC2" s="69"/>
      <c r="TTD2" s="69"/>
      <c r="TTE2" s="69"/>
      <c r="TTF2" s="69"/>
      <c r="TTG2" s="69"/>
      <c r="TTH2" s="69"/>
      <c r="TTI2" s="69"/>
      <c r="TTJ2" s="69"/>
      <c r="TTK2" s="69"/>
      <c r="TTL2" s="69"/>
      <c r="TTM2" s="69"/>
      <c r="TTN2" s="69"/>
      <c r="TTO2" s="69"/>
      <c r="TTP2" s="69"/>
      <c r="TTQ2" s="69"/>
      <c r="TTR2" s="69"/>
      <c r="TTS2" s="69"/>
      <c r="TTT2" s="69"/>
      <c r="TTU2" s="69"/>
      <c r="TTV2" s="69"/>
      <c r="TTW2" s="69"/>
      <c r="TTX2" s="69"/>
      <c r="TTY2" s="69"/>
      <c r="TTZ2" s="69"/>
      <c r="TUA2" s="69"/>
      <c r="TUB2" s="69"/>
      <c r="TUC2" s="69"/>
      <c r="TUD2" s="69"/>
      <c r="TUE2" s="69"/>
      <c r="TUF2" s="69"/>
      <c r="TUG2" s="69"/>
      <c r="TUH2" s="69"/>
      <c r="TUI2" s="69"/>
      <c r="TUJ2" s="69"/>
      <c r="TUK2" s="69"/>
      <c r="TUL2" s="69"/>
      <c r="TUM2" s="69"/>
      <c r="TUN2" s="69"/>
      <c r="TUO2" s="69"/>
      <c r="TUP2" s="69"/>
      <c r="TUQ2" s="69"/>
      <c r="TUR2" s="69"/>
      <c r="TUS2" s="69"/>
      <c r="TUT2" s="69"/>
      <c r="TUU2" s="69"/>
      <c r="TUV2" s="69"/>
      <c r="TUW2" s="69"/>
      <c r="TUX2" s="69"/>
      <c r="TUY2" s="69"/>
      <c r="TUZ2" s="69"/>
      <c r="TVA2" s="69"/>
      <c r="TVB2" s="69"/>
      <c r="TVC2" s="69"/>
      <c r="TVD2" s="69"/>
      <c r="TVE2" s="69"/>
      <c r="TVF2" s="69"/>
      <c r="TVG2" s="69"/>
      <c r="TVH2" s="69"/>
      <c r="TVI2" s="69"/>
      <c r="TVJ2" s="69"/>
      <c r="TVK2" s="69"/>
      <c r="TVL2" s="69"/>
      <c r="TVM2" s="69"/>
      <c r="TVN2" s="69"/>
      <c r="TVO2" s="69"/>
      <c r="TVP2" s="69"/>
      <c r="TVQ2" s="69"/>
      <c r="TVR2" s="69"/>
      <c r="TVS2" s="69"/>
      <c r="TVT2" s="69"/>
      <c r="TVU2" s="69"/>
      <c r="TVV2" s="69"/>
      <c r="TVW2" s="69"/>
      <c r="TVX2" s="69"/>
      <c r="TVY2" s="69"/>
      <c r="TVZ2" s="69"/>
      <c r="TWA2" s="69"/>
      <c r="TWB2" s="69"/>
      <c r="TWC2" s="69"/>
      <c r="TWD2" s="69"/>
      <c r="TWE2" s="69"/>
      <c r="TWF2" s="69"/>
      <c r="TWG2" s="69"/>
      <c r="TWH2" s="69"/>
      <c r="TWI2" s="69"/>
      <c r="TWJ2" s="69"/>
      <c r="TWK2" s="69"/>
      <c r="TWL2" s="69"/>
      <c r="TWM2" s="69"/>
      <c r="TWN2" s="69"/>
      <c r="TWO2" s="69"/>
      <c r="TWP2" s="69"/>
      <c r="TWQ2" s="69"/>
      <c r="TWR2" s="69"/>
      <c r="TWS2" s="69"/>
      <c r="TWT2" s="69"/>
      <c r="TWU2" s="69"/>
      <c r="TWV2" s="69"/>
      <c r="TWW2" s="69"/>
      <c r="TWX2" s="69"/>
      <c r="TWY2" s="69"/>
      <c r="TWZ2" s="69"/>
      <c r="TXA2" s="69"/>
      <c r="TXB2" s="69"/>
      <c r="TXC2" s="69"/>
      <c r="TXD2" s="69"/>
      <c r="TXE2" s="69"/>
      <c r="TXF2" s="69"/>
      <c r="TXG2" s="69"/>
      <c r="TXH2" s="69"/>
      <c r="TXI2" s="69"/>
      <c r="TXJ2" s="69"/>
      <c r="TXK2" s="69"/>
      <c r="TXL2" s="69"/>
      <c r="TXM2" s="69"/>
      <c r="TXN2" s="69"/>
      <c r="TXO2" s="69"/>
      <c r="TXP2" s="69"/>
      <c r="TXQ2" s="69"/>
      <c r="TXR2" s="69"/>
      <c r="TXS2" s="69"/>
      <c r="TXT2" s="69"/>
      <c r="TXU2" s="69"/>
      <c r="TXV2" s="69"/>
      <c r="TXW2" s="69"/>
      <c r="TXX2" s="69"/>
      <c r="TXY2" s="69"/>
      <c r="TXZ2" s="69"/>
      <c r="TYA2" s="69"/>
      <c r="TYB2" s="69"/>
      <c r="TYC2" s="69"/>
      <c r="TYD2" s="69"/>
      <c r="TYE2" s="69"/>
      <c r="TYF2" s="69"/>
      <c r="TYG2" s="69"/>
      <c r="TYH2" s="69"/>
      <c r="TYI2" s="69"/>
      <c r="TYJ2" s="69"/>
      <c r="TYK2" s="69"/>
      <c r="TYL2" s="69"/>
      <c r="TYM2" s="69"/>
      <c r="TYN2" s="69"/>
      <c r="TYO2" s="69"/>
      <c r="TYP2" s="69"/>
      <c r="TYQ2" s="69"/>
      <c r="TYR2" s="69"/>
      <c r="TYS2" s="69"/>
      <c r="TYT2" s="69"/>
      <c r="TYU2" s="69"/>
      <c r="TYV2" s="69"/>
      <c r="TYW2" s="69"/>
      <c r="TYX2" s="69"/>
      <c r="TYY2" s="69"/>
      <c r="TYZ2" s="69"/>
      <c r="TZA2" s="69"/>
      <c r="TZB2" s="69"/>
      <c r="TZC2" s="69"/>
      <c r="TZD2" s="69"/>
      <c r="TZE2" s="69"/>
      <c r="TZF2" s="69"/>
      <c r="TZG2" s="69"/>
      <c r="TZH2" s="69"/>
      <c r="TZI2" s="69"/>
      <c r="TZJ2" s="69"/>
      <c r="TZK2" s="69"/>
      <c r="TZL2" s="69"/>
      <c r="TZM2" s="69"/>
      <c r="TZN2" s="69"/>
      <c r="TZO2" s="69"/>
      <c r="TZP2" s="69"/>
      <c r="TZQ2" s="69"/>
      <c r="TZR2" s="69"/>
      <c r="TZS2" s="69"/>
      <c r="TZT2" s="69"/>
      <c r="TZU2" s="69"/>
      <c r="TZV2" s="69"/>
      <c r="TZW2" s="69"/>
      <c r="TZX2" s="69"/>
      <c r="TZY2" s="69"/>
      <c r="TZZ2" s="69"/>
      <c r="UAA2" s="69"/>
      <c r="UAB2" s="69"/>
      <c r="UAC2" s="69"/>
      <c r="UAD2" s="69"/>
      <c r="UAE2" s="69"/>
      <c r="UAF2" s="69"/>
      <c r="UAG2" s="69"/>
      <c r="UAH2" s="69"/>
      <c r="UAI2" s="69"/>
      <c r="UAJ2" s="69"/>
      <c r="UAK2" s="69"/>
      <c r="UAL2" s="69"/>
      <c r="UAM2" s="69"/>
      <c r="UAN2" s="69"/>
      <c r="UAO2" s="69"/>
      <c r="UAP2" s="69"/>
      <c r="UAQ2" s="69"/>
      <c r="UAR2" s="69"/>
      <c r="UAS2" s="69"/>
      <c r="UAT2" s="69"/>
      <c r="UAU2" s="69"/>
      <c r="UAV2" s="69"/>
      <c r="UAW2" s="69"/>
      <c r="UAX2" s="69"/>
      <c r="UAY2" s="69"/>
      <c r="UAZ2" s="69"/>
      <c r="UBA2" s="69"/>
      <c r="UBB2" s="69"/>
      <c r="UBC2" s="69"/>
      <c r="UBD2" s="69"/>
      <c r="UBE2" s="69"/>
      <c r="UBF2" s="69"/>
      <c r="UBG2" s="69"/>
      <c r="UBH2" s="69"/>
      <c r="UBI2" s="69"/>
      <c r="UBJ2" s="69"/>
      <c r="UBK2" s="69"/>
      <c r="UBL2" s="69"/>
      <c r="UBM2" s="69"/>
      <c r="UBN2" s="69"/>
      <c r="UBO2" s="69"/>
      <c r="UBP2" s="69"/>
      <c r="UBQ2" s="69"/>
      <c r="UBR2" s="69"/>
      <c r="UBS2" s="69"/>
      <c r="UBT2" s="69"/>
      <c r="UBU2" s="69"/>
      <c r="UBV2" s="69"/>
      <c r="UBW2" s="69"/>
      <c r="UBX2" s="69"/>
      <c r="UBY2" s="69"/>
      <c r="UBZ2" s="69"/>
      <c r="UCA2" s="69"/>
      <c r="UCB2" s="69"/>
      <c r="UCC2" s="69"/>
      <c r="UCD2" s="69"/>
      <c r="UCE2" s="69"/>
      <c r="UCF2" s="69"/>
      <c r="UCG2" s="69"/>
      <c r="UCH2" s="69"/>
      <c r="UCI2" s="69"/>
      <c r="UCJ2" s="69"/>
      <c r="UCK2" s="69"/>
      <c r="UCL2" s="69"/>
      <c r="UCM2" s="69"/>
      <c r="UCN2" s="69"/>
      <c r="UCO2" s="69"/>
      <c r="UCP2" s="69"/>
      <c r="UCQ2" s="69"/>
      <c r="UCR2" s="69"/>
      <c r="UCS2" s="69"/>
      <c r="UCT2" s="69"/>
      <c r="UCU2" s="69"/>
      <c r="UCV2" s="69"/>
      <c r="UCW2" s="69"/>
      <c r="UCX2" s="69"/>
      <c r="UCY2" s="69"/>
      <c r="UCZ2" s="69"/>
      <c r="UDA2" s="69"/>
      <c r="UDB2" s="69"/>
      <c r="UDC2" s="69"/>
      <c r="UDD2" s="69"/>
      <c r="UDE2" s="69"/>
      <c r="UDF2" s="69"/>
      <c r="UDG2" s="69"/>
      <c r="UDH2" s="69"/>
      <c r="UDI2" s="69"/>
      <c r="UDJ2" s="69"/>
      <c r="UDK2" s="69"/>
      <c r="UDL2" s="69"/>
      <c r="UDM2" s="69"/>
      <c r="UDN2" s="69"/>
      <c r="UDO2" s="69"/>
      <c r="UDP2" s="69"/>
      <c r="UDQ2" s="69"/>
      <c r="UDR2" s="69"/>
      <c r="UDS2" s="69"/>
      <c r="UDT2" s="69"/>
      <c r="UDU2" s="69"/>
      <c r="UDV2" s="69"/>
      <c r="UDW2" s="69"/>
      <c r="UDX2" s="69"/>
      <c r="UDY2" s="69"/>
      <c r="UDZ2" s="69"/>
      <c r="UEA2" s="69"/>
      <c r="UEB2" s="69"/>
      <c r="UEC2" s="69"/>
      <c r="UED2" s="69"/>
      <c r="UEE2" s="69"/>
      <c r="UEF2" s="69"/>
      <c r="UEG2" s="69"/>
      <c r="UEH2" s="69"/>
      <c r="UEI2" s="69"/>
      <c r="UEJ2" s="69"/>
      <c r="UEK2" s="69"/>
      <c r="UEL2" s="69"/>
      <c r="UEM2" s="69"/>
      <c r="UEN2" s="69"/>
      <c r="UEO2" s="69"/>
      <c r="UEP2" s="69"/>
      <c r="UEQ2" s="69"/>
      <c r="UER2" s="69"/>
      <c r="UES2" s="69"/>
      <c r="UET2" s="69"/>
      <c r="UEU2" s="69"/>
      <c r="UEV2" s="69"/>
      <c r="UEW2" s="69"/>
      <c r="UEX2" s="69"/>
      <c r="UEY2" s="69"/>
      <c r="UEZ2" s="69"/>
      <c r="UFA2" s="69"/>
      <c r="UFB2" s="69"/>
      <c r="UFC2" s="69"/>
      <c r="UFD2" s="69"/>
      <c r="UFE2" s="69"/>
      <c r="UFF2" s="69"/>
      <c r="UFG2" s="69"/>
      <c r="UFH2" s="69"/>
      <c r="UFI2" s="69"/>
      <c r="UFJ2" s="69"/>
      <c r="UFK2" s="69"/>
      <c r="UFL2" s="69"/>
      <c r="UFM2" s="69"/>
      <c r="UFN2" s="69"/>
      <c r="UFO2" s="69"/>
      <c r="UFP2" s="69"/>
      <c r="UFQ2" s="69"/>
      <c r="UFR2" s="69"/>
      <c r="UFS2" s="69"/>
      <c r="UFT2" s="69"/>
      <c r="UFU2" s="69"/>
      <c r="UFV2" s="69"/>
      <c r="UFW2" s="69"/>
      <c r="UFX2" s="69"/>
      <c r="UFY2" s="69"/>
      <c r="UFZ2" s="69"/>
      <c r="UGA2" s="69"/>
      <c r="UGB2" s="69"/>
      <c r="UGC2" s="69"/>
      <c r="UGD2" s="69"/>
      <c r="UGE2" s="69"/>
      <c r="UGF2" s="69"/>
      <c r="UGG2" s="69"/>
      <c r="UGH2" s="69"/>
      <c r="UGI2" s="69"/>
      <c r="UGJ2" s="69"/>
      <c r="UGK2" s="69"/>
      <c r="UGL2" s="69"/>
      <c r="UGM2" s="69"/>
      <c r="UGN2" s="69"/>
      <c r="UGO2" s="69"/>
      <c r="UGP2" s="69"/>
      <c r="UGQ2" s="69"/>
      <c r="UGR2" s="69"/>
      <c r="UGS2" s="69"/>
      <c r="UGT2" s="69"/>
      <c r="UGU2" s="69"/>
      <c r="UGV2" s="69"/>
      <c r="UGW2" s="69"/>
      <c r="UGX2" s="69"/>
      <c r="UGY2" s="69"/>
      <c r="UGZ2" s="69"/>
      <c r="UHA2" s="69"/>
      <c r="UHB2" s="69"/>
      <c r="UHC2" s="69"/>
      <c r="UHD2" s="69"/>
      <c r="UHE2" s="69"/>
      <c r="UHF2" s="69"/>
      <c r="UHG2" s="69"/>
      <c r="UHH2" s="69"/>
      <c r="UHI2" s="69"/>
      <c r="UHJ2" s="69"/>
      <c r="UHK2" s="69"/>
      <c r="UHL2" s="69"/>
      <c r="UHM2" s="69"/>
      <c r="UHN2" s="69"/>
      <c r="UHO2" s="69"/>
      <c r="UHP2" s="69"/>
      <c r="UHQ2" s="69"/>
      <c r="UHR2" s="69"/>
      <c r="UHS2" s="69"/>
      <c r="UHT2" s="69"/>
      <c r="UHU2" s="69"/>
      <c r="UHV2" s="69"/>
      <c r="UHW2" s="69"/>
      <c r="UHX2" s="69"/>
      <c r="UHY2" s="69"/>
      <c r="UHZ2" s="69"/>
      <c r="UIA2" s="69"/>
      <c r="UIB2" s="69"/>
      <c r="UIC2" s="69"/>
      <c r="UID2" s="69"/>
      <c r="UIE2" s="69"/>
      <c r="UIF2" s="69"/>
      <c r="UIG2" s="69"/>
      <c r="UIH2" s="69"/>
      <c r="UII2" s="69"/>
      <c r="UIJ2" s="69"/>
      <c r="UIK2" s="69"/>
      <c r="UIL2" s="69"/>
      <c r="UIM2" s="69"/>
      <c r="UIN2" s="69"/>
      <c r="UIO2" s="69"/>
      <c r="UIP2" s="69"/>
      <c r="UIQ2" s="69"/>
      <c r="UIR2" s="69"/>
      <c r="UIS2" s="69"/>
      <c r="UIT2" s="69"/>
      <c r="UIU2" s="69"/>
      <c r="UIV2" s="69"/>
      <c r="UIW2" s="69"/>
      <c r="UIX2" s="69"/>
      <c r="UIY2" s="69"/>
      <c r="UIZ2" s="69"/>
      <c r="UJA2" s="69"/>
      <c r="UJB2" s="69"/>
      <c r="UJC2" s="69"/>
      <c r="UJD2" s="69"/>
      <c r="UJE2" s="69"/>
      <c r="UJF2" s="69"/>
      <c r="UJG2" s="69"/>
      <c r="UJH2" s="69"/>
      <c r="UJI2" s="69"/>
      <c r="UJJ2" s="69"/>
      <c r="UJK2" s="69"/>
      <c r="UJL2" s="69"/>
      <c r="UJM2" s="69"/>
      <c r="UJN2" s="69"/>
      <c r="UJO2" s="69"/>
      <c r="UJP2" s="69"/>
      <c r="UJQ2" s="69"/>
      <c r="UJR2" s="69"/>
      <c r="UJS2" s="69"/>
      <c r="UJT2" s="69"/>
      <c r="UJU2" s="69"/>
      <c r="UJV2" s="69"/>
      <c r="UJW2" s="69"/>
      <c r="UJX2" s="69"/>
      <c r="UJY2" s="69"/>
      <c r="UJZ2" s="69"/>
      <c r="UKA2" s="69"/>
      <c r="UKB2" s="69"/>
      <c r="UKC2" s="69"/>
      <c r="UKD2" s="69"/>
      <c r="UKE2" s="69"/>
      <c r="UKF2" s="69"/>
      <c r="UKG2" s="69"/>
      <c r="UKH2" s="69"/>
      <c r="UKI2" s="69"/>
      <c r="UKJ2" s="69"/>
      <c r="UKK2" s="69"/>
      <c r="UKL2" s="69"/>
      <c r="UKM2" s="69"/>
      <c r="UKN2" s="69"/>
      <c r="UKO2" s="69"/>
      <c r="UKP2" s="69"/>
      <c r="UKQ2" s="69"/>
      <c r="UKR2" s="69"/>
      <c r="UKS2" s="69"/>
      <c r="UKT2" s="69"/>
      <c r="UKU2" s="69"/>
      <c r="UKV2" s="69"/>
      <c r="UKW2" s="69"/>
      <c r="UKX2" s="69"/>
      <c r="UKY2" s="69"/>
      <c r="UKZ2" s="69"/>
      <c r="ULA2" s="69"/>
      <c r="ULB2" s="69"/>
      <c r="ULC2" s="69"/>
      <c r="ULD2" s="69"/>
      <c r="ULE2" s="69"/>
      <c r="ULF2" s="69"/>
      <c r="ULG2" s="69"/>
      <c r="ULH2" s="69"/>
      <c r="ULI2" s="69"/>
      <c r="ULJ2" s="69"/>
      <c r="ULK2" s="69"/>
      <c r="ULL2" s="69"/>
      <c r="ULM2" s="69"/>
      <c r="ULN2" s="69"/>
      <c r="ULO2" s="69"/>
      <c r="ULP2" s="69"/>
      <c r="ULQ2" s="69"/>
      <c r="ULR2" s="69"/>
      <c r="ULS2" s="69"/>
      <c r="ULT2" s="69"/>
      <c r="ULU2" s="69"/>
      <c r="ULV2" s="69"/>
      <c r="ULW2" s="69"/>
      <c r="ULX2" s="69"/>
      <c r="ULY2" s="69"/>
      <c r="ULZ2" s="69"/>
      <c r="UMA2" s="69"/>
      <c r="UMB2" s="69"/>
      <c r="UMC2" s="69"/>
      <c r="UMD2" s="69"/>
      <c r="UME2" s="69"/>
      <c r="UMF2" s="69"/>
      <c r="UMG2" s="69"/>
      <c r="UMH2" s="69"/>
      <c r="UMI2" s="69"/>
      <c r="UMJ2" s="69"/>
      <c r="UMK2" s="69"/>
      <c r="UML2" s="69"/>
      <c r="UMM2" s="69"/>
      <c r="UMN2" s="69"/>
      <c r="UMO2" s="69"/>
      <c r="UMP2" s="69"/>
      <c r="UMQ2" s="69"/>
      <c r="UMR2" s="69"/>
      <c r="UMS2" s="69"/>
      <c r="UMT2" s="69"/>
      <c r="UMU2" s="69"/>
      <c r="UMV2" s="69"/>
      <c r="UMW2" s="69"/>
      <c r="UMX2" s="69"/>
      <c r="UMY2" s="69"/>
      <c r="UMZ2" s="69"/>
      <c r="UNA2" s="69"/>
      <c r="UNB2" s="69"/>
      <c r="UNC2" s="69"/>
      <c r="UND2" s="69"/>
      <c r="UNE2" s="69"/>
      <c r="UNF2" s="69"/>
      <c r="UNG2" s="69"/>
      <c r="UNH2" s="69"/>
      <c r="UNI2" s="69"/>
      <c r="UNJ2" s="69"/>
      <c r="UNK2" s="69"/>
      <c r="UNL2" s="69"/>
      <c r="UNM2" s="69"/>
      <c r="UNN2" s="69"/>
      <c r="UNO2" s="69"/>
      <c r="UNP2" s="69"/>
      <c r="UNQ2" s="69"/>
      <c r="UNR2" s="69"/>
      <c r="UNS2" s="69"/>
      <c r="UNT2" s="69"/>
      <c r="UNU2" s="69"/>
      <c r="UNV2" s="69"/>
      <c r="UNW2" s="69"/>
      <c r="UNX2" s="69"/>
      <c r="UNY2" s="69"/>
      <c r="UNZ2" s="69"/>
      <c r="UOA2" s="69"/>
      <c r="UOB2" s="69"/>
      <c r="UOC2" s="69"/>
      <c r="UOD2" s="69"/>
      <c r="UOE2" s="69"/>
      <c r="UOF2" s="69"/>
      <c r="UOG2" s="69"/>
      <c r="UOH2" s="69"/>
      <c r="UOI2" s="69"/>
      <c r="UOJ2" s="69"/>
      <c r="UOK2" s="69"/>
      <c r="UOL2" s="69"/>
      <c r="UOM2" s="69"/>
      <c r="UON2" s="69"/>
      <c r="UOO2" s="69"/>
      <c r="UOP2" s="69"/>
      <c r="UOQ2" s="69"/>
      <c r="UOR2" s="69"/>
      <c r="UOS2" s="69"/>
      <c r="UOT2" s="69"/>
      <c r="UOU2" s="69"/>
      <c r="UOV2" s="69"/>
      <c r="UOW2" s="69"/>
      <c r="UOX2" s="69"/>
      <c r="UOY2" s="69"/>
      <c r="UOZ2" s="69"/>
      <c r="UPA2" s="69"/>
      <c r="UPB2" s="69"/>
      <c r="UPC2" s="69"/>
      <c r="UPD2" s="69"/>
      <c r="UPE2" s="69"/>
      <c r="UPF2" s="69"/>
      <c r="UPG2" s="69"/>
      <c r="UPH2" s="69"/>
      <c r="UPI2" s="69"/>
      <c r="UPJ2" s="69"/>
      <c r="UPK2" s="69"/>
      <c r="UPL2" s="69"/>
      <c r="UPM2" s="69"/>
      <c r="UPN2" s="69"/>
      <c r="UPO2" s="69"/>
      <c r="UPP2" s="69"/>
      <c r="UPQ2" s="69"/>
      <c r="UPR2" s="69"/>
      <c r="UPS2" s="69"/>
      <c r="UPT2" s="69"/>
      <c r="UPU2" s="69"/>
      <c r="UPV2" s="69"/>
      <c r="UPW2" s="69"/>
      <c r="UPX2" s="69"/>
      <c r="UPY2" s="69"/>
      <c r="UPZ2" s="69"/>
      <c r="UQA2" s="69"/>
      <c r="UQB2" s="69"/>
      <c r="UQC2" s="69"/>
      <c r="UQD2" s="69"/>
      <c r="UQE2" s="69"/>
      <c r="UQF2" s="69"/>
      <c r="UQG2" s="69"/>
      <c r="UQH2" s="69"/>
      <c r="UQI2" s="69"/>
      <c r="UQJ2" s="69"/>
      <c r="UQK2" s="69"/>
      <c r="UQL2" s="69"/>
      <c r="UQM2" s="69"/>
      <c r="UQN2" s="69"/>
      <c r="UQO2" s="69"/>
      <c r="UQP2" s="69"/>
      <c r="UQQ2" s="69"/>
      <c r="UQR2" s="69"/>
      <c r="UQS2" s="69"/>
      <c r="UQT2" s="69"/>
      <c r="UQU2" s="69"/>
      <c r="UQV2" s="69"/>
      <c r="UQW2" s="69"/>
      <c r="UQX2" s="69"/>
      <c r="UQY2" s="69"/>
      <c r="UQZ2" s="69"/>
      <c r="URA2" s="69"/>
      <c r="URB2" s="69"/>
      <c r="URC2" s="69"/>
      <c r="URD2" s="69"/>
      <c r="URE2" s="69"/>
      <c r="URF2" s="69"/>
      <c r="URG2" s="69"/>
      <c r="URH2" s="69"/>
      <c r="URI2" s="69"/>
      <c r="URJ2" s="69"/>
      <c r="URK2" s="69"/>
      <c r="URL2" s="69"/>
      <c r="URM2" s="69"/>
      <c r="URN2" s="69"/>
      <c r="URO2" s="69"/>
      <c r="URP2" s="69"/>
      <c r="URQ2" s="69"/>
      <c r="URR2" s="69"/>
      <c r="URS2" s="69"/>
      <c r="URT2" s="69"/>
      <c r="URU2" s="69"/>
      <c r="URV2" s="69"/>
      <c r="URW2" s="69"/>
      <c r="URX2" s="69"/>
      <c r="URY2" s="69"/>
      <c r="URZ2" s="69"/>
      <c r="USA2" s="69"/>
      <c r="USB2" s="69"/>
      <c r="USC2" s="69"/>
      <c r="USD2" s="69"/>
      <c r="USE2" s="69"/>
      <c r="USF2" s="69"/>
      <c r="USG2" s="69"/>
      <c r="USH2" s="69"/>
      <c r="USI2" s="69"/>
      <c r="USJ2" s="69"/>
      <c r="USK2" s="69"/>
      <c r="USL2" s="69"/>
      <c r="USM2" s="69"/>
      <c r="USN2" s="69"/>
      <c r="USO2" s="69"/>
      <c r="USP2" s="69"/>
      <c r="USQ2" s="69"/>
      <c r="USR2" s="69"/>
      <c r="USS2" s="69"/>
      <c r="UST2" s="69"/>
      <c r="USU2" s="69"/>
      <c r="USV2" s="69"/>
      <c r="USW2" s="69"/>
      <c r="USX2" s="69"/>
      <c r="USY2" s="69"/>
      <c r="USZ2" s="69"/>
      <c r="UTA2" s="69"/>
      <c r="UTB2" s="69"/>
      <c r="UTC2" s="69"/>
      <c r="UTD2" s="69"/>
      <c r="UTE2" s="69"/>
      <c r="UTF2" s="69"/>
      <c r="UTG2" s="69"/>
      <c r="UTH2" s="69"/>
      <c r="UTI2" s="69"/>
      <c r="UTJ2" s="69"/>
      <c r="UTK2" s="69"/>
      <c r="UTL2" s="69"/>
      <c r="UTM2" s="69"/>
      <c r="UTN2" s="69"/>
      <c r="UTO2" s="69"/>
      <c r="UTP2" s="69"/>
      <c r="UTQ2" s="69"/>
      <c r="UTR2" s="69"/>
      <c r="UTS2" s="69"/>
      <c r="UTT2" s="69"/>
      <c r="UTU2" s="69"/>
      <c r="UTV2" s="69"/>
      <c r="UTW2" s="69"/>
      <c r="UTX2" s="69"/>
      <c r="UTY2" s="69"/>
      <c r="UTZ2" s="69"/>
      <c r="UUA2" s="69"/>
      <c r="UUB2" s="69"/>
      <c r="UUC2" s="69"/>
      <c r="UUD2" s="69"/>
      <c r="UUE2" s="69"/>
      <c r="UUF2" s="69"/>
      <c r="UUG2" s="69"/>
      <c r="UUH2" s="69"/>
      <c r="UUI2" s="69"/>
      <c r="UUJ2" s="69"/>
      <c r="UUK2" s="69"/>
      <c r="UUL2" s="69"/>
      <c r="UUM2" s="69"/>
      <c r="UUN2" s="69"/>
      <c r="UUO2" s="69"/>
      <c r="UUP2" s="69"/>
      <c r="UUQ2" s="69"/>
      <c r="UUR2" s="69"/>
      <c r="UUS2" s="69"/>
      <c r="UUT2" s="69"/>
      <c r="UUU2" s="69"/>
      <c r="UUV2" s="69"/>
      <c r="UUW2" s="69"/>
      <c r="UUX2" s="69"/>
      <c r="UUY2" s="69"/>
      <c r="UUZ2" s="69"/>
      <c r="UVA2" s="69"/>
      <c r="UVB2" s="69"/>
      <c r="UVC2" s="69"/>
      <c r="UVD2" s="69"/>
      <c r="UVE2" s="69"/>
      <c r="UVF2" s="69"/>
      <c r="UVG2" s="69"/>
      <c r="UVH2" s="69"/>
      <c r="UVI2" s="69"/>
      <c r="UVJ2" s="69"/>
      <c r="UVK2" s="69"/>
      <c r="UVL2" s="69"/>
      <c r="UVM2" s="69"/>
      <c r="UVN2" s="69"/>
      <c r="UVO2" s="69"/>
      <c r="UVP2" s="69"/>
      <c r="UVQ2" s="69"/>
      <c r="UVR2" s="69"/>
      <c r="UVS2" s="69"/>
      <c r="UVT2" s="69"/>
      <c r="UVU2" s="69"/>
      <c r="UVV2" s="69"/>
      <c r="UVW2" s="69"/>
      <c r="UVX2" s="69"/>
      <c r="UVY2" s="69"/>
      <c r="UVZ2" s="69"/>
      <c r="UWA2" s="69"/>
      <c r="UWB2" s="69"/>
      <c r="UWC2" s="69"/>
      <c r="UWD2" s="69"/>
      <c r="UWE2" s="69"/>
      <c r="UWF2" s="69"/>
      <c r="UWG2" s="69"/>
      <c r="UWH2" s="69"/>
      <c r="UWI2" s="69"/>
      <c r="UWJ2" s="69"/>
      <c r="UWK2" s="69"/>
      <c r="UWL2" s="69"/>
      <c r="UWM2" s="69"/>
      <c r="UWN2" s="69"/>
      <c r="UWO2" s="69"/>
      <c r="UWP2" s="69"/>
      <c r="UWQ2" s="69"/>
      <c r="UWR2" s="69"/>
      <c r="UWS2" s="69"/>
      <c r="UWT2" s="69"/>
      <c r="UWU2" s="69"/>
      <c r="UWV2" s="69"/>
      <c r="UWW2" s="69"/>
      <c r="UWX2" s="69"/>
      <c r="UWY2" s="69"/>
      <c r="UWZ2" s="69"/>
      <c r="UXA2" s="69"/>
      <c r="UXB2" s="69"/>
      <c r="UXC2" s="69"/>
      <c r="UXD2" s="69"/>
      <c r="UXE2" s="69"/>
      <c r="UXF2" s="69"/>
      <c r="UXG2" s="69"/>
      <c r="UXH2" s="69"/>
      <c r="UXI2" s="69"/>
      <c r="UXJ2" s="69"/>
      <c r="UXK2" s="69"/>
      <c r="UXL2" s="69"/>
      <c r="UXM2" s="69"/>
      <c r="UXN2" s="69"/>
      <c r="UXO2" s="69"/>
      <c r="UXP2" s="69"/>
      <c r="UXQ2" s="69"/>
      <c r="UXR2" s="69"/>
      <c r="UXS2" s="69"/>
      <c r="UXT2" s="69"/>
      <c r="UXU2" s="69"/>
      <c r="UXV2" s="69"/>
      <c r="UXW2" s="69"/>
      <c r="UXX2" s="69"/>
      <c r="UXY2" s="69"/>
      <c r="UXZ2" s="69"/>
      <c r="UYA2" s="69"/>
      <c r="UYB2" s="69"/>
      <c r="UYC2" s="69"/>
      <c r="UYD2" s="69"/>
      <c r="UYE2" s="69"/>
      <c r="UYF2" s="69"/>
      <c r="UYG2" s="69"/>
      <c r="UYH2" s="69"/>
      <c r="UYI2" s="69"/>
      <c r="UYJ2" s="69"/>
      <c r="UYK2" s="69"/>
      <c r="UYL2" s="69"/>
      <c r="UYM2" s="69"/>
      <c r="UYN2" s="69"/>
      <c r="UYO2" s="69"/>
      <c r="UYP2" s="69"/>
      <c r="UYQ2" s="69"/>
      <c r="UYR2" s="69"/>
      <c r="UYS2" s="69"/>
      <c r="UYT2" s="69"/>
      <c r="UYU2" s="69"/>
      <c r="UYV2" s="69"/>
      <c r="UYW2" s="69"/>
      <c r="UYX2" s="69"/>
      <c r="UYY2" s="69"/>
      <c r="UYZ2" s="69"/>
      <c r="UZA2" s="69"/>
      <c r="UZB2" s="69"/>
      <c r="UZC2" s="69"/>
      <c r="UZD2" s="69"/>
      <c r="UZE2" s="69"/>
      <c r="UZF2" s="69"/>
      <c r="UZG2" s="69"/>
      <c r="UZH2" s="69"/>
      <c r="UZI2" s="69"/>
      <c r="UZJ2" s="69"/>
      <c r="UZK2" s="69"/>
      <c r="UZL2" s="69"/>
      <c r="UZM2" s="69"/>
      <c r="UZN2" s="69"/>
      <c r="UZO2" s="69"/>
      <c r="UZP2" s="69"/>
      <c r="UZQ2" s="69"/>
      <c r="UZR2" s="69"/>
      <c r="UZS2" s="69"/>
      <c r="UZT2" s="69"/>
      <c r="UZU2" s="69"/>
      <c r="UZV2" s="69"/>
      <c r="UZW2" s="69"/>
      <c r="UZX2" s="69"/>
      <c r="UZY2" s="69"/>
      <c r="UZZ2" s="69"/>
      <c r="VAA2" s="69"/>
      <c r="VAB2" s="69"/>
      <c r="VAC2" s="69"/>
      <c r="VAD2" s="69"/>
      <c r="VAE2" s="69"/>
      <c r="VAF2" s="69"/>
      <c r="VAG2" s="69"/>
      <c r="VAH2" s="69"/>
      <c r="VAI2" s="69"/>
      <c r="VAJ2" s="69"/>
      <c r="VAK2" s="69"/>
      <c r="VAL2" s="69"/>
      <c r="VAM2" s="69"/>
      <c r="VAN2" s="69"/>
      <c r="VAO2" s="69"/>
      <c r="VAP2" s="69"/>
      <c r="VAQ2" s="69"/>
      <c r="VAR2" s="69"/>
      <c r="VAS2" s="69"/>
      <c r="VAT2" s="69"/>
      <c r="VAU2" s="69"/>
      <c r="VAV2" s="69"/>
      <c r="VAW2" s="69"/>
      <c r="VAX2" s="69"/>
      <c r="VAY2" s="69"/>
      <c r="VAZ2" s="69"/>
      <c r="VBA2" s="69"/>
      <c r="VBB2" s="69"/>
      <c r="VBC2" s="69"/>
      <c r="VBD2" s="69"/>
      <c r="VBE2" s="69"/>
      <c r="VBF2" s="69"/>
      <c r="VBG2" s="69"/>
      <c r="VBH2" s="69"/>
      <c r="VBI2" s="69"/>
      <c r="VBJ2" s="69"/>
      <c r="VBK2" s="69"/>
      <c r="VBL2" s="69"/>
      <c r="VBM2" s="69"/>
      <c r="VBN2" s="69"/>
      <c r="VBO2" s="69"/>
      <c r="VBP2" s="69"/>
      <c r="VBQ2" s="69"/>
      <c r="VBR2" s="69"/>
      <c r="VBS2" s="69"/>
      <c r="VBT2" s="69"/>
      <c r="VBU2" s="69"/>
      <c r="VBV2" s="69"/>
      <c r="VBW2" s="69"/>
      <c r="VBX2" s="69"/>
      <c r="VBY2" s="69"/>
      <c r="VBZ2" s="69"/>
      <c r="VCA2" s="69"/>
      <c r="VCB2" s="69"/>
      <c r="VCC2" s="69"/>
      <c r="VCD2" s="69"/>
      <c r="VCE2" s="69"/>
      <c r="VCF2" s="69"/>
      <c r="VCG2" s="69"/>
      <c r="VCH2" s="69"/>
      <c r="VCI2" s="69"/>
      <c r="VCJ2" s="69"/>
      <c r="VCK2" s="69"/>
      <c r="VCL2" s="69"/>
      <c r="VCM2" s="69"/>
      <c r="VCN2" s="69"/>
      <c r="VCO2" s="69"/>
      <c r="VCP2" s="69"/>
      <c r="VCQ2" s="69"/>
      <c r="VCR2" s="69"/>
      <c r="VCS2" s="69"/>
      <c r="VCT2" s="69"/>
      <c r="VCU2" s="69"/>
      <c r="VCV2" s="69"/>
      <c r="VCW2" s="69"/>
      <c r="VCX2" s="69"/>
      <c r="VCY2" s="69"/>
      <c r="VCZ2" s="69"/>
      <c r="VDA2" s="69"/>
      <c r="VDB2" s="69"/>
      <c r="VDC2" s="69"/>
      <c r="VDD2" s="69"/>
      <c r="VDE2" s="69"/>
      <c r="VDF2" s="69"/>
      <c r="VDG2" s="69"/>
      <c r="VDH2" s="69"/>
      <c r="VDI2" s="69"/>
      <c r="VDJ2" s="69"/>
      <c r="VDK2" s="69"/>
      <c r="VDL2" s="69"/>
      <c r="VDM2" s="69"/>
      <c r="VDN2" s="69"/>
      <c r="VDO2" s="69"/>
      <c r="VDP2" s="69"/>
      <c r="VDQ2" s="69"/>
      <c r="VDR2" s="69"/>
      <c r="VDS2" s="69"/>
      <c r="VDT2" s="69"/>
      <c r="VDU2" s="69"/>
      <c r="VDV2" s="69"/>
      <c r="VDW2" s="69"/>
      <c r="VDX2" s="69"/>
      <c r="VDY2" s="69"/>
      <c r="VDZ2" s="69"/>
      <c r="VEA2" s="69"/>
      <c r="VEB2" s="69"/>
      <c r="VEC2" s="69"/>
      <c r="VED2" s="69"/>
      <c r="VEE2" s="69"/>
      <c r="VEF2" s="69"/>
      <c r="VEG2" s="69"/>
      <c r="VEH2" s="69"/>
      <c r="VEI2" s="69"/>
      <c r="VEJ2" s="69"/>
      <c r="VEK2" s="69"/>
      <c r="VEL2" s="69"/>
      <c r="VEM2" s="69"/>
      <c r="VEN2" s="69"/>
      <c r="VEO2" s="69"/>
      <c r="VEP2" s="69"/>
      <c r="VEQ2" s="69"/>
      <c r="VER2" s="69"/>
      <c r="VES2" s="69"/>
      <c r="VET2" s="69"/>
      <c r="VEU2" s="69"/>
      <c r="VEV2" s="69"/>
      <c r="VEW2" s="69"/>
      <c r="VEX2" s="69"/>
      <c r="VEY2" s="69"/>
      <c r="VEZ2" s="69"/>
      <c r="VFA2" s="69"/>
      <c r="VFB2" s="69"/>
      <c r="VFC2" s="69"/>
      <c r="VFD2" s="69"/>
      <c r="VFE2" s="69"/>
      <c r="VFF2" s="69"/>
      <c r="VFG2" s="69"/>
      <c r="VFH2" s="69"/>
      <c r="VFI2" s="69"/>
      <c r="VFJ2" s="69"/>
      <c r="VFK2" s="69"/>
      <c r="VFL2" s="69"/>
      <c r="VFM2" s="69"/>
      <c r="VFN2" s="69"/>
      <c r="VFO2" s="69"/>
      <c r="VFP2" s="69"/>
      <c r="VFQ2" s="69"/>
      <c r="VFR2" s="69"/>
      <c r="VFS2" s="69"/>
      <c r="VFT2" s="69"/>
      <c r="VFU2" s="69"/>
      <c r="VFV2" s="69"/>
      <c r="VFW2" s="69"/>
      <c r="VFX2" s="69"/>
      <c r="VFY2" s="69"/>
      <c r="VFZ2" s="69"/>
      <c r="VGA2" s="69"/>
      <c r="VGB2" s="69"/>
      <c r="VGC2" s="69"/>
      <c r="VGD2" s="69"/>
      <c r="VGE2" s="69"/>
      <c r="VGF2" s="69"/>
      <c r="VGG2" s="69"/>
      <c r="VGH2" s="69"/>
      <c r="VGI2" s="69"/>
      <c r="VGJ2" s="69"/>
      <c r="VGK2" s="69"/>
      <c r="VGL2" s="69"/>
      <c r="VGM2" s="69"/>
      <c r="VGN2" s="69"/>
      <c r="VGO2" s="69"/>
      <c r="VGP2" s="69"/>
      <c r="VGQ2" s="69"/>
      <c r="VGR2" s="69"/>
      <c r="VGS2" s="69"/>
      <c r="VGT2" s="69"/>
      <c r="VGU2" s="69"/>
      <c r="VGV2" s="69"/>
      <c r="VGW2" s="69"/>
      <c r="VGX2" s="69"/>
      <c r="VGY2" s="69"/>
      <c r="VGZ2" s="69"/>
      <c r="VHA2" s="69"/>
      <c r="VHB2" s="69"/>
      <c r="VHC2" s="69"/>
      <c r="VHD2" s="69"/>
      <c r="VHE2" s="69"/>
      <c r="VHF2" s="69"/>
      <c r="VHG2" s="69"/>
      <c r="VHH2" s="69"/>
      <c r="VHI2" s="69"/>
      <c r="VHJ2" s="69"/>
      <c r="VHK2" s="69"/>
      <c r="VHL2" s="69"/>
      <c r="VHM2" s="69"/>
      <c r="VHN2" s="69"/>
      <c r="VHO2" s="69"/>
      <c r="VHP2" s="69"/>
      <c r="VHQ2" s="69"/>
      <c r="VHR2" s="69"/>
      <c r="VHS2" s="69"/>
      <c r="VHT2" s="69"/>
      <c r="VHU2" s="69"/>
      <c r="VHV2" s="69"/>
      <c r="VHW2" s="69"/>
      <c r="VHX2" s="69"/>
      <c r="VHY2" s="69"/>
      <c r="VHZ2" s="69"/>
      <c r="VIA2" s="69"/>
      <c r="VIB2" s="69"/>
      <c r="VIC2" s="69"/>
      <c r="VID2" s="69"/>
      <c r="VIE2" s="69"/>
      <c r="VIF2" s="69"/>
      <c r="VIG2" s="69"/>
      <c r="VIH2" s="69"/>
      <c r="VII2" s="69"/>
      <c r="VIJ2" s="69"/>
      <c r="VIK2" s="69"/>
      <c r="VIL2" s="69"/>
      <c r="VIM2" s="69"/>
      <c r="VIN2" s="69"/>
      <c r="VIO2" s="69"/>
      <c r="VIP2" s="69"/>
      <c r="VIQ2" s="69"/>
      <c r="VIR2" s="69"/>
      <c r="VIS2" s="69"/>
      <c r="VIT2" s="69"/>
      <c r="VIU2" s="69"/>
      <c r="VIV2" s="69"/>
      <c r="VIW2" s="69"/>
      <c r="VIX2" s="69"/>
      <c r="VIY2" s="69"/>
      <c r="VIZ2" s="69"/>
      <c r="VJA2" s="69"/>
      <c r="VJB2" s="69"/>
      <c r="VJC2" s="69"/>
      <c r="VJD2" s="69"/>
      <c r="VJE2" s="69"/>
      <c r="VJF2" s="69"/>
      <c r="VJG2" s="69"/>
      <c r="VJH2" s="69"/>
      <c r="VJI2" s="69"/>
      <c r="VJJ2" s="69"/>
      <c r="VJK2" s="69"/>
      <c r="VJL2" s="69"/>
      <c r="VJM2" s="69"/>
      <c r="VJN2" s="69"/>
      <c r="VJO2" s="69"/>
      <c r="VJP2" s="69"/>
      <c r="VJQ2" s="69"/>
      <c r="VJR2" s="69"/>
      <c r="VJS2" s="69"/>
      <c r="VJT2" s="69"/>
      <c r="VJU2" s="69"/>
      <c r="VJV2" s="69"/>
      <c r="VJW2" s="69"/>
      <c r="VJX2" s="69"/>
      <c r="VJY2" s="69"/>
      <c r="VJZ2" s="69"/>
      <c r="VKA2" s="69"/>
      <c r="VKB2" s="69"/>
      <c r="VKC2" s="69"/>
      <c r="VKD2" s="69"/>
      <c r="VKE2" s="69"/>
      <c r="VKF2" s="69"/>
      <c r="VKG2" s="69"/>
      <c r="VKH2" s="69"/>
      <c r="VKI2" s="69"/>
      <c r="VKJ2" s="69"/>
      <c r="VKK2" s="69"/>
      <c r="VKL2" s="69"/>
      <c r="VKM2" s="69"/>
      <c r="VKN2" s="69"/>
      <c r="VKO2" s="69"/>
      <c r="VKP2" s="69"/>
      <c r="VKQ2" s="69"/>
      <c r="VKR2" s="69"/>
      <c r="VKS2" s="69"/>
      <c r="VKT2" s="69"/>
      <c r="VKU2" s="69"/>
      <c r="VKV2" s="69"/>
      <c r="VKW2" s="69"/>
      <c r="VKX2" s="69"/>
      <c r="VKY2" s="69"/>
      <c r="VKZ2" s="69"/>
      <c r="VLA2" s="69"/>
      <c r="VLB2" s="69"/>
      <c r="VLC2" s="69"/>
      <c r="VLD2" s="69"/>
      <c r="VLE2" s="69"/>
      <c r="VLF2" s="69"/>
      <c r="VLG2" s="69"/>
      <c r="VLH2" s="69"/>
      <c r="VLI2" s="69"/>
      <c r="VLJ2" s="69"/>
      <c r="VLK2" s="69"/>
      <c r="VLL2" s="69"/>
      <c r="VLM2" s="69"/>
      <c r="VLN2" s="69"/>
      <c r="VLO2" s="69"/>
      <c r="VLP2" s="69"/>
      <c r="VLQ2" s="69"/>
      <c r="VLR2" s="69"/>
      <c r="VLS2" s="69"/>
      <c r="VLT2" s="69"/>
      <c r="VLU2" s="69"/>
      <c r="VLV2" s="69"/>
      <c r="VLW2" s="69"/>
      <c r="VLX2" s="69"/>
      <c r="VLY2" s="69"/>
      <c r="VLZ2" s="69"/>
      <c r="VMA2" s="69"/>
      <c r="VMB2" s="69"/>
      <c r="VMC2" s="69"/>
      <c r="VMD2" s="69"/>
      <c r="VME2" s="69"/>
      <c r="VMF2" s="69"/>
      <c r="VMG2" s="69"/>
      <c r="VMH2" s="69"/>
      <c r="VMI2" s="69"/>
      <c r="VMJ2" s="69"/>
      <c r="VMK2" s="69"/>
      <c r="VML2" s="69"/>
      <c r="VMM2" s="69"/>
      <c r="VMN2" s="69"/>
      <c r="VMO2" s="69"/>
      <c r="VMP2" s="69"/>
      <c r="VMQ2" s="69"/>
      <c r="VMR2" s="69"/>
      <c r="VMS2" s="69"/>
      <c r="VMT2" s="69"/>
      <c r="VMU2" s="69"/>
      <c r="VMV2" s="69"/>
      <c r="VMW2" s="69"/>
      <c r="VMX2" s="69"/>
      <c r="VMY2" s="69"/>
      <c r="VMZ2" s="69"/>
      <c r="VNA2" s="69"/>
      <c r="VNB2" s="69"/>
      <c r="VNC2" s="69"/>
      <c r="VND2" s="69"/>
      <c r="VNE2" s="69"/>
      <c r="VNF2" s="69"/>
      <c r="VNG2" s="69"/>
      <c r="VNH2" s="69"/>
      <c r="VNI2" s="69"/>
      <c r="VNJ2" s="69"/>
      <c r="VNK2" s="69"/>
      <c r="VNL2" s="69"/>
      <c r="VNM2" s="69"/>
      <c r="VNN2" s="69"/>
      <c r="VNO2" s="69"/>
      <c r="VNP2" s="69"/>
      <c r="VNQ2" s="69"/>
      <c r="VNR2" s="69"/>
      <c r="VNS2" s="69"/>
      <c r="VNT2" s="69"/>
      <c r="VNU2" s="69"/>
      <c r="VNV2" s="69"/>
      <c r="VNW2" s="69"/>
      <c r="VNX2" s="69"/>
      <c r="VNY2" s="69"/>
      <c r="VNZ2" s="69"/>
      <c r="VOA2" s="69"/>
      <c r="VOB2" s="69"/>
      <c r="VOC2" s="69"/>
      <c r="VOD2" s="69"/>
      <c r="VOE2" s="69"/>
      <c r="VOF2" s="69"/>
      <c r="VOG2" s="69"/>
      <c r="VOH2" s="69"/>
      <c r="VOI2" s="69"/>
      <c r="VOJ2" s="69"/>
      <c r="VOK2" s="69"/>
      <c r="VOL2" s="69"/>
      <c r="VOM2" s="69"/>
      <c r="VON2" s="69"/>
      <c r="VOO2" s="69"/>
      <c r="VOP2" s="69"/>
      <c r="VOQ2" s="69"/>
      <c r="VOR2" s="69"/>
      <c r="VOS2" s="69"/>
      <c r="VOT2" s="69"/>
      <c r="VOU2" s="69"/>
      <c r="VOV2" s="69"/>
      <c r="VOW2" s="69"/>
      <c r="VOX2" s="69"/>
      <c r="VOY2" s="69"/>
      <c r="VOZ2" s="69"/>
      <c r="VPA2" s="69"/>
      <c r="VPB2" s="69"/>
      <c r="VPC2" s="69"/>
      <c r="VPD2" s="69"/>
      <c r="VPE2" s="69"/>
      <c r="VPF2" s="69"/>
      <c r="VPG2" s="69"/>
      <c r="VPH2" s="69"/>
      <c r="VPI2" s="69"/>
      <c r="VPJ2" s="69"/>
      <c r="VPK2" s="69"/>
      <c r="VPL2" s="69"/>
      <c r="VPM2" s="69"/>
      <c r="VPN2" s="69"/>
      <c r="VPO2" s="69"/>
      <c r="VPP2" s="69"/>
      <c r="VPQ2" s="69"/>
      <c r="VPR2" s="69"/>
      <c r="VPS2" s="69"/>
      <c r="VPT2" s="69"/>
      <c r="VPU2" s="69"/>
      <c r="VPV2" s="69"/>
      <c r="VPW2" s="69"/>
      <c r="VPX2" s="69"/>
      <c r="VPY2" s="69"/>
      <c r="VPZ2" s="69"/>
      <c r="VQA2" s="69"/>
      <c r="VQB2" s="69"/>
      <c r="VQC2" s="69"/>
      <c r="VQD2" s="69"/>
      <c r="VQE2" s="69"/>
      <c r="VQF2" s="69"/>
      <c r="VQG2" s="69"/>
      <c r="VQH2" s="69"/>
      <c r="VQI2" s="69"/>
      <c r="VQJ2" s="69"/>
      <c r="VQK2" s="69"/>
      <c r="VQL2" s="69"/>
      <c r="VQM2" s="69"/>
      <c r="VQN2" s="69"/>
      <c r="VQO2" s="69"/>
      <c r="VQP2" s="69"/>
      <c r="VQQ2" s="69"/>
      <c r="VQR2" s="69"/>
      <c r="VQS2" s="69"/>
      <c r="VQT2" s="69"/>
      <c r="VQU2" s="69"/>
      <c r="VQV2" s="69"/>
      <c r="VQW2" s="69"/>
      <c r="VQX2" s="69"/>
      <c r="VQY2" s="69"/>
      <c r="VQZ2" s="69"/>
      <c r="VRA2" s="69"/>
      <c r="VRB2" s="69"/>
      <c r="VRC2" s="69"/>
      <c r="VRD2" s="69"/>
      <c r="VRE2" s="69"/>
      <c r="VRF2" s="69"/>
      <c r="VRG2" s="69"/>
      <c r="VRH2" s="69"/>
      <c r="VRI2" s="69"/>
      <c r="VRJ2" s="69"/>
      <c r="VRK2" s="69"/>
      <c r="VRL2" s="69"/>
      <c r="VRM2" s="69"/>
      <c r="VRN2" s="69"/>
      <c r="VRO2" s="69"/>
      <c r="VRP2" s="69"/>
      <c r="VRQ2" s="69"/>
      <c r="VRR2" s="69"/>
      <c r="VRS2" s="69"/>
      <c r="VRT2" s="69"/>
      <c r="VRU2" s="69"/>
      <c r="VRV2" s="69"/>
      <c r="VRW2" s="69"/>
      <c r="VRX2" s="69"/>
      <c r="VRY2" s="69"/>
      <c r="VRZ2" s="69"/>
      <c r="VSA2" s="69"/>
      <c r="VSB2" s="69"/>
      <c r="VSC2" s="69"/>
      <c r="VSD2" s="69"/>
      <c r="VSE2" s="69"/>
      <c r="VSF2" s="69"/>
      <c r="VSG2" s="69"/>
      <c r="VSH2" s="69"/>
      <c r="VSI2" s="69"/>
      <c r="VSJ2" s="69"/>
      <c r="VSK2" s="69"/>
      <c r="VSL2" s="69"/>
      <c r="VSM2" s="69"/>
      <c r="VSN2" s="69"/>
      <c r="VSO2" s="69"/>
      <c r="VSP2" s="69"/>
      <c r="VSQ2" s="69"/>
      <c r="VSR2" s="69"/>
      <c r="VSS2" s="69"/>
      <c r="VST2" s="69"/>
      <c r="VSU2" s="69"/>
      <c r="VSV2" s="69"/>
      <c r="VSW2" s="69"/>
      <c r="VSX2" s="69"/>
      <c r="VSY2" s="69"/>
      <c r="VSZ2" s="69"/>
      <c r="VTA2" s="69"/>
      <c r="VTB2" s="69"/>
      <c r="VTC2" s="69"/>
      <c r="VTD2" s="69"/>
      <c r="VTE2" s="69"/>
      <c r="VTF2" s="69"/>
      <c r="VTG2" s="69"/>
      <c r="VTH2" s="69"/>
      <c r="VTI2" s="69"/>
      <c r="VTJ2" s="69"/>
      <c r="VTK2" s="69"/>
      <c r="VTL2" s="69"/>
      <c r="VTM2" s="69"/>
      <c r="VTN2" s="69"/>
      <c r="VTO2" s="69"/>
      <c r="VTP2" s="69"/>
      <c r="VTQ2" s="69"/>
      <c r="VTR2" s="69"/>
      <c r="VTS2" s="69"/>
      <c r="VTT2" s="69"/>
      <c r="VTU2" s="69"/>
      <c r="VTV2" s="69"/>
      <c r="VTW2" s="69"/>
      <c r="VTX2" s="69"/>
      <c r="VTY2" s="69"/>
      <c r="VTZ2" s="69"/>
      <c r="VUA2" s="69"/>
      <c r="VUB2" s="69"/>
      <c r="VUC2" s="69"/>
      <c r="VUD2" s="69"/>
      <c r="VUE2" s="69"/>
      <c r="VUF2" s="69"/>
      <c r="VUG2" s="69"/>
      <c r="VUH2" s="69"/>
      <c r="VUI2" s="69"/>
      <c r="VUJ2" s="69"/>
      <c r="VUK2" s="69"/>
      <c r="VUL2" s="69"/>
      <c r="VUM2" s="69"/>
      <c r="VUN2" s="69"/>
      <c r="VUO2" s="69"/>
      <c r="VUP2" s="69"/>
      <c r="VUQ2" s="69"/>
      <c r="VUR2" s="69"/>
      <c r="VUS2" s="69"/>
      <c r="VUT2" s="69"/>
      <c r="VUU2" s="69"/>
      <c r="VUV2" s="69"/>
      <c r="VUW2" s="69"/>
      <c r="VUX2" s="69"/>
      <c r="VUY2" s="69"/>
      <c r="VUZ2" s="69"/>
      <c r="VVA2" s="69"/>
      <c r="VVB2" s="69"/>
      <c r="VVC2" s="69"/>
      <c r="VVD2" s="69"/>
      <c r="VVE2" s="69"/>
      <c r="VVF2" s="69"/>
      <c r="VVG2" s="69"/>
      <c r="VVH2" s="69"/>
      <c r="VVI2" s="69"/>
      <c r="VVJ2" s="69"/>
      <c r="VVK2" s="69"/>
      <c r="VVL2" s="69"/>
      <c r="VVM2" s="69"/>
      <c r="VVN2" s="69"/>
      <c r="VVO2" s="69"/>
      <c r="VVP2" s="69"/>
      <c r="VVQ2" s="69"/>
      <c r="VVR2" s="69"/>
      <c r="VVS2" s="69"/>
      <c r="VVT2" s="69"/>
      <c r="VVU2" s="69"/>
      <c r="VVV2" s="69"/>
      <c r="VVW2" s="69"/>
      <c r="VVX2" s="69"/>
      <c r="VVY2" s="69"/>
      <c r="VVZ2" s="69"/>
      <c r="VWA2" s="69"/>
      <c r="VWB2" s="69"/>
      <c r="VWC2" s="69"/>
      <c r="VWD2" s="69"/>
      <c r="VWE2" s="69"/>
      <c r="VWF2" s="69"/>
      <c r="VWG2" s="69"/>
      <c r="VWH2" s="69"/>
      <c r="VWI2" s="69"/>
      <c r="VWJ2" s="69"/>
      <c r="VWK2" s="69"/>
      <c r="VWL2" s="69"/>
      <c r="VWM2" s="69"/>
      <c r="VWN2" s="69"/>
      <c r="VWO2" s="69"/>
      <c r="VWP2" s="69"/>
      <c r="VWQ2" s="69"/>
      <c r="VWR2" s="69"/>
      <c r="VWS2" s="69"/>
      <c r="VWT2" s="69"/>
      <c r="VWU2" s="69"/>
      <c r="VWV2" s="69"/>
      <c r="VWW2" s="69"/>
      <c r="VWX2" s="69"/>
      <c r="VWY2" s="69"/>
      <c r="VWZ2" s="69"/>
      <c r="VXA2" s="69"/>
      <c r="VXB2" s="69"/>
      <c r="VXC2" s="69"/>
      <c r="VXD2" s="69"/>
      <c r="VXE2" s="69"/>
      <c r="VXF2" s="69"/>
      <c r="VXG2" s="69"/>
      <c r="VXH2" s="69"/>
      <c r="VXI2" s="69"/>
      <c r="VXJ2" s="69"/>
      <c r="VXK2" s="69"/>
      <c r="VXL2" s="69"/>
      <c r="VXM2" s="69"/>
      <c r="VXN2" s="69"/>
      <c r="VXO2" s="69"/>
      <c r="VXP2" s="69"/>
      <c r="VXQ2" s="69"/>
      <c r="VXR2" s="69"/>
      <c r="VXS2" s="69"/>
      <c r="VXT2" s="69"/>
      <c r="VXU2" s="69"/>
      <c r="VXV2" s="69"/>
      <c r="VXW2" s="69"/>
      <c r="VXX2" s="69"/>
      <c r="VXY2" s="69"/>
      <c r="VXZ2" s="69"/>
      <c r="VYA2" s="69"/>
      <c r="VYB2" s="69"/>
      <c r="VYC2" s="69"/>
      <c r="VYD2" s="69"/>
      <c r="VYE2" s="69"/>
      <c r="VYF2" s="69"/>
      <c r="VYG2" s="69"/>
      <c r="VYH2" s="69"/>
      <c r="VYI2" s="69"/>
      <c r="VYJ2" s="69"/>
      <c r="VYK2" s="69"/>
      <c r="VYL2" s="69"/>
      <c r="VYM2" s="69"/>
      <c r="VYN2" s="69"/>
      <c r="VYO2" s="69"/>
      <c r="VYP2" s="69"/>
      <c r="VYQ2" s="69"/>
      <c r="VYR2" s="69"/>
      <c r="VYS2" s="69"/>
      <c r="VYT2" s="69"/>
      <c r="VYU2" s="69"/>
      <c r="VYV2" s="69"/>
      <c r="VYW2" s="69"/>
      <c r="VYX2" s="69"/>
      <c r="VYY2" s="69"/>
      <c r="VYZ2" s="69"/>
      <c r="VZA2" s="69"/>
      <c r="VZB2" s="69"/>
      <c r="VZC2" s="69"/>
      <c r="VZD2" s="69"/>
      <c r="VZE2" s="69"/>
      <c r="VZF2" s="69"/>
      <c r="VZG2" s="69"/>
      <c r="VZH2" s="69"/>
      <c r="VZI2" s="69"/>
      <c r="VZJ2" s="69"/>
      <c r="VZK2" s="69"/>
      <c r="VZL2" s="69"/>
      <c r="VZM2" s="69"/>
      <c r="VZN2" s="69"/>
      <c r="VZO2" s="69"/>
      <c r="VZP2" s="69"/>
      <c r="VZQ2" s="69"/>
      <c r="VZR2" s="69"/>
      <c r="VZS2" s="69"/>
      <c r="VZT2" s="69"/>
      <c r="VZU2" s="69"/>
      <c r="VZV2" s="69"/>
      <c r="VZW2" s="69"/>
      <c r="VZX2" s="69"/>
      <c r="VZY2" s="69"/>
      <c r="VZZ2" s="69"/>
      <c r="WAA2" s="69"/>
      <c r="WAB2" s="69"/>
      <c r="WAC2" s="69"/>
      <c r="WAD2" s="69"/>
      <c r="WAE2" s="69"/>
      <c r="WAF2" s="69"/>
      <c r="WAG2" s="69"/>
      <c r="WAH2" s="69"/>
      <c r="WAI2" s="69"/>
      <c r="WAJ2" s="69"/>
      <c r="WAK2" s="69"/>
      <c r="WAL2" s="69"/>
      <c r="WAM2" s="69"/>
      <c r="WAN2" s="69"/>
      <c r="WAO2" s="69"/>
      <c r="WAP2" s="69"/>
      <c r="WAQ2" s="69"/>
      <c r="WAR2" s="69"/>
      <c r="WAS2" s="69"/>
      <c r="WAT2" s="69"/>
      <c r="WAU2" s="69"/>
      <c r="WAV2" s="69"/>
      <c r="WAW2" s="69"/>
      <c r="WAX2" s="69"/>
      <c r="WAY2" s="69"/>
      <c r="WAZ2" s="69"/>
      <c r="WBA2" s="69"/>
      <c r="WBB2" s="69"/>
      <c r="WBC2" s="69"/>
      <c r="WBD2" s="69"/>
      <c r="WBE2" s="69"/>
      <c r="WBF2" s="69"/>
      <c r="WBG2" s="69"/>
      <c r="WBH2" s="69"/>
      <c r="WBI2" s="69"/>
      <c r="WBJ2" s="69"/>
      <c r="WBK2" s="69"/>
      <c r="WBL2" s="69"/>
      <c r="WBM2" s="69"/>
      <c r="WBN2" s="69"/>
      <c r="WBO2" s="69"/>
      <c r="WBP2" s="69"/>
      <c r="WBQ2" s="69"/>
      <c r="WBR2" s="69"/>
      <c r="WBS2" s="69"/>
      <c r="WBT2" s="69"/>
      <c r="WBU2" s="69"/>
      <c r="WBV2" s="69"/>
      <c r="WBW2" s="69"/>
      <c r="WBX2" s="69"/>
      <c r="WBY2" s="69"/>
      <c r="WBZ2" s="69"/>
      <c r="WCA2" s="69"/>
      <c r="WCB2" s="69"/>
      <c r="WCC2" s="69"/>
      <c r="WCD2" s="69"/>
      <c r="WCE2" s="69"/>
      <c r="WCF2" s="69"/>
      <c r="WCG2" s="69"/>
      <c r="WCH2" s="69"/>
      <c r="WCI2" s="69"/>
      <c r="WCJ2" s="69"/>
      <c r="WCK2" s="69"/>
      <c r="WCL2" s="69"/>
      <c r="WCM2" s="69"/>
      <c r="WCN2" s="69"/>
      <c r="WCO2" s="69"/>
      <c r="WCP2" s="69"/>
      <c r="WCQ2" s="69"/>
      <c r="WCR2" s="69"/>
      <c r="WCS2" s="69"/>
      <c r="WCT2" s="69"/>
      <c r="WCU2" s="69"/>
      <c r="WCV2" s="69"/>
      <c r="WCW2" s="69"/>
      <c r="WCX2" s="69"/>
      <c r="WCY2" s="69"/>
      <c r="WCZ2" s="69"/>
      <c r="WDA2" s="69"/>
      <c r="WDB2" s="69"/>
      <c r="WDC2" s="69"/>
      <c r="WDD2" s="69"/>
      <c r="WDE2" s="69"/>
      <c r="WDF2" s="69"/>
      <c r="WDG2" s="69"/>
      <c r="WDH2" s="69"/>
      <c r="WDI2" s="69"/>
      <c r="WDJ2" s="69"/>
      <c r="WDK2" s="69"/>
      <c r="WDL2" s="69"/>
      <c r="WDM2" s="69"/>
      <c r="WDN2" s="69"/>
      <c r="WDO2" s="69"/>
      <c r="WDP2" s="69"/>
      <c r="WDQ2" s="69"/>
      <c r="WDR2" s="69"/>
      <c r="WDS2" s="69"/>
      <c r="WDT2" s="69"/>
      <c r="WDU2" s="69"/>
      <c r="WDV2" s="69"/>
      <c r="WDW2" s="69"/>
      <c r="WDX2" s="69"/>
      <c r="WDY2" s="69"/>
      <c r="WDZ2" s="69"/>
      <c r="WEA2" s="69"/>
      <c r="WEB2" s="69"/>
      <c r="WEC2" s="69"/>
      <c r="WED2" s="69"/>
      <c r="WEE2" s="69"/>
      <c r="WEF2" s="69"/>
      <c r="WEG2" s="69"/>
      <c r="WEH2" s="69"/>
      <c r="WEI2" s="69"/>
      <c r="WEJ2" s="69"/>
      <c r="WEK2" s="69"/>
      <c r="WEL2" s="69"/>
      <c r="WEM2" s="69"/>
      <c r="WEN2" s="69"/>
      <c r="WEO2" s="69"/>
      <c r="WEP2" s="69"/>
      <c r="WEQ2" s="69"/>
      <c r="WER2" s="69"/>
      <c r="WES2" s="69"/>
      <c r="WET2" s="69"/>
      <c r="WEU2" s="69"/>
      <c r="WEV2" s="69"/>
      <c r="WEW2" s="69"/>
      <c r="WEX2" s="69"/>
      <c r="WEY2" s="69"/>
      <c r="WEZ2" s="69"/>
      <c r="WFA2" s="69"/>
      <c r="WFB2" s="69"/>
      <c r="WFC2" s="69"/>
      <c r="WFD2" s="69"/>
      <c r="WFE2" s="69"/>
      <c r="WFF2" s="69"/>
      <c r="WFG2" s="69"/>
      <c r="WFH2" s="69"/>
      <c r="WFI2" s="69"/>
      <c r="WFJ2" s="69"/>
      <c r="WFK2" s="69"/>
      <c r="WFL2" s="69"/>
      <c r="WFM2" s="69"/>
      <c r="WFN2" s="69"/>
      <c r="WFO2" s="69"/>
      <c r="WFP2" s="69"/>
      <c r="WFQ2" s="69"/>
      <c r="WFR2" s="69"/>
      <c r="WFS2" s="69"/>
      <c r="WFT2" s="69"/>
      <c r="WFU2" s="69"/>
      <c r="WFV2" s="69"/>
      <c r="WFW2" s="69"/>
      <c r="WFX2" s="69"/>
      <c r="WFY2" s="69"/>
      <c r="WFZ2" s="69"/>
      <c r="WGA2" s="69"/>
      <c r="WGB2" s="69"/>
      <c r="WGC2" s="69"/>
      <c r="WGD2" s="69"/>
      <c r="WGE2" s="69"/>
      <c r="WGF2" s="69"/>
      <c r="WGG2" s="69"/>
      <c r="WGH2" s="69"/>
      <c r="WGI2" s="69"/>
      <c r="WGJ2" s="69"/>
      <c r="WGK2" s="69"/>
      <c r="WGL2" s="69"/>
      <c r="WGM2" s="69"/>
      <c r="WGN2" s="69"/>
      <c r="WGO2" s="69"/>
      <c r="WGP2" s="69"/>
      <c r="WGQ2" s="69"/>
      <c r="WGR2" s="69"/>
      <c r="WGS2" s="69"/>
      <c r="WGT2" s="69"/>
      <c r="WGU2" s="69"/>
      <c r="WGV2" s="69"/>
      <c r="WGW2" s="69"/>
      <c r="WGX2" s="69"/>
      <c r="WGY2" s="69"/>
      <c r="WGZ2" s="69"/>
      <c r="WHA2" s="69"/>
      <c r="WHB2" s="69"/>
      <c r="WHC2" s="69"/>
      <c r="WHD2" s="69"/>
      <c r="WHE2" s="69"/>
      <c r="WHF2" s="69"/>
      <c r="WHG2" s="69"/>
      <c r="WHH2" s="69"/>
      <c r="WHI2" s="69"/>
      <c r="WHJ2" s="69"/>
      <c r="WHK2" s="69"/>
      <c r="WHL2" s="69"/>
      <c r="WHM2" s="69"/>
      <c r="WHN2" s="69"/>
      <c r="WHO2" s="69"/>
      <c r="WHP2" s="69"/>
      <c r="WHQ2" s="69"/>
      <c r="WHR2" s="69"/>
      <c r="WHS2" s="69"/>
      <c r="WHT2" s="69"/>
      <c r="WHU2" s="69"/>
      <c r="WHV2" s="69"/>
      <c r="WHW2" s="69"/>
      <c r="WHX2" s="69"/>
      <c r="WHY2" s="69"/>
      <c r="WHZ2" s="69"/>
      <c r="WIA2" s="69"/>
      <c r="WIB2" s="69"/>
      <c r="WIC2" s="69"/>
      <c r="WID2" s="69"/>
      <c r="WIE2" s="69"/>
      <c r="WIF2" s="69"/>
      <c r="WIG2" s="69"/>
      <c r="WIH2" s="69"/>
      <c r="WII2" s="69"/>
      <c r="WIJ2" s="69"/>
      <c r="WIK2" s="69"/>
      <c r="WIL2" s="69"/>
      <c r="WIM2" s="69"/>
      <c r="WIN2" s="69"/>
      <c r="WIO2" s="69"/>
      <c r="WIP2" s="69"/>
      <c r="WIQ2" s="69"/>
      <c r="WIR2" s="69"/>
      <c r="WIS2" s="69"/>
      <c r="WIT2" s="69"/>
      <c r="WIU2" s="69"/>
      <c r="WIV2" s="69"/>
      <c r="WIW2" s="69"/>
      <c r="WIX2" s="69"/>
      <c r="WIY2" s="69"/>
      <c r="WIZ2" s="69"/>
      <c r="WJA2" s="69"/>
      <c r="WJB2" s="69"/>
      <c r="WJC2" s="69"/>
      <c r="WJD2" s="69"/>
      <c r="WJE2" s="69"/>
      <c r="WJF2" s="69"/>
      <c r="WJG2" s="69"/>
      <c r="WJH2" s="69"/>
      <c r="WJI2" s="69"/>
      <c r="WJJ2" s="69"/>
      <c r="WJK2" s="69"/>
      <c r="WJL2" s="69"/>
      <c r="WJM2" s="69"/>
      <c r="WJN2" s="69"/>
      <c r="WJO2" s="69"/>
      <c r="WJP2" s="69"/>
      <c r="WJQ2" s="69"/>
      <c r="WJR2" s="69"/>
      <c r="WJS2" s="69"/>
      <c r="WJT2" s="69"/>
      <c r="WJU2" s="69"/>
      <c r="WJV2" s="69"/>
      <c r="WJW2" s="69"/>
      <c r="WJX2" s="69"/>
      <c r="WJY2" s="69"/>
      <c r="WJZ2" s="69"/>
      <c r="WKA2" s="69"/>
      <c r="WKB2" s="69"/>
      <c r="WKC2" s="69"/>
      <c r="WKD2" s="69"/>
      <c r="WKE2" s="69"/>
      <c r="WKF2" s="69"/>
      <c r="WKG2" s="69"/>
      <c r="WKH2" s="69"/>
      <c r="WKI2" s="69"/>
      <c r="WKJ2" s="69"/>
      <c r="WKK2" s="69"/>
      <c r="WKL2" s="69"/>
      <c r="WKM2" s="69"/>
      <c r="WKN2" s="69"/>
      <c r="WKO2" s="69"/>
      <c r="WKP2" s="69"/>
      <c r="WKQ2" s="69"/>
      <c r="WKR2" s="69"/>
      <c r="WKS2" s="69"/>
      <c r="WKT2" s="69"/>
      <c r="WKU2" s="69"/>
      <c r="WKV2" s="69"/>
      <c r="WKW2" s="69"/>
      <c r="WKX2" s="69"/>
      <c r="WKY2" s="69"/>
      <c r="WKZ2" s="69"/>
      <c r="WLA2" s="69"/>
      <c r="WLB2" s="69"/>
      <c r="WLC2" s="69"/>
      <c r="WLD2" s="69"/>
      <c r="WLE2" s="69"/>
      <c r="WLF2" s="69"/>
      <c r="WLG2" s="69"/>
      <c r="WLH2" s="69"/>
      <c r="WLI2" s="69"/>
      <c r="WLJ2" s="69"/>
      <c r="WLK2" s="69"/>
      <c r="WLL2" s="69"/>
      <c r="WLM2" s="69"/>
      <c r="WLN2" s="69"/>
      <c r="WLO2" s="69"/>
      <c r="WLP2" s="69"/>
      <c r="WLQ2" s="69"/>
      <c r="WLR2" s="69"/>
      <c r="WLS2" s="69"/>
      <c r="WLT2" s="69"/>
      <c r="WLU2" s="69"/>
      <c r="WLV2" s="69"/>
      <c r="WLW2" s="69"/>
      <c r="WLX2" s="69"/>
      <c r="WLY2" s="69"/>
      <c r="WLZ2" s="69"/>
      <c r="WMA2" s="69"/>
      <c r="WMB2" s="69"/>
      <c r="WMC2" s="69"/>
      <c r="WMD2" s="69"/>
      <c r="WME2" s="69"/>
      <c r="WMF2" s="69"/>
      <c r="WMG2" s="69"/>
      <c r="WMH2" s="69"/>
      <c r="WMI2" s="69"/>
      <c r="WMJ2" s="69"/>
      <c r="WMK2" s="69"/>
      <c r="WML2" s="69"/>
      <c r="WMM2" s="69"/>
      <c r="WMN2" s="69"/>
      <c r="WMO2" s="69"/>
      <c r="WMP2" s="69"/>
      <c r="WMQ2" s="69"/>
      <c r="WMR2" s="69"/>
      <c r="WMS2" s="69"/>
      <c r="WMT2" s="69"/>
      <c r="WMU2" s="69"/>
      <c r="WMV2" s="69"/>
      <c r="WMW2" s="69"/>
      <c r="WMX2" s="69"/>
      <c r="WMY2" s="69"/>
      <c r="WMZ2" s="69"/>
      <c r="WNA2" s="69"/>
      <c r="WNB2" s="69"/>
      <c r="WNC2" s="69"/>
      <c r="WND2" s="69"/>
      <c r="WNE2" s="69"/>
      <c r="WNF2" s="69"/>
      <c r="WNG2" s="69"/>
      <c r="WNH2" s="69"/>
      <c r="WNI2" s="69"/>
      <c r="WNJ2" s="69"/>
      <c r="WNK2" s="69"/>
      <c r="WNL2" s="69"/>
      <c r="WNM2" s="69"/>
      <c r="WNN2" s="69"/>
      <c r="WNO2" s="69"/>
      <c r="WNP2" s="69"/>
      <c r="WNQ2" s="69"/>
      <c r="WNR2" s="69"/>
      <c r="WNS2" s="69"/>
      <c r="WNT2" s="69"/>
      <c r="WNU2" s="69"/>
      <c r="WNV2" s="69"/>
      <c r="WNW2" s="69"/>
      <c r="WNX2" s="69"/>
      <c r="WNY2" s="69"/>
      <c r="WNZ2" s="69"/>
      <c r="WOA2" s="69"/>
      <c r="WOB2" s="69"/>
      <c r="WOC2" s="69"/>
      <c r="WOD2" s="69"/>
      <c r="WOE2" s="69"/>
      <c r="WOF2" s="69"/>
      <c r="WOG2" s="69"/>
      <c r="WOH2" s="69"/>
      <c r="WOI2" s="69"/>
      <c r="WOJ2" s="69"/>
      <c r="WOK2" s="69"/>
      <c r="WOL2" s="69"/>
      <c r="WOM2" s="69"/>
      <c r="WON2" s="69"/>
      <c r="WOO2" s="69"/>
      <c r="WOP2" s="69"/>
      <c r="WOQ2" s="69"/>
      <c r="WOR2" s="69"/>
      <c r="WOS2" s="69"/>
      <c r="WOT2" s="69"/>
      <c r="WOU2" s="69"/>
      <c r="WOV2" s="69"/>
      <c r="WOW2" s="69"/>
      <c r="WOX2" s="69"/>
      <c r="WOY2" s="69"/>
      <c r="WOZ2" s="69"/>
      <c r="WPA2" s="69"/>
      <c r="WPB2" s="69"/>
      <c r="WPC2" s="69"/>
      <c r="WPD2" s="69"/>
      <c r="WPE2" s="69"/>
      <c r="WPF2" s="69"/>
      <c r="WPG2" s="69"/>
      <c r="WPH2" s="69"/>
      <c r="WPI2" s="69"/>
      <c r="WPJ2" s="69"/>
      <c r="WPK2" s="69"/>
      <c r="WPL2" s="69"/>
      <c r="WPM2" s="69"/>
      <c r="WPN2" s="69"/>
      <c r="WPO2" s="69"/>
      <c r="WPP2" s="69"/>
      <c r="WPQ2" s="69"/>
      <c r="WPR2" s="69"/>
      <c r="WPS2" s="69"/>
      <c r="WPT2" s="69"/>
      <c r="WPU2" s="69"/>
      <c r="WPV2" s="69"/>
      <c r="WPW2" s="69"/>
      <c r="WPX2" s="69"/>
      <c r="WPY2" s="69"/>
      <c r="WPZ2" s="69"/>
      <c r="WQA2" s="69"/>
      <c r="WQB2" s="69"/>
      <c r="WQC2" s="69"/>
      <c r="WQD2" s="69"/>
      <c r="WQE2" s="69"/>
      <c r="WQF2" s="69"/>
      <c r="WQG2" s="69"/>
      <c r="WQH2" s="69"/>
      <c r="WQI2" s="69"/>
      <c r="WQJ2" s="69"/>
      <c r="WQK2" s="69"/>
      <c r="WQL2" s="69"/>
      <c r="WQM2" s="69"/>
      <c r="WQN2" s="69"/>
      <c r="WQO2" s="69"/>
      <c r="WQP2" s="69"/>
      <c r="WQQ2" s="69"/>
      <c r="WQR2" s="69"/>
      <c r="WQS2" s="69"/>
      <c r="WQT2" s="69"/>
      <c r="WQU2" s="69"/>
      <c r="WQV2" s="69"/>
      <c r="WQW2" s="69"/>
      <c r="WQX2" s="69"/>
      <c r="WQY2" s="69"/>
      <c r="WQZ2" s="69"/>
      <c r="WRA2" s="69"/>
      <c r="WRB2" s="69"/>
      <c r="WRC2" s="69"/>
      <c r="WRD2" s="69"/>
      <c r="WRE2" s="69"/>
      <c r="WRF2" s="69"/>
      <c r="WRG2" s="69"/>
      <c r="WRH2" s="69"/>
      <c r="WRI2" s="69"/>
      <c r="WRJ2" s="69"/>
      <c r="WRK2" s="69"/>
      <c r="WRL2" s="69"/>
      <c r="WRM2" s="69"/>
      <c r="WRN2" s="69"/>
      <c r="WRO2" s="69"/>
      <c r="WRP2" s="69"/>
      <c r="WRQ2" s="69"/>
      <c r="WRR2" s="69"/>
      <c r="WRS2" s="69"/>
      <c r="WRT2" s="69"/>
      <c r="WRU2" s="69"/>
      <c r="WRV2" s="69"/>
      <c r="WRW2" s="69"/>
      <c r="WRX2" s="69"/>
      <c r="WRY2" s="69"/>
      <c r="WRZ2" s="69"/>
      <c r="WSA2" s="69"/>
      <c r="WSB2" s="69"/>
      <c r="WSC2" s="69"/>
      <c r="WSD2" s="69"/>
      <c r="WSE2" s="69"/>
      <c r="WSF2" s="69"/>
      <c r="WSG2" s="69"/>
      <c r="WSH2" s="69"/>
      <c r="WSI2" s="69"/>
      <c r="WSJ2" s="69"/>
      <c r="WSK2" s="69"/>
      <c r="WSL2" s="69"/>
      <c r="WSM2" s="69"/>
      <c r="WSN2" s="69"/>
      <c r="WSO2" s="69"/>
      <c r="WSP2" s="69"/>
      <c r="WSQ2" s="69"/>
      <c r="WSR2" s="69"/>
      <c r="WSS2" s="69"/>
      <c r="WST2" s="69"/>
      <c r="WSU2" s="69"/>
      <c r="WSV2" s="69"/>
      <c r="WSW2" s="69"/>
      <c r="WSX2" s="69"/>
      <c r="WSY2" s="69"/>
      <c r="WSZ2" s="69"/>
      <c r="WTA2" s="69"/>
      <c r="WTB2" s="69"/>
      <c r="WTC2" s="69"/>
      <c r="WTD2" s="69"/>
      <c r="WTE2" s="69"/>
      <c r="WTF2" s="69"/>
      <c r="WTG2" s="69"/>
      <c r="WTH2" s="69"/>
      <c r="WTI2" s="69"/>
      <c r="WTJ2" s="69"/>
      <c r="WTK2" s="69"/>
      <c r="WTL2" s="69"/>
      <c r="WTM2" s="69"/>
      <c r="WTN2" s="69"/>
      <c r="WTO2" s="69"/>
      <c r="WTP2" s="69"/>
      <c r="WTQ2" s="69"/>
      <c r="WTR2" s="69"/>
      <c r="WTS2" s="69"/>
      <c r="WTT2" s="69"/>
      <c r="WTU2" s="69"/>
      <c r="WTV2" s="69"/>
      <c r="WTW2" s="69"/>
      <c r="WTX2" s="69"/>
      <c r="WTY2" s="69"/>
      <c r="WTZ2" s="69"/>
      <c r="WUA2" s="69"/>
      <c r="WUB2" s="69"/>
      <c r="WUC2" s="69"/>
      <c r="WUD2" s="69"/>
      <c r="WUE2" s="69"/>
      <c r="WUF2" s="69"/>
      <c r="WUG2" s="69"/>
      <c r="WUH2" s="69"/>
      <c r="WUI2" s="69"/>
      <c r="WUJ2" s="69"/>
      <c r="WUK2" s="69"/>
      <c r="WUL2" s="69"/>
      <c r="WUM2" s="69"/>
      <c r="WUN2" s="69"/>
      <c r="WUO2" s="69"/>
      <c r="WUP2" s="69"/>
      <c r="WUQ2" s="69"/>
      <c r="WUR2" s="69"/>
      <c r="WUS2" s="69"/>
      <c r="WUT2" s="69"/>
      <c r="WUU2" s="69"/>
      <c r="WUV2" s="69"/>
      <c r="WUW2" s="69"/>
      <c r="WUX2" s="69"/>
      <c r="WUY2" s="69"/>
      <c r="WUZ2" s="69"/>
      <c r="WVA2" s="69"/>
      <c r="WVB2" s="69"/>
      <c r="WVC2" s="69"/>
      <c r="WVD2" s="69"/>
      <c r="WVE2" s="69"/>
      <c r="WVF2" s="69"/>
      <c r="WVG2" s="69"/>
      <c r="WVH2" s="69"/>
      <c r="WVI2" s="69"/>
      <c r="WVJ2" s="69"/>
      <c r="WVK2" s="69"/>
      <c r="WVL2" s="69"/>
      <c r="WVM2" s="69"/>
      <c r="WVN2" s="69"/>
      <c r="WVO2" s="69"/>
      <c r="WVP2" s="69"/>
      <c r="WVQ2" s="69"/>
      <c r="WVR2" s="69"/>
      <c r="WVS2" s="69"/>
      <c r="WVT2" s="69"/>
      <c r="WVU2" s="69"/>
      <c r="WVV2" s="69"/>
      <c r="WVW2" s="69"/>
      <c r="WVX2" s="69"/>
      <c r="WVY2" s="69"/>
      <c r="WVZ2" s="69"/>
      <c r="WWA2" s="69"/>
      <c r="WWB2" s="69"/>
      <c r="WWC2" s="69"/>
      <c r="WWD2" s="69"/>
      <c r="WWE2" s="69"/>
      <c r="WWF2" s="69"/>
      <c r="WWG2" s="69"/>
      <c r="WWH2" s="69"/>
      <c r="WWI2" s="69"/>
      <c r="WWJ2" s="69"/>
      <c r="WWK2" s="69"/>
      <c r="WWL2" s="69"/>
      <c r="WWM2" s="69"/>
      <c r="WWN2" s="69"/>
      <c r="WWO2" s="69"/>
      <c r="WWP2" s="69"/>
      <c r="WWQ2" s="69"/>
      <c r="WWR2" s="69"/>
      <c r="WWS2" s="69"/>
      <c r="WWT2" s="69"/>
      <c r="WWU2" s="69"/>
      <c r="WWV2" s="69"/>
      <c r="WWW2" s="69"/>
      <c r="WWX2" s="69"/>
      <c r="WWY2" s="69"/>
      <c r="WWZ2" s="69"/>
      <c r="WXA2" s="69"/>
      <c r="WXB2" s="69"/>
      <c r="WXC2" s="69"/>
      <c r="WXD2" s="69"/>
      <c r="WXE2" s="69"/>
      <c r="WXF2" s="69"/>
      <c r="WXG2" s="69"/>
      <c r="WXH2" s="69"/>
      <c r="WXI2" s="69"/>
      <c r="WXJ2" s="69"/>
      <c r="WXK2" s="69"/>
      <c r="WXL2" s="69"/>
      <c r="WXM2" s="69"/>
      <c r="WXN2" s="69"/>
      <c r="WXO2" s="69"/>
      <c r="WXP2" s="69"/>
      <c r="WXQ2" s="69"/>
      <c r="WXR2" s="69"/>
      <c r="WXS2" s="69"/>
      <c r="WXT2" s="69"/>
      <c r="WXU2" s="69"/>
      <c r="WXV2" s="69"/>
      <c r="WXW2" s="69"/>
      <c r="WXX2" s="69"/>
      <c r="WXY2" s="69"/>
      <c r="WXZ2" s="69"/>
      <c r="WYA2" s="69"/>
      <c r="WYB2" s="69"/>
      <c r="WYC2" s="69"/>
      <c r="WYD2" s="69"/>
      <c r="WYE2" s="69"/>
      <c r="WYF2" s="69"/>
      <c r="WYG2" s="69"/>
      <c r="WYH2" s="69"/>
      <c r="WYI2" s="69"/>
      <c r="WYJ2" s="69"/>
      <c r="WYK2" s="69"/>
      <c r="WYL2" s="69"/>
      <c r="WYM2" s="69"/>
      <c r="WYN2" s="69"/>
      <c r="WYO2" s="69"/>
      <c r="WYP2" s="69"/>
      <c r="WYQ2" s="69"/>
      <c r="WYR2" s="69"/>
      <c r="WYS2" s="69"/>
      <c r="WYT2" s="69"/>
      <c r="WYU2" s="69"/>
      <c r="WYV2" s="69"/>
      <c r="WYW2" s="69"/>
      <c r="WYX2" s="69"/>
      <c r="WYY2" s="69"/>
      <c r="WYZ2" s="69"/>
      <c r="WZA2" s="69"/>
      <c r="WZB2" s="69"/>
      <c r="WZC2" s="69"/>
      <c r="WZD2" s="69"/>
      <c r="WZE2" s="69"/>
      <c r="WZF2" s="69"/>
      <c r="WZG2" s="69"/>
      <c r="WZH2" s="69"/>
      <c r="WZI2" s="69"/>
      <c r="WZJ2" s="69"/>
      <c r="WZK2" s="69"/>
      <c r="WZL2" s="69"/>
      <c r="WZM2" s="69"/>
      <c r="WZN2" s="69"/>
      <c r="WZO2" s="69"/>
      <c r="WZP2" s="69"/>
      <c r="WZQ2" s="69"/>
      <c r="WZR2" s="69"/>
      <c r="WZS2" s="69"/>
      <c r="WZT2" s="69"/>
      <c r="WZU2" s="69"/>
      <c r="WZV2" s="69"/>
      <c r="WZW2" s="69"/>
      <c r="WZX2" s="69"/>
      <c r="WZY2" s="69"/>
      <c r="WZZ2" s="69"/>
      <c r="XAA2" s="69"/>
      <c r="XAB2" s="69"/>
      <c r="XAC2" s="69"/>
      <c r="XAD2" s="69"/>
      <c r="XAE2" s="69"/>
      <c r="XAF2" s="69"/>
      <c r="XAG2" s="69"/>
      <c r="XAH2" s="69"/>
      <c r="XAI2" s="69"/>
      <c r="XAJ2" s="69"/>
      <c r="XAK2" s="69"/>
      <c r="XAL2" s="69"/>
      <c r="XAM2" s="69"/>
      <c r="XAN2" s="69"/>
      <c r="XAO2" s="69"/>
      <c r="XAP2" s="69"/>
      <c r="XAQ2" s="69"/>
      <c r="XAR2" s="69"/>
      <c r="XAS2" s="69"/>
      <c r="XAT2" s="69"/>
      <c r="XAU2" s="69"/>
      <c r="XAV2" s="69"/>
      <c r="XAW2" s="69"/>
      <c r="XAX2" s="69"/>
      <c r="XAY2" s="69"/>
      <c r="XAZ2" s="69"/>
      <c r="XBA2" s="69"/>
      <c r="XBB2" s="69"/>
      <c r="XBC2" s="69"/>
      <c r="XBD2" s="69"/>
      <c r="XBE2" s="69"/>
      <c r="XBF2" s="69"/>
      <c r="XBG2" s="69"/>
      <c r="XBH2" s="69"/>
      <c r="XBI2" s="69"/>
      <c r="XBJ2" s="69"/>
      <c r="XBK2" s="69"/>
      <c r="XBL2" s="69"/>
      <c r="XBM2" s="69"/>
      <c r="XBN2" s="69"/>
      <c r="XBO2" s="69"/>
      <c r="XBP2" s="69"/>
      <c r="XBQ2" s="69"/>
      <c r="XBR2" s="69"/>
      <c r="XBS2" s="69"/>
      <c r="XBT2" s="69"/>
      <c r="XBU2" s="69"/>
      <c r="XBV2" s="69"/>
      <c r="XBW2" s="69"/>
      <c r="XBX2" s="69"/>
      <c r="XBY2" s="69"/>
      <c r="XBZ2" s="69"/>
      <c r="XCA2" s="69"/>
      <c r="XCB2" s="69"/>
      <c r="XCC2" s="69"/>
      <c r="XCD2" s="69"/>
      <c r="XCE2" s="69"/>
      <c r="XCF2" s="69"/>
      <c r="XCG2" s="69"/>
      <c r="XCH2" s="69"/>
      <c r="XCI2" s="69"/>
      <c r="XCJ2" s="69"/>
      <c r="XCK2" s="69"/>
      <c r="XCL2" s="69"/>
      <c r="XCM2" s="69"/>
      <c r="XCN2" s="69"/>
      <c r="XCO2" s="69"/>
      <c r="XCP2" s="69"/>
      <c r="XCQ2" s="69"/>
      <c r="XCR2" s="69"/>
      <c r="XCS2" s="69"/>
      <c r="XCT2" s="69"/>
      <c r="XCU2" s="69"/>
      <c r="XCV2" s="69"/>
      <c r="XCW2" s="69"/>
      <c r="XCX2" s="69"/>
      <c r="XCY2" s="69"/>
      <c r="XCZ2" s="69"/>
      <c r="XDA2" s="69"/>
      <c r="XDB2" s="69"/>
      <c r="XDC2" s="69"/>
      <c r="XDD2" s="69"/>
      <c r="XDE2" s="69"/>
      <c r="XDF2" s="69"/>
      <c r="XDG2" s="69"/>
      <c r="XDH2" s="69"/>
      <c r="XDI2" s="69"/>
      <c r="XDJ2" s="69"/>
      <c r="XDK2" s="69"/>
      <c r="XDL2" s="69"/>
      <c r="XDM2" s="69"/>
      <c r="XDN2" s="69"/>
      <c r="XDO2" s="69"/>
      <c r="XDP2" s="69"/>
      <c r="XDQ2" s="69"/>
      <c r="XDR2" s="69"/>
      <c r="XDS2" s="69"/>
      <c r="XDT2" s="69"/>
      <c r="XDU2" s="69"/>
      <c r="XDV2" s="69"/>
      <c r="XDW2" s="69"/>
      <c r="XDX2" s="69"/>
      <c r="XDY2" s="69"/>
      <c r="XDZ2" s="69"/>
      <c r="XEA2" s="69"/>
      <c r="XEB2" s="69"/>
      <c r="XEC2" s="69"/>
      <c r="XED2" s="69"/>
      <c r="XEE2" s="69"/>
      <c r="XEF2" s="69"/>
      <c r="XEG2" s="69"/>
      <c r="XEH2" s="69"/>
      <c r="XEI2" s="69"/>
      <c r="XEJ2" s="69"/>
      <c r="XEK2" s="69"/>
      <c r="XEL2" s="69"/>
      <c r="XEM2" s="69"/>
      <c r="XEN2" s="69"/>
      <c r="XEO2" s="69"/>
      <c r="XEP2" s="69"/>
      <c r="XEQ2" s="69"/>
      <c r="XER2" s="69"/>
      <c r="XES2" s="69"/>
      <c r="XET2" s="69"/>
      <c r="XEU2" s="69"/>
      <c r="XEV2" s="69"/>
      <c r="XEW2" s="69"/>
      <c r="XEX2" s="69"/>
      <c r="XEY2" s="69"/>
      <c r="XEZ2" s="69"/>
      <c r="XFA2" s="69"/>
      <c r="XFB2" s="69"/>
      <c r="XFC2" s="69"/>
      <c r="XFD2" s="69"/>
    </row>
    <row r="3" spans="1:16384" x14ac:dyDescent="0.3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c r="TB3" s="69"/>
      <c r="TC3" s="69"/>
      <c r="TD3" s="69"/>
      <c r="TE3" s="69"/>
      <c r="TF3" s="69"/>
      <c r="TG3" s="69"/>
      <c r="TH3" s="69"/>
      <c r="TI3" s="69"/>
      <c r="TJ3" s="69"/>
      <c r="TK3" s="69"/>
      <c r="TL3" s="69"/>
      <c r="TM3" s="69"/>
      <c r="TN3" s="69"/>
      <c r="TO3" s="69"/>
      <c r="TP3" s="69"/>
      <c r="TQ3" s="69"/>
      <c r="TR3" s="69"/>
      <c r="TS3" s="69"/>
      <c r="TT3" s="69"/>
      <c r="TU3" s="69"/>
      <c r="TV3" s="69"/>
      <c r="TW3" s="69"/>
      <c r="TX3" s="69"/>
      <c r="TY3" s="69"/>
      <c r="TZ3" s="69"/>
      <c r="UA3" s="69"/>
      <c r="UB3" s="69"/>
      <c r="UC3" s="69"/>
      <c r="UD3" s="69"/>
      <c r="UE3" s="69"/>
      <c r="UF3" s="69"/>
      <c r="UG3" s="69"/>
      <c r="UH3" s="69"/>
      <c r="UI3" s="69"/>
      <c r="UJ3" s="69"/>
      <c r="UK3" s="69"/>
      <c r="UL3" s="69"/>
      <c r="UM3" s="69"/>
      <c r="UN3" s="69"/>
      <c r="UO3" s="69"/>
      <c r="UP3" s="69"/>
      <c r="UQ3" s="69"/>
      <c r="UR3" s="69"/>
      <c r="US3" s="69"/>
      <c r="UT3" s="69"/>
      <c r="UU3" s="69"/>
      <c r="UV3" s="69"/>
      <c r="UW3" s="69"/>
      <c r="UX3" s="69"/>
      <c r="UY3" s="69"/>
      <c r="UZ3" s="69"/>
      <c r="VA3" s="69"/>
      <c r="VB3" s="69"/>
      <c r="VC3" s="69"/>
      <c r="VD3" s="69"/>
      <c r="VE3" s="69"/>
      <c r="VF3" s="69"/>
      <c r="VG3" s="69"/>
      <c r="VH3" s="69"/>
      <c r="VI3" s="69"/>
      <c r="VJ3" s="69"/>
      <c r="VK3" s="69"/>
      <c r="VL3" s="69"/>
      <c r="VM3" s="69"/>
      <c r="VN3" s="69"/>
      <c r="VO3" s="69"/>
      <c r="VP3" s="69"/>
      <c r="VQ3" s="69"/>
      <c r="VR3" s="69"/>
      <c r="VS3" s="69"/>
      <c r="VT3" s="69"/>
      <c r="VU3" s="69"/>
      <c r="VV3" s="69"/>
      <c r="VW3" s="69"/>
      <c r="VX3" s="69"/>
      <c r="VY3" s="69"/>
      <c r="VZ3" s="69"/>
      <c r="WA3" s="69"/>
      <c r="WB3" s="69"/>
      <c r="WC3" s="69"/>
      <c r="WD3" s="69"/>
      <c r="WE3" s="69"/>
      <c r="WF3" s="69"/>
      <c r="WG3" s="69"/>
      <c r="WH3" s="69"/>
      <c r="WI3" s="69"/>
      <c r="WJ3" s="69"/>
      <c r="WK3" s="69"/>
      <c r="WL3" s="69"/>
      <c r="WM3" s="69"/>
      <c r="WN3" s="69"/>
      <c r="WO3" s="69"/>
      <c r="WP3" s="69"/>
      <c r="WQ3" s="69"/>
      <c r="WR3" s="69"/>
      <c r="WS3" s="69"/>
      <c r="WT3" s="69"/>
      <c r="WU3" s="69"/>
      <c r="WV3" s="69"/>
      <c r="WW3" s="69"/>
      <c r="WX3" s="69"/>
      <c r="WY3" s="69"/>
      <c r="WZ3" s="69"/>
      <c r="XA3" s="69"/>
      <c r="XB3" s="69"/>
      <c r="XC3" s="69"/>
      <c r="XD3" s="69"/>
      <c r="XE3" s="69"/>
      <c r="XF3" s="69"/>
      <c r="XG3" s="69"/>
      <c r="XH3" s="69"/>
      <c r="XI3" s="69"/>
      <c r="XJ3" s="69"/>
      <c r="XK3" s="69"/>
      <c r="XL3" s="69"/>
      <c r="XM3" s="69"/>
      <c r="XN3" s="69"/>
      <c r="XO3" s="69"/>
      <c r="XP3" s="69"/>
      <c r="XQ3" s="69"/>
      <c r="XR3" s="69"/>
      <c r="XS3" s="69"/>
      <c r="XT3" s="69"/>
      <c r="XU3" s="69"/>
      <c r="XV3" s="69"/>
      <c r="XW3" s="69"/>
      <c r="XX3" s="69"/>
      <c r="XY3" s="69"/>
      <c r="XZ3" s="69"/>
      <c r="YA3" s="69"/>
      <c r="YB3" s="69"/>
      <c r="YC3" s="69"/>
      <c r="YD3" s="69"/>
      <c r="YE3" s="69"/>
      <c r="YF3" s="69"/>
      <c r="YG3" s="69"/>
      <c r="YH3" s="69"/>
      <c r="YI3" s="69"/>
      <c r="YJ3" s="69"/>
      <c r="YK3" s="69"/>
      <c r="YL3" s="69"/>
      <c r="YM3" s="69"/>
      <c r="YN3" s="69"/>
      <c r="YO3" s="69"/>
      <c r="YP3" s="69"/>
      <c r="YQ3" s="69"/>
      <c r="YR3" s="69"/>
      <c r="YS3" s="69"/>
      <c r="YT3" s="69"/>
      <c r="YU3" s="69"/>
      <c r="YV3" s="69"/>
      <c r="YW3" s="69"/>
      <c r="YX3" s="69"/>
      <c r="YY3" s="69"/>
      <c r="YZ3" s="69"/>
      <c r="ZA3" s="69"/>
      <c r="ZB3" s="69"/>
      <c r="ZC3" s="69"/>
      <c r="ZD3" s="69"/>
      <c r="ZE3" s="69"/>
      <c r="ZF3" s="69"/>
      <c r="ZG3" s="69"/>
      <c r="ZH3" s="69"/>
      <c r="ZI3" s="69"/>
      <c r="ZJ3" s="69"/>
      <c r="ZK3" s="69"/>
      <c r="ZL3" s="69"/>
      <c r="ZM3" s="69"/>
      <c r="ZN3" s="69"/>
      <c r="ZO3" s="69"/>
      <c r="ZP3" s="69"/>
      <c r="ZQ3" s="69"/>
      <c r="ZR3" s="69"/>
      <c r="ZS3" s="69"/>
      <c r="ZT3" s="69"/>
      <c r="ZU3" s="69"/>
      <c r="ZV3" s="69"/>
      <c r="ZW3" s="69"/>
      <c r="ZX3" s="69"/>
      <c r="ZY3" s="69"/>
      <c r="ZZ3" s="69"/>
      <c r="AAA3" s="69"/>
      <c r="AAB3" s="69"/>
      <c r="AAC3" s="69"/>
      <c r="AAD3" s="69"/>
      <c r="AAE3" s="69"/>
      <c r="AAF3" s="69"/>
      <c r="AAG3" s="69"/>
      <c r="AAH3" s="69"/>
      <c r="AAI3" s="69"/>
      <c r="AAJ3" s="69"/>
      <c r="AAK3" s="69"/>
      <c r="AAL3" s="69"/>
      <c r="AAM3" s="69"/>
      <c r="AAN3" s="69"/>
      <c r="AAO3" s="69"/>
      <c r="AAP3" s="69"/>
      <c r="AAQ3" s="69"/>
      <c r="AAR3" s="69"/>
      <c r="AAS3" s="69"/>
      <c r="AAT3" s="69"/>
      <c r="AAU3" s="69"/>
      <c r="AAV3" s="69"/>
      <c r="AAW3" s="69"/>
      <c r="AAX3" s="69"/>
      <c r="AAY3" s="69"/>
      <c r="AAZ3" s="69"/>
      <c r="ABA3" s="69"/>
      <c r="ABB3" s="69"/>
      <c r="ABC3" s="69"/>
      <c r="ABD3" s="69"/>
      <c r="ABE3" s="69"/>
      <c r="ABF3" s="69"/>
      <c r="ABG3" s="69"/>
      <c r="ABH3" s="69"/>
      <c r="ABI3" s="69"/>
      <c r="ABJ3" s="69"/>
      <c r="ABK3" s="69"/>
      <c r="ABL3" s="69"/>
      <c r="ABM3" s="69"/>
      <c r="ABN3" s="69"/>
      <c r="ABO3" s="69"/>
      <c r="ABP3" s="69"/>
      <c r="ABQ3" s="69"/>
      <c r="ABR3" s="69"/>
      <c r="ABS3" s="69"/>
      <c r="ABT3" s="69"/>
      <c r="ABU3" s="69"/>
      <c r="ABV3" s="69"/>
      <c r="ABW3" s="69"/>
      <c r="ABX3" s="69"/>
      <c r="ABY3" s="69"/>
      <c r="ABZ3" s="69"/>
      <c r="ACA3" s="69"/>
      <c r="ACB3" s="69"/>
      <c r="ACC3" s="69"/>
      <c r="ACD3" s="69"/>
      <c r="ACE3" s="69"/>
      <c r="ACF3" s="69"/>
      <c r="ACG3" s="69"/>
      <c r="ACH3" s="69"/>
      <c r="ACI3" s="69"/>
      <c r="ACJ3" s="69"/>
      <c r="ACK3" s="69"/>
      <c r="ACL3" s="69"/>
      <c r="ACM3" s="69"/>
      <c r="ACN3" s="69"/>
      <c r="ACO3" s="69"/>
      <c r="ACP3" s="69"/>
      <c r="ACQ3" s="69"/>
      <c r="ACR3" s="69"/>
      <c r="ACS3" s="69"/>
      <c r="ACT3" s="69"/>
      <c r="ACU3" s="69"/>
      <c r="ACV3" s="69"/>
      <c r="ACW3" s="69"/>
      <c r="ACX3" s="69"/>
      <c r="ACY3" s="69"/>
      <c r="ACZ3" s="69"/>
      <c r="ADA3" s="69"/>
      <c r="ADB3" s="69"/>
      <c r="ADC3" s="69"/>
      <c r="ADD3" s="69"/>
      <c r="ADE3" s="69"/>
      <c r="ADF3" s="69"/>
      <c r="ADG3" s="69"/>
      <c r="ADH3" s="69"/>
      <c r="ADI3" s="69"/>
      <c r="ADJ3" s="69"/>
      <c r="ADK3" s="69"/>
      <c r="ADL3" s="69"/>
      <c r="ADM3" s="69"/>
      <c r="ADN3" s="69"/>
      <c r="ADO3" s="69"/>
      <c r="ADP3" s="69"/>
      <c r="ADQ3" s="69"/>
      <c r="ADR3" s="69"/>
      <c r="ADS3" s="69"/>
      <c r="ADT3" s="69"/>
      <c r="ADU3" s="69"/>
      <c r="ADV3" s="69"/>
      <c r="ADW3" s="69"/>
      <c r="ADX3" s="69"/>
      <c r="ADY3" s="69"/>
      <c r="ADZ3" s="69"/>
      <c r="AEA3" s="69"/>
      <c r="AEB3" s="69"/>
      <c r="AEC3" s="69"/>
      <c r="AED3" s="69"/>
      <c r="AEE3" s="69"/>
      <c r="AEF3" s="69"/>
      <c r="AEG3" s="69"/>
      <c r="AEH3" s="69"/>
      <c r="AEI3" s="69"/>
      <c r="AEJ3" s="69"/>
      <c r="AEK3" s="69"/>
      <c r="AEL3" s="69"/>
      <c r="AEM3" s="69"/>
      <c r="AEN3" s="69"/>
      <c r="AEO3" s="69"/>
      <c r="AEP3" s="69"/>
      <c r="AEQ3" s="69"/>
      <c r="AER3" s="69"/>
      <c r="AES3" s="69"/>
      <c r="AET3" s="69"/>
      <c r="AEU3" s="69"/>
      <c r="AEV3" s="69"/>
      <c r="AEW3" s="69"/>
      <c r="AEX3" s="69"/>
      <c r="AEY3" s="69"/>
      <c r="AEZ3" s="69"/>
      <c r="AFA3" s="69"/>
      <c r="AFB3" s="69"/>
      <c r="AFC3" s="69"/>
      <c r="AFD3" s="69"/>
      <c r="AFE3" s="69"/>
      <c r="AFF3" s="69"/>
      <c r="AFG3" s="69"/>
      <c r="AFH3" s="69"/>
      <c r="AFI3" s="69"/>
      <c r="AFJ3" s="69"/>
      <c r="AFK3" s="69"/>
      <c r="AFL3" s="69"/>
      <c r="AFM3" s="69"/>
      <c r="AFN3" s="69"/>
      <c r="AFO3" s="69"/>
      <c r="AFP3" s="69"/>
      <c r="AFQ3" s="69"/>
      <c r="AFR3" s="69"/>
      <c r="AFS3" s="69"/>
      <c r="AFT3" s="69"/>
      <c r="AFU3" s="69"/>
      <c r="AFV3" s="69"/>
      <c r="AFW3" s="69"/>
      <c r="AFX3" s="69"/>
      <c r="AFY3" s="69"/>
      <c r="AFZ3" s="69"/>
      <c r="AGA3" s="69"/>
      <c r="AGB3" s="69"/>
      <c r="AGC3" s="69"/>
      <c r="AGD3" s="69"/>
      <c r="AGE3" s="69"/>
      <c r="AGF3" s="69"/>
      <c r="AGG3" s="69"/>
      <c r="AGH3" s="69"/>
      <c r="AGI3" s="69"/>
      <c r="AGJ3" s="69"/>
      <c r="AGK3" s="69"/>
      <c r="AGL3" s="69"/>
      <c r="AGM3" s="69"/>
      <c r="AGN3" s="69"/>
      <c r="AGO3" s="69"/>
      <c r="AGP3" s="69"/>
      <c r="AGQ3" s="69"/>
      <c r="AGR3" s="69"/>
      <c r="AGS3" s="69"/>
      <c r="AGT3" s="69"/>
      <c r="AGU3" s="69"/>
      <c r="AGV3" s="69"/>
      <c r="AGW3" s="69"/>
      <c r="AGX3" s="69"/>
      <c r="AGY3" s="69"/>
      <c r="AGZ3" s="69"/>
      <c r="AHA3" s="69"/>
      <c r="AHB3" s="69"/>
      <c r="AHC3" s="69"/>
      <c r="AHD3" s="69"/>
      <c r="AHE3" s="69"/>
      <c r="AHF3" s="69"/>
      <c r="AHG3" s="69"/>
      <c r="AHH3" s="69"/>
      <c r="AHI3" s="69"/>
      <c r="AHJ3" s="69"/>
      <c r="AHK3" s="69"/>
      <c r="AHL3" s="69"/>
      <c r="AHM3" s="69"/>
      <c r="AHN3" s="69"/>
      <c r="AHO3" s="69"/>
      <c r="AHP3" s="69"/>
      <c r="AHQ3" s="69"/>
      <c r="AHR3" s="69"/>
      <c r="AHS3" s="69"/>
      <c r="AHT3" s="69"/>
      <c r="AHU3" s="69"/>
      <c r="AHV3" s="69"/>
      <c r="AHW3" s="69"/>
      <c r="AHX3" s="69"/>
      <c r="AHY3" s="69"/>
      <c r="AHZ3" s="69"/>
      <c r="AIA3" s="69"/>
      <c r="AIB3" s="69"/>
      <c r="AIC3" s="69"/>
      <c r="AID3" s="69"/>
      <c r="AIE3" s="69"/>
      <c r="AIF3" s="69"/>
      <c r="AIG3" s="69"/>
      <c r="AIH3" s="69"/>
      <c r="AII3" s="69"/>
      <c r="AIJ3" s="69"/>
      <c r="AIK3" s="69"/>
      <c r="AIL3" s="69"/>
      <c r="AIM3" s="69"/>
      <c r="AIN3" s="69"/>
      <c r="AIO3" s="69"/>
      <c r="AIP3" s="69"/>
      <c r="AIQ3" s="69"/>
      <c r="AIR3" s="69"/>
      <c r="AIS3" s="69"/>
      <c r="AIT3" s="69"/>
      <c r="AIU3" s="69"/>
      <c r="AIV3" s="69"/>
      <c r="AIW3" s="69"/>
      <c r="AIX3" s="69"/>
      <c r="AIY3" s="69"/>
      <c r="AIZ3" s="69"/>
      <c r="AJA3" s="69"/>
      <c r="AJB3" s="69"/>
      <c r="AJC3" s="69"/>
      <c r="AJD3" s="69"/>
      <c r="AJE3" s="69"/>
      <c r="AJF3" s="69"/>
      <c r="AJG3" s="69"/>
      <c r="AJH3" s="69"/>
      <c r="AJI3" s="69"/>
      <c r="AJJ3" s="69"/>
      <c r="AJK3" s="69"/>
      <c r="AJL3" s="69"/>
      <c r="AJM3" s="69"/>
      <c r="AJN3" s="69"/>
      <c r="AJO3" s="69"/>
      <c r="AJP3" s="69"/>
      <c r="AJQ3" s="69"/>
      <c r="AJR3" s="69"/>
      <c r="AJS3" s="69"/>
      <c r="AJT3" s="69"/>
      <c r="AJU3" s="69"/>
      <c r="AJV3" s="69"/>
      <c r="AJW3" s="69"/>
      <c r="AJX3" s="69"/>
      <c r="AJY3" s="69"/>
      <c r="AJZ3" s="69"/>
      <c r="AKA3" s="69"/>
      <c r="AKB3" s="69"/>
      <c r="AKC3" s="69"/>
      <c r="AKD3" s="69"/>
      <c r="AKE3" s="69"/>
      <c r="AKF3" s="69"/>
      <c r="AKG3" s="69"/>
      <c r="AKH3" s="69"/>
      <c r="AKI3" s="69"/>
      <c r="AKJ3" s="69"/>
      <c r="AKK3" s="69"/>
      <c r="AKL3" s="69"/>
      <c r="AKM3" s="69"/>
      <c r="AKN3" s="69"/>
      <c r="AKO3" s="69"/>
      <c r="AKP3" s="69"/>
      <c r="AKQ3" s="69"/>
      <c r="AKR3" s="69"/>
      <c r="AKS3" s="69"/>
      <c r="AKT3" s="69"/>
      <c r="AKU3" s="69"/>
      <c r="AKV3" s="69"/>
      <c r="AKW3" s="69"/>
      <c r="AKX3" s="69"/>
      <c r="AKY3" s="69"/>
      <c r="AKZ3" s="69"/>
      <c r="ALA3" s="69"/>
      <c r="ALB3" s="69"/>
      <c r="ALC3" s="69"/>
      <c r="ALD3" s="69"/>
      <c r="ALE3" s="69"/>
      <c r="ALF3" s="69"/>
      <c r="ALG3" s="69"/>
      <c r="ALH3" s="69"/>
      <c r="ALI3" s="69"/>
      <c r="ALJ3" s="69"/>
      <c r="ALK3" s="69"/>
      <c r="ALL3" s="69"/>
      <c r="ALM3" s="69"/>
      <c r="ALN3" s="69"/>
      <c r="ALO3" s="69"/>
      <c r="ALP3" s="69"/>
      <c r="ALQ3" s="69"/>
      <c r="ALR3" s="69"/>
      <c r="ALS3" s="69"/>
      <c r="ALT3" s="69"/>
      <c r="ALU3" s="69"/>
      <c r="ALV3" s="69"/>
      <c r="ALW3" s="69"/>
      <c r="ALX3" s="69"/>
      <c r="ALY3" s="69"/>
      <c r="ALZ3" s="69"/>
      <c r="AMA3" s="69"/>
      <c r="AMB3" s="69"/>
      <c r="AMC3" s="69"/>
      <c r="AMD3" s="69"/>
      <c r="AME3" s="69"/>
      <c r="AMF3" s="69"/>
      <c r="AMG3" s="69"/>
      <c r="AMH3" s="69"/>
      <c r="AMI3" s="69"/>
      <c r="AMJ3" s="69"/>
      <c r="AMK3" s="69"/>
      <c r="AML3" s="69"/>
      <c r="AMM3" s="69"/>
      <c r="AMN3" s="69"/>
      <c r="AMO3" s="69"/>
      <c r="AMP3" s="69"/>
      <c r="AMQ3" s="69"/>
      <c r="AMR3" s="69"/>
      <c r="AMS3" s="69"/>
      <c r="AMT3" s="69"/>
      <c r="AMU3" s="69"/>
      <c r="AMV3" s="69"/>
      <c r="AMW3" s="69"/>
      <c r="AMX3" s="69"/>
      <c r="AMY3" s="69"/>
      <c r="AMZ3" s="69"/>
      <c r="ANA3" s="69"/>
      <c r="ANB3" s="69"/>
      <c r="ANC3" s="69"/>
      <c r="AND3" s="69"/>
      <c r="ANE3" s="69"/>
      <c r="ANF3" s="69"/>
      <c r="ANG3" s="69"/>
      <c r="ANH3" s="69"/>
      <c r="ANI3" s="69"/>
      <c r="ANJ3" s="69"/>
      <c r="ANK3" s="69"/>
      <c r="ANL3" s="69"/>
      <c r="ANM3" s="69"/>
      <c r="ANN3" s="69"/>
      <c r="ANO3" s="69"/>
      <c r="ANP3" s="69"/>
      <c r="ANQ3" s="69"/>
      <c r="ANR3" s="69"/>
      <c r="ANS3" s="69"/>
      <c r="ANT3" s="69"/>
      <c r="ANU3" s="69"/>
      <c r="ANV3" s="69"/>
      <c r="ANW3" s="69"/>
      <c r="ANX3" s="69"/>
      <c r="ANY3" s="69"/>
      <c r="ANZ3" s="69"/>
      <c r="AOA3" s="69"/>
      <c r="AOB3" s="69"/>
      <c r="AOC3" s="69"/>
      <c r="AOD3" s="69"/>
      <c r="AOE3" s="69"/>
      <c r="AOF3" s="69"/>
      <c r="AOG3" s="69"/>
      <c r="AOH3" s="69"/>
      <c r="AOI3" s="69"/>
      <c r="AOJ3" s="69"/>
      <c r="AOK3" s="69"/>
      <c r="AOL3" s="69"/>
      <c r="AOM3" s="69"/>
      <c r="AON3" s="69"/>
      <c r="AOO3" s="69"/>
      <c r="AOP3" s="69"/>
      <c r="AOQ3" s="69"/>
      <c r="AOR3" s="69"/>
      <c r="AOS3" s="69"/>
      <c r="AOT3" s="69"/>
      <c r="AOU3" s="69"/>
      <c r="AOV3" s="69"/>
      <c r="AOW3" s="69"/>
      <c r="AOX3" s="69"/>
      <c r="AOY3" s="69"/>
      <c r="AOZ3" s="69"/>
      <c r="APA3" s="69"/>
      <c r="APB3" s="69"/>
      <c r="APC3" s="69"/>
      <c r="APD3" s="69"/>
      <c r="APE3" s="69"/>
      <c r="APF3" s="69"/>
      <c r="APG3" s="69"/>
      <c r="APH3" s="69"/>
      <c r="API3" s="69"/>
      <c r="APJ3" s="69"/>
      <c r="APK3" s="69"/>
      <c r="APL3" s="69"/>
      <c r="APM3" s="69"/>
      <c r="APN3" s="69"/>
      <c r="APO3" s="69"/>
      <c r="APP3" s="69"/>
      <c r="APQ3" s="69"/>
      <c r="APR3" s="69"/>
      <c r="APS3" s="69"/>
      <c r="APT3" s="69"/>
      <c r="APU3" s="69"/>
      <c r="APV3" s="69"/>
      <c r="APW3" s="69"/>
      <c r="APX3" s="69"/>
      <c r="APY3" s="69"/>
      <c r="APZ3" s="69"/>
      <c r="AQA3" s="69"/>
      <c r="AQB3" s="69"/>
      <c r="AQC3" s="69"/>
      <c r="AQD3" s="69"/>
      <c r="AQE3" s="69"/>
      <c r="AQF3" s="69"/>
      <c r="AQG3" s="69"/>
      <c r="AQH3" s="69"/>
      <c r="AQI3" s="69"/>
      <c r="AQJ3" s="69"/>
      <c r="AQK3" s="69"/>
      <c r="AQL3" s="69"/>
      <c r="AQM3" s="69"/>
      <c r="AQN3" s="69"/>
      <c r="AQO3" s="69"/>
      <c r="AQP3" s="69"/>
      <c r="AQQ3" s="69"/>
      <c r="AQR3" s="69"/>
      <c r="AQS3" s="69"/>
      <c r="AQT3" s="69"/>
      <c r="AQU3" s="69"/>
      <c r="AQV3" s="69"/>
      <c r="AQW3" s="69"/>
      <c r="AQX3" s="69"/>
      <c r="AQY3" s="69"/>
      <c r="AQZ3" s="69"/>
      <c r="ARA3" s="69"/>
      <c r="ARB3" s="69"/>
      <c r="ARC3" s="69"/>
      <c r="ARD3" s="69"/>
      <c r="ARE3" s="69"/>
      <c r="ARF3" s="69"/>
      <c r="ARG3" s="69"/>
      <c r="ARH3" s="69"/>
      <c r="ARI3" s="69"/>
      <c r="ARJ3" s="69"/>
      <c r="ARK3" s="69"/>
      <c r="ARL3" s="69"/>
      <c r="ARM3" s="69"/>
      <c r="ARN3" s="69"/>
      <c r="ARO3" s="69"/>
      <c r="ARP3" s="69"/>
      <c r="ARQ3" s="69"/>
      <c r="ARR3" s="69"/>
      <c r="ARS3" s="69"/>
      <c r="ART3" s="69"/>
      <c r="ARU3" s="69"/>
      <c r="ARV3" s="69"/>
      <c r="ARW3" s="69"/>
      <c r="ARX3" s="69"/>
      <c r="ARY3" s="69"/>
      <c r="ARZ3" s="69"/>
      <c r="ASA3" s="69"/>
      <c r="ASB3" s="69"/>
      <c r="ASC3" s="69"/>
      <c r="ASD3" s="69"/>
      <c r="ASE3" s="69"/>
      <c r="ASF3" s="69"/>
      <c r="ASG3" s="69"/>
      <c r="ASH3" s="69"/>
      <c r="ASI3" s="69"/>
      <c r="ASJ3" s="69"/>
      <c r="ASK3" s="69"/>
      <c r="ASL3" s="69"/>
      <c r="ASM3" s="69"/>
      <c r="ASN3" s="69"/>
      <c r="ASO3" s="69"/>
      <c r="ASP3" s="69"/>
      <c r="ASQ3" s="69"/>
      <c r="ASR3" s="69"/>
      <c r="ASS3" s="69"/>
      <c r="AST3" s="69"/>
      <c r="ASU3" s="69"/>
      <c r="ASV3" s="69"/>
      <c r="ASW3" s="69"/>
      <c r="ASX3" s="69"/>
      <c r="ASY3" s="69"/>
      <c r="ASZ3" s="69"/>
      <c r="ATA3" s="69"/>
      <c r="ATB3" s="69"/>
      <c r="ATC3" s="69"/>
      <c r="ATD3" s="69"/>
      <c r="ATE3" s="69"/>
      <c r="ATF3" s="69"/>
      <c r="ATG3" s="69"/>
      <c r="ATH3" s="69"/>
      <c r="ATI3" s="69"/>
      <c r="ATJ3" s="69"/>
      <c r="ATK3" s="69"/>
      <c r="ATL3" s="69"/>
      <c r="ATM3" s="69"/>
      <c r="ATN3" s="69"/>
      <c r="ATO3" s="69"/>
      <c r="ATP3" s="69"/>
      <c r="ATQ3" s="69"/>
      <c r="ATR3" s="69"/>
      <c r="ATS3" s="69"/>
      <c r="ATT3" s="69"/>
      <c r="ATU3" s="69"/>
      <c r="ATV3" s="69"/>
      <c r="ATW3" s="69"/>
      <c r="ATX3" s="69"/>
      <c r="ATY3" s="69"/>
      <c r="ATZ3" s="69"/>
      <c r="AUA3" s="69"/>
      <c r="AUB3" s="69"/>
      <c r="AUC3" s="69"/>
      <c r="AUD3" s="69"/>
      <c r="AUE3" s="69"/>
      <c r="AUF3" s="69"/>
      <c r="AUG3" s="69"/>
      <c r="AUH3" s="69"/>
      <c r="AUI3" s="69"/>
      <c r="AUJ3" s="69"/>
      <c r="AUK3" s="69"/>
      <c r="AUL3" s="69"/>
      <c r="AUM3" s="69"/>
      <c r="AUN3" s="69"/>
      <c r="AUO3" s="69"/>
      <c r="AUP3" s="69"/>
      <c r="AUQ3" s="69"/>
      <c r="AUR3" s="69"/>
      <c r="AUS3" s="69"/>
      <c r="AUT3" s="69"/>
      <c r="AUU3" s="69"/>
      <c r="AUV3" s="69"/>
      <c r="AUW3" s="69"/>
      <c r="AUX3" s="69"/>
      <c r="AUY3" s="69"/>
      <c r="AUZ3" s="69"/>
      <c r="AVA3" s="69"/>
      <c r="AVB3" s="69"/>
      <c r="AVC3" s="69"/>
      <c r="AVD3" s="69"/>
      <c r="AVE3" s="69"/>
      <c r="AVF3" s="69"/>
      <c r="AVG3" s="69"/>
      <c r="AVH3" s="69"/>
      <c r="AVI3" s="69"/>
      <c r="AVJ3" s="69"/>
      <c r="AVK3" s="69"/>
      <c r="AVL3" s="69"/>
      <c r="AVM3" s="69"/>
      <c r="AVN3" s="69"/>
      <c r="AVO3" s="69"/>
      <c r="AVP3" s="69"/>
      <c r="AVQ3" s="69"/>
      <c r="AVR3" s="69"/>
      <c r="AVS3" s="69"/>
      <c r="AVT3" s="69"/>
      <c r="AVU3" s="69"/>
      <c r="AVV3" s="69"/>
      <c r="AVW3" s="69"/>
      <c r="AVX3" s="69"/>
      <c r="AVY3" s="69"/>
      <c r="AVZ3" s="69"/>
      <c r="AWA3" s="69"/>
      <c r="AWB3" s="69"/>
      <c r="AWC3" s="69"/>
      <c r="AWD3" s="69"/>
      <c r="AWE3" s="69"/>
      <c r="AWF3" s="69"/>
      <c r="AWG3" s="69"/>
      <c r="AWH3" s="69"/>
      <c r="AWI3" s="69"/>
      <c r="AWJ3" s="69"/>
      <c r="AWK3" s="69"/>
      <c r="AWL3" s="69"/>
      <c r="AWM3" s="69"/>
      <c r="AWN3" s="69"/>
      <c r="AWO3" s="69"/>
      <c r="AWP3" s="69"/>
      <c r="AWQ3" s="69"/>
      <c r="AWR3" s="69"/>
      <c r="AWS3" s="69"/>
      <c r="AWT3" s="69"/>
      <c r="AWU3" s="69"/>
      <c r="AWV3" s="69"/>
      <c r="AWW3" s="69"/>
      <c r="AWX3" s="69"/>
      <c r="AWY3" s="69"/>
      <c r="AWZ3" s="69"/>
      <c r="AXA3" s="69"/>
      <c r="AXB3" s="69"/>
      <c r="AXC3" s="69"/>
      <c r="AXD3" s="69"/>
      <c r="AXE3" s="69"/>
      <c r="AXF3" s="69"/>
      <c r="AXG3" s="69"/>
      <c r="AXH3" s="69"/>
      <c r="AXI3" s="69"/>
      <c r="AXJ3" s="69"/>
      <c r="AXK3" s="69"/>
      <c r="AXL3" s="69"/>
      <c r="AXM3" s="69"/>
      <c r="AXN3" s="69"/>
      <c r="AXO3" s="69"/>
      <c r="AXP3" s="69"/>
      <c r="AXQ3" s="69"/>
      <c r="AXR3" s="69"/>
      <c r="AXS3" s="69"/>
      <c r="AXT3" s="69"/>
      <c r="AXU3" s="69"/>
      <c r="AXV3" s="69"/>
      <c r="AXW3" s="69"/>
      <c r="AXX3" s="69"/>
      <c r="AXY3" s="69"/>
      <c r="AXZ3" s="69"/>
      <c r="AYA3" s="69"/>
      <c r="AYB3" s="69"/>
      <c r="AYC3" s="69"/>
      <c r="AYD3" s="69"/>
      <c r="AYE3" s="69"/>
      <c r="AYF3" s="69"/>
      <c r="AYG3" s="69"/>
      <c r="AYH3" s="69"/>
      <c r="AYI3" s="69"/>
      <c r="AYJ3" s="69"/>
      <c r="AYK3" s="69"/>
      <c r="AYL3" s="69"/>
      <c r="AYM3" s="69"/>
      <c r="AYN3" s="69"/>
      <c r="AYO3" s="69"/>
      <c r="AYP3" s="69"/>
      <c r="AYQ3" s="69"/>
      <c r="AYR3" s="69"/>
      <c r="AYS3" s="69"/>
      <c r="AYT3" s="69"/>
      <c r="AYU3" s="69"/>
      <c r="AYV3" s="69"/>
      <c r="AYW3" s="69"/>
      <c r="AYX3" s="69"/>
      <c r="AYY3" s="69"/>
      <c r="AYZ3" s="69"/>
      <c r="AZA3" s="69"/>
      <c r="AZB3" s="69"/>
      <c r="AZC3" s="69"/>
      <c r="AZD3" s="69"/>
      <c r="AZE3" s="69"/>
      <c r="AZF3" s="69"/>
      <c r="AZG3" s="69"/>
      <c r="AZH3" s="69"/>
      <c r="AZI3" s="69"/>
      <c r="AZJ3" s="69"/>
      <c r="AZK3" s="69"/>
      <c r="AZL3" s="69"/>
      <c r="AZM3" s="69"/>
      <c r="AZN3" s="69"/>
      <c r="AZO3" s="69"/>
      <c r="AZP3" s="69"/>
      <c r="AZQ3" s="69"/>
      <c r="AZR3" s="69"/>
      <c r="AZS3" s="69"/>
      <c r="AZT3" s="69"/>
      <c r="AZU3" s="69"/>
      <c r="AZV3" s="69"/>
      <c r="AZW3" s="69"/>
      <c r="AZX3" s="69"/>
      <c r="AZY3" s="69"/>
      <c r="AZZ3" s="69"/>
      <c r="BAA3" s="69"/>
      <c r="BAB3" s="69"/>
      <c r="BAC3" s="69"/>
      <c r="BAD3" s="69"/>
      <c r="BAE3" s="69"/>
      <c r="BAF3" s="69"/>
      <c r="BAG3" s="69"/>
      <c r="BAH3" s="69"/>
      <c r="BAI3" s="69"/>
      <c r="BAJ3" s="69"/>
      <c r="BAK3" s="69"/>
      <c r="BAL3" s="69"/>
      <c r="BAM3" s="69"/>
      <c r="BAN3" s="69"/>
      <c r="BAO3" s="69"/>
      <c r="BAP3" s="69"/>
      <c r="BAQ3" s="69"/>
      <c r="BAR3" s="69"/>
      <c r="BAS3" s="69"/>
      <c r="BAT3" s="69"/>
      <c r="BAU3" s="69"/>
      <c r="BAV3" s="69"/>
      <c r="BAW3" s="69"/>
      <c r="BAX3" s="69"/>
      <c r="BAY3" s="69"/>
      <c r="BAZ3" s="69"/>
      <c r="BBA3" s="69"/>
      <c r="BBB3" s="69"/>
      <c r="BBC3" s="69"/>
      <c r="BBD3" s="69"/>
      <c r="BBE3" s="69"/>
      <c r="BBF3" s="69"/>
      <c r="BBG3" s="69"/>
      <c r="BBH3" s="69"/>
      <c r="BBI3" s="69"/>
      <c r="BBJ3" s="69"/>
      <c r="BBK3" s="69"/>
      <c r="BBL3" s="69"/>
      <c r="BBM3" s="69"/>
      <c r="BBN3" s="69"/>
      <c r="BBO3" s="69"/>
      <c r="BBP3" s="69"/>
      <c r="BBQ3" s="69"/>
      <c r="BBR3" s="69"/>
      <c r="BBS3" s="69"/>
      <c r="BBT3" s="69"/>
      <c r="BBU3" s="69"/>
      <c r="BBV3" s="69"/>
      <c r="BBW3" s="69"/>
      <c r="BBX3" s="69"/>
      <c r="BBY3" s="69"/>
      <c r="BBZ3" s="69"/>
      <c r="BCA3" s="69"/>
      <c r="BCB3" s="69"/>
      <c r="BCC3" s="69"/>
      <c r="BCD3" s="69"/>
      <c r="BCE3" s="69"/>
      <c r="BCF3" s="69"/>
      <c r="BCG3" s="69"/>
      <c r="BCH3" s="69"/>
      <c r="BCI3" s="69"/>
      <c r="BCJ3" s="69"/>
      <c r="BCK3" s="69"/>
      <c r="BCL3" s="69"/>
      <c r="BCM3" s="69"/>
      <c r="BCN3" s="69"/>
      <c r="BCO3" s="69"/>
      <c r="BCP3" s="69"/>
      <c r="BCQ3" s="69"/>
      <c r="BCR3" s="69"/>
      <c r="BCS3" s="69"/>
      <c r="BCT3" s="69"/>
      <c r="BCU3" s="69"/>
      <c r="BCV3" s="69"/>
      <c r="BCW3" s="69"/>
      <c r="BCX3" s="69"/>
      <c r="BCY3" s="69"/>
      <c r="BCZ3" s="69"/>
      <c r="BDA3" s="69"/>
      <c r="BDB3" s="69"/>
      <c r="BDC3" s="69"/>
      <c r="BDD3" s="69"/>
      <c r="BDE3" s="69"/>
      <c r="BDF3" s="69"/>
      <c r="BDG3" s="69"/>
      <c r="BDH3" s="69"/>
      <c r="BDI3" s="69"/>
      <c r="BDJ3" s="69"/>
      <c r="BDK3" s="69"/>
      <c r="BDL3" s="69"/>
      <c r="BDM3" s="69"/>
      <c r="BDN3" s="69"/>
      <c r="BDO3" s="69"/>
      <c r="BDP3" s="69"/>
      <c r="BDQ3" s="69"/>
      <c r="BDR3" s="69"/>
      <c r="BDS3" s="69"/>
      <c r="BDT3" s="69"/>
      <c r="BDU3" s="69"/>
      <c r="BDV3" s="69"/>
      <c r="BDW3" s="69"/>
      <c r="BDX3" s="69"/>
      <c r="BDY3" s="69"/>
      <c r="BDZ3" s="69"/>
      <c r="BEA3" s="69"/>
      <c r="BEB3" s="69"/>
      <c r="BEC3" s="69"/>
      <c r="BED3" s="69"/>
      <c r="BEE3" s="69"/>
      <c r="BEF3" s="69"/>
      <c r="BEG3" s="69"/>
      <c r="BEH3" s="69"/>
      <c r="BEI3" s="69"/>
      <c r="BEJ3" s="69"/>
      <c r="BEK3" s="69"/>
      <c r="BEL3" s="69"/>
      <c r="BEM3" s="69"/>
      <c r="BEN3" s="69"/>
      <c r="BEO3" s="69"/>
      <c r="BEP3" s="69"/>
      <c r="BEQ3" s="69"/>
      <c r="BER3" s="69"/>
      <c r="BES3" s="69"/>
      <c r="BET3" s="69"/>
      <c r="BEU3" s="69"/>
      <c r="BEV3" s="69"/>
      <c r="BEW3" s="69"/>
      <c r="BEX3" s="69"/>
      <c r="BEY3" s="69"/>
      <c r="BEZ3" s="69"/>
      <c r="BFA3" s="69"/>
      <c r="BFB3" s="69"/>
      <c r="BFC3" s="69"/>
      <c r="BFD3" s="69"/>
      <c r="BFE3" s="69"/>
      <c r="BFF3" s="69"/>
      <c r="BFG3" s="69"/>
      <c r="BFH3" s="69"/>
      <c r="BFI3" s="69"/>
      <c r="BFJ3" s="69"/>
      <c r="BFK3" s="69"/>
      <c r="BFL3" s="69"/>
      <c r="BFM3" s="69"/>
      <c r="BFN3" s="69"/>
      <c r="BFO3" s="69"/>
      <c r="BFP3" s="69"/>
      <c r="BFQ3" s="69"/>
      <c r="BFR3" s="69"/>
      <c r="BFS3" s="69"/>
      <c r="BFT3" s="69"/>
      <c r="BFU3" s="69"/>
      <c r="BFV3" s="69"/>
      <c r="BFW3" s="69"/>
      <c r="BFX3" s="69"/>
      <c r="BFY3" s="69"/>
      <c r="BFZ3" s="69"/>
      <c r="BGA3" s="69"/>
      <c r="BGB3" s="69"/>
      <c r="BGC3" s="69"/>
      <c r="BGD3" s="69"/>
      <c r="BGE3" s="69"/>
      <c r="BGF3" s="69"/>
      <c r="BGG3" s="69"/>
      <c r="BGH3" s="69"/>
      <c r="BGI3" s="69"/>
      <c r="BGJ3" s="69"/>
      <c r="BGK3" s="69"/>
      <c r="BGL3" s="69"/>
      <c r="BGM3" s="69"/>
      <c r="BGN3" s="69"/>
      <c r="BGO3" s="69"/>
      <c r="BGP3" s="69"/>
      <c r="BGQ3" s="69"/>
      <c r="BGR3" s="69"/>
      <c r="BGS3" s="69"/>
      <c r="BGT3" s="69"/>
      <c r="BGU3" s="69"/>
      <c r="BGV3" s="69"/>
      <c r="BGW3" s="69"/>
      <c r="BGX3" s="69"/>
      <c r="BGY3" s="69"/>
      <c r="BGZ3" s="69"/>
      <c r="BHA3" s="69"/>
      <c r="BHB3" s="69"/>
      <c r="BHC3" s="69"/>
      <c r="BHD3" s="69"/>
      <c r="BHE3" s="69"/>
      <c r="BHF3" s="69"/>
      <c r="BHG3" s="69"/>
      <c r="BHH3" s="69"/>
      <c r="BHI3" s="69"/>
      <c r="BHJ3" s="69"/>
      <c r="BHK3" s="69"/>
      <c r="BHL3" s="69"/>
      <c r="BHM3" s="69"/>
      <c r="BHN3" s="69"/>
      <c r="BHO3" s="69"/>
      <c r="BHP3" s="69"/>
      <c r="BHQ3" s="69"/>
      <c r="BHR3" s="69"/>
      <c r="BHS3" s="69"/>
      <c r="BHT3" s="69"/>
      <c r="BHU3" s="69"/>
      <c r="BHV3" s="69"/>
      <c r="BHW3" s="69"/>
      <c r="BHX3" s="69"/>
      <c r="BHY3" s="69"/>
      <c r="BHZ3" s="69"/>
      <c r="BIA3" s="69"/>
      <c r="BIB3" s="69"/>
      <c r="BIC3" s="69"/>
      <c r="BID3" s="69"/>
      <c r="BIE3" s="69"/>
      <c r="BIF3" s="69"/>
      <c r="BIG3" s="69"/>
      <c r="BIH3" s="69"/>
      <c r="BII3" s="69"/>
      <c r="BIJ3" s="69"/>
      <c r="BIK3" s="69"/>
      <c r="BIL3" s="69"/>
      <c r="BIM3" s="69"/>
      <c r="BIN3" s="69"/>
      <c r="BIO3" s="69"/>
      <c r="BIP3" s="69"/>
      <c r="BIQ3" s="69"/>
      <c r="BIR3" s="69"/>
      <c r="BIS3" s="69"/>
      <c r="BIT3" s="69"/>
      <c r="BIU3" s="69"/>
      <c r="BIV3" s="69"/>
      <c r="BIW3" s="69"/>
      <c r="BIX3" s="69"/>
      <c r="BIY3" s="69"/>
      <c r="BIZ3" s="69"/>
      <c r="BJA3" s="69"/>
      <c r="BJB3" s="69"/>
      <c r="BJC3" s="69"/>
      <c r="BJD3" s="69"/>
      <c r="BJE3" s="69"/>
      <c r="BJF3" s="69"/>
      <c r="BJG3" s="69"/>
      <c r="BJH3" s="69"/>
      <c r="BJI3" s="69"/>
      <c r="BJJ3" s="69"/>
      <c r="BJK3" s="69"/>
      <c r="BJL3" s="69"/>
      <c r="BJM3" s="69"/>
      <c r="BJN3" s="69"/>
      <c r="BJO3" s="69"/>
      <c r="BJP3" s="69"/>
      <c r="BJQ3" s="69"/>
      <c r="BJR3" s="69"/>
      <c r="BJS3" s="69"/>
      <c r="BJT3" s="69"/>
      <c r="BJU3" s="69"/>
      <c r="BJV3" s="69"/>
      <c r="BJW3" s="69"/>
      <c r="BJX3" s="69"/>
      <c r="BJY3" s="69"/>
      <c r="BJZ3" s="69"/>
      <c r="BKA3" s="69"/>
      <c r="BKB3" s="69"/>
      <c r="BKC3" s="69"/>
      <c r="BKD3" s="69"/>
      <c r="BKE3" s="69"/>
      <c r="BKF3" s="69"/>
      <c r="BKG3" s="69"/>
      <c r="BKH3" s="69"/>
      <c r="BKI3" s="69"/>
      <c r="BKJ3" s="69"/>
      <c r="BKK3" s="69"/>
      <c r="BKL3" s="69"/>
      <c r="BKM3" s="69"/>
      <c r="BKN3" s="69"/>
      <c r="BKO3" s="69"/>
      <c r="BKP3" s="69"/>
      <c r="BKQ3" s="69"/>
      <c r="BKR3" s="69"/>
      <c r="BKS3" s="69"/>
      <c r="BKT3" s="69"/>
      <c r="BKU3" s="69"/>
      <c r="BKV3" s="69"/>
      <c r="BKW3" s="69"/>
      <c r="BKX3" s="69"/>
      <c r="BKY3" s="69"/>
      <c r="BKZ3" s="69"/>
      <c r="BLA3" s="69"/>
      <c r="BLB3" s="69"/>
      <c r="BLC3" s="69"/>
      <c r="BLD3" s="69"/>
      <c r="BLE3" s="69"/>
      <c r="BLF3" s="69"/>
      <c r="BLG3" s="69"/>
      <c r="BLH3" s="69"/>
      <c r="BLI3" s="69"/>
      <c r="BLJ3" s="69"/>
      <c r="BLK3" s="69"/>
      <c r="BLL3" s="69"/>
      <c r="BLM3" s="69"/>
      <c r="BLN3" s="69"/>
      <c r="BLO3" s="69"/>
      <c r="BLP3" s="69"/>
      <c r="BLQ3" s="69"/>
      <c r="BLR3" s="69"/>
      <c r="BLS3" s="69"/>
      <c r="BLT3" s="69"/>
      <c r="BLU3" s="69"/>
      <c r="BLV3" s="69"/>
      <c r="BLW3" s="69"/>
      <c r="BLX3" s="69"/>
      <c r="BLY3" s="69"/>
      <c r="BLZ3" s="69"/>
      <c r="BMA3" s="69"/>
      <c r="BMB3" s="69"/>
      <c r="BMC3" s="69"/>
      <c r="BMD3" s="69"/>
      <c r="BME3" s="69"/>
      <c r="BMF3" s="69"/>
      <c r="BMG3" s="69"/>
      <c r="BMH3" s="69"/>
      <c r="BMI3" s="69"/>
      <c r="BMJ3" s="69"/>
      <c r="BMK3" s="69"/>
      <c r="BML3" s="69"/>
      <c r="BMM3" s="69"/>
      <c r="BMN3" s="69"/>
      <c r="BMO3" s="69"/>
      <c r="BMP3" s="69"/>
      <c r="BMQ3" s="69"/>
      <c r="BMR3" s="69"/>
      <c r="BMS3" s="69"/>
      <c r="BMT3" s="69"/>
      <c r="BMU3" s="69"/>
      <c r="BMV3" s="69"/>
      <c r="BMW3" s="69"/>
      <c r="BMX3" s="69"/>
      <c r="BMY3" s="69"/>
      <c r="BMZ3" s="69"/>
      <c r="BNA3" s="69"/>
      <c r="BNB3" s="69"/>
      <c r="BNC3" s="69"/>
      <c r="BND3" s="69"/>
      <c r="BNE3" s="69"/>
      <c r="BNF3" s="69"/>
      <c r="BNG3" s="69"/>
      <c r="BNH3" s="69"/>
      <c r="BNI3" s="69"/>
      <c r="BNJ3" s="69"/>
      <c r="BNK3" s="69"/>
      <c r="BNL3" s="69"/>
      <c r="BNM3" s="69"/>
      <c r="BNN3" s="69"/>
      <c r="BNO3" s="69"/>
      <c r="BNP3" s="69"/>
      <c r="BNQ3" s="69"/>
      <c r="BNR3" s="69"/>
      <c r="BNS3" s="69"/>
      <c r="BNT3" s="69"/>
      <c r="BNU3" s="69"/>
      <c r="BNV3" s="69"/>
      <c r="BNW3" s="69"/>
      <c r="BNX3" s="69"/>
      <c r="BNY3" s="69"/>
      <c r="BNZ3" s="69"/>
      <c r="BOA3" s="69"/>
      <c r="BOB3" s="69"/>
      <c r="BOC3" s="69"/>
      <c r="BOD3" s="69"/>
      <c r="BOE3" s="69"/>
      <c r="BOF3" s="69"/>
      <c r="BOG3" s="69"/>
      <c r="BOH3" s="69"/>
      <c r="BOI3" s="69"/>
      <c r="BOJ3" s="69"/>
      <c r="BOK3" s="69"/>
      <c r="BOL3" s="69"/>
      <c r="BOM3" s="69"/>
      <c r="BON3" s="69"/>
      <c r="BOO3" s="69"/>
      <c r="BOP3" s="69"/>
      <c r="BOQ3" s="69"/>
      <c r="BOR3" s="69"/>
      <c r="BOS3" s="69"/>
      <c r="BOT3" s="69"/>
      <c r="BOU3" s="69"/>
      <c r="BOV3" s="69"/>
      <c r="BOW3" s="69"/>
      <c r="BOX3" s="69"/>
      <c r="BOY3" s="69"/>
      <c r="BOZ3" s="69"/>
      <c r="BPA3" s="69"/>
      <c r="BPB3" s="69"/>
      <c r="BPC3" s="69"/>
      <c r="BPD3" s="69"/>
      <c r="BPE3" s="69"/>
      <c r="BPF3" s="69"/>
      <c r="BPG3" s="69"/>
      <c r="BPH3" s="69"/>
      <c r="BPI3" s="69"/>
      <c r="BPJ3" s="69"/>
      <c r="BPK3" s="69"/>
      <c r="BPL3" s="69"/>
      <c r="BPM3" s="69"/>
      <c r="BPN3" s="69"/>
      <c r="BPO3" s="69"/>
      <c r="BPP3" s="69"/>
      <c r="BPQ3" s="69"/>
      <c r="BPR3" s="69"/>
      <c r="BPS3" s="69"/>
      <c r="BPT3" s="69"/>
      <c r="BPU3" s="69"/>
      <c r="BPV3" s="69"/>
      <c r="BPW3" s="69"/>
      <c r="BPX3" s="69"/>
      <c r="BPY3" s="69"/>
      <c r="BPZ3" s="69"/>
      <c r="BQA3" s="69"/>
      <c r="BQB3" s="69"/>
      <c r="BQC3" s="69"/>
      <c r="BQD3" s="69"/>
      <c r="BQE3" s="69"/>
      <c r="BQF3" s="69"/>
      <c r="BQG3" s="69"/>
      <c r="BQH3" s="69"/>
      <c r="BQI3" s="69"/>
      <c r="BQJ3" s="69"/>
      <c r="BQK3" s="69"/>
      <c r="BQL3" s="69"/>
      <c r="BQM3" s="69"/>
      <c r="BQN3" s="69"/>
      <c r="BQO3" s="69"/>
      <c r="BQP3" s="69"/>
      <c r="BQQ3" s="69"/>
      <c r="BQR3" s="69"/>
      <c r="BQS3" s="69"/>
      <c r="BQT3" s="69"/>
      <c r="BQU3" s="69"/>
      <c r="BQV3" s="69"/>
      <c r="BQW3" s="69"/>
      <c r="BQX3" s="69"/>
      <c r="BQY3" s="69"/>
      <c r="BQZ3" s="69"/>
      <c r="BRA3" s="69"/>
      <c r="BRB3" s="69"/>
      <c r="BRC3" s="69"/>
      <c r="BRD3" s="69"/>
      <c r="BRE3" s="69"/>
      <c r="BRF3" s="69"/>
      <c r="BRG3" s="69"/>
      <c r="BRH3" s="69"/>
      <c r="BRI3" s="69"/>
      <c r="BRJ3" s="69"/>
      <c r="BRK3" s="69"/>
      <c r="BRL3" s="69"/>
      <c r="BRM3" s="69"/>
      <c r="BRN3" s="69"/>
      <c r="BRO3" s="69"/>
      <c r="BRP3" s="69"/>
      <c r="BRQ3" s="69"/>
      <c r="BRR3" s="69"/>
      <c r="BRS3" s="69"/>
      <c r="BRT3" s="69"/>
      <c r="BRU3" s="69"/>
      <c r="BRV3" s="69"/>
      <c r="BRW3" s="69"/>
      <c r="BRX3" s="69"/>
      <c r="BRY3" s="69"/>
      <c r="BRZ3" s="69"/>
      <c r="BSA3" s="69"/>
      <c r="BSB3" s="69"/>
      <c r="BSC3" s="69"/>
      <c r="BSD3" s="69"/>
      <c r="BSE3" s="69"/>
      <c r="BSF3" s="69"/>
      <c r="BSG3" s="69"/>
      <c r="BSH3" s="69"/>
      <c r="BSI3" s="69"/>
      <c r="BSJ3" s="69"/>
      <c r="BSK3" s="69"/>
      <c r="BSL3" s="69"/>
      <c r="BSM3" s="69"/>
      <c r="BSN3" s="69"/>
      <c r="BSO3" s="69"/>
      <c r="BSP3" s="69"/>
      <c r="BSQ3" s="69"/>
      <c r="BSR3" s="69"/>
      <c r="BSS3" s="69"/>
      <c r="BST3" s="69"/>
      <c r="BSU3" s="69"/>
      <c r="BSV3" s="69"/>
      <c r="BSW3" s="69"/>
      <c r="BSX3" s="69"/>
      <c r="BSY3" s="69"/>
      <c r="BSZ3" s="69"/>
      <c r="BTA3" s="69"/>
      <c r="BTB3" s="69"/>
      <c r="BTC3" s="69"/>
      <c r="BTD3" s="69"/>
      <c r="BTE3" s="69"/>
      <c r="BTF3" s="69"/>
      <c r="BTG3" s="69"/>
      <c r="BTH3" s="69"/>
      <c r="BTI3" s="69"/>
      <c r="BTJ3" s="69"/>
      <c r="BTK3" s="69"/>
      <c r="BTL3" s="69"/>
      <c r="BTM3" s="69"/>
      <c r="BTN3" s="69"/>
      <c r="BTO3" s="69"/>
      <c r="BTP3" s="69"/>
      <c r="BTQ3" s="69"/>
      <c r="BTR3" s="69"/>
      <c r="BTS3" s="69"/>
      <c r="BTT3" s="69"/>
      <c r="BTU3" s="69"/>
      <c r="BTV3" s="69"/>
      <c r="BTW3" s="69"/>
      <c r="BTX3" s="69"/>
      <c r="BTY3" s="69"/>
      <c r="BTZ3" s="69"/>
      <c r="BUA3" s="69"/>
      <c r="BUB3" s="69"/>
      <c r="BUC3" s="69"/>
      <c r="BUD3" s="69"/>
      <c r="BUE3" s="69"/>
      <c r="BUF3" s="69"/>
      <c r="BUG3" s="69"/>
      <c r="BUH3" s="69"/>
      <c r="BUI3" s="69"/>
      <c r="BUJ3" s="69"/>
      <c r="BUK3" s="69"/>
      <c r="BUL3" s="69"/>
      <c r="BUM3" s="69"/>
      <c r="BUN3" s="69"/>
      <c r="BUO3" s="69"/>
      <c r="BUP3" s="69"/>
      <c r="BUQ3" s="69"/>
      <c r="BUR3" s="69"/>
      <c r="BUS3" s="69"/>
      <c r="BUT3" s="69"/>
      <c r="BUU3" s="69"/>
      <c r="BUV3" s="69"/>
      <c r="BUW3" s="69"/>
      <c r="BUX3" s="69"/>
      <c r="BUY3" s="69"/>
      <c r="BUZ3" s="69"/>
      <c r="BVA3" s="69"/>
      <c r="BVB3" s="69"/>
      <c r="BVC3" s="69"/>
      <c r="BVD3" s="69"/>
      <c r="BVE3" s="69"/>
      <c r="BVF3" s="69"/>
      <c r="BVG3" s="69"/>
      <c r="BVH3" s="69"/>
      <c r="BVI3" s="69"/>
      <c r="BVJ3" s="69"/>
      <c r="BVK3" s="69"/>
      <c r="BVL3" s="69"/>
      <c r="BVM3" s="69"/>
      <c r="BVN3" s="69"/>
      <c r="BVO3" s="69"/>
      <c r="BVP3" s="69"/>
      <c r="BVQ3" s="69"/>
      <c r="BVR3" s="69"/>
      <c r="BVS3" s="69"/>
      <c r="BVT3" s="69"/>
      <c r="BVU3" s="69"/>
      <c r="BVV3" s="69"/>
      <c r="BVW3" s="69"/>
      <c r="BVX3" s="69"/>
      <c r="BVY3" s="69"/>
      <c r="BVZ3" s="69"/>
      <c r="BWA3" s="69"/>
      <c r="BWB3" s="69"/>
      <c r="BWC3" s="69"/>
      <c r="BWD3" s="69"/>
      <c r="BWE3" s="69"/>
      <c r="BWF3" s="69"/>
      <c r="BWG3" s="69"/>
      <c r="BWH3" s="69"/>
      <c r="BWI3" s="69"/>
      <c r="BWJ3" s="69"/>
      <c r="BWK3" s="69"/>
      <c r="BWL3" s="69"/>
      <c r="BWM3" s="69"/>
      <c r="BWN3" s="69"/>
      <c r="BWO3" s="69"/>
      <c r="BWP3" s="69"/>
      <c r="BWQ3" s="69"/>
      <c r="BWR3" s="69"/>
      <c r="BWS3" s="69"/>
      <c r="BWT3" s="69"/>
      <c r="BWU3" s="69"/>
      <c r="BWV3" s="69"/>
      <c r="BWW3" s="69"/>
      <c r="BWX3" s="69"/>
      <c r="BWY3" s="69"/>
      <c r="BWZ3" s="69"/>
      <c r="BXA3" s="69"/>
      <c r="BXB3" s="69"/>
      <c r="BXC3" s="69"/>
      <c r="BXD3" s="69"/>
      <c r="BXE3" s="69"/>
      <c r="BXF3" s="69"/>
      <c r="BXG3" s="69"/>
      <c r="BXH3" s="69"/>
      <c r="BXI3" s="69"/>
      <c r="BXJ3" s="69"/>
      <c r="BXK3" s="69"/>
      <c r="BXL3" s="69"/>
      <c r="BXM3" s="69"/>
      <c r="BXN3" s="69"/>
      <c r="BXO3" s="69"/>
      <c r="BXP3" s="69"/>
      <c r="BXQ3" s="69"/>
      <c r="BXR3" s="69"/>
      <c r="BXS3" s="69"/>
      <c r="BXT3" s="69"/>
      <c r="BXU3" s="69"/>
      <c r="BXV3" s="69"/>
      <c r="BXW3" s="69"/>
      <c r="BXX3" s="69"/>
      <c r="BXY3" s="69"/>
      <c r="BXZ3" s="69"/>
      <c r="BYA3" s="69"/>
      <c r="BYB3" s="69"/>
      <c r="BYC3" s="69"/>
      <c r="BYD3" s="69"/>
      <c r="BYE3" s="69"/>
      <c r="BYF3" s="69"/>
      <c r="BYG3" s="69"/>
      <c r="BYH3" s="69"/>
      <c r="BYI3" s="69"/>
      <c r="BYJ3" s="69"/>
      <c r="BYK3" s="69"/>
      <c r="BYL3" s="69"/>
      <c r="BYM3" s="69"/>
      <c r="BYN3" s="69"/>
      <c r="BYO3" s="69"/>
      <c r="BYP3" s="69"/>
      <c r="BYQ3" s="69"/>
      <c r="BYR3" s="69"/>
      <c r="BYS3" s="69"/>
      <c r="BYT3" s="69"/>
      <c r="BYU3" s="69"/>
      <c r="BYV3" s="69"/>
      <c r="BYW3" s="69"/>
      <c r="BYX3" s="69"/>
      <c r="BYY3" s="69"/>
      <c r="BYZ3" s="69"/>
      <c r="BZA3" s="69"/>
      <c r="BZB3" s="69"/>
      <c r="BZC3" s="69"/>
      <c r="BZD3" s="69"/>
      <c r="BZE3" s="69"/>
      <c r="BZF3" s="69"/>
      <c r="BZG3" s="69"/>
      <c r="BZH3" s="69"/>
      <c r="BZI3" s="69"/>
      <c r="BZJ3" s="69"/>
      <c r="BZK3" s="69"/>
      <c r="BZL3" s="69"/>
      <c r="BZM3" s="69"/>
      <c r="BZN3" s="69"/>
      <c r="BZO3" s="69"/>
      <c r="BZP3" s="69"/>
      <c r="BZQ3" s="69"/>
      <c r="BZR3" s="69"/>
      <c r="BZS3" s="69"/>
      <c r="BZT3" s="69"/>
      <c r="BZU3" s="69"/>
      <c r="BZV3" s="69"/>
      <c r="BZW3" s="69"/>
      <c r="BZX3" s="69"/>
      <c r="BZY3" s="69"/>
      <c r="BZZ3" s="69"/>
      <c r="CAA3" s="69"/>
      <c r="CAB3" s="69"/>
      <c r="CAC3" s="69"/>
      <c r="CAD3" s="69"/>
      <c r="CAE3" s="69"/>
      <c r="CAF3" s="69"/>
      <c r="CAG3" s="69"/>
      <c r="CAH3" s="69"/>
      <c r="CAI3" s="69"/>
      <c r="CAJ3" s="69"/>
      <c r="CAK3" s="69"/>
      <c r="CAL3" s="69"/>
      <c r="CAM3" s="69"/>
      <c r="CAN3" s="69"/>
      <c r="CAO3" s="69"/>
      <c r="CAP3" s="69"/>
      <c r="CAQ3" s="69"/>
      <c r="CAR3" s="69"/>
      <c r="CAS3" s="69"/>
      <c r="CAT3" s="69"/>
      <c r="CAU3" s="69"/>
      <c r="CAV3" s="69"/>
      <c r="CAW3" s="69"/>
      <c r="CAX3" s="69"/>
      <c r="CAY3" s="69"/>
      <c r="CAZ3" s="69"/>
      <c r="CBA3" s="69"/>
      <c r="CBB3" s="69"/>
      <c r="CBC3" s="69"/>
      <c r="CBD3" s="69"/>
      <c r="CBE3" s="69"/>
      <c r="CBF3" s="69"/>
      <c r="CBG3" s="69"/>
      <c r="CBH3" s="69"/>
      <c r="CBI3" s="69"/>
      <c r="CBJ3" s="69"/>
      <c r="CBK3" s="69"/>
      <c r="CBL3" s="69"/>
      <c r="CBM3" s="69"/>
      <c r="CBN3" s="69"/>
      <c r="CBO3" s="69"/>
      <c r="CBP3" s="69"/>
      <c r="CBQ3" s="69"/>
      <c r="CBR3" s="69"/>
      <c r="CBS3" s="69"/>
      <c r="CBT3" s="69"/>
      <c r="CBU3" s="69"/>
      <c r="CBV3" s="69"/>
      <c r="CBW3" s="69"/>
      <c r="CBX3" s="69"/>
      <c r="CBY3" s="69"/>
      <c r="CBZ3" s="69"/>
      <c r="CCA3" s="69"/>
      <c r="CCB3" s="69"/>
      <c r="CCC3" s="69"/>
      <c r="CCD3" s="69"/>
      <c r="CCE3" s="69"/>
      <c r="CCF3" s="69"/>
      <c r="CCG3" s="69"/>
      <c r="CCH3" s="69"/>
      <c r="CCI3" s="69"/>
      <c r="CCJ3" s="69"/>
      <c r="CCK3" s="69"/>
      <c r="CCL3" s="69"/>
      <c r="CCM3" s="69"/>
      <c r="CCN3" s="69"/>
      <c r="CCO3" s="69"/>
      <c r="CCP3" s="69"/>
      <c r="CCQ3" s="69"/>
      <c r="CCR3" s="69"/>
      <c r="CCS3" s="69"/>
      <c r="CCT3" s="69"/>
      <c r="CCU3" s="69"/>
      <c r="CCV3" s="69"/>
      <c r="CCW3" s="69"/>
      <c r="CCX3" s="69"/>
      <c r="CCY3" s="69"/>
      <c r="CCZ3" s="69"/>
      <c r="CDA3" s="69"/>
      <c r="CDB3" s="69"/>
      <c r="CDC3" s="69"/>
      <c r="CDD3" s="69"/>
      <c r="CDE3" s="69"/>
      <c r="CDF3" s="69"/>
      <c r="CDG3" s="69"/>
      <c r="CDH3" s="69"/>
      <c r="CDI3" s="69"/>
      <c r="CDJ3" s="69"/>
      <c r="CDK3" s="69"/>
      <c r="CDL3" s="69"/>
      <c r="CDM3" s="69"/>
      <c r="CDN3" s="69"/>
      <c r="CDO3" s="69"/>
      <c r="CDP3" s="69"/>
      <c r="CDQ3" s="69"/>
      <c r="CDR3" s="69"/>
      <c r="CDS3" s="69"/>
      <c r="CDT3" s="69"/>
      <c r="CDU3" s="69"/>
      <c r="CDV3" s="69"/>
      <c r="CDW3" s="69"/>
      <c r="CDX3" s="69"/>
      <c r="CDY3" s="69"/>
      <c r="CDZ3" s="69"/>
      <c r="CEA3" s="69"/>
      <c r="CEB3" s="69"/>
      <c r="CEC3" s="69"/>
      <c r="CED3" s="69"/>
      <c r="CEE3" s="69"/>
      <c r="CEF3" s="69"/>
      <c r="CEG3" s="69"/>
      <c r="CEH3" s="69"/>
      <c r="CEI3" s="69"/>
      <c r="CEJ3" s="69"/>
      <c r="CEK3" s="69"/>
      <c r="CEL3" s="69"/>
      <c r="CEM3" s="69"/>
      <c r="CEN3" s="69"/>
      <c r="CEO3" s="69"/>
      <c r="CEP3" s="69"/>
      <c r="CEQ3" s="69"/>
      <c r="CER3" s="69"/>
      <c r="CES3" s="69"/>
      <c r="CET3" s="69"/>
      <c r="CEU3" s="69"/>
      <c r="CEV3" s="69"/>
      <c r="CEW3" s="69"/>
      <c r="CEX3" s="69"/>
      <c r="CEY3" s="69"/>
      <c r="CEZ3" s="69"/>
      <c r="CFA3" s="69"/>
      <c r="CFB3" s="69"/>
      <c r="CFC3" s="69"/>
      <c r="CFD3" s="69"/>
      <c r="CFE3" s="69"/>
      <c r="CFF3" s="69"/>
      <c r="CFG3" s="69"/>
      <c r="CFH3" s="69"/>
      <c r="CFI3" s="69"/>
      <c r="CFJ3" s="69"/>
      <c r="CFK3" s="69"/>
      <c r="CFL3" s="69"/>
      <c r="CFM3" s="69"/>
      <c r="CFN3" s="69"/>
      <c r="CFO3" s="69"/>
      <c r="CFP3" s="69"/>
      <c r="CFQ3" s="69"/>
      <c r="CFR3" s="69"/>
      <c r="CFS3" s="69"/>
      <c r="CFT3" s="69"/>
      <c r="CFU3" s="69"/>
      <c r="CFV3" s="69"/>
      <c r="CFW3" s="69"/>
      <c r="CFX3" s="69"/>
      <c r="CFY3" s="69"/>
      <c r="CFZ3" s="69"/>
      <c r="CGA3" s="69"/>
      <c r="CGB3" s="69"/>
      <c r="CGC3" s="69"/>
      <c r="CGD3" s="69"/>
      <c r="CGE3" s="69"/>
      <c r="CGF3" s="69"/>
      <c r="CGG3" s="69"/>
      <c r="CGH3" s="69"/>
      <c r="CGI3" s="69"/>
      <c r="CGJ3" s="69"/>
      <c r="CGK3" s="69"/>
      <c r="CGL3" s="69"/>
      <c r="CGM3" s="69"/>
      <c r="CGN3" s="69"/>
      <c r="CGO3" s="69"/>
      <c r="CGP3" s="69"/>
      <c r="CGQ3" s="69"/>
      <c r="CGR3" s="69"/>
      <c r="CGS3" s="69"/>
      <c r="CGT3" s="69"/>
      <c r="CGU3" s="69"/>
      <c r="CGV3" s="69"/>
      <c r="CGW3" s="69"/>
      <c r="CGX3" s="69"/>
      <c r="CGY3" s="69"/>
      <c r="CGZ3" s="69"/>
      <c r="CHA3" s="69"/>
      <c r="CHB3" s="69"/>
      <c r="CHC3" s="69"/>
      <c r="CHD3" s="69"/>
      <c r="CHE3" s="69"/>
      <c r="CHF3" s="69"/>
      <c r="CHG3" s="69"/>
      <c r="CHH3" s="69"/>
      <c r="CHI3" s="69"/>
      <c r="CHJ3" s="69"/>
      <c r="CHK3" s="69"/>
      <c r="CHL3" s="69"/>
      <c r="CHM3" s="69"/>
      <c r="CHN3" s="69"/>
      <c r="CHO3" s="69"/>
      <c r="CHP3" s="69"/>
      <c r="CHQ3" s="69"/>
      <c r="CHR3" s="69"/>
      <c r="CHS3" s="69"/>
      <c r="CHT3" s="69"/>
      <c r="CHU3" s="69"/>
      <c r="CHV3" s="69"/>
      <c r="CHW3" s="69"/>
      <c r="CHX3" s="69"/>
      <c r="CHY3" s="69"/>
      <c r="CHZ3" s="69"/>
      <c r="CIA3" s="69"/>
      <c r="CIB3" s="69"/>
      <c r="CIC3" s="69"/>
      <c r="CID3" s="69"/>
      <c r="CIE3" s="69"/>
      <c r="CIF3" s="69"/>
      <c r="CIG3" s="69"/>
      <c r="CIH3" s="69"/>
      <c r="CII3" s="69"/>
      <c r="CIJ3" s="69"/>
      <c r="CIK3" s="69"/>
      <c r="CIL3" s="69"/>
      <c r="CIM3" s="69"/>
      <c r="CIN3" s="69"/>
      <c r="CIO3" s="69"/>
      <c r="CIP3" s="69"/>
      <c r="CIQ3" s="69"/>
      <c r="CIR3" s="69"/>
      <c r="CIS3" s="69"/>
      <c r="CIT3" s="69"/>
      <c r="CIU3" s="69"/>
      <c r="CIV3" s="69"/>
      <c r="CIW3" s="69"/>
      <c r="CIX3" s="69"/>
      <c r="CIY3" s="69"/>
      <c r="CIZ3" s="69"/>
      <c r="CJA3" s="69"/>
      <c r="CJB3" s="69"/>
      <c r="CJC3" s="69"/>
      <c r="CJD3" s="69"/>
      <c r="CJE3" s="69"/>
      <c r="CJF3" s="69"/>
      <c r="CJG3" s="69"/>
      <c r="CJH3" s="69"/>
      <c r="CJI3" s="69"/>
      <c r="CJJ3" s="69"/>
      <c r="CJK3" s="69"/>
      <c r="CJL3" s="69"/>
      <c r="CJM3" s="69"/>
      <c r="CJN3" s="69"/>
      <c r="CJO3" s="69"/>
      <c r="CJP3" s="69"/>
      <c r="CJQ3" s="69"/>
      <c r="CJR3" s="69"/>
      <c r="CJS3" s="69"/>
      <c r="CJT3" s="69"/>
      <c r="CJU3" s="69"/>
      <c r="CJV3" s="69"/>
      <c r="CJW3" s="69"/>
      <c r="CJX3" s="69"/>
      <c r="CJY3" s="69"/>
      <c r="CJZ3" s="69"/>
      <c r="CKA3" s="69"/>
      <c r="CKB3" s="69"/>
      <c r="CKC3" s="69"/>
      <c r="CKD3" s="69"/>
      <c r="CKE3" s="69"/>
      <c r="CKF3" s="69"/>
      <c r="CKG3" s="69"/>
      <c r="CKH3" s="69"/>
      <c r="CKI3" s="69"/>
      <c r="CKJ3" s="69"/>
      <c r="CKK3" s="69"/>
      <c r="CKL3" s="69"/>
      <c r="CKM3" s="69"/>
      <c r="CKN3" s="69"/>
      <c r="CKO3" s="69"/>
      <c r="CKP3" s="69"/>
      <c r="CKQ3" s="69"/>
      <c r="CKR3" s="69"/>
      <c r="CKS3" s="69"/>
      <c r="CKT3" s="69"/>
      <c r="CKU3" s="69"/>
      <c r="CKV3" s="69"/>
      <c r="CKW3" s="69"/>
      <c r="CKX3" s="69"/>
      <c r="CKY3" s="69"/>
      <c r="CKZ3" s="69"/>
      <c r="CLA3" s="69"/>
      <c r="CLB3" s="69"/>
      <c r="CLC3" s="69"/>
      <c r="CLD3" s="69"/>
      <c r="CLE3" s="69"/>
      <c r="CLF3" s="69"/>
      <c r="CLG3" s="69"/>
      <c r="CLH3" s="69"/>
      <c r="CLI3" s="69"/>
      <c r="CLJ3" s="69"/>
      <c r="CLK3" s="69"/>
      <c r="CLL3" s="69"/>
      <c r="CLM3" s="69"/>
      <c r="CLN3" s="69"/>
      <c r="CLO3" s="69"/>
      <c r="CLP3" s="69"/>
      <c r="CLQ3" s="69"/>
      <c r="CLR3" s="69"/>
      <c r="CLS3" s="69"/>
      <c r="CLT3" s="69"/>
      <c r="CLU3" s="69"/>
      <c r="CLV3" s="69"/>
      <c r="CLW3" s="69"/>
      <c r="CLX3" s="69"/>
      <c r="CLY3" s="69"/>
      <c r="CLZ3" s="69"/>
      <c r="CMA3" s="69"/>
      <c r="CMB3" s="69"/>
      <c r="CMC3" s="69"/>
      <c r="CMD3" s="69"/>
      <c r="CME3" s="69"/>
      <c r="CMF3" s="69"/>
      <c r="CMG3" s="69"/>
      <c r="CMH3" s="69"/>
      <c r="CMI3" s="69"/>
      <c r="CMJ3" s="69"/>
      <c r="CMK3" s="69"/>
      <c r="CML3" s="69"/>
      <c r="CMM3" s="69"/>
      <c r="CMN3" s="69"/>
      <c r="CMO3" s="69"/>
      <c r="CMP3" s="69"/>
      <c r="CMQ3" s="69"/>
      <c r="CMR3" s="69"/>
      <c r="CMS3" s="69"/>
      <c r="CMT3" s="69"/>
      <c r="CMU3" s="69"/>
      <c r="CMV3" s="69"/>
      <c r="CMW3" s="69"/>
      <c r="CMX3" s="69"/>
      <c r="CMY3" s="69"/>
      <c r="CMZ3" s="69"/>
      <c r="CNA3" s="69"/>
      <c r="CNB3" s="69"/>
      <c r="CNC3" s="69"/>
      <c r="CND3" s="69"/>
      <c r="CNE3" s="69"/>
      <c r="CNF3" s="69"/>
      <c r="CNG3" s="69"/>
      <c r="CNH3" s="69"/>
      <c r="CNI3" s="69"/>
      <c r="CNJ3" s="69"/>
      <c r="CNK3" s="69"/>
      <c r="CNL3" s="69"/>
      <c r="CNM3" s="69"/>
      <c r="CNN3" s="69"/>
      <c r="CNO3" s="69"/>
      <c r="CNP3" s="69"/>
      <c r="CNQ3" s="69"/>
      <c r="CNR3" s="69"/>
      <c r="CNS3" s="69"/>
      <c r="CNT3" s="69"/>
      <c r="CNU3" s="69"/>
      <c r="CNV3" s="69"/>
      <c r="CNW3" s="69"/>
      <c r="CNX3" s="69"/>
      <c r="CNY3" s="69"/>
      <c r="CNZ3" s="69"/>
      <c r="COA3" s="69"/>
      <c r="COB3" s="69"/>
      <c r="COC3" s="69"/>
      <c r="COD3" s="69"/>
      <c r="COE3" s="69"/>
      <c r="COF3" s="69"/>
      <c r="COG3" s="69"/>
      <c r="COH3" s="69"/>
      <c r="COI3" s="69"/>
      <c r="COJ3" s="69"/>
      <c r="COK3" s="69"/>
      <c r="COL3" s="69"/>
      <c r="COM3" s="69"/>
      <c r="CON3" s="69"/>
      <c r="COO3" s="69"/>
      <c r="COP3" s="69"/>
      <c r="COQ3" s="69"/>
      <c r="COR3" s="69"/>
      <c r="COS3" s="69"/>
      <c r="COT3" s="69"/>
      <c r="COU3" s="69"/>
      <c r="COV3" s="69"/>
      <c r="COW3" s="69"/>
      <c r="COX3" s="69"/>
      <c r="COY3" s="69"/>
      <c r="COZ3" s="69"/>
      <c r="CPA3" s="69"/>
      <c r="CPB3" s="69"/>
      <c r="CPC3" s="69"/>
      <c r="CPD3" s="69"/>
      <c r="CPE3" s="69"/>
      <c r="CPF3" s="69"/>
      <c r="CPG3" s="69"/>
      <c r="CPH3" s="69"/>
      <c r="CPI3" s="69"/>
      <c r="CPJ3" s="69"/>
      <c r="CPK3" s="69"/>
      <c r="CPL3" s="69"/>
      <c r="CPM3" s="69"/>
      <c r="CPN3" s="69"/>
      <c r="CPO3" s="69"/>
      <c r="CPP3" s="69"/>
      <c r="CPQ3" s="69"/>
      <c r="CPR3" s="69"/>
      <c r="CPS3" s="69"/>
      <c r="CPT3" s="69"/>
      <c r="CPU3" s="69"/>
      <c r="CPV3" s="69"/>
      <c r="CPW3" s="69"/>
      <c r="CPX3" s="69"/>
      <c r="CPY3" s="69"/>
      <c r="CPZ3" s="69"/>
      <c r="CQA3" s="69"/>
      <c r="CQB3" s="69"/>
      <c r="CQC3" s="69"/>
      <c r="CQD3" s="69"/>
      <c r="CQE3" s="69"/>
      <c r="CQF3" s="69"/>
      <c r="CQG3" s="69"/>
      <c r="CQH3" s="69"/>
      <c r="CQI3" s="69"/>
      <c r="CQJ3" s="69"/>
      <c r="CQK3" s="69"/>
      <c r="CQL3" s="69"/>
      <c r="CQM3" s="69"/>
      <c r="CQN3" s="69"/>
      <c r="CQO3" s="69"/>
      <c r="CQP3" s="69"/>
      <c r="CQQ3" s="69"/>
      <c r="CQR3" s="69"/>
      <c r="CQS3" s="69"/>
      <c r="CQT3" s="69"/>
      <c r="CQU3" s="69"/>
      <c r="CQV3" s="69"/>
      <c r="CQW3" s="69"/>
      <c r="CQX3" s="69"/>
      <c r="CQY3" s="69"/>
      <c r="CQZ3" s="69"/>
      <c r="CRA3" s="69"/>
      <c r="CRB3" s="69"/>
      <c r="CRC3" s="69"/>
      <c r="CRD3" s="69"/>
      <c r="CRE3" s="69"/>
      <c r="CRF3" s="69"/>
      <c r="CRG3" s="69"/>
      <c r="CRH3" s="69"/>
      <c r="CRI3" s="69"/>
      <c r="CRJ3" s="69"/>
      <c r="CRK3" s="69"/>
      <c r="CRL3" s="69"/>
      <c r="CRM3" s="69"/>
      <c r="CRN3" s="69"/>
      <c r="CRO3" s="69"/>
      <c r="CRP3" s="69"/>
      <c r="CRQ3" s="69"/>
      <c r="CRR3" s="69"/>
      <c r="CRS3" s="69"/>
      <c r="CRT3" s="69"/>
      <c r="CRU3" s="69"/>
      <c r="CRV3" s="69"/>
      <c r="CRW3" s="69"/>
      <c r="CRX3" s="69"/>
      <c r="CRY3" s="69"/>
      <c r="CRZ3" s="69"/>
      <c r="CSA3" s="69"/>
      <c r="CSB3" s="69"/>
      <c r="CSC3" s="69"/>
      <c r="CSD3" s="69"/>
      <c r="CSE3" s="69"/>
      <c r="CSF3" s="69"/>
      <c r="CSG3" s="69"/>
      <c r="CSH3" s="69"/>
      <c r="CSI3" s="69"/>
      <c r="CSJ3" s="69"/>
      <c r="CSK3" s="69"/>
      <c r="CSL3" s="69"/>
      <c r="CSM3" s="69"/>
      <c r="CSN3" s="69"/>
      <c r="CSO3" s="69"/>
      <c r="CSP3" s="69"/>
      <c r="CSQ3" s="69"/>
      <c r="CSR3" s="69"/>
      <c r="CSS3" s="69"/>
      <c r="CST3" s="69"/>
      <c r="CSU3" s="69"/>
      <c r="CSV3" s="69"/>
      <c r="CSW3" s="69"/>
      <c r="CSX3" s="69"/>
      <c r="CSY3" s="69"/>
      <c r="CSZ3" s="69"/>
      <c r="CTA3" s="69"/>
      <c r="CTB3" s="69"/>
      <c r="CTC3" s="69"/>
      <c r="CTD3" s="69"/>
      <c r="CTE3" s="69"/>
      <c r="CTF3" s="69"/>
      <c r="CTG3" s="69"/>
      <c r="CTH3" s="69"/>
      <c r="CTI3" s="69"/>
      <c r="CTJ3" s="69"/>
      <c r="CTK3" s="69"/>
      <c r="CTL3" s="69"/>
      <c r="CTM3" s="69"/>
      <c r="CTN3" s="69"/>
      <c r="CTO3" s="69"/>
      <c r="CTP3" s="69"/>
      <c r="CTQ3" s="69"/>
      <c r="CTR3" s="69"/>
      <c r="CTS3" s="69"/>
      <c r="CTT3" s="69"/>
      <c r="CTU3" s="69"/>
      <c r="CTV3" s="69"/>
      <c r="CTW3" s="69"/>
      <c r="CTX3" s="69"/>
      <c r="CTY3" s="69"/>
      <c r="CTZ3" s="69"/>
      <c r="CUA3" s="69"/>
      <c r="CUB3" s="69"/>
      <c r="CUC3" s="69"/>
      <c r="CUD3" s="69"/>
      <c r="CUE3" s="69"/>
      <c r="CUF3" s="69"/>
      <c r="CUG3" s="69"/>
      <c r="CUH3" s="69"/>
      <c r="CUI3" s="69"/>
      <c r="CUJ3" s="69"/>
      <c r="CUK3" s="69"/>
      <c r="CUL3" s="69"/>
      <c r="CUM3" s="69"/>
      <c r="CUN3" s="69"/>
      <c r="CUO3" s="69"/>
      <c r="CUP3" s="69"/>
      <c r="CUQ3" s="69"/>
      <c r="CUR3" s="69"/>
      <c r="CUS3" s="69"/>
      <c r="CUT3" s="69"/>
      <c r="CUU3" s="69"/>
      <c r="CUV3" s="69"/>
      <c r="CUW3" s="69"/>
      <c r="CUX3" s="69"/>
      <c r="CUY3" s="69"/>
      <c r="CUZ3" s="69"/>
      <c r="CVA3" s="69"/>
      <c r="CVB3" s="69"/>
      <c r="CVC3" s="69"/>
      <c r="CVD3" s="69"/>
      <c r="CVE3" s="69"/>
      <c r="CVF3" s="69"/>
      <c r="CVG3" s="69"/>
      <c r="CVH3" s="69"/>
      <c r="CVI3" s="69"/>
      <c r="CVJ3" s="69"/>
      <c r="CVK3" s="69"/>
      <c r="CVL3" s="69"/>
      <c r="CVM3" s="69"/>
      <c r="CVN3" s="69"/>
      <c r="CVO3" s="69"/>
      <c r="CVP3" s="69"/>
      <c r="CVQ3" s="69"/>
      <c r="CVR3" s="69"/>
      <c r="CVS3" s="69"/>
      <c r="CVT3" s="69"/>
      <c r="CVU3" s="69"/>
      <c r="CVV3" s="69"/>
      <c r="CVW3" s="69"/>
      <c r="CVX3" s="69"/>
      <c r="CVY3" s="69"/>
      <c r="CVZ3" s="69"/>
      <c r="CWA3" s="69"/>
      <c r="CWB3" s="69"/>
      <c r="CWC3" s="69"/>
      <c r="CWD3" s="69"/>
      <c r="CWE3" s="69"/>
      <c r="CWF3" s="69"/>
      <c r="CWG3" s="69"/>
      <c r="CWH3" s="69"/>
      <c r="CWI3" s="69"/>
      <c r="CWJ3" s="69"/>
      <c r="CWK3" s="69"/>
      <c r="CWL3" s="69"/>
      <c r="CWM3" s="69"/>
      <c r="CWN3" s="69"/>
      <c r="CWO3" s="69"/>
      <c r="CWP3" s="69"/>
      <c r="CWQ3" s="69"/>
      <c r="CWR3" s="69"/>
      <c r="CWS3" s="69"/>
      <c r="CWT3" s="69"/>
      <c r="CWU3" s="69"/>
      <c r="CWV3" s="69"/>
      <c r="CWW3" s="69"/>
      <c r="CWX3" s="69"/>
      <c r="CWY3" s="69"/>
      <c r="CWZ3" s="69"/>
      <c r="CXA3" s="69"/>
      <c r="CXB3" s="69"/>
      <c r="CXC3" s="69"/>
      <c r="CXD3" s="69"/>
      <c r="CXE3" s="69"/>
      <c r="CXF3" s="69"/>
      <c r="CXG3" s="69"/>
      <c r="CXH3" s="69"/>
      <c r="CXI3" s="69"/>
      <c r="CXJ3" s="69"/>
      <c r="CXK3" s="69"/>
      <c r="CXL3" s="69"/>
      <c r="CXM3" s="69"/>
      <c r="CXN3" s="69"/>
      <c r="CXO3" s="69"/>
      <c r="CXP3" s="69"/>
      <c r="CXQ3" s="69"/>
      <c r="CXR3" s="69"/>
      <c r="CXS3" s="69"/>
      <c r="CXT3" s="69"/>
      <c r="CXU3" s="69"/>
      <c r="CXV3" s="69"/>
      <c r="CXW3" s="69"/>
      <c r="CXX3" s="69"/>
      <c r="CXY3" s="69"/>
      <c r="CXZ3" s="69"/>
      <c r="CYA3" s="69"/>
      <c r="CYB3" s="69"/>
      <c r="CYC3" s="69"/>
      <c r="CYD3" s="69"/>
      <c r="CYE3" s="69"/>
      <c r="CYF3" s="69"/>
      <c r="CYG3" s="69"/>
      <c r="CYH3" s="69"/>
      <c r="CYI3" s="69"/>
      <c r="CYJ3" s="69"/>
      <c r="CYK3" s="69"/>
      <c r="CYL3" s="69"/>
      <c r="CYM3" s="69"/>
      <c r="CYN3" s="69"/>
      <c r="CYO3" s="69"/>
      <c r="CYP3" s="69"/>
      <c r="CYQ3" s="69"/>
      <c r="CYR3" s="69"/>
      <c r="CYS3" s="69"/>
      <c r="CYT3" s="69"/>
      <c r="CYU3" s="69"/>
      <c r="CYV3" s="69"/>
      <c r="CYW3" s="69"/>
      <c r="CYX3" s="69"/>
      <c r="CYY3" s="69"/>
      <c r="CYZ3" s="69"/>
      <c r="CZA3" s="69"/>
      <c r="CZB3" s="69"/>
      <c r="CZC3" s="69"/>
      <c r="CZD3" s="69"/>
      <c r="CZE3" s="69"/>
      <c r="CZF3" s="69"/>
      <c r="CZG3" s="69"/>
      <c r="CZH3" s="69"/>
      <c r="CZI3" s="69"/>
      <c r="CZJ3" s="69"/>
      <c r="CZK3" s="69"/>
      <c r="CZL3" s="69"/>
      <c r="CZM3" s="69"/>
      <c r="CZN3" s="69"/>
      <c r="CZO3" s="69"/>
      <c r="CZP3" s="69"/>
      <c r="CZQ3" s="69"/>
      <c r="CZR3" s="69"/>
      <c r="CZS3" s="69"/>
      <c r="CZT3" s="69"/>
      <c r="CZU3" s="69"/>
      <c r="CZV3" s="69"/>
      <c r="CZW3" s="69"/>
      <c r="CZX3" s="69"/>
      <c r="CZY3" s="69"/>
      <c r="CZZ3" s="69"/>
      <c r="DAA3" s="69"/>
      <c r="DAB3" s="69"/>
      <c r="DAC3" s="69"/>
      <c r="DAD3" s="69"/>
      <c r="DAE3" s="69"/>
      <c r="DAF3" s="69"/>
      <c r="DAG3" s="69"/>
      <c r="DAH3" s="69"/>
      <c r="DAI3" s="69"/>
      <c r="DAJ3" s="69"/>
      <c r="DAK3" s="69"/>
      <c r="DAL3" s="69"/>
      <c r="DAM3" s="69"/>
      <c r="DAN3" s="69"/>
      <c r="DAO3" s="69"/>
      <c r="DAP3" s="69"/>
      <c r="DAQ3" s="69"/>
      <c r="DAR3" s="69"/>
      <c r="DAS3" s="69"/>
      <c r="DAT3" s="69"/>
      <c r="DAU3" s="69"/>
      <c r="DAV3" s="69"/>
      <c r="DAW3" s="69"/>
      <c r="DAX3" s="69"/>
      <c r="DAY3" s="69"/>
      <c r="DAZ3" s="69"/>
      <c r="DBA3" s="69"/>
      <c r="DBB3" s="69"/>
      <c r="DBC3" s="69"/>
      <c r="DBD3" s="69"/>
      <c r="DBE3" s="69"/>
      <c r="DBF3" s="69"/>
      <c r="DBG3" s="69"/>
      <c r="DBH3" s="69"/>
      <c r="DBI3" s="69"/>
      <c r="DBJ3" s="69"/>
      <c r="DBK3" s="69"/>
      <c r="DBL3" s="69"/>
      <c r="DBM3" s="69"/>
      <c r="DBN3" s="69"/>
      <c r="DBO3" s="69"/>
      <c r="DBP3" s="69"/>
      <c r="DBQ3" s="69"/>
      <c r="DBR3" s="69"/>
      <c r="DBS3" s="69"/>
      <c r="DBT3" s="69"/>
      <c r="DBU3" s="69"/>
      <c r="DBV3" s="69"/>
      <c r="DBW3" s="69"/>
      <c r="DBX3" s="69"/>
      <c r="DBY3" s="69"/>
      <c r="DBZ3" s="69"/>
      <c r="DCA3" s="69"/>
      <c r="DCB3" s="69"/>
      <c r="DCC3" s="69"/>
      <c r="DCD3" s="69"/>
      <c r="DCE3" s="69"/>
      <c r="DCF3" s="69"/>
      <c r="DCG3" s="69"/>
      <c r="DCH3" s="69"/>
      <c r="DCI3" s="69"/>
      <c r="DCJ3" s="69"/>
      <c r="DCK3" s="69"/>
      <c r="DCL3" s="69"/>
      <c r="DCM3" s="69"/>
      <c r="DCN3" s="69"/>
      <c r="DCO3" s="69"/>
      <c r="DCP3" s="69"/>
      <c r="DCQ3" s="69"/>
      <c r="DCR3" s="69"/>
      <c r="DCS3" s="69"/>
      <c r="DCT3" s="69"/>
      <c r="DCU3" s="69"/>
      <c r="DCV3" s="69"/>
      <c r="DCW3" s="69"/>
      <c r="DCX3" s="69"/>
      <c r="DCY3" s="69"/>
      <c r="DCZ3" s="69"/>
      <c r="DDA3" s="69"/>
      <c r="DDB3" s="69"/>
      <c r="DDC3" s="69"/>
      <c r="DDD3" s="69"/>
      <c r="DDE3" s="69"/>
      <c r="DDF3" s="69"/>
      <c r="DDG3" s="69"/>
      <c r="DDH3" s="69"/>
      <c r="DDI3" s="69"/>
      <c r="DDJ3" s="69"/>
      <c r="DDK3" s="69"/>
      <c r="DDL3" s="69"/>
      <c r="DDM3" s="69"/>
      <c r="DDN3" s="69"/>
      <c r="DDO3" s="69"/>
      <c r="DDP3" s="69"/>
      <c r="DDQ3" s="69"/>
      <c r="DDR3" s="69"/>
      <c r="DDS3" s="69"/>
      <c r="DDT3" s="69"/>
      <c r="DDU3" s="69"/>
      <c r="DDV3" s="69"/>
      <c r="DDW3" s="69"/>
      <c r="DDX3" s="69"/>
      <c r="DDY3" s="69"/>
      <c r="DDZ3" s="69"/>
      <c r="DEA3" s="69"/>
      <c r="DEB3" s="69"/>
      <c r="DEC3" s="69"/>
      <c r="DED3" s="69"/>
      <c r="DEE3" s="69"/>
      <c r="DEF3" s="69"/>
      <c r="DEG3" s="69"/>
      <c r="DEH3" s="69"/>
      <c r="DEI3" s="69"/>
      <c r="DEJ3" s="69"/>
      <c r="DEK3" s="69"/>
      <c r="DEL3" s="69"/>
      <c r="DEM3" s="69"/>
      <c r="DEN3" s="69"/>
      <c r="DEO3" s="69"/>
      <c r="DEP3" s="69"/>
      <c r="DEQ3" s="69"/>
      <c r="DER3" s="69"/>
      <c r="DES3" s="69"/>
      <c r="DET3" s="69"/>
      <c r="DEU3" s="69"/>
      <c r="DEV3" s="69"/>
      <c r="DEW3" s="69"/>
      <c r="DEX3" s="69"/>
      <c r="DEY3" s="69"/>
      <c r="DEZ3" s="69"/>
      <c r="DFA3" s="69"/>
      <c r="DFB3" s="69"/>
      <c r="DFC3" s="69"/>
      <c r="DFD3" s="69"/>
      <c r="DFE3" s="69"/>
      <c r="DFF3" s="69"/>
      <c r="DFG3" s="69"/>
      <c r="DFH3" s="69"/>
      <c r="DFI3" s="69"/>
      <c r="DFJ3" s="69"/>
      <c r="DFK3" s="69"/>
      <c r="DFL3" s="69"/>
      <c r="DFM3" s="69"/>
      <c r="DFN3" s="69"/>
      <c r="DFO3" s="69"/>
      <c r="DFP3" s="69"/>
      <c r="DFQ3" s="69"/>
      <c r="DFR3" s="69"/>
      <c r="DFS3" s="69"/>
      <c r="DFT3" s="69"/>
      <c r="DFU3" s="69"/>
      <c r="DFV3" s="69"/>
      <c r="DFW3" s="69"/>
      <c r="DFX3" s="69"/>
      <c r="DFY3" s="69"/>
      <c r="DFZ3" s="69"/>
      <c r="DGA3" s="69"/>
      <c r="DGB3" s="69"/>
      <c r="DGC3" s="69"/>
      <c r="DGD3" s="69"/>
      <c r="DGE3" s="69"/>
      <c r="DGF3" s="69"/>
      <c r="DGG3" s="69"/>
      <c r="DGH3" s="69"/>
      <c r="DGI3" s="69"/>
      <c r="DGJ3" s="69"/>
      <c r="DGK3" s="69"/>
      <c r="DGL3" s="69"/>
      <c r="DGM3" s="69"/>
      <c r="DGN3" s="69"/>
      <c r="DGO3" s="69"/>
      <c r="DGP3" s="69"/>
      <c r="DGQ3" s="69"/>
      <c r="DGR3" s="69"/>
      <c r="DGS3" s="69"/>
      <c r="DGT3" s="69"/>
      <c r="DGU3" s="69"/>
      <c r="DGV3" s="69"/>
      <c r="DGW3" s="69"/>
      <c r="DGX3" s="69"/>
      <c r="DGY3" s="69"/>
      <c r="DGZ3" s="69"/>
      <c r="DHA3" s="69"/>
      <c r="DHB3" s="69"/>
      <c r="DHC3" s="69"/>
      <c r="DHD3" s="69"/>
      <c r="DHE3" s="69"/>
      <c r="DHF3" s="69"/>
      <c r="DHG3" s="69"/>
      <c r="DHH3" s="69"/>
      <c r="DHI3" s="69"/>
      <c r="DHJ3" s="69"/>
      <c r="DHK3" s="69"/>
      <c r="DHL3" s="69"/>
      <c r="DHM3" s="69"/>
      <c r="DHN3" s="69"/>
      <c r="DHO3" s="69"/>
      <c r="DHP3" s="69"/>
      <c r="DHQ3" s="69"/>
      <c r="DHR3" s="69"/>
      <c r="DHS3" s="69"/>
      <c r="DHT3" s="69"/>
      <c r="DHU3" s="69"/>
      <c r="DHV3" s="69"/>
      <c r="DHW3" s="69"/>
      <c r="DHX3" s="69"/>
      <c r="DHY3" s="69"/>
      <c r="DHZ3" s="69"/>
      <c r="DIA3" s="69"/>
      <c r="DIB3" s="69"/>
      <c r="DIC3" s="69"/>
      <c r="DID3" s="69"/>
      <c r="DIE3" s="69"/>
      <c r="DIF3" s="69"/>
      <c r="DIG3" s="69"/>
      <c r="DIH3" s="69"/>
      <c r="DII3" s="69"/>
      <c r="DIJ3" s="69"/>
      <c r="DIK3" s="69"/>
      <c r="DIL3" s="69"/>
      <c r="DIM3" s="69"/>
      <c r="DIN3" s="69"/>
      <c r="DIO3" s="69"/>
      <c r="DIP3" s="69"/>
      <c r="DIQ3" s="69"/>
      <c r="DIR3" s="69"/>
      <c r="DIS3" s="69"/>
      <c r="DIT3" s="69"/>
      <c r="DIU3" s="69"/>
      <c r="DIV3" s="69"/>
      <c r="DIW3" s="69"/>
      <c r="DIX3" s="69"/>
      <c r="DIY3" s="69"/>
      <c r="DIZ3" s="69"/>
      <c r="DJA3" s="69"/>
      <c r="DJB3" s="69"/>
      <c r="DJC3" s="69"/>
      <c r="DJD3" s="69"/>
      <c r="DJE3" s="69"/>
      <c r="DJF3" s="69"/>
      <c r="DJG3" s="69"/>
      <c r="DJH3" s="69"/>
      <c r="DJI3" s="69"/>
      <c r="DJJ3" s="69"/>
      <c r="DJK3" s="69"/>
      <c r="DJL3" s="69"/>
      <c r="DJM3" s="69"/>
      <c r="DJN3" s="69"/>
      <c r="DJO3" s="69"/>
      <c r="DJP3" s="69"/>
      <c r="DJQ3" s="69"/>
      <c r="DJR3" s="69"/>
      <c r="DJS3" s="69"/>
      <c r="DJT3" s="69"/>
      <c r="DJU3" s="69"/>
      <c r="DJV3" s="69"/>
      <c r="DJW3" s="69"/>
      <c r="DJX3" s="69"/>
      <c r="DJY3" s="69"/>
      <c r="DJZ3" s="69"/>
      <c r="DKA3" s="69"/>
      <c r="DKB3" s="69"/>
      <c r="DKC3" s="69"/>
      <c r="DKD3" s="69"/>
      <c r="DKE3" s="69"/>
      <c r="DKF3" s="69"/>
      <c r="DKG3" s="69"/>
      <c r="DKH3" s="69"/>
      <c r="DKI3" s="69"/>
      <c r="DKJ3" s="69"/>
      <c r="DKK3" s="69"/>
      <c r="DKL3" s="69"/>
      <c r="DKM3" s="69"/>
      <c r="DKN3" s="69"/>
      <c r="DKO3" s="69"/>
      <c r="DKP3" s="69"/>
      <c r="DKQ3" s="69"/>
      <c r="DKR3" s="69"/>
      <c r="DKS3" s="69"/>
      <c r="DKT3" s="69"/>
      <c r="DKU3" s="69"/>
      <c r="DKV3" s="69"/>
      <c r="DKW3" s="69"/>
      <c r="DKX3" s="69"/>
      <c r="DKY3" s="69"/>
      <c r="DKZ3" s="69"/>
      <c r="DLA3" s="69"/>
      <c r="DLB3" s="69"/>
      <c r="DLC3" s="69"/>
      <c r="DLD3" s="69"/>
      <c r="DLE3" s="69"/>
      <c r="DLF3" s="69"/>
      <c r="DLG3" s="69"/>
      <c r="DLH3" s="69"/>
      <c r="DLI3" s="69"/>
      <c r="DLJ3" s="69"/>
      <c r="DLK3" s="69"/>
      <c r="DLL3" s="69"/>
      <c r="DLM3" s="69"/>
      <c r="DLN3" s="69"/>
      <c r="DLO3" s="69"/>
      <c r="DLP3" s="69"/>
      <c r="DLQ3" s="69"/>
      <c r="DLR3" s="69"/>
      <c r="DLS3" s="69"/>
      <c r="DLT3" s="69"/>
      <c r="DLU3" s="69"/>
      <c r="DLV3" s="69"/>
      <c r="DLW3" s="69"/>
      <c r="DLX3" s="69"/>
      <c r="DLY3" s="69"/>
      <c r="DLZ3" s="69"/>
      <c r="DMA3" s="69"/>
      <c r="DMB3" s="69"/>
      <c r="DMC3" s="69"/>
      <c r="DMD3" s="69"/>
      <c r="DME3" s="69"/>
      <c r="DMF3" s="69"/>
      <c r="DMG3" s="69"/>
      <c r="DMH3" s="69"/>
      <c r="DMI3" s="69"/>
      <c r="DMJ3" s="69"/>
      <c r="DMK3" s="69"/>
      <c r="DML3" s="69"/>
      <c r="DMM3" s="69"/>
      <c r="DMN3" s="69"/>
      <c r="DMO3" s="69"/>
      <c r="DMP3" s="69"/>
      <c r="DMQ3" s="69"/>
      <c r="DMR3" s="69"/>
      <c r="DMS3" s="69"/>
      <c r="DMT3" s="69"/>
      <c r="DMU3" s="69"/>
      <c r="DMV3" s="69"/>
      <c r="DMW3" s="69"/>
      <c r="DMX3" s="69"/>
      <c r="DMY3" s="69"/>
      <c r="DMZ3" s="69"/>
      <c r="DNA3" s="69"/>
      <c r="DNB3" s="69"/>
      <c r="DNC3" s="69"/>
      <c r="DND3" s="69"/>
      <c r="DNE3" s="69"/>
      <c r="DNF3" s="69"/>
      <c r="DNG3" s="69"/>
      <c r="DNH3" s="69"/>
      <c r="DNI3" s="69"/>
      <c r="DNJ3" s="69"/>
      <c r="DNK3" s="69"/>
      <c r="DNL3" s="69"/>
      <c r="DNM3" s="69"/>
      <c r="DNN3" s="69"/>
      <c r="DNO3" s="69"/>
      <c r="DNP3" s="69"/>
      <c r="DNQ3" s="69"/>
      <c r="DNR3" s="69"/>
      <c r="DNS3" s="69"/>
      <c r="DNT3" s="69"/>
      <c r="DNU3" s="69"/>
      <c r="DNV3" s="69"/>
      <c r="DNW3" s="69"/>
      <c r="DNX3" s="69"/>
      <c r="DNY3" s="69"/>
      <c r="DNZ3" s="69"/>
      <c r="DOA3" s="69"/>
      <c r="DOB3" s="69"/>
      <c r="DOC3" s="69"/>
      <c r="DOD3" s="69"/>
      <c r="DOE3" s="69"/>
      <c r="DOF3" s="69"/>
      <c r="DOG3" s="69"/>
      <c r="DOH3" s="69"/>
      <c r="DOI3" s="69"/>
      <c r="DOJ3" s="69"/>
      <c r="DOK3" s="69"/>
      <c r="DOL3" s="69"/>
      <c r="DOM3" s="69"/>
      <c r="DON3" s="69"/>
      <c r="DOO3" s="69"/>
      <c r="DOP3" s="69"/>
      <c r="DOQ3" s="69"/>
      <c r="DOR3" s="69"/>
      <c r="DOS3" s="69"/>
      <c r="DOT3" s="69"/>
      <c r="DOU3" s="69"/>
      <c r="DOV3" s="69"/>
      <c r="DOW3" s="69"/>
      <c r="DOX3" s="69"/>
      <c r="DOY3" s="69"/>
      <c r="DOZ3" s="69"/>
      <c r="DPA3" s="69"/>
      <c r="DPB3" s="69"/>
      <c r="DPC3" s="69"/>
      <c r="DPD3" s="69"/>
      <c r="DPE3" s="69"/>
      <c r="DPF3" s="69"/>
      <c r="DPG3" s="69"/>
      <c r="DPH3" s="69"/>
      <c r="DPI3" s="69"/>
      <c r="DPJ3" s="69"/>
      <c r="DPK3" s="69"/>
      <c r="DPL3" s="69"/>
      <c r="DPM3" s="69"/>
      <c r="DPN3" s="69"/>
      <c r="DPO3" s="69"/>
      <c r="DPP3" s="69"/>
      <c r="DPQ3" s="69"/>
      <c r="DPR3" s="69"/>
      <c r="DPS3" s="69"/>
      <c r="DPT3" s="69"/>
      <c r="DPU3" s="69"/>
      <c r="DPV3" s="69"/>
      <c r="DPW3" s="69"/>
      <c r="DPX3" s="69"/>
      <c r="DPY3" s="69"/>
      <c r="DPZ3" s="69"/>
      <c r="DQA3" s="69"/>
      <c r="DQB3" s="69"/>
      <c r="DQC3" s="69"/>
      <c r="DQD3" s="69"/>
      <c r="DQE3" s="69"/>
      <c r="DQF3" s="69"/>
      <c r="DQG3" s="69"/>
      <c r="DQH3" s="69"/>
      <c r="DQI3" s="69"/>
      <c r="DQJ3" s="69"/>
      <c r="DQK3" s="69"/>
      <c r="DQL3" s="69"/>
      <c r="DQM3" s="69"/>
      <c r="DQN3" s="69"/>
      <c r="DQO3" s="69"/>
      <c r="DQP3" s="69"/>
      <c r="DQQ3" s="69"/>
      <c r="DQR3" s="69"/>
      <c r="DQS3" s="69"/>
      <c r="DQT3" s="69"/>
      <c r="DQU3" s="69"/>
      <c r="DQV3" s="69"/>
      <c r="DQW3" s="69"/>
      <c r="DQX3" s="69"/>
      <c r="DQY3" s="69"/>
      <c r="DQZ3" s="69"/>
      <c r="DRA3" s="69"/>
      <c r="DRB3" s="69"/>
      <c r="DRC3" s="69"/>
      <c r="DRD3" s="69"/>
      <c r="DRE3" s="69"/>
      <c r="DRF3" s="69"/>
      <c r="DRG3" s="69"/>
      <c r="DRH3" s="69"/>
      <c r="DRI3" s="69"/>
      <c r="DRJ3" s="69"/>
      <c r="DRK3" s="69"/>
      <c r="DRL3" s="69"/>
      <c r="DRM3" s="69"/>
      <c r="DRN3" s="69"/>
      <c r="DRO3" s="69"/>
      <c r="DRP3" s="69"/>
      <c r="DRQ3" s="69"/>
      <c r="DRR3" s="69"/>
      <c r="DRS3" s="69"/>
      <c r="DRT3" s="69"/>
      <c r="DRU3" s="69"/>
      <c r="DRV3" s="69"/>
      <c r="DRW3" s="69"/>
      <c r="DRX3" s="69"/>
      <c r="DRY3" s="69"/>
      <c r="DRZ3" s="69"/>
      <c r="DSA3" s="69"/>
      <c r="DSB3" s="69"/>
      <c r="DSC3" s="69"/>
      <c r="DSD3" s="69"/>
      <c r="DSE3" s="69"/>
      <c r="DSF3" s="69"/>
      <c r="DSG3" s="69"/>
      <c r="DSH3" s="69"/>
      <c r="DSI3" s="69"/>
      <c r="DSJ3" s="69"/>
      <c r="DSK3" s="69"/>
      <c r="DSL3" s="69"/>
      <c r="DSM3" s="69"/>
      <c r="DSN3" s="69"/>
      <c r="DSO3" s="69"/>
      <c r="DSP3" s="69"/>
      <c r="DSQ3" s="69"/>
      <c r="DSR3" s="69"/>
      <c r="DSS3" s="69"/>
      <c r="DST3" s="69"/>
      <c r="DSU3" s="69"/>
      <c r="DSV3" s="69"/>
      <c r="DSW3" s="69"/>
      <c r="DSX3" s="69"/>
      <c r="DSY3" s="69"/>
      <c r="DSZ3" s="69"/>
      <c r="DTA3" s="69"/>
      <c r="DTB3" s="69"/>
      <c r="DTC3" s="69"/>
      <c r="DTD3" s="69"/>
      <c r="DTE3" s="69"/>
      <c r="DTF3" s="69"/>
      <c r="DTG3" s="69"/>
      <c r="DTH3" s="69"/>
      <c r="DTI3" s="69"/>
      <c r="DTJ3" s="69"/>
      <c r="DTK3" s="69"/>
      <c r="DTL3" s="69"/>
      <c r="DTM3" s="69"/>
      <c r="DTN3" s="69"/>
      <c r="DTO3" s="69"/>
      <c r="DTP3" s="69"/>
      <c r="DTQ3" s="69"/>
      <c r="DTR3" s="69"/>
      <c r="DTS3" s="69"/>
      <c r="DTT3" s="69"/>
      <c r="DTU3" s="69"/>
      <c r="DTV3" s="69"/>
      <c r="DTW3" s="69"/>
      <c r="DTX3" s="69"/>
      <c r="DTY3" s="69"/>
      <c r="DTZ3" s="69"/>
      <c r="DUA3" s="69"/>
      <c r="DUB3" s="69"/>
      <c r="DUC3" s="69"/>
      <c r="DUD3" s="69"/>
      <c r="DUE3" s="69"/>
      <c r="DUF3" s="69"/>
      <c r="DUG3" s="69"/>
      <c r="DUH3" s="69"/>
      <c r="DUI3" s="69"/>
      <c r="DUJ3" s="69"/>
      <c r="DUK3" s="69"/>
      <c r="DUL3" s="69"/>
      <c r="DUM3" s="69"/>
      <c r="DUN3" s="69"/>
      <c r="DUO3" s="69"/>
      <c r="DUP3" s="69"/>
      <c r="DUQ3" s="69"/>
      <c r="DUR3" s="69"/>
      <c r="DUS3" s="69"/>
      <c r="DUT3" s="69"/>
      <c r="DUU3" s="69"/>
      <c r="DUV3" s="69"/>
      <c r="DUW3" s="69"/>
      <c r="DUX3" s="69"/>
      <c r="DUY3" s="69"/>
      <c r="DUZ3" s="69"/>
      <c r="DVA3" s="69"/>
      <c r="DVB3" s="69"/>
      <c r="DVC3" s="69"/>
      <c r="DVD3" s="69"/>
      <c r="DVE3" s="69"/>
      <c r="DVF3" s="69"/>
      <c r="DVG3" s="69"/>
      <c r="DVH3" s="69"/>
      <c r="DVI3" s="69"/>
      <c r="DVJ3" s="69"/>
      <c r="DVK3" s="69"/>
      <c r="DVL3" s="69"/>
      <c r="DVM3" s="69"/>
      <c r="DVN3" s="69"/>
      <c r="DVO3" s="69"/>
      <c r="DVP3" s="69"/>
      <c r="DVQ3" s="69"/>
      <c r="DVR3" s="69"/>
      <c r="DVS3" s="69"/>
      <c r="DVT3" s="69"/>
      <c r="DVU3" s="69"/>
      <c r="DVV3" s="69"/>
      <c r="DVW3" s="69"/>
      <c r="DVX3" s="69"/>
      <c r="DVY3" s="69"/>
      <c r="DVZ3" s="69"/>
      <c r="DWA3" s="69"/>
      <c r="DWB3" s="69"/>
      <c r="DWC3" s="69"/>
      <c r="DWD3" s="69"/>
      <c r="DWE3" s="69"/>
      <c r="DWF3" s="69"/>
      <c r="DWG3" s="69"/>
      <c r="DWH3" s="69"/>
      <c r="DWI3" s="69"/>
      <c r="DWJ3" s="69"/>
      <c r="DWK3" s="69"/>
      <c r="DWL3" s="69"/>
      <c r="DWM3" s="69"/>
      <c r="DWN3" s="69"/>
      <c r="DWO3" s="69"/>
      <c r="DWP3" s="69"/>
      <c r="DWQ3" s="69"/>
      <c r="DWR3" s="69"/>
      <c r="DWS3" s="69"/>
      <c r="DWT3" s="69"/>
      <c r="DWU3" s="69"/>
      <c r="DWV3" s="69"/>
      <c r="DWW3" s="69"/>
      <c r="DWX3" s="69"/>
      <c r="DWY3" s="69"/>
      <c r="DWZ3" s="69"/>
      <c r="DXA3" s="69"/>
      <c r="DXB3" s="69"/>
      <c r="DXC3" s="69"/>
      <c r="DXD3" s="69"/>
      <c r="DXE3" s="69"/>
      <c r="DXF3" s="69"/>
      <c r="DXG3" s="69"/>
      <c r="DXH3" s="69"/>
      <c r="DXI3" s="69"/>
      <c r="DXJ3" s="69"/>
      <c r="DXK3" s="69"/>
      <c r="DXL3" s="69"/>
      <c r="DXM3" s="69"/>
      <c r="DXN3" s="69"/>
      <c r="DXO3" s="69"/>
      <c r="DXP3" s="69"/>
      <c r="DXQ3" s="69"/>
      <c r="DXR3" s="69"/>
      <c r="DXS3" s="69"/>
      <c r="DXT3" s="69"/>
      <c r="DXU3" s="69"/>
      <c r="DXV3" s="69"/>
      <c r="DXW3" s="69"/>
      <c r="DXX3" s="69"/>
      <c r="DXY3" s="69"/>
      <c r="DXZ3" s="69"/>
      <c r="DYA3" s="69"/>
      <c r="DYB3" s="69"/>
      <c r="DYC3" s="69"/>
      <c r="DYD3" s="69"/>
      <c r="DYE3" s="69"/>
      <c r="DYF3" s="69"/>
      <c r="DYG3" s="69"/>
      <c r="DYH3" s="69"/>
      <c r="DYI3" s="69"/>
      <c r="DYJ3" s="69"/>
      <c r="DYK3" s="69"/>
      <c r="DYL3" s="69"/>
      <c r="DYM3" s="69"/>
      <c r="DYN3" s="69"/>
      <c r="DYO3" s="69"/>
      <c r="DYP3" s="69"/>
      <c r="DYQ3" s="69"/>
      <c r="DYR3" s="69"/>
      <c r="DYS3" s="69"/>
      <c r="DYT3" s="69"/>
      <c r="DYU3" s="69"/>
      <c r="DYV3" s="69"/>
      <c r="DYW3" s="69"/>
      <c r="DYX3" s="69"/>
      <c r="DYY3" s="69"/>
      <c r="DYZ3" s="69"/>
      <c r="DZA3" s="69"/>
      <c r="DZB3" s="69"/>
      <c r="DZC3" s="69"/>
      <c r="DZD3" s="69"/>
      <c r="DZE3" s="69"/>
      <c r="DZF3" s="69"/>
      <c r="DZG3" s="69"/>
      <c r="DZH3" s="69"/>
      <c r="DZI3" s="69"/>
      <c r="DZJ3" s="69"/>
      <c r="DZK3" s="69"/>
      <c r="DZL3" s="69"/>
      <c r="DZM3" s="69"/>
      <c r="DZN3" s="69"/>
      <c r="DZO3" s="69"/>
      <c r="DZP3" s="69"/>
      <c r="DZQ3" s="69"/>
      <c r="DZR3" s="69"/>
      <c r="DZS3" s="69"/>
      <c r="DZT3" s="69"/>
      <c r="DZU3" s="69"/>
      <c r="DZV3" s="69"/>
      <c r="DZW3" s="69"/>
      <c r="DZX3" s="69"/>
      <c r="DZY3" s="69"/>
      <c r="DZZ3" s="69"/>
      <c r="EAA3" s="69"/>
      <c r="EAB3" s="69"/>
      <c r="EAC3" s="69"/>
      <c r="EAD3" s="69"/>
      <c r="EAE3" s="69"/>
      <c r="EAF3" s="69"/>
      <c r="EAG3" s="69"/>
      <c r="EAH3" s="69"/>
      <c r="EAI3" s="69"/>
      <c r="EAJ3" s="69"/>
      <c r="EAK3" s="69"/>
      <c r="EAL3" s="69"/>
      <c r="EAM3" s="69"/>
      <c r="EAN3" s="69"/>
      <c r="EAO3" s="69"/>
      <c r="EAP3" s="69"/>
      <c r="EAQ3" s="69"/>
      <c r="EAR3" s="69"/>
      <c r="EAS3" s="69"/>
      <c r="EAT3" s="69"/>
      <c r="EAU3" s="69"/>
      <c r="EAV3" s="69"/>
      <c r="EAW3" s="69"/>
      <c r="EAX3" s="69"/>
      <c r="EAY3" s="69"/>
      <c r="EAZ3" s="69"/>
      <c r="EBA3" s="69"/>
      <c r="EBB3" s="69"/>
      <c r="EBC3" s="69"/>
      <c r="EBD3" s="69"/>
      <c r="EBE3" s="69"/>
      <c r="EBF3" s="69"/>
      <c r="EBG3" s="69"/>
      <c r="EBH3" s="69"/>
      <c r="EBI3" s="69"/>
      <c r="EBJ3" s="69"/>
      <c r="EBK3" s="69"/>
      <c r="EBL3" s="69"/>
      <c r="EBM3" s="69"/>
      <c r="EBN3" s="69"/>
      <c r="EBO3" s="69"/>
      <c r="EBP3" s="69"/>
      <c r="EBQ3" s="69"/>
      <c r="EBR3" s="69"/>
      <c r="EBS3" s="69"/>
      <c r="EBT3" s="69"/>
      <c r="EBU3" s="69"/>
      <c r="EBV3" s="69"/>
      <c r="EBW3" s="69"/>
      <c r="EBX3" s="69"/>
      <c r="EBY3" s="69"/>
      <c r="EBZ3" s="69"/>
      <c r="ECA3" s="69"/>
      <c r="ECB3" s="69"/>
      <c r="ECC3" s="69"/>
      <c r="ECD3" s="69"/>
      <c r="ECE3" s="69"/>
      <c r="ECF3" s="69"/>
      <c r="ECG3" s="69"/>
      <c r="ECH3" s="69"/>
      <c r="ECI3" s="69"/>
      <c r="ECJ3" s="69"/>
      <c r="ECK3" s="69"/>
      <c r="ECL3" s="69"/>
      <c r="ECM3" s="69"/>
      <c r="ECN3" s="69"/>
      <c r="ECO3" s="69"/>
      <c r="ECP3" s="69"/>
      <c r="ECQ3" s="69"/>
      <c r="ECR3" s="69"/>
      <c r="ECS3" s="69"/>
      <c r="ECT3" s="69"/>
      <c r="ECU3" s="69"/>
      <c r="ECV3" s="69"/>
      <c r="ECW3" s="69"/>
      <c r="ECX3" s="69"/>
      <c r="ECY3" s="69"/>
      <c r="ECZ3" s="69"/>
      <c r="EDA3" s="69"/>
      <c r="EDB3" s="69"/>
      <c r="EDC3" s="69"/>
      <c r="EDD3" s="69"/>
      <c r="EDE3" s="69"/>
      <c r="EDF3" s="69"/>
      <c r="EDG3" s="69"/>
      <c r="EDH3" s="69"/>
      <c r="EDI3" s="69"/>
      <c r="EDJ3" s="69"/>
      <c r="EDK3" s="69"/>
      <c r="EDL3" s="69"/>
      <c r="EDM3" s="69"/>
      <c r="EDN3" s="69"/>
      <c r="EDO3" s="69"/>
      <c r="EDP3" s="69"/>
      <c r="EDQ3" s="69"/>
      <c r="EDR3" s="69"/>
      <c r="EDS3" s="69"/>
      <c r="EDT3" s="69"/>
      <c r="EDU3" s="69"/>
      <c r="EDV3" s="69"/>
      <c r="EDW3" s="69"/>
      <c r="EDX3" s="69"/>
      <c r="EDY3" s="69"/>
      <c r="EDZ3" s="69"/>
      <c r="EEA3" s="69"/>
      <c r="EEB3" s="69"/>
      <c r="EEC3" s="69"/>
      <c r="EED3" s="69"/>
      <c r="EEE3" s="69"/>
      <c r="EEF3" s="69"/>
      <c r="EEG3" s="69"/>
      <c r="EEH3" s="69"/>
      <c r="EEI3" s="69"/>
      <c r="EEJ3" s="69"/>
      <c r="EEK3" s="69"/>
      <c r="EEL3" s="69"/>
      <c r="EEM3" s="69"/>
      <c r="EEN3" s="69"/>
      <c r="EEO3" s="69"/>
      <c r="EEP3" s="69"/>
      <c r="EEQ3" s="69"/>
      <c r="EER3" s="69"/>
      <c r="EES3" s="69"/>
      <c r="EET3" s="69"/>
      <c r="EEU3" s="69"/>
      <c r="EEV3" s="69"/>
      <c r="EEW3" s="69"/>
      <c r="EEX3" s="69"/>
      <c r="EEY3" s="69"/>
      <c r="EEZ3" s="69"/>
      <c r="EFA3" s="69"/>
      <c r="EFB3" s="69"/>
      <c r="EFC3" s="69"/>
      <c r="EFD3" s="69"/>
      <c r="EFE3" s="69"/>
      <c r="EFF3" s="69"/>
      <c r="EFG3" s="69"/>
      <c r="EFH3" s="69"/>
      <c r="EFI3" s="69"/>
      <c r="EFJ3" s="69"/>
      <c r="EFK3" s="69"/>
      <c r="EFL3" s="69"/>
      <c r="EFM3" s="69"/>
      <c r="EFN3" s="69"/>
      <c r="EFO3" s="69"/>
      <c r="EFP3" s="69"/>
      <c r="EFQ3" s="69"/>
      <c r="EFR3" s="69"/>
      <c r="EFS3" s="69"/>
      <c r="EFT3" s="69"/>
      <c r="EFU3" s="69"/>
      <c r="EFV3" s="69"/>
      <c r="EFW3" s="69"/>
      <c r="EFX3" s="69"/>
      <c r="EFY3" s="69"/>
      <c r="EFZ3" s="69"/>
      <c r="EGA3" s="69"/>
      <c r="EGB3" s="69"/>
      <c r="EGC3" s="69"/>
      <c r="EGD3" s="69"/>
      <c r="EGE3" s="69"/>
      <c r="EGF3" s="69"/>
      <c r="EGG3" s="69"/>
      <c r="EGH3" s="69"/>
      <c r="EGI3" s="69"/>
      <c r="EGJ3" s="69"/>
      <c r="EGK3" s="69"/>
      <c r="EGL3" s="69"/>
      <c r="EGM3" s="69"/>
      <c r="EGN3" s="69"/>
      <c r="EGO3" s="69"/>
      <c r="EGP3" s="69"/>
      <c r="EGQ3" s="69"/>
      <c r="EGR3" s="69"/>
      <c r="EGS3" s="69"/>
      <c r="EGT3" s="69"/>
      <c r="EGU3" s="69"/>
      <c r="EGV3" s="69"/>
      <c r="EGW3" s="69"/>
      <c r="EGX3" s="69"/>
      <c r="EGY3" s="69"/>
      <c r="EGZ3" s="69"/>
      <c r="EHA3" s="69"/>
      <c r="EHB3" s="69"/>
      <c r="EHC3" s="69"/>
      <c r="EHD3" s="69"/>
      <c r="EHE3" s="69"/>
      <c r="EHF3" s="69"/>
      <c r="EHG3" s="69"/>
      <c r="EHH3" s="69"/>
      <c r="EHI3" s="69"/>
      <c r="EHJ3" s="69"/>
      <c r="EHK3" s="69"/>
      <c r="EHL3" s="69"/>
      <c r="EHM3" s="69"/>
      <c r="EHN3" s="69"/>
      <c r="EHO3" s="69"/>
      <c r="EHP3" s="69"/>
      <c r="EHQ3" s="69"/>
      <c r="EHR3" s="69"/>
      <c r="EHS3" s="69"/>
      <c r="EHT3" s="69"/>
      <c r="EHU3" s="69"/>
      <c r="EHV3" s="69"/>
      <c r="EHW3" s="69"/>
      <c r="EHX3" s="69"/>
      <c r="EHY3" s="69"/>
      <c r="EHZ3" s="69"/>
      <c r="EIA3" s="69"/>
      <c r="EIB3" s="69"/>
      <c r="EIC3" s="69"/>
      <c r="EID3" s="69"/>
      <c r="EIE3" s="69"/>
      <c r="EIF3" s="69"/>
      <c r="EIG3" s="69"/>
      <c r="EIH3" s="69"/>
      <c r="EII3" s="69"/>
      <c r="EIJ3" s="69"/>
      <c r="EIK3" s="69"/>
      <c r="EIL3" s="69"/>
      <c r="EIM3" s="69"/>
      <c r="EIN3" s="69"/>
      <c r="EIO3" s="69"/>
      <c r="EIP3" s="69"/>
      <c r="EIQ3" s="69"/>
      <c r="EIR3" s="69"/>
      <c r="EIS3" s="69"/>
      <c r="EIT3" s="69"/>
      <c r="EIU3" s="69"/>
      <c r="EIV3" s="69"/>
      <c r="EIW3" s="69"/>
      <c r="EIX3" s="69"/>
      <c r="EIY3" s="69"/>
      <c r="EIZ3" s="69"/>
      <c r="EJA3" s="69"/>
      <c r="EJB3" s="69"/>
      <c r="EJC3" s="69"/>
      <c r="EJD3" s="69"/>
      <c r="EJE3" s="69"/>
      <c r="EJF3" s="69"/>
      <c r="EJG3" s="69"/>
      <c r="EJH3" s="69"/>
      <c r="EJI3" s="69"/>
      <c r="EJJ3" s="69"/>
      <c r="EJK3" s="69"/>
      <c r="EJL3" s="69"/>
      <c r="EJM3" s="69"/>
      <c r="EJN3" s="69"/>
      <c r="EJO3" s="69"/>
      <c r="EJP3" s="69"/>
      <c r="EJQ3" s="69"/>
      <c r="EJR3" s="69"/>
      <c r="EJS3" s="69"/>
      <c r="EJT3" s="69"/>
      <c r="EJU3" s="69"/>
      <c r="EJV3" s="69"/>
      <c r="EJW3" s="69"/>
      <c r="EJX3" s="69"/>
      <c r="EJY3" s="69"/>
      <c r="EJZ3" s="69"/>
      <c r="EKA3" s="69"/>
      <c r="EKB3" s="69"/>
      <c r="EKC3" s="69"/>
      <c r="EKD3" s="69"/>
      <c r="EKE3" s="69"/>
      <c r="EKF3" s="69"/>
      <c r="EKG3" s="69"/>
      <c r="EKH3" s="69"/>
      <c r="EKI3" s="69"/>
      <c r="EKJ3" s="69"/>
      <c r="EKK3" s="69"/>
      <c r="EKL3" s="69"/>
      <c r="EKM3" s="69"/>
      <c r="EKN3" s="69"/>
      <c r="EKO3" s="69"/>
      <c r="EKP3" s="69"/>
      <c r="EKQ3" s="69"/>
      <c r="EKR3" s="69"/>
      <c r="EKS3" s="69"/>
      <c r="EKT3" s="69"/>
      <c r="EKU3" s="69"/>
      <c r="EKV3" s="69"/>
      <c r="EKW3" s="69"/>
      <c r="EKX3" s="69"/>
      <c r="EKY3" s="69"/>
      <c r="EKZ3" s="69"/>
      <c r="ELA3" s="69"/>
      <c r="ELB3" s="69"/>
      <c r="ELC3" s="69"/>
      <c r="ELD3" s="69"/>
      <c r="ELE3" s="69"/>
      <c r="ELF3" s="69"/>
      <c r="ELG3" s="69"/>
      <c r="ELH3" s="69"/>
      <c r="ELI3" s="69"/>
      <c r="ELJ3" s="69"/>
      <c r="ELK3" s="69"/>
      <c r="ELL3" s="69"/>
      <c r="ELM3" s="69"/>
      <c r="ELN3" s="69"/>
      <c r="ELO3" s="69"/>
      <c r="ELP3" s="69"/>
      <c r="ELQ3" s="69"/>
      <c r="ELR3" s="69"/>
      <c r="ELS3" s="69"/>
      <c r="ELT3" s="69"/>
      <c r="ELU3" s="69"/>
      <c r="ELV3" s="69"/>
      <c r="ELW3" s="69"/>
      <c r="ELX3" s="69"/>
      <c r="ELY3" s="69"/>
      <c r="ELZ3" s="69"/>
      <c r="EMA3" s="69"/>
      <c r="EMB3" s="69"/>
      <c r="EMC3" s="69"/>
      <c r="EMD3" s="69"/>
      <c r="EME3" s="69"/>
      <c r="EMF3" s="69"/>
      <c r="EMG3" s="69"/>
      <c r="EMH3" s="69"/>
      <c r="EMI3" s="69"/>
      <c r="EMJ3" s="69"/>
      <c r="EMK3" s="69"/>
      <c r="EML3" s="69"/>
      <c r="EMM3" s="69"/>
      <c r="EMN3" s="69"/>
      <c r="EMO3" s="69"/>
      <c r="EMP3" s="69"/>
      <c r="EMQ3" s="69"/>
      <c r="EMR3" s="69"/>
      <c r="EMS3" s="69"/>
      <c r="EMT3" s="69"/>
      <c r="EMU3" s="69"/>
      <c r="EMV3" s="69"/>
      <c r="EMW3" s="69"/>
      <c r="EMX3" s="69"/>
      <c r="EMY3" s="69"/>
      <c r="EMZ3" s="69"/>
      <c r="ENA3" s="69"/>
      <c r="ENB3" s="69"/>
      <c r="ENC3" s="69"/>
      <c r="END3" s="69"/>
      <c r="ENE3" s="69"/>
      <c r="ENF3" s="69"/>
      <c r="ENG3" s="69"/>
      <c r="ENH3" s="69"/>
      <c r="ENI3" s="69"/>
      <c r="ENJ3" s="69"/>
      <c r="ENK3" s="69"/>
      <c r="ENL3" s="69"/>
      <c r="ENM3" s="69"/>
      <c r="ENN3" s="69"/>
      <c r="ENO3" s="69"/>
      <c r="ENP3" s="69"/>
      <c r="ENQ3" s="69"/>
      <c r="ENR3" s="69"/>
      <c r="ENS3" s="69"/>
      <c r="ENT3" s="69"/>
      <c r="ENU3" s="69"/>
      <c r="ENV3" s="69"/>
      <c r="ENW3" s="69"/>
      <c r="ENX3" s="69"/>
      <c r="ENY3" s="69"/>
      <c r="ENZ3" s="69"/>
      <c r="EOA3" s="69"/>
      <c r="EOB3" s="69"/>
      <c r="EOC3" s="69"/>
      <c r="EOD3" s="69"/>
      <c r="EOE3" s="69"/>
      <c r="EOF3" s="69"/>
      <c r="EOG3" s="69"/>
      <c r="EOH3" s="69"/>
      <c r="EOI3" s="69"/>
      <c r="EOJ3" s="69"/>
      <c r="EOK3" s="69"/>
      <c r="EOL3" s="69"/>
      <c r="EOM3" s="69"/>
      <c r="EON3" s="69"/>
      <c r="EOO3" s="69"/>
      <c r="EOP3" s="69"/>
      <c r="EOQ3" s="69"/>
      <c r="EOR3" s="69"/>
      <c r="EOS3" s="69"/>
      <c r="EOT3" s="69"/>
      <c r="EOU3" s="69"/>
      <c r="EOV3" s="69"/>
      <c r="EOW3" s="69"/>
      <c r="EOX3" s="69"/>
      <c r="EOY3" s="69"/>
      <c r="EOZ3" s="69"/>
      <c r="EPA3" s="69"/>
      <c r="EPB3" s="69"/>
      <c r="EPC3" s="69"/>
      <c r="EPD3" s="69"/>
      <c r="EPE3" s="69"/>
      <c r="EPF3" s="69"/>
      <c r="EPG3" s="69"/>
      <c r="EPH3" s="69"/>
      <c r="EPI3" s="69"/>
      <c r="EPJ3" s="69"/>
      <c r="EPK3" s="69"/>
      <c r="EPL3" s="69"/>
      <c r="EPM3" s="69"/>
      <c r="EPN3" s="69"/>
      <c r="EPO3" s="69"/>
      <c r="EPP3" s="69"/>
      <c r="EPQ3" s="69"/>
      <c r="EPR3" s="69"/>
      <c r="EPS3" s="69"/>
      <c r="EPT3" s="69"/>
      <c r="EPU3" s="69"/>
      <c r="EPV3" s="69"/>
      <c r="EPW3" s="69"/>
      <c r="EPX3" s="69"/>
      <c r="EPY3" s="69"/>
      <c r="EPZ3" s="69"/>
      <c r="EQA3" s="69"/>
      <c r="EQB3" s="69"/>
      <c r="EQC3" s="69"/>
      <c r="EQD3" s="69"/>
      <c r="EQE3" s="69"/>
      <c r="EQF3" s="69"/>
      <c r="EQG3" s="69"/>
      <c r="EQH3" s="69"/>
      <c r="EQI3" s="69"/>
      <c r="EQJ3" s="69"/>
      <c r="EQK3" s="69"/>
      <c r="EQL3" s="69"/>
      <c r="EQM3" s="69"/>
      <c r="EQN3" s="69"/>
      <c r="EQO3" s="69"/>
      <c r="EQP3" s="69"/>
      <c r="EQQ3" s="69"/>
      <c r="EQR3" s="69"/>
      <c r="EQS3" s="69"/>
      <c r="EQT3" s="69"/>
      <c r="EQU3" s="69"/>
      <c r="EQV3" s="69"/>
      <c r="EQW3" s="69"/>
      <c r="EQX3" s="69"/>
      <c r="EQY3" s="69"/>
      <c r="EQZ3" s="69"/>
      <c r="ERA3" s="69"/>
      <c r="ERB3" s="69"/>
      <c r="ERC3" s="69"/>
      <c r="ERD3" s="69"/>
      <c r="ERE3" s="69"/>
      <c r="ERF3" s="69"/>
      <c r="ERG3" s="69"/>
      <c r="ERH3" s="69"/>
      <c r="ERI3" s="69"/>
      <c r="ERJ3" s="69"/>
      <c r="ERK3" s="69"/>
      <c r="ERL3" s="69"/>
      <c r="ERM3" s="69"/>
      <c r="ERN3" s="69"/>
      <c r="ERO3" s="69"/>
      <c r="ERP3" s="69"/>
      <c r="ERQ3" s="69"/>
      <c r="ERR3" s="69"/>
      <c r="ERS3" s="69"/>
      <c r="ERT3" s="69"/>
      <c r="ERU3" s="69"/>
      <c r="ERV3" s="69"/>
      <c r="ERW3" s="69"/>
      <c r="ERX3" s="69"/>
      <c r="ERY3" s="69"/>
      <c r="ERZ3" s="69"/>
      <c r="ESA3" s="69"/>
      <c r="ESB3" s="69"/>
      <c r="ESC3" s="69"/>
      <c r="ESD3" s="69"/>
      <c r="ESE3" s="69"/>
      <c r="ESF3" s="69"/>
      <c r="ESG3" s="69"/>
      <c r="ESH3" s="69"/>
      <c r="ESI3" s="69"/>
      <c r="ESJ3" s="69"/>
      <c r="ESK3" s="69"/>
      <c r="ESL3" s="69"/>
      <c r="ESM3" s="69"/>
      <c r="ESN3" s="69"/>
      <c r="ESO3" s="69"/>
      <c r="ESP3" s="69"/>
      <c r="ESQ3" s="69"/>
      <c r="ESR3" s="69"/>
      <c r="ESS3" s="69"/>
      <c r="EST3" s="69"/>
      <c r="ESU3" s="69"/>
      <c r="ESV3" s="69"/>
      <c r="ESW3" s="69"/>
      <c r="ESX3" s="69"/>
      <c r="ESY3" s="69"/>
      <c r="ESZ3" s="69"/>
      <c r="ETA3" s="69"/>
      <c r="ETB3" s="69"/>
      <c r="ETC3" s="69"/>
      <c r="ETD3" s="69"/>
      <c r="ETE3" s="69"/>
      <c r="ETF3" s="69"/>
      <c r="ETG3" s="69"/>
      <c r="ETH3" s="69"/>
      <c r="ETI3" s="69"/>
      <c r="ETJ3" s="69"/>
      <c r="ETK3" s="69"/>
      <c r="ETL3" s="69"/>
      <c r="ETM3" s="69"/>
      <c r="ETN3" s="69"/>
      <c r="ETO3" s="69"/>
      <c r="ETP3" s="69"/>
      <c r="ETQ3" s="69"/>
      <c r="ETR3" s="69"/>
      <c r="ETS3" s="69"/>
      <c r="ETT3" s="69"/>
      <c r="ETU3" s="69"/>
      <c r="ETV3" s="69"/>
      <c r="ETW3" s="69"/>
      <c r="ETX3" s="69"/>
      <c r="ETY3" s="69"/>
      <c r="ETZ3" s="69"/>
      <c r="EUA3" s="69"/>
      <c r="EUB3" s="69"/>
      <c r="EUC3" s="69"/>
      <c r="EUD3" s="69"/>
      <c r="EUE3" s="69"/>
      <c r="EUF3" s="69"/>
      <c r="EUG3" s="69"/>
      <c r="EUH3" s="69"/>
      <c r="EUI3" s="69"/>
      <c r="EUJ3" s="69"/>
      <c r="EUK3" s="69"/>
      <c r="EUL3" s="69"/>
      <c r="EUM3" s="69"/>
      <c r="EUN3" s="69"/>
      <c r="EUO3" s="69"/>
      <c r="EUP3" s="69"/>
      <c r="EUQ3" s="69"/>
      <c r="EUR3" s="69"/>
      <c r="EUS3" s="69"/>
      <c r="EUT3" s="69"/>
      <c r="EUU3" s="69"/>
      <c r="EUV3" s="69"/>
      <c r="EUW3" s="69"/>
      <c r="EUX3" s="69"/>
      <c r="EUY3" s="69"/>
      <c r="EUZ3" s="69"/>
      <c r="EVA3" s="69"/>
      <c r="EVB3" s="69"/>
      <c r="EVC3" s="69"/>
      <c r="EVD3" s="69"/>
      <c r="EVE3" s="69"/>
      <c r="EVF3" s="69"/>
      <c r="EVG3" s="69"/>
      <c r="EVH3" s="69"/>
      <c r="EVI3" s="69"/>
      <c r="EVJ3" s="69"/>
      <c r="EVK3" s="69"/>
      <c r="EVL3" s="69"/>
      <c r="EVM3" s="69"/>
      <c r="EVN3" s="69"/>
      <c r="EVO3" s="69"/>
      <c r="EVP3" s="69"/>
      <c r="EVQ3" s="69"/>
      <c r="EVR3" s="69"/>
      <c r="EVS3" s="69"/>
      <c r="EVT3" s="69"/>
      <c r="EVU3" s="69"/>
      <c r="EVV3" s="69"/>
      <c r="EVW3" s="69"/>
      <c r="EVX3" s="69"/>
      <c r="EVY3" s="69"/>
      <c r="EVZ3" s="69"/>
      <c r="EWA3" s="69"/>
      <c r="EWB3" s="69"/>
      <c r="EWC3" s="69"/>
      <c r="EWD3" s="69"/>
      <c r="EWE3" s="69"/>
      <c r="EWF3" s="69"/>
      <c r="EWG3" s="69"/>
      <c r="EWH3" s="69"/>
      <c r="EWI3" s="69"/>
      <c r="EWJ3" s="69"/>
      <c r="EWK3" s="69"/>
      <c r="EWL3" s="69"/>
      <c r="EWM3" s="69"/>
      <c r="EWN3" s="69"/>
      <c r="EWO3" s="69"/>
      <c r="EWP3" s="69"/>
      <c r="EWQ3" s="69"/>
      <c r="EWR3" s="69"/>
      <c r="EWS3" s="69"/>
      <c r="EWT3" s="69"/>
      <c r="EWU3" s="69"/>
      <c r="EWV3" s="69"/>
      <c r="EWW3" s="69"/>
      <c r="EWX3" s="69"/>
      <c r="EWY3" s="69"/>
      <c r="EWZ3" s="69"/>
      <c r="EXA3" s="69"/>
      <c r="EXB3" s="69"/>
      <c r="EXC3" s="69"/>
      <c r="EXD3" s="69"/>
      <c r="EXE3" s="69"/>
      <c r="EXF3" s="69"/>
      <c r="EXG3" s="69"/>
      <c r="EXH3" s="69"/>
      <c r="EXI3" s="69"/>
      <c r="EXJ3" s="69"/>
      <c r="EXK3" s="69"/>
      <c r="EXL3" s="69"/>
      <c r="EXM3" s="69"/>
      <c r="EXN3" s="69"/>
      <c r="EXO3" s="69"/>
      <c r="EXP3" s="69"/>
      <c r="EXQ3" s="69"/>
      <c r="EXR3" s="69"/>
      <c r="EXS3" s="69"/>
      <c r="EXT3" s="69"/>
      <c r="EXU3" s="69"/>
      <c r="EXV3" s="69"/>
      <c r="EXW3" s="69"/>
      <c r="EXX3" s="69"/>
      <c r="EXY3" s="69"/>
      <c r="EXZ3" s="69"/>
      <c r="EYA3" s="69"/>
      <c r="EYB3" s="69"/>
      <c r="EYC3" s="69"/>
      <c r="EYD3" s="69"/>
      <c r="EYE3" s="69"/>
      <c r="EYF3" s="69"/>
      <c r="EYG3" s="69"/>
      <c r="EYH3" s="69"/>
      <c r="EYI3" s="69"/>
      <c r="EYJ3" s="69"/>
      <c r="EYK3" s="69"/>
      <c r="EYL3" s="69"/>
      <c r="EYM3" s="69"/>
      <c r="EYN3" s="69"/>
      <c r="EYO3" s="69"/>
      <c r="EYP3" s="69"/>
      <c r="EYQ3" s="69"/>
      <c r="EYR3" s="69"/>
      <c r="EYS3" s="69"/>
      <c r="EYT3" s="69"/>
      <c r="EYU3" s="69"/>
      <c r="EYV3" s="69"/>
      <c r="EYW3" s="69"/>
      <c r="EYX3" s="69"/>
      <c r="EYY3" s="69"/>
      <c r="EYZ3" s="69"/>
      <c r="EZA3" s="69"/>
      <c r="EZB3" s="69"/>
      <c r="EZC3" s="69"/>
      <c r="EZD3" s="69"/>
      <c r="EZE3" s="69"/>
      <c r="EZF3" s="69"/>
      <c r="EZG3" s="69"/>
      <c r="EZH3" s="69"/>
      <c r="EZI3" s="69"/>
      <c r="EZJ3" s="69"/>
      <c r="EZK3" s="69"/>
      <c r="EZL3" s="69"/>
      <c r="EZM3" s="69"/>
      <c r="EZN3" s="69"/>
      <c r="EZO3" s="69"/>
      <c r="EZP3" s="69"/>
      <c r="EZQ3" s="69"/>
      <c r="EZR3" s="69"/>
      <c r="EZS3" s="69"/>
      <c r="EZT3" s="69"/>
      <c r="EZU3" s="69"/>
      <c r="EZV3" s="69"/>
      <c r="EZW3" s="69"/>
      <c r="EZX3" s="69"/>
      <c r="EZY3" s="69"/>
      <c r="EZZ3" s="69"/>
      <c r="FAA3" s="69"/>
      <c r="FAB3" s="69"/>
      <c r="FAC3" s="69"/>
      <c r="FAD3" s="69"/>
      <c r="FAE3" s="69"/>
      <c r="FAF3" s="69"/>
      <c r="FAG3" s="69"/>
      <c r="FAH3" s="69"/>
      <c r="FAI3" s="69"/>
      <c r="FAJ3" s="69"/>
      <c r="FAK3" s="69"/>
      <c r="FAL3" s="69"/>
      <c r="FAM3" s="69"/>
      <c r="FAN3" s="69"/>
      <c r="FAO3" s="69"/>
      <c r="FAP3" s="69"/>
      <c r="FAQ3" s="69"/>
      <c r="FAR3" s="69"/>
      <c r="FAS3" s="69"/>
      <c r="FAT3" s="69"/>
      <c r="FAU3" s="69"/>
      <c r="FAV3" s="69"/>
      <c r="FAW3" s="69"/>
      <c r="FAX3" s="69"/>
      <c r="FAY3" s="69"/>
      <c r="FAZ3" s="69"/>
      <c r="FBA3" s="69"/>
      <c r="FBB3" s="69"/>
      <c r="FBC3" s="69"/>
      <c r="FBD3" s="69"/>
      <c r="FBE3" s="69"/>
      <c r="FBF3" s="69"/>
      <c r="FBG3" s="69"/>
      <c r="FBH3" s="69"/>
      <c r="FBI3" s="69"/>
      <c r="FBJ3" s="69"/>
      <c r="FBK3" s="69"/>
      <c r="FBL3" s="69"/>
      <c r="FBM3" s="69"/>
      <c r="FBN3" s="69"/>
      <c r="FBO3" s="69"/>
      <c r="FBP3" s="69"/>
      <c r="FBQ3" s="69"/>
      <c r="FBR3" s="69"/>
      <c r="FBS3" s="69"/>
      <c r="FBT3" s="69"/>
      <c r="FBU3" s="69"/>
      <c r="FBV3" s="69"/>
      <c r="FBW3" s="69"/>
      <c r="FBX3" s="69"/>
      <c r="FBY3" s="69"/>
      <c r="FBZ3" s="69"/>
      <c r="FCA3" s="69"/>
      <c r="FCB3" s="69"/>
      <c r="FCC3" s="69"/>
      <c r="FCD3" s="69"/>
      <c r="FCE3" s="69"/>
      <c r="FCF3" s="69"/>
      <c r="FCG3" s="69"/>
      <c r="FCH3" s="69"/>
      <c r="FCI3" s="69"/>
      <c r="FCJ3" s="69"/>
      <c r="FCK3" s="69"/>
      <c r="FCL3" s="69"/>
      <c r="FCM3" s="69"/>
      <c r="FCN3" s="69"/>
      <c r="FCO3" s="69"/>
      <c r="FCP3" s="69"/>
      <c r="FCQ3" s="69"/>
      <c r="FCR3" s="69"/>
      <c r="FCS3" s="69"/>
      <c r="FCT3" s="69"/>
      <c r="FCU3" s="69"/>
      <c r="FCV3" s="69"/>
      <c r="FCW3" s="69"/>
      <c r="FCX3" s="69"/>
      <c r="FCY3" s="69"/>
      <c r="FCZ3" s="69"/>
      <c r="FDA3" s="69"/>
      <c r="FDB3" s="69"/>
      <c r="FDC3" s="69"/>
      <c r="FDD3" s="69"/>
      <c r="FDE3" s="69"/>
      <c r="FDF3" s="69"/>
      <c r="FDG3" s="69"/>
      <c r="FDH3" s="69"/>
      <c r="FDI3" s="69"/>
      <c r="FDJ3" s="69"/>
      <c r="FDK3" s="69"/>
      <c r="FDL3" s="69"/>
      <c r="FDM3" s="69"/>
      <c r="FDN3" s="69"/>
      <c r="FDO3" s="69"/>
      <c r="FDP3" s="69"/>
      <c r="FDQ3" s="69"/>
      <c r="FDR3" s="69"/>
      <c r="FDS3" s="69"/>
      <c r="FDT3" s="69"/>
      <c r="FDU3" s="69"/>
      <c r="FDV3" s="69"/>
      <c r="FDW3" s="69"/>
      <c r="FDX3" s="69"/>
      <c r="FDY3" s="69"/>
      <c r="FDZ3" s="69"/>
      <c r="FEA3" s="69"/>
      <c r="FEB3" s="69"/>
      <c r="FEC3" s="69"/>
      <c r="FED3" s="69"/>
      <c r="FEE3" s="69"/>
      <c r="FEF3" s="69"/>
      <c r="FEG3" s="69"/>
      <c r="FEH3" s="69"/>
      <c r="FEI3" s="69"/>
      <c r="FEJ3" s="69"/>
      <c r="FEK3" s="69"/>
      <c r="FEL3" s="69"/>
      <c r="FEM3" s="69"/>
      <c r="FEN3" s="69"/>
      <c r="FEO3" s="69"/>
      <c r="FEP3" s="69"/>
      <c r="FEQ3" s="69"/>
      <c r="FER3" s="69"/>
      <c r="FES3" s="69"/>
      <c r="FET3" s="69"/>
      <c r="FEU3" s="69"/>
      <c r="FEV3" s="69"/>
      <c r="FEW3" s="69"/>
      <c r="FEX3" s="69"/>
      <c r="FEY3" s="69"/>
      <c r="FEZ3" s="69"/>
      <c r="FFA3" s="69"/>
      <c r="FFB3" s="69"/>
      <c r="FFC3" s="69"/>
      <c r="FFD3" s="69"/>
      <c r="FFE3" s="69"/>
      <c r="FFF3" s="69"/>
      <c r="FFG3" s="69"/>
      <c r="FFH3" s="69"/>
      <c r="FFI3" s="69"/>
      <c r="FFJ3" s="69"/>
      <c r="FFK3" s="69"/>
      <c r="FFL3" s="69"/>
      <c r="FFM3" s="69"/>
      <c r="FFN3" s="69"/>
      <c r="FFO3" s="69"/>
      <c r="FFP3" s="69"/>
      <c r="FFQ3" s="69"/>
      <c r="FFR3" s="69"/>
      <c r="FFS3" s="69"/>
      <c r="FFT3" s="69"/>
      <c r="FFU3" s="69"/>
      <c r="FFV3" s="69"/>
      <c r="FFW3" s="69"/>
      <c r="FFX3" s="69"/>
      <c r="FFY3" s="69"/>
      <c r="FFZ3" s="69"/>
      <c r="FGA3" s="69"/>
      <c r="FGB3" s="69"/>
      <c r="FGC3" s="69"/>
      <c r="FGD3" s="69"/>
      <c r="FGE3" s="69"/>
      <c r="FGF3" s="69"/>
      <c r="FGG3" s="69"/>
      <c r="FGH3" s="69"/>
      <c r="FGI3" s="69"/>
      <c r="FGJ3" s="69"/>
      <c r="FGK3" s="69"/>
      <c r="FGL3" s="69"/>
      <c r="FGM3" s="69"/>
      <c r="FGN3" s="69"/>
      <c r="FGO3" s="69"/>
      <c r="FGP3" s="69"/>
      <c r="FGQ3" s="69"/>
      <c r="FGR3" s="69"/>
      <c r="FGS3" s="69"/>
      <c r="FGT3" s="69"/>
      <c r="FGU3" s="69"/>
      <c r="FGV3" s="69"/>
      <c r="FGW3" s="69"/>
      <c r="FGX3" s="69"/>
      <c r="FGY3" s="69"/>
      <c r="FGZ3" s="69"/>
      <c r="FHA3" s="69"/>
      <c r="FHB3" s="69"/>
      <c r="FHC3" s="69"/>
      <c r="FHD3" s="69"/>
      <c r="FHE3" s="69"/>
      <c r="FHF3" s="69"/>
      <c r="FHG3" s="69"/>
      <c r="FHH3" s="69"/>
      <c r="FHI3" s="69"/>
      <c r="FHJ3" s="69"/>
      <c r="FHK3" s="69"/>
      <c r="FHL3" s="69"/>
      <c r="FHM3" s="69"/>
      <c r="FHN3" s="69"/>
      <c r="FHO3" s="69"/>
      <c r="FHP3" s="69"/>
      <c r="FHQ3" s="69"/>
      <c r="FHR3" s="69"/>
      <c r="FHS3" s="69"/>
      <c r="FHT3" s="69"/>
      <c r="FHU3" s="69"/>
      <c r="FHV3" s="69"/>
      <c r="FHW3" s="69"/>
      <c r="FHX3" s="69"/>
      <c r="FHY3" s="69"/>
      <c r="FHZ3" s="69"/>
      <c r="FIA3" s="69"/>
      <c r="FIB3" s="69"/>
      <c r="FIC3" s="69"/>
      <c r="FID3" s="69"/>
      <c r="FIE3" s="69"/>
      <c r="FIF3" s="69"/>
      <c r="FIG3" s="69"/>
      <c r="FIH3" s="69"/>
      <c r="FII3" s="69"/>
      <c r="FIJ3" s="69"/>
      <c r="FIK3" s="69"/>
      <c r="FIL3" s="69"/>
      <c r="FIM3" s="69"/>
      <c r="FIN3" s="69"/>
      <c r="FIO3" s="69"/>
      <c r="FIP3" s="69"/>
      <c r="FIQ3" s="69"/>
      <c r="FIR3" s="69"/>
      <c r="FIS3" s="69"/>
      <c r="FIT3" s="69"/>
      <c r="FIU3" s="69"/>
      <c r="FIV3" s="69"/>
      <c r="FIW3" s="69"/>
      <c r="FIX3" s="69"/>
      <c r="FIY3" s="69"/>
      <c r="FIZ3" s="69"/>
      <c r="FJA3" s="69"/>
      <c r="FJB3" s="69"/>
      <c r="FJC3" s="69"/>
      <c r="FJD3" s="69"/>
      <c r="FJE3" s="69"/>
      <c r="FJF3" s="69"/>
      <c r="FJG3" s="69"/>
      <c r="FJH3" s="69"/>
      <c r="FJI3" s="69"/>
      <c r="FJJ3" s="69"/>
      <c r="FJK3" s="69"/>
      <c r="FJL3" s="69"/>
      <c r="FJM3" s="69"/>
      <c r="FJN3" s="69"/>
      <c r="FJO3" s="69"/>
      <c r="FJP3" s="69"/>
      <c r="FJQ3" s="69"/>
      <c r="FJR3" s="69"/>
      <c r="FJS3" s="69"/>
      <c r="FJT3" s="69"/>
      <c r="FJU3" s="69"/>
      <c r="FJV3" s="69"/>
      <c r="FJW3" s="69"/>
      <c r="FJX3" s="69"/>
      <c r="FJY3" s="69"/>
      <c r="FJZ3" s="69"/>
      <c r="FKA3" s="69"/>
      <c r="FKB3" s="69"/>
      <c r="FKC3" s="69"/>
      <c r="FKD3" s="69"/>
      <c r="FKE3" s="69"/>
      <c r="FKF3" s="69"/>
      <c r="FKG3" s="69"/>
      <c r="FKH3" s="69"/>
      <c r="FKI3" s="69"/>
      <c r="FKJ3" s="69"/>
      <c r="FKK3" s="69"/>
      <c r="FKL3" s="69"/>
      <c r="FKM3" s="69"/>
      <c r="FKN3" s="69"/>
      <c r="FKO3" s="69"/>
      <c r="FKP3" s="69"/>
      <c r="FKQ3" s="69"/>
      <c r="FKR3" s="69"/>
      <c r="FKS3" s="69"/>
      <c r="FKT3" s="69"/>
      <c r="FKU3" s="69"/>
      <c r="FKV3" s="69"/>
      <c r="FKW3" s="69"/>
      <c r="FKX3" s="69"/>
      <c r="FKY3" s="69"/>
      <c r="FKZ3" s="69"/>
      <c r="FLA3" s="69"/>
      <c r="FLB3" s="69"/>
      <c r="FLC3" s="69"/>
      <c r="FLD3" s="69"/>
      <c r="FLE3" s="69"/>
      <c r="FLF3" s="69"/>
      <c r="FLG3" s="69"/>
      <c r="FLH3" s="69"/>
      <c r="FLI3" s="69"/>
      <c r="FLJ3" s="69"/>
      <c r="FLK3" s="69"/>
      <c r="FLL3" s="69"/>
      <c r="FLM3" s="69"/>
      <c r="FLN3" s="69"/>
      <c r="FLO3" s="69"/>
      <c r="FLP3" s="69"/>
      <c r="FLQ3" s="69"/>
      <c r="FLR3" s="69"/>
      <c r="FLS3" s="69"/>
      <c r="FLT3" s="69"/>
      <c r="FLU3" s="69"/>
      <c r="FLV3" s="69"/>
      <c r="FLW3" s="69"/>
      <c r="FLX3" s="69"/>
      <c r="FLY3" s="69"/>
      <c r="FLZ3" s="69"/>
      <c r="FMA3" s="69"/>
      <c r="FMB3" s="69"/>
      <c r="FMC3" s="69"/>
      <c r="FMD3" s="69"/>
      <c r="FME3" s="69"/>
      <c r="FMF3" s="69"/>
      <c r="FMG3" s="69"/>
      <c r="FMH3" s="69"/>
      <c r="FMI3" s="69"/>
      <c r="FMJ3" s="69"/>
      <c r="FMK3" s="69"/>
      <c r="FML3" s="69"/>
      <c r="FMM3" s="69"/>
      <c r="FMN3" s="69"/>
      <c r="FMO3" s="69"/>
      <c r="FMP3" s="69"/>
      <c r="FMQ3" s="69"/>
      <c r="FMR3" s="69"/>
      <c r="FMS3" s="69"/>
      <c r="FMT3" s="69"/>
      <c r="FMU3" s="69"/>
      <c r="FMV3" s="69"/>
      <c r="FMW3" s="69"/>
      <c r="FMX3" s="69"/>
      <c r="FMY3" s="69"/>
      <c r="FMZ3" s="69"/>
      <c r="FNA3" s="69"/>
      <c r="FNB3" s="69"/>
      <c r="FNC3" s="69"/>
      <c r="FND3" s="69"/>
      <c r="FNE3" s="69"/>
      <c r="FNF3" s="69"/>
      <c r="FNG3" s="69"/>
      <c r="FNH3" s="69"/>
      <c r="FNI3" s="69"/>
      <c r="FNJ3" s="69"/>
      <c r="FNK3" s="69"/>
      <c r="FNL3" s="69"/>
      <c r="FNM3" s="69"/>
      <c r="FNN3" s="69"/>
      <c r="FNO3" s="69"/>
      <c r="FNP3" s="69"/>
      <c r="FNQ3" s="69"/>
      <c r="FNR3" s="69"/>
      <c r="FNS3" s="69"/>
      <c r="FNT3" s="69"/>
      <c r="FNU3" s="69"/>
      <c r="FNV3" s="69"/>
      <c r="FNW3" s="69"/>
      <c r="FNX3" s="69"/>
      <c r="FNY3" s="69"/>
      <c r="FNZ3" s="69"/>
      <c r="FOA3" s="69"/>
      <c r="FOB3" s="69"/>
      <c r="FOC3" s="69"/>
      <c r="FOD3" s="69"/>
      <c r="FOE3" s="69"/>
      <c r="FOF3" s="69"/>
      <c r="FOG3" s="69"/>
      <c r="FOH3" s="69"/>
      <c r="FOI3" s="69"/>
      <c r="FOJ3" s="69"/>
      <c r="FOK3" s="69"/>
      <c r="FOL3" s="69"/>
      <c r="FOM3" s="69"/>
      <c r="FON3" s="69"/>
      <c r="FOO3" s="69"/>
      <c r="FOP3" s="69"/>
      <c r="FOQ3" s="69"/>
      <c r="FOR3" s="69"/>
      <c r="FOS3" s="69"/>
      <c r="FOT3" s="69"/>
      <c r="FOU3" s="69"/>
      <c r="FOV3" s="69"/>
      <c r="FOW3" s="69"/>
      <c r="FOX3" s="69"/>
      <c r="FOY3" s="69"/>
      <c r="FOZ3" s="69"/>
      <c r="FPA3" s="69"/>
      <c r="FPB3" s="69"/>
      <c r="FPC3" s="69"/>
      <c r="FPD3" s="69"/>
      <c r="FPE3" s="69"/>
      <c r="FPF3" s="69"/>
      <c r="FPG3" s="69"/>
      <c r="FPH3" s="69"/>
      <c r="FPI3" s="69"/>
      <c r="FPJ3" s="69"/>
      <c r="FPK3" s="69"/>
      <c r="FPL3" s="69"/>
      <c r="FPM3" s="69"/>
      <c r="FPN3" s="69"/>
      <c r="FPO3" s="69"/>
      <c r="FPP3" s="69"/>
      <c r="FPQ3" s="69"/>
      <c r="FPR3" s="69"/>
      <c r="FPS3" s="69"/>
      <c r="FPT3" s="69"/>
      <c r="FPU3" s="69"/>
      <c r="FPV3" s="69"/>
      <c r="FPW3" s="69"/>
      <c r="FPX3" s="69"/>
      <c r="FPY3" s="69"/>
      <c r="FPZ3" s="69"/>
      <c r="FQA3" s="69"/>
      <c r="FQB3" s="69"/>
      <c r="FQC3" s="69"/>
      <c r="FQD3" s="69"/>
      <c r="FQE3" s="69"/>
      <c r="FQF3" s="69"/>
      <c r="FQG3" s="69"/>
      <c r="FQH3" s="69"/>
      <c r="FQI3" s="69"/>
      <c r="FQJ3" s="69"/>
      <c r="FQK3" s="69"/>
      <c r="FQL3" s="69"/>
      <c r="FQM3" s="69"/>
      <c r="FQN3" s="69"/>
      <c r="FQO3" s="69"/>
      <c r="FQP3" s="69"/>
      <c r="FQQ3" s="69"/>
      <c r="FQR3" s="69"/>
      <c r="FQS3" s="69"/>
      <c r="FQT3" s="69"/>
      <c r="FQU3" s="69"/>
      <c r="FQV3" s="69"/>
      <c r="FQW3" s="69"/>
      <c r="FQX3" s="69"/>
      <c r="FQY3" s="69"/>
      <c r="FQZ3" s="69"/>
      <c r="FRA3" s="69"/>
      <c r="FRB3" s="69"/>
      <c r="FRC3" s="69"/>
      <c r="FRD3" s="69"/>
      <c r="FRE3" s="69"/>
      <c r="FRF3" s="69"/>
      <c r="FRG3" s="69"/>
      <c r="FRH3" s="69"/>
      <c r="FRI3" s="69"/>
      <c r="FRJ3" s="69"/>
      <c r="FRK3" s="69"/>
      <c r="FRL3" s="69"/>
      <c r="FRM3" s="69"/>
      <c r="FRN3" s="69"/>
      <c r="FRO3" s="69"/>
      <c r="FRP3" s="69"/>
      <c r="FRQ3" s="69"/>
      <c r="FRR3" s="69"/>
      <c r="FRS3" s="69"/>
      <c r="FRT3" s="69"/>
      <c r="FRU3" s="69"/>
      <c r="FRV3" s="69"/>
      <c r="FRW3" s="69"/>
      <c r="FRX3" s="69"/>
      <c r="FRY3" s="69"/>
      <c r="FRZ3" s="69"/>
      <c r="FSA3" s="69"/>
      <c r="FSB3" s="69"/>
      <c r="FSC3" s="69"/>
      <c r="FSD3" s="69"/>
      <c r="FSE3" s="69"/>
      <c r="FSF3" s="69"/>
      <c r="FSG3" s="69"/>
      <c r="FSH3" s="69"/>
      <c r="FSI3" s="69"/>
      <c r="FSJ3" s="69"/>
      <c r="FSK3" s="69"/>
      <c r="FSL3" s="69"/>
      <c r="FSM3" s="69"/>
      <c r="FSN3" s="69"/>
      <c r="FSO3" s="69"/>
      <c r="FSP3" s="69"/>
      <c r="FSQ3" s="69"/>
      <c r="FSR3" s="69"/>
      <c r="FSS3" s="69"/>
      <c r="FST3" s="69"/>
      <c r="FSU3" s="69"/>
      <c r="FSV3" s="69"/>
      <c r="FSW3" s="69"/>
      <c r="FSX3" s="69"/>
      <c r="FSY3" s="69"/>
      <c r="FSZ3" s="69"/>
      <c r="FTA3" s="69"/>
      <c r="FTB3" s="69"/>
      <c r="FTC3" s="69"/>
      <c r="FTD3" s="69"/>
      <c r="FTE3" s="69"/>
      <c r="FTF3" s="69"/>
      <c r="FTG3" s="69"/>
      <c r="FTH3" s="69"/>
      <c r="FTI3" s="69"/>
      <c r="FTJ3" s="69"/>
      <c r="FTK3" s="69"/>
      <c r="FTL3" s="69"/>
      <c r="FTM3" s="69"/>
      <c r="FTN3" s="69"/>
      <c r="FTO3" s="69"/>
      <c r="FTP3" s="69"/>
      <c r="FTQ3" s="69"/>
      <c r="FTR3" s="69"/>
      <c r="FTS3" s="69"/>
      <c r="FTT3" s="69"/>
      <c r="FTU3" s="69"/>
      <c r="FTV3" s="69"/>
      <c r="FTW3" s="69"/>
      <c r="FTX3" s="69"/>
      <c r="FTY3" s="69"/>
      <c r="FTZ3" s="69"/>
      <c r="FUA3" s="69"/>
      <c r="FUB3" s="69"/>
      <c r="FUC3" s="69"/>
      <c r="FUD3" s="69"/>
      <c r="FUE3" s="69"/>
      <c r="FUF3" s="69"/>
      <c r="FUG3" s="69"/>
      <c r="FUH3" s="69"/>
      <c r="FUI3" s="69"/>
      <c r="FUJ3" s="69"/>
      <c r="FUK3" s="69"/>
      <c r="FUL3" s="69"/>
      <c r="FUM3" s="69"/>
      <c r="FUN3" s="69"/>
      <c r="FUO3" s="69"/>
      <c r="FUP3" s="69"/>
      <c r="FUQ3" s="69"/>
      <c r="FUR3" s="69"/>
      <c r="FUS3" s="69"/>
      <c r="FUT3" s="69"/>
      <c r="FUU3" s="69"/>
      <c r="FUV3" s="69"/>
      <c r="FUW3" s="69"/>
      <c r="FUX3" s="69"/>
      <c r="FUY3" s="69"/>
      <c r="FUZ3" s="69"/>
      <c r="FVA3" s="69"/>
      <c r="FVB3" s="69"/>
      <c r="FVC3" s="69"/>
      <c r="FVD3" s="69"/>
      <c r="FVE3" s="69"/>
      <c r="FVF3" s="69"/>
      <c r="FVG3" s="69"/>
      <c r="FVH3" s="69"/>
      <c r="FVI3" s="69"/>
      <c r="FVJ3" s="69"/>
      <c r="FVK3" s="69"/>
      <c r="FVL3" s="69"/>
      <c r="FVM3" s="69"/>
      <c r="FVN3" s="69"/>
      <c r="FVO3" s="69"/>
      <c r="FVP3" s="69"/>
      <c r="FVQ3" s="69"/>
      <c r="FVR3" s="69"/>
      <c r="FVS3" s="69"/>
      <c r="FVT3" s="69"/>
      <c r="FVU3" s="69"/>
      <c r="FVV3" s="69"/>
      <c r="FVW3" s="69"/>
      <c r="FVX3" s="69"/>
      <c r="FVY3" s="69"/>
      <c r="FVZ3" s="69"/>
      <c r="FWA3" s="69"/>
      <c r="FWB3" s="69"/>
      <c r="FWC3" s="69"/>
      <c r="FWD3" s="69"/>
      <c r="FWE3" s="69"/>
      <c r="FWF3" s="69"/>
      <c r="FWG3" s="69"/>
      <c r="FWH3" s="69"/>
      <c r="FWI3" s="69"/>
      <c r="FWJ3" s="69"/>
      <c r="FWK3" s="69"/>
      <c r="FWL3" s="69"/>
      <c r="FWM3" s="69"/>
      <c r="FWN3" s="69"/>
      <c r="FWO3" s="69"/>
      <c r="FWP3" s="69"/>
      <c r="FWQ3" s="69"/>
      <c r="FWR3" s="69"/>
      <c r="FWS3" s="69"/>
      <c r="FWT3" s="69"/>
      <c r="FWU3" s="69"/>
      <c r="FWV3" s="69"/>
      <c r="FWW3" s="69"/>
      <c r="FWX3" s="69"/>
      <c r="FWY3" s="69"/>
      <c r="FWZ3" s="69"/>
      <c r="FXA3" s="69"/>
      <c r="FXB3" s="69"/>
      <c r="FXC3" s="69"/>
      <c r="FXD3" s="69"/>
      <c r="FXE3" s="69"/>
      <c r="FXF3" s="69"/>
      <c r="FXG3" s="69"/>
      <c r="FXH3" s="69"/>
      <c r="FXI3" s="69"/>
      <c r="FXJ3" s="69"/>
      <c r="FXK3" s="69"/>
      <c r="FXL3" s="69"/>
      <c r="FXM3" s="69"/>
      <c r="FXN3" s="69"/>
      <c r="FXO3" s="69"/>
      <c r="FXP3" s="69"/>
      <c r="FXQ3" s="69"/>
      <c r="FXR3" s="69"/>
      <c r="FXS3" s="69"/>
      <c r="FXT3" s="69"/>
      <c r="FXU3" s="69"/>
      <c r="FXV3" s="69"/>
      <c r="FXW3" s="69"/>
      <c r="FXX3" s="69"/>
      <c r="FXY3" s="69"/>
      <c r="FXZ3" s="69"/>
      <c r="FYA3" s="69"/>
      <c r="FYB3" s="69"/>
      <c r="FYC3" s="69"/>
      <c r="FYD3" s="69"/>
      <c r="FYE3" s="69"/>
      <c r="FYF3" s="69"/>
      <c r="FYG3" s="69"/>
      <c r="FYH3" s="69"/>
      <c r="FYI3" s="69"/>
      <c r="FYJ3" s="69"/>
      <c r="FYK3" s="69"/>
      <c r="FYL3" s="69"/>
      <c r="FYM3" s="69"/>
      <c r="FYN3" s="69"/>
      <c r="FYO3" s="69"/>
      <c r="FYP3" s="69"/>
      <c r="FYQ3" s="69"/>
      <c r="FYR3" s="69"/>
      <c r="FYS3" s="69"/>
      <c r="FYT3" s="69"/>
      <c r="FYU3" s="69"/>
      <c r="FYV3" s="69"/>
      <c r="FYW3" s="69"/>
      <c r="FYX3" s="69"/>
      <c r="FYY3" s="69"/>
      <c r="FYZ3" s="69"/>
      <c r="FZA3" s="69"/>
      <c r="FZB3" s="69"/>
      <c r="FZC3" s="69"/>
      <c r="FZD3" s="69"/>
      <c r="FZE3" s="69"/>
      <c r="FZF3" s="69"/>
      <c r="FZG3" s="69"/>
      <c r="FZH3" s="69"/>
      <c r="FZI3" s="69"/>
      <c r="FZJ3" s="69"/>
      <c r="FZK3" s="69"/>
      <c r="FZL3" s="69"/>
      <c r="FZM3" s="69"/>
      <c r="FZN3" s="69"/>
      <c r="FZO3" s="69"/>
      <c r="FZP3" s="69"/>
      <c r="FZQ3" s="69"/>
      <c r="FZR3" s="69"/>
      <c r="FZS3" s="69"/>
      <c r="FZT3" s="69"/>
      <c r="FZU3" s="69"/>
      <c r="FZV3" s="69"/>
      <c r="FZW3" s="69"/>
      <c r="FZX3" s="69"/>
      <c r="FZY3" s="69"/>
      <c r="FZZ3" s="69"/>
      <c r="GAA3" s="69"/>
      <c r="GAB3" s="69"/>
      <c r="GAC3" s="69"/>
      <c r="GAD3" s="69"/>
      <c r="GAE3" s="69"/>
      <c r="GAF3" s="69"/>
      <c r="GAG3" s="69"/>
      <c r="GAH3" s="69"/>
      <c r="GAI3" s="69"/>
      <c r="GAJ3" s="69"/>
      <c r="GAK3" s="69"/>
      <c r="GAL3" s="69"/>
      <c r="GAM3" s="69"/>
      <c r="GAN3" s="69"/>
      <c r="GAO3" s="69"/>
      <c r="GAP3" s="69"/>
      <c r="GAQ3" s="69"/>
      <c r="GAR3" s="69"/>
      <c r="GAS3" s="69"/>
      <c r="GAT3" s="69"/>
      <c r="GAU3" s="69"/>
      <c r="GAV3" s="69"/>
      <c r="GAW3" s="69"/>
      <c r="GAX3" s="69"/>
      <c r="GAY3" s="69"/>
      <c r="GAZ3" s="69"/>
      <c r="GBA3" s="69"/>
      <c r="GBB3" s="69"/>
      <c r="GBC3" s="69"/>
      <c r="GBD3" s="69"/>
      <c r="GBE3" s="69"/>
      <c r="GBF3" s="69"/>
      <c r="GBG3" s="69"/>
      <c r="GBH3" s="69"/>
      <c r="GBI3" s="69"/>
      <c r="GBJ3" s="69"/>
      <c r="GBK3" s="69"/>
      <c r="GBL3" s="69"/>
      <c r="GBM3" s="69"/>
      <c r="GBN3" s="69"/>
      <c r="GBO3" s="69"/>
      <c r="GBP3" s="69"/>
      <c r="GBQ3" s="69"/>
      <c r="GBR3" s="69"/>
      <c r="GBS3" s="69"/>
      <c r="GBT3" s="69"/>
      <c r="GBU3" s="69"/>
      <c r="GBV3" s="69"/>
      <c r="GBW3" s="69"/>
      <c r="GBX3" s="69"/>
      <c r="GBY3" s="69"/>
      <c r="GBZ3" s="69"/>
      <c r="GCA3" s="69"/>
      <c r="GCB3" s="69"/>
      <c r="GCC3" s="69"/>
      <c r="GCD3" s="69"/>
      <c r="GCE3" s="69"/>
      <c r="GCF3" s="69"/>
      <c r="GCG3" s="69"/>
      <c r="GCH3" s="69"/>
      <c r="GCI3" s="69"/>
      <c r="GCJ3" s="69"/>
      <c r="GCK3" s="69"/>
      <c r="GCL3" s="69"/>
      <c r="GCM3" s="69"/>
      <c r="GCN3" s="69"/>
      <c r="GCO3" s="69"/>
      <c r="GCP3" s="69"/>
      <c r="GCQ3" s="69"/>
      <c r="GCR3" s="69"/>
      <c r="GCS3" s="69"/>
      <c r="GCT3" s="69"/>
      <c r="GCU3" s="69"/>
      <c r="GCV3" s="69"/>
      <c r="GCW3" s="69"/>
      <c r="GCX3" s="69"/>
      <c r="GCY3" s="69"/>
      <c r="GCZ3" s="69"/>
      <c r="GDA3" s="69"/>
      <c r="GDB3" s="69"/>
      <c r="GDC3" s="69"/>
      <c r="GDD3" s="69"/>
      <c r="GDE3" s="69"/>
      <c r="GDF3" s="69"/>
      <c r="GDG3" s="69"/>
      <c r="GDH3" s="69"/>
      <c r="GDI3" s="69"/>
      <c r="GDJ3" s="69"/>
      <c r="GDK3" s="69"/>
      <c r="GDL3" s="69"/>
      <c r="GDM3" s="69"/>
      <c r="GDN3" s="69"/>
      <c r="GDO3" s="69"/>
      <c r="GDP3" s="69"/>
      <c r="GDQ3" s="69"/>
      <c r="GDR3" s="69"/>
      <c r="GDS3" s="69"/>
      <c r="GDT3" s="69"/>
      <c r="GDU3" s="69"/>
      <c r="GDV3" s="69"/>
      <c r="GDW3" s="69"/>
      <c r="GDX3" s="69"/>
      <c r="GDY3" s="69"/>
      <c r="GDZ3" s="69"/>
      <c r="GEA3" s="69"/>
      <c r="GEB3" s="69"/>
      <c r="GEC3" s="69"/>
      <c r="GED3" s="69"/>
      <c r="GEE3" s="69"/>
      <c r="GEF3" s="69"/>
      <c r="GEG3" s="69"/>
      <c r="GEH3" s="69"/>
      <c r="GEI3" s="69"/>
      <c r="GEJ3" s="69"/>
      <c r="GEK3" s="69"/>
      <c r="GEL3" s="69"/>
      <c r="GEM3" s="69"/>
      <c r="GEN3" s="69"/>
      <c r="GEO3" s="69"/>
      <c r="GEP3" s="69"/>
      <c r="GEQ3" s="69"/>
      <c r="GER3" s="69"/>
      <c r="GES3" s="69"/>
      <c r="GET3" s="69"/>
      <c r="GEU3" s="69"/>
      <c r="GEV3" s="69"/>
      <c r="GEW3" s="69"/>
      <c r="GEX3" s="69"/>
      <c r="GEY3" s="69"/>
      <c r="GEZ3" s="69"/>
      <c r="GFA3" s="69"/>
      <c r="GFB3" s="69"/>
      <c r="GFC3" s="69"/>
      <c r="GFD3" s="69"/>
      <c r="GFE3" s="69"/>
      <c r="GFF3" s="69"/>
      <c r="GFG3" s="69"/>
      <c r="GFH3" s="69"/>
      <c r="GFI3" s="69"/>
      <c r="GFJ3" s="69"/>
      <c r="GFK3" s="69"/>
      <c r="GFL3" s="69"/>
      <c r="GFM3" s="69"/>
      <c r="GFN3" s="69"/>
      <c r="GFO3" s="69"/>
      <c r="GFP3" s="69"/>
      <c r="GFQ3" s="69"/>
      <c r="GFR3" s="69"/>
      <c r="GFS3" s="69"/>
      <c r="GFT3" s="69"/>
      <c r="GFU3" s="69"/>
      <c r="GFV3" s="69"/>
      <c r="GFW3" s="69"/>
      <c r="GFX3" s="69"/>
      <c r="GFY3" s="69"/>
      <c r="GFZ3" s="69"/>
      <c r="GGA3" s="69"/>
      <c r="GGB3" s="69"/>
      <c r="GGC3" s="69"/>
      <c r="GGD3" s="69"/>
      <c r="GGE3" s="69"/>
      <c r="GGF3" s="69"/>
      <c r="GGG3" s="69"/>
      <c r="GGH3" s="69"/>
      <c r="GGI3" s="69"/>
      <c r="GGJ3" s="69"/>
      <c r="GGK3" s="69"/>
      <c r="GGL3" s="69"/>
      <c r="GGM3" s="69"/>
      <c r="GGN3" s="69"/>
      <c r="GGO3" s="69"/>
      <c r="GGP3" s="69"/>
      <c r="GGQ3" s="69"/>
      <c r="GGR3" s="69"/>
      <c r="GGS3" s="69"/>
      <c r="GGT3" s="69"/>
      <c r="GGU3" s="69"/>
      <c r="GGV3" s="69"/>
      <c r="GGW3" s="69"/>
      <c r="GGX3" s="69"/>
      <c r="GGY3" s="69"/>
      <c r="GGZ3" s="69"/>
      <c r="GHA3" s="69"/>
      <c r="GHB3" s="69"/>
      <c r="GHC3" s="69"/>
      <c r="GHD3" s="69"/>
      <c r="GHE3" s="69"/>
      <c r="GHF3" s="69"/>
      <c r="GHG3" s="69"/>
      <c r="GHH3" s="69"/>
      <c r="GHI3" s="69"/>
      <c r="GHJ3" s="69"/>
      <c r="GHK3" s="69"/>
      <c r="GHL3" s="69"/>
      <c r="GHM3" s="69"/>
      <c r="GHN3" s="69"/>
      <c r="GHO3" s="69"/>
      <c r="GHP3" s="69"/>
      <c r="GHQ3" s="69"/>
      <c r="GHR3" s="69"/>
      <c r="GHS3" s="69"/>
      <c r="GHT3" s="69"/>
      <c r="GHU3" s="69"/>
      <c r="GHV3" s="69"/>
      <c r="GHW3" s="69"/>
      <c r="GHX3" s="69"/>
      <c r="GHY3" s="69"/>
      <c r="GHZ3" s="69"/>
      <c r="GIA3" s="69"/>
      <c r="GIB3" s="69"/>
      <c r="GIC3" s="69"/>
      <c r="GID3" s="69"/>
      <c r="GIE3" s="69"/>
      <c r="GIF3" s="69"/>
      <c r="GIG3" s="69"/>
      <c r="GIH3" s="69"/>
      <c r="GII3" s="69"/>
      <c r="GIJ3" s="69"/>
      <c r="GIK3" s="69"/>
      <c r="GIL3" s="69"/>
      <c r="GIM3" s="69"/>
      <c r="GIN3" s="69"/>
      <c r="GIO3" s="69"/>
      <c r="GIP3" s="69"/>
      <c r="GIQ3" s="69"/>
      <c r="GIR3" s="69"/>
      <c r="GIS3" s="69"/>
      <c r="GIT3" s="69"/>
      <c r="GIU3" s="69"/>
      <c r="GIV3" s="69"/>
      <c r="GIW3" s="69"/>
      <c r="GIX3" s="69"/>
      <c r="GIY3" s="69"/>
      <c r="GIZ3" s="69"/>
      <c r="GJA3" s="69"/>
      <c r="GJB3" s="69"/>
      <c r="GJC3" s="69"/>
      <c r="GJD3" s="69"/>
      <c r="GJE3" s="69"/>
      <c r="GJF3" s="69"/>
      <c r="GJG3" s="69"/>
      <c r="GJH3" s="69"/>
      <c r="GJI3" s="69"/>
      <c r="GJJ3" s="69"/>
      <c r="GJK3" s="69"/>
      <c r="GJL3" s="69"/>
      <c r="GJM3" s="69"/>
      <c r="GJN3" s="69"/>
      <c r="GJO3" s="69"/>
      <c r="GJP3" s="69"/>
      <c r="GJQ3" s="69"/>
      <c r="GJR3" s="69"/>
      <c r="GJS3" s="69"/>
      <c r="GJT3" s="69"/>
      <c r="GJU3" s="69"/>
      <c r="GJV3" s="69"/>
      <c r="GJW3" s="69"/>
      <c r="GJX3" s="69"/>
      <c r="GJY3" s="69"/>
      <c r="GJZ3" s="69"/>
      <c r="GKA3" s="69"/>
      <c r="GKB3" s="69"/>
      <c r="GKC3" s="69"/>
      <c r="GKD3" s="69"/>
      <c r="GKE3" s="69"/>
      <c r="GKF3" s="69"/>
      <c r="GKG3" s="69"/>
      <c r="GKH3" s="69"/>
      <c r="GKI3" s="69"/>
      <c r="GKJ3" s="69"/>
      <c r="GKK3" s="69"/>
      <c r="GKL3" s="69"/>
      <c r="GKM3" s="69"/>
      <c r="GKN3" s="69"/>
      <c r="GKO3" s="69"/>
      <c r="GKP3" s="69"/>
      <c r="GKQ3" s="69"/>
      <c r="GKR3" s="69"/>
      <c r="GKS3" s="69"/>
      <c r="GKT3" s="69"/>
      <c r="GKU3" s="69"/>
      <c r="GKV3" s="69"/>
      <c r="GKW3" s="69"/>
      <c r="GKX3" s="69"/>
      <c r="GKY3" s="69"/>
      <c r="GKZ3" s="69"/>
      <c r="GLA3" s="69"/>
      <c r="GLB3" s="69"/>
      <c r="GLC3" s="69"/>
      <c r="GLD3" s="69"/>
      <c r="GLE3" s="69"/>
      <c r="GLF3" s="69"/>
      <c r="GLG3" s="69"/>
      <c r="GLH3" s="69"/>
      <c r="GLI3" s="69"/>
      <c r="GLJ3" s="69"/>
      <c r="GLK3" s="69"/>
      <c r="GLL3" s="69"/>
      <c r="GLM3" s="69"/>
      <c r="GLN3" s="69"/>
      <c r="GLO3" s="69"/>
      <c r="GLP3" s="69"/>
      <c r="GLQ3" s="69"/>
      <c r="GLR3" s="69"/>
      <c r="GLS3" s="69"/>
      <c r="GLT3" s="69"/>
      <c r="GLU3" s="69"/>
      <c r="GLV3" s="69"/>
      <c r="GLW3" s="69"/>
      <c r="GLX3" s="69"/>
      <c r="GLY3" s="69"/>
      <c r="GLZ3" s="69"/>
      <c r="GMA3" s="69"/>
      <c r="GMB3" s="69"/>
      <c r="GMC3" s="69"/>
      <c r="GMD3" s="69"/>
      <c r="GME3" s="69"/>
      <c r="GMF3" s="69"/>
      <c r="GMG3" s="69"/>
      <c r="GMH3" s="69"/>
      <c r="GMI3" s="69"/>
      <c r="GMJ3" s="69"/>
      <c r="GMK3" s="69"/>
      <c r="GML3" s="69"/>
      <c r="GMM3" s="69"/>
      <c r="GMN3" s="69"/>
      <c r="GMO3" s="69"/>
      <c r="GMP3" s="69"/>
      <c r="GMQ3" s="69"/>
      <c r="GMR3" s="69"/>
      <c r="GMS3" s="69"/>
      <c r="GMT3" s="69"/>
      <c r="GMU3" s="69"/>
      <c r="GMV3" s="69"/>
      <c r="GMW3" s="69"/>
      <c r="GMX3" s="69"/>
      <c r="GMY3" s="69"/>
      <c r="GMZ3" s="69"/>
      <c r="GNA3" s="69"/>
      <c r="GNB3" s="69"/>
      <c r="GNC3" s="69"/>
      <c r="GND3" s="69"/>
      <c r="GNE3" s="69"/>
      <c r="GNF3" s="69"/>
      <c r="GNG3" s="69"/>
      <c r="GNH3" s="69"/>
      <c r="GNI3" s="69"/>
      <c r="GNJ3" s="69"/>
      <c r="GNK3" s="69"/>
      <c r="GNL3" s="69"/>
      <c r="GNM3" s="69"/>
      <c r="GNN3" s="69"/>
      <c r="GNO3" s="69"/>
      <c r="GNP3" s="69"/>
      <c r="GNQ3" s="69"/>
      <c r="GNR3" s="69"/>
      <c r="GNS3" s="69"/>
      <c r="GNT3" s="69"/>
      <c r="GNU3" s="69"/>
      <c r="GNV3" s="69"/>
      <c r="GNW3" s="69"/>
      <c r="GNX3" s="69"/>
      <c r="GNY3" s="69"/>
      <c r="GNZ3" s="69"/>
      <c r="GOA3" s="69"/>
      <c r="GOB3" s="69"/>
      <c r="GOC3" s="69"/>
      <c r="GOD3" s="69"/>
      <c r="GOE3" s="69"/>
      <c r="GOF3" s="69"/>
      <c r="GOG3" s="69"/>
      <c r="GOH3" s="69"/>
      <c r="GOI3" s="69"/>
      <c r="GOJ3" s="69"/>
      <c r="GOK3" s="69"/>
      <c r="GOL3" s="69"/>
      <c r="GOM3" s="69"/>
      <c r="GON3" s="69"/>
      <c r="GOO3" s="69"/>
      <c r="GOP3" s="69"/>
      <c r="GOQ3" s="69"/>
      <c r="GOR3" s="69"/>
      <c r="GOS3" s="69"/>
      <c r="GOT3" s="69"/>
      <c r="GOU3" s="69"/>
      <c r="GOV3" s="69"/>
      <c r="GOW3" s="69"/>
      <c r="GOX3" s="69"/>
      <c r="GOY3" s="69"/>
      <c r="GOZ3" s="69"/>
      <c r="GPA3" s="69"/>
      <c r="GPB3" s="69"/>
      <c r="GPC3" s="69"/>
      <c r="GPD3" s="69"/>
      <c r="GPE3" s="69"/>
      <c r="GPF3" s="69"/>
      <c r="GPG3" s="69"/>
      <c r="GPH3" s="69"/>
      <c r="GPI3" s="69"/>
      <c r="GPJ3" s="69"/>
      <c r="GPK3" s="69"/>
      <c r="GPL3" s="69"/>
      <c r="GPM3" s="69"/>
      <c r="GPN3" s="69"/>
      <c r="GPO3" s="69"/>
      <c r="GPP3" s="69"/>
      <c r="GPQ3" s="69"/>
      <c r="GPR3" s="69"/>
      <c r="GPS3" s="69"/>
      <c r="GPT3" s="69"/>
      <c r="GPU3" s="69"/>
      <c r="GPV3" s="69"/>
      <c r="GPW3" s="69"/>
      <c r="GPX3" s="69"/>
      <c r="GPY3" s="69"/>
      <c r="GPZ3" s="69"/>
      <c r="GQA3" s="69"/>
      <c r="GQB3" s="69"/>
      <c r="GQC3" s="69"/>
      <c r="GQD3" s="69"/>
      <c r="GQE3" s="69"/>
      <c r="GQF3" s="69"/>
      <c r="GQG3" s="69"/>
      <c r="GQH3" s="69"/>
      <c r="GQI3" s="69"/>
      <c r="GQJ3" s="69"/>
      <c r="GQK3" s="69"/>
      <c r="GQL3" s="69"/>
      <c r="GQM3" s="69"/>
      <c r="GQN3" s="69"/>
      <c r="GQO3" s="69"/>
      <c r="GQP3" s="69"/>
      <c r="GQQ3" s="69"/>
      <c r="GQR3" s="69"/>
      <c r="GQS3" s="69"/>
      <c r="GQT3" s="69"/>
      <c r="GQU3" s="69"/>
      <c r="GQV3" s="69"/>
      <c r="GQW3" s="69"/>
      <c r="GQX3" s="69"/>
      <c r="GQY3" s="69"/>
      <c r="GQZ3" s="69"/>
      <c r="GRA3" s="69"/>
      <c r="GRB3" s="69"/>
      <c r="GRC3" s="69"/>
      <c r="GRD3" s="69"/>
      <c r="GRE3" s="69"/>
      <c r="GRF3" s="69"/>
      <c r="GRG3" s="69"/>
      <c r="GRH3" s="69"/>
      <c r="GRI3" s="69"/>
      <c r="GRJ3" s="69"/>
      <c r="GRK3" s="69"/>
      <c r="GRL3" s="69"/>
      <c r="GRM3" s="69"/>
      <c r="GRN3" s="69"/>
      <c r="GRO3" s="69"/>
      <c r="GRP3" s="69"/>
      <c r="GRQ3" s="69"/>
      <c r="GRR3" s="69"/>
      <c r="GRS3" s="69"/>
      <c r="GRT3" s="69"/>
      <c r="GRU3" s="69"/>
      <c r="GRV3" s="69"/>
      <c r="GRW3" s="69"/>
      <c r="GRX3" s="69"/>
      <c r="GRY3" s="69"/>
      <c r="GRZ3" s="69"/>
      <c r="GSA3" s="69"/>
      <c r="GSB3" s="69"/>
      <c r="GSC3" s="69"/>
      <c r="GSD3" s="69"/>
      <c r="GSE3" s="69"/>
      <c r="GSF3" s="69"/>
      <c r="GSG3" s="69"/>
      <c r="GSH3" s="69"/>
      <c r="GSI3" s="69"/>
      <c r="GSJ3" s="69"/>
      <c r="GSK3" s="69"/>
      <c r="GSL3" s="69"/>
      <c r="GSM3" s="69"/>
      <c r="GSN3" s="69"/>
      <c r="GSO3" s="69"/>
      <c r="GSP3" s="69"/>
      <c r="GSQ3" s="69"/>
      <c r="GSR3" s="69"/>
      <c r="GSS3" s="69"/>
      <c r="GST3" s="69"/>
      <c r="GSU3" s="69"/>
      <c r="GSV3" s="69"/>
      <c r="GSW3" s="69"/>
      <c r="GSX3" s="69"/>
      <c r="GSY3" s="69"/>
      <c r="GSZ3" s="69"/>
      <c r="GTA3" s="69"/>
      <c r="GTB3" s="69"/>
      <c r="GTC3" s="69"/>
      <c r="GTD3" s="69"/>
      <c r="GTE3" s="69"/>
      <c r="GTF3" s="69"/>
      <c r="GTG3" s="69"/>
      <c r="GTH3" s="69"/>
      <c r="GTI3" s="69"/>
      <c r="GTJ3" s="69"/>
      <c r="GTK3" s="69"/>
      <c r="GTL3" s="69"/>
      <c r="GTM3" s="69"/>
      <c r="GTN3" s="69"/>
      <c r="GTO3" s="69"/>
      <c r="GTP3" s="69"/>
      <c r="GTQ3" s="69"/>
      <c r="GTR3" s="69"/>
      <c r="GTS3" s="69"/>
      <c r="GTT3" s="69"/>
      <c r="GTU3" s="69"/>
      <c r="GTV3" s="69"/>
      <c r="GTW3" s="69"/>
      <c r="GTX3" s="69"/>
      <c r="GTY3" s="69"/>
      <c r="GTZ3" s="69"/>
      <c r="GUA3" s="69"/>
      <c r="GUB3" s="69"/>
      <c r="GUC3" s="69"/>
      <c r="GUD3" s="69"/>
      <c r="GUE3" s="69"/>
      <c r="GUF3" s="69"/>
      <c r="GUG3" s="69"/>
      <c r="GUH3" s="69"/>
      <c r="GUI3" s="69"/>
      <c r="GUJ3" s="69"/>
      <c r="GUK3" s="69"/>
      <c r="GUL3" s="69"/>
      <c r="GUM3" s="69"/>
      <c r="GUN3" s="69"/>
      <c r="GUO3" s="69"/>
      <c r="GUP3" s="69"/>
      <c r="GUQ3" s="69"/>
      <c r="GUR3" s="69"/>
      <c r="GUS3" s="69"/>
      <c r="GUT3" s="69"/>
      <c r="GUU3" s="69"/>
      <c r="GUV3" s="69"/>
      <c r="GUW3" s="69"/>
      <c r="GUX3" s="69"/>
      <c r="GUY3" s="69"/>
      <c r="GUZ3" s="69"/>
      <c r="GVA3" s="69"/>
      <c r="GVB3" s="69"/>
      <c r="GVC3" s="69"/>
      <c r="GVD3" s="69"/>
      <c r="GVE3" s="69"/>
      <c r="GVF3" s="69"/>
      <c r="GVG3" s="69"/>
      <c r="GVH3" s="69"/>
      <c r="GVI3" s="69"/>
      <c r="GVJ3" s="69"/>
      <c r="GVK3" s="69"/>
      <c r="GVL3" s="69"/>
      <c r="GVM3" s="69"/>
      <c r="GVN3" s="69"/>
      <c r="GVO3" s="69"/>
      <c r="GVP3" s="69"/>
      <c r="GVQ3" s="69"/>
      <c r="GVR3" s="69"/>
      <c r="GVS3" s="69"/>
      <c r="GVT3" s="69"/>
      <c r="GVU3" s="69"/>
      <c r="GVV3" s="69"/>
      <c r="GVW3" s="69"/>
      <c r="GVX3" s="69"/>
      <c r="GVY3" s="69"/>
      <c r="GVZ3" s="69"/>
      <c r="GWA3" s="69"/>
      <c r="GWB3" s="69"/>
      <c r="GWC3" s="69"/>
      <c r="GWD3" s="69"/>
      <c r="GWE3" s="69"/>
      <c r="GWF3" s="69"/>
      <c r="GWG3" s="69"/>
      <c r="GWH3" s="69"/>
      <c r="GWI3" s="69"/>
      <c r="GWJ3" s="69"/>
      <c r="GWK3" s="69"/>
      <c r="GWL3" s="69"/>
      <c r="GWM3" s="69"/>
      <c r="GWN3" s="69"/>
      <c r="GWO3" s="69"/>
      <c r="GWP3" s="69"/>
      <c r="GWQ3" s="69"/>
      <c r="GWR3" s="69"/>
      <c r="GWS3" s="69"/>
      <c r="GWT3" s="69"/>
      <c r="GWU3" s="69"/>
      <c r="GWV3" s="69"/>
      <c r="GWW3" s="69"/>
      <c r="GWX3" s="69"/>
      <c r="GWY3" s="69"/>
      <c r="GWZ3" s="69"/>
      <c r="GXA3" s="69"/>
      <c r="GXB3" s="69"/>
      <c r="GXC3" s="69"/>
      <c r="GXD3" s="69"/>
      <c r="GXE3" s="69"/>
      <c r="GXF3" s="69"/>
      <c r="GXG3" s="69"/>
      <c r="GXH3" s="69"/>
      <c r="GXI3" s="69"/>
      <c r="GXJ3" s="69"/>
      <c r="GXK3" s="69"/>
      <c r="GXL3" s="69"/>
      <c r="GXM3" s="69"/>
      <c r="GXN3" s="69"/>
      <c r="GXO3" s="69"/>
      <c r="GXP3" s="69"/>
      <c r="GXQ3" s="69"/>
      <c r="GXR3" s="69"/>
      <c r="GXS3" s="69"/>
      <c r="GXT3" s="69"/>
      <c r="GXU3" s="69"/>
      <c r="GXV3" s="69"/>
      <c r="GXW3" s="69"/>
      <c r="GXX3" s="69"/>
      <c r="GXY3" s="69"/>
      <c r="GXZ3" s="69"/>
      <c r="GYA3" s="69"/>
      <c r="GYB3" s="69"/>
      <c r="GYC3" s="69"/>
      <c r="GYD3" s="69"/>
      <c r="GYE3" s="69"/>
      <c r="GYF3" s="69"/>
      <c r="GYG3" s="69"/>
      <c r="GYH3" s="69"/>
      <c r="GYI3" s="69"/>
      <c r="GYJ3" s="69"/>
      <c r="GYK3" s="69"/>
      <c r="GYL3" s="69"/>
      <c r="GYM3" s="69"/>
      <c r="GYN3" s="69"/>
      <c r="GYO3" s="69"/>
      <c r="GYP3" s="69"/>
      <c r="GYQ3" s="69"/>
      <c r="GYR3" s="69"/>
      <c r="GYS3" s="69"/>
      <c r="GYT3" s="69"/>
      <c r="GYU3" s="69"/>
      <c r="GYV3" s="69"/>
      <c r="GYW3" s="69"/>
      <c r="GYX3" s="69"/>
      <c r="GYY3" s="69"/>
      <c r="GYZ3" s="69"/>
      <c r="GZA3" s="69"/>
      <c r="GZB3" s="69"/>
      <c r="GZC3" s="69"/>
      <c r="GZD3" s="69"/>
      <c r="GZE3" s="69"/>
      <c r="GZF3" s="69"/>
      <c r="GZG3" s="69"/>
      <c r="GZH3" s="69"/>
      <c r="GZI3" s="69"/>
      <c r="GZJ3" s="69"/>
      <c r="GZK3" s="69"/>
      <c r="GZL3" s="69"/>
      <c r="GZM3" s="69"/>
      <c r="GZN3" s="69"/>
      <c r="GZO3" s="69"/>
      <c r="GZP3" s="69"/>
      <c r="GZQ3" s="69"/>
      <c r="GZR3" s="69"/>
      <c r="GZS3" s="69"/>
      <c r="GZT3" s="69"/>
      <c r="GZU3" s="69"/>
      <c r="GZV3" s="69"/>
      <c r="GZW3" s="69"/>
      <c r="GZX3" s="69"/>
      <c r="GZY3" s="69"/>
      <c r="GZZ3" s="69"/>
      <c r="HAA3" s="69"/>
      <c r="HAB3" s="69"/>
      <c r="HAC3" s="69"/>
      <c r="HAD3" s="69"/>
      <c r="HAE3" s="69"/>
      <c r="HAF3" s="69"/>
      <c r="HAG3" s="69"/>
      <c r="HAH3" s="69"/>
      <c r="HAI3" s="69"/>
      <c r="HAJ3" s="69"/>
      <c r="HAK3" s="69"/>
      <c r="HAL3" s="69"/>
      <c r="HAM3" s="69"/>
      <c r="HAN3" s="69"/>
      <c r="HAO3" s="69"/>
      <c r="HAP3" s="69"/>
      <c r="HAQ3" s="69"/>
      <c r="HAR3" s="69"/>
      <c r="HAS3" s="69"/>
      <c r="HAT3" s="69"/>
      <c r="HAU3" s="69"/>
      <c r="HAV3" s="69"/>
      <c r="HAW3" s="69"/>
      <c r="HAX3" s="69"/>
      <c r="HAY3" s="69"/>
      <c r="HAZ3" s="69"/>
      <c r="HBA3" s="69"/>
      <c r="HBB3" s="69"/>
      <c r="HBC3" s="69"/>
      <c r="HBD3" s="69"/>
      <c r="HBE3" s="69"/>
      <c r="HBF3" s="69"/>
      <c r="HBG3" s="69"/>
      <c r="HBH3" s="69"/>
      <c r="HBI3" s="69"/>
      <c r="HBJ3" s="69"/>
      <c r="HBK3" s="69"/>
      <c r="HBL3" s="69"/>
      <c r="HBM3" s="69"/>
      <c r="HBN3" s="69"/>
      <c r="HBO3" s="69"/>
      <c r="HBP3" s="69"/>
      <c r="HBQ3" s="69"/>
      <c r="HBR3" s="69"/>
      <c r="HBS3" s="69"/>
      <c r="HBT3" s="69"/>
      <c r="HBU3" s="69"/>
      <c r="HBV3" s="69"/>
      <c r="HBW3" s="69"/>
      <c r="HBX3" s="69"/>
      <c r="HBY3" s="69"/>
      <c r="HBZ3" s="69"/>
      <c r="HCA3" s="69"/>
      <c r="HCB3" s="69"/>
      <c r="HCC3" s="69"/>
      <c r="HCD3" s="69"/>
      <c r="HCE3" s="69"/>
      <c r="HCF3" s="69"/>
      <c r="HCG3" s="69"/>
      <c r="HCH3" s="69"/>
      <c r="HCI3" s="69"/>
      <c r="HCJ3" s="69"/>
      <c r="HCK3" s="69"/>
      <c r="HCL3" s="69"/>
      <c r="HCM3" s="69"/>
      <c r="HCN3" s="69"/>
      <c r="HCO3" s="69"/>
      <c r="HCP3" s="69"/>
      <c r="HCQ3" s="69"/>
      <c r="HCR3" s="69"/>
      <c r="HCS3" s="69"/>
      <c r="HCT3" s="69"/>
      <c r="HCU3" s="69"/>
      <c r="HCV3" s="69"/>
      <c r="HCW3" s="69"/>
      <c r="HCX3" s="69"/>
      <c r="HCY3" s="69"/>
      <c r="HCZ3" s="69"/>
      <c r="HDA3" s="69"/>
      <c r="HDB3" s="69"/>
      <c r="HDC3" s="69"/>
      <c r="HDD3" s="69"/>
      <c r="HDE3" s="69"/>
      <c r="HDF3" s="69"/>
      <c r="HDG3" s="69"/>
      <c r="HDH3" s="69"/>
      <c r="HDI3" s="69"/>
      <c r="HDJ3" s="69"/>
      <c r="HDK3" s="69"/>
      <c r="HDL3" s="69"/>
      <c r="HDM3" s="69"/>
      <c r="HDN3" s="69"/>
      <c r="HDO3" s="69"/>
      <c r="HDP3" s="69"/>
      <c r="HDQ3" s="69"/>
      <c r="HDR3" s="69"/>
      <c r="HDS3" s="69"/>
      <c r="HDT3" s="69"/>
      <c r="HDU3" s="69"/>
      <c r="HDV3" s="69"/>
      <c r="HDW3" s="69"/>
      <c r="HDX3" s="69"/>
      <c r="HDY3" s="69"/>
      <c r="HDZ3" s="69"/>
      <c r="HEA3" s="69"/>
      <c r="HEB3" s="69"/>
      <c r="HEC3" s="69"/>
      <c r="HED3" s="69"/>
      <c r="HEE3" s="69"/>
      <c r="HEF3" s="69"/>
      <c r="HEG3" s="69"/>
      <c r="HEH3" s="69"/>
      <c r="HEI3" s="69"/>
      <c r="HEJ3" s="69"/>
      <c r="HEK3" s="69"/>
      <c r="HEL3" s="69"/>
      <c r="HEM3" s="69"/>
      <c r="HEN3" s="69"/>
      <c r="HEO3" s="69"/>
      <c r="HEP3" s="69"/>
      <c r="HEQ3" s="69"/>
      <c r="HER3" s="69"/>
      <c r="HES3" s="69"/>
      <c r="HET3" s="69"/>
      <c r="HEU3" s="69"/>
      <c r="HEV3" s="69"/>
      <c r="HEW3" s="69"/>
      <c r="HEX3" s="69"/>
      <c r="HEY3" s="69"/>
      <c r="HEZ3" s="69"/>
      <c r="HFA3" s="69"/>
      <c r="HFB3" s="69"/>
      <c r="HFC3" s="69"/>
      <c r="HFD3" s="69"/>
      <c r="HFE3" s="69"/>
      <c r="HFF3" s="69"/>
      <c r="HFG3" s="69"/>
      <c r="HFH3" s="69"/>
      <c r="HFI3" s="69"/>
      <c r="HFJ3" s="69"/>
      <c r="HFK3" s="69"/>
      <c r="HFL3" s="69"/>
      <c r="HFM3" s="69"/>
      <c r="HFN3" s="69"/>
      <c r="HFO3" s="69"/>
      <c r="HFP3" s="69"/>
      <c r="HFQ3" s="69"/>
      <c r="HFR3" s="69"/>
      <c r="HFS3" s="69"/>
      <c r="HFT3" s="69"/>
      <c r="HFU3" s="69"/>
      <c r="HFV3" s="69"/>
      <c r="HFW3" s="69"/>
      <c r="HFX3" s="69"/>
      <c r="HFY3" s="69"/>
      <c r="HFZ3" s="69"/>
      <c r="HGA3" s="69"/>
      <c r="HGB3" s="69"/>
      <c r="HGC3" s="69"/>
      <c r="HGD3" s="69"/>
      <c r="HGE3" s="69"/>
      <c r="HGF3" s="69"/>
      <c r="HGG3" s="69"/>
      <c r="HGH3" s="69"/>
      <c r="HGI3" s="69"/>
      <c r="HGJ3" s="69"/>
      <c r="HGK3" s="69"/>
      <c r="HGL3" s="69"/>
      <c r="HGM3" s="69"/>
      <c r="HGN3" s="69"/>
      <c r="HGO3" s="69"/>
      <c r="HGP3" s="69"/>
      <c r="HGQ3" s="69"/>
      <c r="HGR3" s="69"/>
      <c r="HGS3" s="69"/>
      <c r="HGT3" s="69"/>
      <c r="HGU3" s="69"/>
      <c r="HGV3" s="69"/>
      <c r="HGW3" s="69"/>
      <c r="HGX3" s="69"/>
      <c r="HGY3" s="69"/>
      <c r="HGZ3" s="69"/>
      <c r="HHA3" s="69"/>
      <c r="HHB3" s="69"/>
      <c r="HHC3" s="69"/>
      <c r="HHD3" s="69"/>
      <c r="HHE3" s="69"/>
      <c r="HHF3" s="69"/>
      <c r="HHG3" s="69"/>
      <c r="HHH3" s="69"/>
      <c r="HHI3" s="69"/>
      <c r="HHJ3" s="69"/>
      <c r="HHK3" s="69"/>
      <c r="HHL3" s="69"/>
      <c r="HHM3" s="69"/>
      <c r="HHN3" s="69"/>
      <c r="HHO3" s="69"/>
      <c r="HHP3" s="69"/>
      <c r="HHQ3" s="69"/>
      <c r="HHR3" s="69"/>
      <c r="HHS3" s="69"/>
      <c r="HHT3" s="69"/>
      <c r="HHU3" s="69"/>
      <c r="HHV3" s="69"/>
      <c r="HHW3" s="69"/>
      <c r="HHX3" s="69"/>
      <c r="HHY3" s="69"/>
      <c r="HHZ3" s="69"/>
      <c r="HIA3" s="69"/>
      <c r="HIB3" s="69"/>
      <c r="HIC3" s="69"/>
      <c r="HID3" s="69"/>
      <c r="HIE3" s="69"/>
      <c r="HIF3" s="69"/>
      <c r="HIG3" s="69"/>
      <c r="HIH3" s="69"/>
      <c r="HII3" s="69"/>
      <c r="HIJ3" s="69"/>
      <c r="HIK3" s="69"/>
      <c r="HIL3" s="69"/>
      <c r="HIM3" s="69"/>
      <c r="HIN3" s="69"/>
      <c r="HIO3" s="69"/>
      <c r="HIP3" s="69"/>
      <c r="HIQ3" s="69"/>
      <c r="HIR3" s="69"/>
      <c r="HIS3" s="69"/>
      <c r="HIT3" s="69"/>
      <c r="HIU3" s="69"/>
      <c r="HIV3" s="69"/>
      <c r="HIW3" s="69"/>
      <c r="HIX3" s="69"/>
      <c r="HIY3" s="69"/>
      <c r="HIZ3" s="69"/>
      <c r="HJA3" s="69"/>
      <c r="HJB3" s="69"/>
      <c r="HJC3" s="69"/>
      <c r="HJD3" s="69"/>
      <c r="HJE3" s="69"/>
      <c r="HJF3" s="69"/>
      <c r="HJG3" s="69"/>
      <c r="HJH3" s="69"/>
      <c r="HJI3" s="69"/>
      <c r="HJJ3" s="69"/>
      <c r="HJK3" s="69"/>
      <c r="HJL3" s="69"/>
      <c r="HJM3" s="69"/>
      <c r="HJN3" s="69"/>
      <c r="HJO3" s="69"/>
      <c r="HJP3" s="69"/>
      <c r="HJQ3" s="69"/>
      <c r="HJR3" s="69"/>
      <c r="HJS3" s="69"/>
      <c r="HJT3" s="69"/>
      <c r="HJU3" s="69"/>
      <c r="HJV3" s="69"/>
      <c r="HJW3" s="69"/>
      <c r="HJX3" s="69"/>
      <c r="HJY3" s="69"/>
      <c r="HJZ3" s="69"/>
      <c r="HKA3" s="69"/>
      <c r="HKB3" s="69"/>
      <c r="HKC3" s="69"/>
      <c r="HKD3" s="69"/>
      <c r="HKE3" s="69"/>
      <c r="HKF3" s="69"/>
      <c r="HKG3" s="69"/>
      <c r="HKH3" s="69"/>
      <c r="HKI3" s="69"/>
      <c r="HKJ3" s="69"/>
      <c r="HKK3" s="69"/>
      <c r="HKL3" s="69"/>
      <c r="HKM3" s="69"/>
      <c r="HKN3" s="69"/>
      <c r="HKO3" s="69"/>
      <c r="HKP3" s="69"/>
      <c r="HKQ3" s="69"/>
      <c r="HKR3" s="69"/>
      <c r="HKS3" s="69"/>
      <c r="HKT3" s="69"/>
      <c r="HKU3" s="69"/>
      <c r="HKV3" s="69"/>
      <c r="HKW3" s="69"/>
      <c r="HKX3" s="69"/>
      <c r="HKY3" s="69"/>
      <c r="HKZ3" s="69"/>
      <c r="HLA3" s="69"/>
      <c r="HLB3" s="69"/>
      <c r="HLC3" s="69"/>
      <c r="HLD3" s="69"/>
      <c r="HLE3" s="69"/>
      <c r="HLF3" s="69"/>
      <c r="HLG3" s="69"/>
      <c r="HLH3" s="69"/>
      <c r="HLI3" s="69"/>
      <c r="HLJ3" s="69"/>
      <c r="HLK3" s="69"/>
      <c r="HLL3" s="69"/>
      <c r="HLM3" s="69"/>
      <c r="HLN3" s="69"/>
      <c r="HLO3" s="69"/>
      <c r="HLP3" s="69"/>
      <c r="HLQ3" s="69"/>
      <c r="HLR3" s="69"/>
      <c r="HLS3" s="69"/>
      <c r="HLT3" s="69"/>
      <c r="HLU3" s="69"/>
      <c r="HLV3" s="69"/>
      <c r="HLW3" s="69"/>
      <c r="HLX3" s="69"/>
      <c r="HLY3" s="69"/>
      <c r="HLZ3" s="69"/>
      <c r="HMA3" s="69"/>
      <c r="HMB3" s="69"/>
      <c r="HMC3" s="69"/>
      <c r="HMD3" s="69"/>
      <c r="HME3" s="69"/>
      <c r="HMF3" s="69"/>
      <c r="HMG3" s="69"/>
      <c r="HMH3" s="69"/>
      <c r="HMI3" s="69"/>
      <c r="HMJ3" s="69"/>
      <c r="HMK3" s="69"/>
      <c r="HML3" s="69"/>
      <c r="HMM3" s="69"/>
      <c r="HMN3" s="69"/>
      <c r="HMO3" s="69"/>
      <c r="HMP3" s="69"/>
      <c r="HMQ3" s="69"/>
      <c r="HMR3" s="69"/>
      <c r="HMS3" s="69"/>
      <c r="HMT3" s="69"/>
      <c r="HMU3" s="69"/>
      <c r="HMV3" s="69"/>
      <c r="HMW3" s="69"/>
      <c r="HMX3" s="69"/>
      <c r="HMY3" s="69"/>
      <c r="HMZ3" s="69"/>
      <c r="HNA3" s="69"/>
      <c r="HNB3" s="69"/>
      <c r="HNC3" s="69"/>
      <c r="HND3" s="69"/>
      <c r="HNE3" s="69"/>
      <c r="HNF3" s="69"/>
      <c r="HNG3" s="69"/>
      <c r="HNH3" s="69"/>
      <c r="HNI3" s="69"/>
      <c r="HNJ3" s="69"/>
      <c r="HNK3" s="69"/>
      <c r="HNL3" s="69"/>
      <c r="HNM3" s="69"/>
      <c r="HNN3" s="69"/>
      <c r="HNO3" s="69"/>
      <c r="HNP3" s="69"/>
      <c r="HNQ3" s="69"/>
      <c r="HNR3" s="69"/>
      <c r="HNS3" s="69"/>
      <c r="HNT3" s="69"/>
      <c r="HNU3" s="69"/>
      <c r="HNV3" s="69"/>
      <c r="HNW3" s="69"/>
      <c r="HNX3" s="69"/>
      <c r="HNY3" s="69"/>
      <c r="HNZ3" s="69"/>
      <c r="HOA3" s="69"/>
      <c r="HOB3" s="69"/>
      <c r="HOC3" s="69"/>
      <c r="HOD3" s="69"/>
      <c r="HOE3" s="69"/>
      <c r="HOF3" s="69"/>
      <c r="HOG3" s="69"/>
      <c r="HOH3" s="69"/>
      <c r="HOI3" s="69"/>
      <c r="HOJ3" s="69"/>
      <c r="HOK3" s="69"/>
      <c r="HOL3" s="69"/>
      <c r="HOM3" s="69"/>
      <c r="HON3" s="69"/>
      <c r="HOO3" s="69"/>
      <c r="HOP3" s="69"/>
      <c r="HOQ3" s="69"/>
      <c r="HOR3" s="69"/>
      <c r="HOS3" s="69"/>
      <c r="HOT3" s="69"/>
      <c r="HOU3" s="69"/>
      <c r="HOV3" s="69"/>
      <c r="HOW3" s="69"/>
      <c r="HOX3" s="69"/>
      <c r="HOY3" s="69"/>
      <c r="HOZ3" s="69"/>
      <c r="HPA3" s="69"/>
      <c r="HPB3" s="69"/>
      <c r="HPC3" s="69"/>
      <c r="HPD3" s="69"/>
      <c r="HPE3" s="69"/>
      <c r="HPF3" s="69"/>
      <c r="HPG3" s="69"/>
      <c r="HPH3" s="69"/>
      <c r="HPI3" s="69"/>
      <c r="HPJ3" s="69"/>
      <c r="HPK3" s="69"/>
      <c r="HPL3" s="69"/>
      <c r="HPM3" s="69"/>
      <c r="HPN3" s="69"/>
      <c r="HPO3" s="69"/>
      <c r="HPP3" s="69"/>
      <c r="HPQ3" s="69"/>
      <c r="HPR3" s="69"/>
      <c r="HPS3" s="69"/>
      <c r="HPT3" s="69"/>
      <c r="HPU3" s="69"/>
      <c r="HPV3" s="69"/>
      <c r="HPW3" s="69"/>
      <c r="HPX3" s="69"/>
      <c r="HPY3" s="69"/>
      <c r="HPZ3" s="69"/>
      <c r="HQA3" s="69"/>
      <c r="HQB3" s="69"/>
      <c r="HQC3" s="69"/>
      <c r="HQD3" s="69"/>
      <c r="HQE3" s="69"/>
      <c r="HQF3" s="69"/>
      <c r="HQG3" s="69"/>
      <c r="HQH3" s="69"/>
      <c r="HQI3" s="69"/>
      <c r="HQJ3" s="69"/>
      <c r="HQK3" s="69"/>
      <c r="HQL3" s="69"/>
      <c r="HQM3" s="69"/>
      <c r="HQN3" s="69"/>
      <c r="HQO3" s="69"/>
      <c r="HQP3" s="69"/>
      <c r="HQQ3" s="69"/>
      <c r="HQR3" s="69"/>
      <c r="HQS3" s="69"/>
      <c r="HQT3" s="69"/>
      <c r="HQU3" s="69"/>
      <c r="HQV3" s="69"/>
      <c r="HQW3" s="69"/>
      <c r="HQX3" s="69"/>
      <c r="HQY3" s="69"/>
      <c r="HQZ3" s="69"/>
      <c r="HRA3" s="69"/>
      <c r="HRB3" s="69"/>
      <c r="HRC3" s="69"/>
      <c r="HRD3" s="69"/>
      <c r="HRE3" s="69"/>
      <c r="HRF3" s="69"/>
      <c r="HRG3" s="69"/>
      <c r="HRH3" s="69"/>
      <c r="HRI3" s="69"/>
      <c r="HRJ3" s="69"/>
      <c r="HRK3" s="69"/>
      <c r="HRL3" s="69"/>
      <c r="HRM3" s="69"/>
      <c r="HRN3" s="69"/>
      <c r="HRO3" s="69"/>
      <c r="HRP3" s="69"/>
      <c r="HRQ3" s="69"/>
      <c r="HRR3" s="69"/>
      <c r="HRS3" s="69"/>
      <c r="HRT3" s="69"/>
      <c r="HRU3" s="69"/>
      <c r="HRV3" s="69"/>
      <c r="HRW3" s="69"/>
      <c r="HRX3" s="69"/>
      <c r="HRY3" s="69"/>
      <c r="HRZ3" s="69"/>
      <c r="HSA3" s="69"/>
      <c r="HSB3" s="69"/>
      <c r="HSC3" s="69"/>
      <c r="HSD3" s="69"/>
      <c r="HSE3" s="69"/>
      <c r="HSF3" s="69"/>
      <c r="HSG3" s="69"/>
      <c r="HSH3" s="69"/>
      <c r="HSI3" s="69"/>
      <c r="HSJ3" s="69"/>
      <c r="HSK3" s="69"/>
      <c r="HSL3" s="69"/>
      <c r="HSM3" s="69"/>
      <c r="HSN3" s="69"/>
      <c r="HSO3" s="69"/>
      <c r="HSP3" s="69"/>
      <c r="HSQ3" s="69"/>
      <c r="HSR3" s="69"/>
      <c r="HSS3" s="69"/>
      <c r="HST3" s="69"/>
      <c r="HSU3" s="69"/>
      <c r="HSV3" s="69"/>
      <c r="HSW3" s="69"/>
      <c r="HSX3" s="69"/>
      <c r="HSY3" s="69"/>
      <c r="HSZ3" s="69"/>
      <c r="HTA3" s="69"/>
      <c r="HTB3" s="69"/>
      <c r="HTC3" s="69"/>
      <c r="HTD3" s="69"/>
      <c r="HTE3" s="69"/>
      <c r="HTF3" s="69"/>
      <c r="HTG3" s="69"/>
      <c r="HTH3" s="69"/>
      <c r="HTI3" s="69"/>
      <c r="HTJ3" s="69"/>
      <c r="HTK3" s="69"/>
      <c r="HTL3" s="69"/>
      <c r="HTM3" s="69"/>
      <c r="HTN3" s="69"/>
      <c r="HTO3" s="69"/>
      <c r="HTP3" s="69"/>
      <c r="HTQ3" s="69"/>
      <c r="HTR3" s="69"/>
      <c r="HTS3" s="69"/>
      <c r="HTT3" s="69"/>
      <c r="HTU3" s="69"/>
      <c r="HTV3" s="69"/>
      <c r="HTW3" s="69"/>
      <c r="HTX3" s="69"/>
      <c r="HTY3" s="69"/>
      <c r="HTZ3" s="69"/>
      <c r="HUA3" s="69"/>
      <c r="HUB3" s="69"/>
      <c r="HUC3" s="69"/>
      <c r="HUD3" s="69"/>
      <c r="HUE3" s="69"/>
      <c r="HUF3" s="69"/>
      <c r="HUG3" s="69"/>
      <c r="HUH3" s="69"/>
      <c r="HUI3" s="69"/>
      <c r="HUJ3" s="69"/>
      <c r="HUK3" s="69"/>
      <c r="HUL3" s="69"/>
      <c r="HUM3" s="69"/>
      <c r="HUN3" s="69"/>
      <c r="HUO3" s="69"/>
      <c r="HUP3" s="69"/>
      <c r="HUQ3" s="69"/>
      <c r="HUR3" s="69"/>
      <c r="HUS3" s="69"/>
      <c r="HUT3" s="69"/>
      <c r="HUU3" s="69"/>
      <c r="HUV3" s="69"/>
      <c r="HUW3" s="69"/>
      <c r="HUX3" s="69"/>
      <c r="HUY3" s="69"/>
      <c r="HUZ3" s="69"/>
      <c r="HVA3" s="69"/>
      <c r="HVB3" s="69"/>
      <c r="HVC3" s="69"/>
      <c r="HVD3" s="69"/>
      <c r="HVE3" s="69"/>
      <c r="HVF3" s="69"/>
      <c r="HVG3" s="69"/>
      <c r="HVH3" s="69"/>
      <c r="HVI3" s="69"/>
      <c r="HVJ3" s="69"/>
      <c r="HVK3" s="69"/>
      <c r="HVL3" s="69"/>
      <c r="HVM3" s="69"/>
      <c r="HVN3" s="69"/>
      <c r="HVO3" s="69"/>
      <c r="HVP3" s="69"/>
      <c r="HVQ3" s="69"/>
      <c r="HVR3" s="69"/>
      <c r="HVS3" s="69"/>
      <c r="HVT3" s="69"/>
      <c r="HVU3" s="69"/>
      <c r="HVV3" s="69"/>
      <c r="HVW3" s="69"/>
      <c r="HVX3" s="69"/>
      <c r="HVY3" s="69"/>
      <c r="HVZ3" s="69"/>
      <c r="HWA3" s="69"/>
      <c r="HWB3" s="69"/>
      <c r="HWC3" s="69"/>
      <c r="HWD3" s="69"/>
      <c r="HWE3" s="69"/>
      <c r="HWF3" s="69"/>
      <c r="HWG3" s="69"/>
      <c r="HWH3" s="69"/>
      <c r="HWI3" s="69"/>
      <c r="HWJ3" s="69"/>
      <c r="HWK3" s="69"/>
      <c r="HWL3" s="69"/>
      <c r="HWM3" s="69"/>
      <c r="HWN3" s="69"/>
      <c r="HWO3" s="69"/>
      <c r="HWP3" s="69"/>
      <c r="HWQ3" s="69"/>
      <c r="HWR3" s="69"/>
      <c r="HWS3" s="69"/>
      <c r="HWT3" s="69"/>
      <c r="HWU3" s="69"/>
      <c r="HWV3" s="69"/>
      <c r="HWW3" s="69"/>
      <c r="HWX3" s="69"/>
      <c r="HWY3" s="69"/>
      <c r="HWZ3" s="69"/>
      <c r="HXA3" s="69"/>
      <c r="HXB3" s="69"/>
      <c r="HXC3" s="69"/>
      <c r="HXD3" s="69"/>
      <c r="HXE3" s="69"/>
      <c r="HXF3" s="69"/>
      <c r="HXG3" s="69"/>
      <c r="HXH3" s="69"/>
      <c r="HXI3" s="69"/>
      <c r="HXJ3" s="69"/>
      <c r="HXK3" s="69"/>
      <c r="HXL3" s="69"/>
      <c r="HXM3" s="69"/>
      <c r="HXN3" s="69"/>
      <c r="HXO3" s="69"/>
      <c r="HXP3" s="69"/>
      <c r="HXQ3" s="69"/>
      <c r="HXR3" s="69"/>
      <c r="HXS3" s="69"/>
      <c r="HXT3" s="69"/>
      <c r="HXU3" s="69"/>
      <c r="HXV3" s="69"/>
      <c r="HXW3" s="69"/>
      <c r="HXX3" s="69"/>
      <c r="HXY3" s="69"/>
      <c r="HXZ3" s="69"/>
      <c r="HYA3" s="69"/>
      <c r="HYB3" s="69"/>
      <c r="HYC3" s="69"/>
      <c r="HYD3" s="69"/>
      <c r="HYE3" s="69"/>
      <c r="HYF3" s="69"/>
      <c r="HYG3" s="69"/>
      <c r="HYH3" s="69"/>
      <c r="HYI3" s="69"/>
      <c r="HYJ3" s="69"/>
      <c r="HYK3" s="69"/>
      <c r="HYL3" s="69"/>
      <c r="HYM3" s="69"/>
      <c r="HYN3" s="69"/>
      <c r="HYO3" s="69"/>
      <c r="HYP3" s="69"/>
      <c r="HYQ3" s="69"/>
      <c r="HYR3" s="69"/>
      <c r="HYS3" s="69"/>
      <c r="HYT3" s="69"/>
      <c r="HYU3" s="69"/>
      <c r="HYV3" s="69"/>
      <c r="HYW3" s="69"/>
      <c r="HYX3" s="69"/>
      <c r="HYY3" s="69"/>
      <c r="HYZ3" s="69"/>
      <c r="HZA3" s="69"/>
      <c r="HZB3" s="69"/>
      <c r="HZC3" s="69"/>
      <c r="HZD3" s="69"/>
      <c r="HZE3" s="69"/>
      <c r="HZF3" s="69"/>
      <c r="HZG3" s="69"/>
      <c r="HZH3" s="69"/>
      <c r="HZI3" s="69"/>
      <c r="HZJ3" s="69"/>
      <c r="HZK3" s="69"/>
      <c r="HZL3" s="69"/>
      <c r="HZM3" s="69"/>
      <c r="HZN3" s="69"/>
      <c r="HZO3" s="69"/>
      <c r="HZP3" s="69"/>
      <c r="HZQ3" s="69"/>
      <c r="HZR3" s="69"/>
      <c r="HZS3" s="69"/>
      <c r="HZT3" s="69"/>
      <c r="HZU3" s="69"/>
      <c r="HZV3" s="69"/>
      <c r="HZW3" s="69"/>
      <c r="HZX3" s="69"/>
      <c r="HZY3" s="69"/>
      <c r="HZZ3" s="69"/>
      <c r="IAA3" s="69"/>
      <c r="IAB3" s="69"/>
      <c r="IAC3" s="69"/>
      <c r="IAD3" s="69"/>
      <c r="IAE3" s="69"/>
      <c r="IAF3" s="69"/>
      <c r="IAG3" s="69"/>
      <c r="IAH3" s="69"/>
      <c r="IAI3" s="69"/>
      <c r="IAJ3" s="69"/>
      <c r="IAK3" s="69"/>
      <c r="IAL3" s="69"/>
      <c r="IAM3" s="69"/>
      <c r="IAN3" s="69"/>
      <c r="IAO3" s="69"/>
      <c r="IAP3" s="69"/>
      <c r="IAQ3" s="69"/>
      <c r="IAR3" s="69"/>
      <c r="IAS3" s="69"/>
      <c r="IAT3" s="69"/>
      <c r="IAU3" s="69"/>
      <c r="IAV3" s="69"/>
      <c r="IAW3" s="69"/>
      <c r="IAX3" s="69"/>
      <c r="IAY3" s="69"/>
      <c r="IAZ3" s="69"/>
      <c r="IBA3" s="69"/>
      <c r="IBB3" s="69"/>
      <c r="IBC3" s="69"/>
      <c r="IBD3" s="69"/>
      <c r="IBE3" s="69"/>
      <c r="IBF3" s="69"/>
      <c r="IBG3" s="69"/>
      <c r="IBH3" s="69"/>
      <c r="IBI3" s="69"/>
      <c r="IBJ3" s="69"/>
      <c r="IBK3" s="69"/>
      <c r="IBL3" s="69"/>
      <c r="IBM3" s="69"/>
      <c r="IBN3" s="69"/>
      <c r="IBO3" s="69"/>
      <c r="IBP3" s="69"/>
      <c r="IBQ3" s="69"/>
      <c r="IBR3" s="69"/>
      <c r="IBS3" s="69"/>
      <c r="IBT3" s="69"/>
      <c r="IBU3" s="69"/>
      <c r="IBV3" s="69"/>
      <c r="IBW3" s="69"/>
      <c r="IBX3" s="69"/>
      <c r="IBY3" s="69"/>
      <c r="IBZ3" s="69"/>
      <c r="ICA3" s="69"/>
      <c r="ICB3" s="69"/>
      <c r="ICC3" s="69"/>
      <c r="ICD3" s="69"/>
      <c r="ICE3" s="69"/>
      <c r="ICF3" s="69"/>
      <c r="ICG3" s="69"/>
      <c r="ICH3" s="69"/>
      <c r="ICI3" s="69"/>
      <c r="ICJ3" s="69"/>
      <c r="ICK3" s="69"/>
      <c r="ICL3" s="69"/>
      <c r="ICM3" s="69"/>
      <c r="ICN3" s="69"/>
      <c r="ICO3" s="69"/>
      <c r="ICP3" s="69"/>
      <c r="ICQ3" s="69"/>
      <c r="ICR3" s="69"/>
      <c r="ICS3" s="69"/>
      <c r="ICT3" s="69"/>
      <c r="ICU3" s="69"/>
      <c r="ICV3" s="69"/>
      <c r="ICW3" s="69"/>
      <c r="ICX3" s="69"/>
      <c r="ICY3" s="69"/>
      <c r="ICZ3" s="69"/>
      <c r="IDA3" s="69"/>
      <c r="IDB3" s="69"/>
      <c r="IDC3" s="69"/>
      <c r="IDD3" s="69"/>
      <c r="IDE3" s="69"/>
      <c r="IDF3" s="69"/>
      <c r="IDG3" s="69"/>
      <c r="IDH3" s="69"/>
      <c r="IDI3" s="69"/>
      <c r="IDJ3" s="69"/>
      <c r="IDK3" s="69"/>
      <c r="IDL3" s="69"/>
      <c r="IDM3" s="69"/>
      <c r="IDN3" s="69"/>
      <c r="IDO3" s="69"/>
      <c r="IDP3" s="69"/>
      <c r="IDQ3" s="69"/>
      <c r="IDR3" s="69"/>
      <c r="IDS3" s="69"/>
      <c r="IDT3" s="69"/>
      <c r="IDU3" s="69"/>
      <c r="IDV3" s="69"/>
      <c r="IDW3" s="69"/>
      <c r="IDX3" s="69"/>
      <c r="IDY3" s="69"/>
      <c r="IDZ3" s="69"/>
      <c r="IEA3" s="69"/>
      <c r="IEB3" s="69"/>
      <c r="IEC3" s="69"/>
      <c r="IED3" s="69"/>
      <c r="IEE3" s="69"/>
      <c r="IEF3" s="69"/>
      <c r="IEG3" s="69"/>
      <c r="IEH3" s="69"/>
      <c r="IEI3" s="69"/>
      <c r="IEJ3" s="69"/>
      <c r="IEK3" s="69"/>
      <c r="IEL3" s="69"/>
      <c r="IEM3" s="69"/>
      <c r="IEN3" s="69"/>
      <c r="IEO3" s="69"/>
      <c r="IEP3" s="69"/>
      <c r="IEQ3" s="69"/>
      <c r="IER3" s="69"/>
      <c r="IES3" s="69"/>
      <c r="IET3" s="69"/>
      <c r="IEU3" s="69"/>
      <c r="IEV3" s="69"/>
      <c r="IEW3" s="69"/>
      <c r="IEX3" s="69"/>
      <c r="IEY3" s="69"/>
      <c r="IEZ3" s="69"/>
      <c r="IFA3" s="69"/>
      <c r="IFB3" s="69"/>
      <c r="IFC3" s="69"/>
      <c r="IFD3" s="69"/>
      <c r="IFE3" s="69"/>
      <c r="IFF3" s="69"/>
      <c r="IFG3" s="69"/>
      <c r="IFH3" s="69"/>
      <c r="IFI3" s="69"/>
      <c r="IFJ3" s="69"/>
      <c r="IFK3" s="69"/>
      <c r="IFL3" s="69"/>
      <c r="IFM3" s="69"/>
      <c r="IFN3" s="69"/>
      <c r="IFO3" s="69"/>
      <c r="IFP3" s="69"/>
      <c r="IFQ3" s="69"/>
      <c r="IFR3" s="69"/>
      <c r="IFS3" s="69"/>
      <c r="IFT3" s="69"/>
      <c r="IFU3" s="69"/>
      <c r="IFV3" s="69"/>
      <c r="IFW3" s="69"/>
      <c r="IFX3" s="69"/>
      <c r="IFY3" s="69"/>
      <c r="IFZ3" s="69"/>
      <c r="IGA3" s="69"/>
      <c r="IGB3" s="69"/>
      <c r="IGC3" s="69"/>
      <c r="IGD3" s="69"/>
      <c r="IGE3" s="69"/>
      <c r="IGF3" s="69"/>
      <c r="IGG3" s="69"/>
      <c r="IGH3" s="69"/>
      <c r="IGI3" s="69"/>
      <c r="IGJ3" s="69"/>
      <c r="IGK3" s="69"/>
      <c r="IGL3" s="69"/>
      <c r="IGM3" s="69"/>
      <c r="IGN3" s="69"/>
      <c r="IGO3" s="69"/>
      <c r="IGP3" s="69"/>
      <c r="IGQ3" s="69"/>
      <c r="IGR3" s="69"/>
      <c r="IGS3" s="69"/>
      <c r="IGT3" s="69"/>
      <c r="IGU3" s="69"/>
      <c r="IGV3" s="69"/>
      <c r="IGW3" s="69"/>
      <c r="IGX3" s="69"/>
      <c r="IGY3" s="69"/>
      <c r="IGZ3" s="69"/>
      <c r="IHA3" s="69"/>
      <c r="IHB3" s="69"/>
      <c r="IHC3" s="69"/>
      <c r="IHD3" s="69"/>
      <c r="IHE3" s="69"/>
      <c r="IHF3" s="69"/>
      <c r="IHG3" s="69"/>
      <c r="IHH3" s="69"/>
      <c r="IHI3" s="69"/>
      <c r="IHJ3" s="69"/>
      <c r="IHK3" s="69"/>
      <c r="IHL3" s="69"/>
      <c r="IHM3" s="69"/>
      <c r="IHN3" s="69"/>
      <c r="IHO3" s="69"/>
      <c r="IHP3" s="69"/>
      <c r="IHQ3" s="69"/>
      <c r="IHR3" s="69"/>
      <c r="IHS3" s="69"/>
      <c r="IHT3" s="69"/>
      <c r="IHU3" s="69"/>
      <c r="IHV3" s="69"/>
      <c r="IHW3" s="69"/>
      <c r="IHX3" s="69"/>
      <c r="IHY3" s="69"/>
      <c r="IHZ3" s="69"/>
      <c r="IIA3" s="69"/>
      <c r="IIB3" s="69"/>
      <c r="IIC3" s="69"/>
      <c r="IID3" s="69"/>
      <c r="IIE3" s="69"/>
      <c r="IIF3" s="69"/>
      <c r="IIG3" s="69"/>
      <c r="IIH3" s="69"/>
      <c r="III3" s="69"/>
      <c r="IIJ3" s="69"/>
      <c r="IIK3" s="69"/>
      <c r="IIL3" s="69"/>
      <c r="IIM3" s="69"/>
      <c r="IIN3" s="69"/>
      <c r="IIO3" s="69"/>
      <c r="IIP3" s="69"/>
      <c r="IIQ3" s="69"/>
      <c r="IIR3" s="69"/>
      <c r="IIS3" s="69"/>
      <c r="IIT3" s="69"/>
      <c r="IIU3" s="69"/>
      <c r="IIV3" s="69"/>
      <c r="IIW3" s="69"/>
      <c r="IIX3" s="69"/>
      <c r="IIY3" s="69"/>
      <c r="IIZ3" s="69"/>
      <c r="IJA3" s="69"/>
      <c r="IJB3" s="69"/>
      <c r="IJC3" s="69"/>
      <c r="IJD3" s="69"/>
      <c r="IJE3" s="69"/>
      <c r="IJF3" s="69"/>
      <c r="IJG3" s="69"/>
      <c r="IJH3" s="69"/>
      <c r="IJI3" s="69"/>
      <c r="IJJ3" s="69"/>
      <c r="IJK3" s="69"/>
      <c r="IJL3" s="69"/>
      <c r="IJM3" s="69"/>
      <c r="IJN3" s="69"/>
      <c r="IJO3" s="69"/>
      <c r="IJP3" s="69"/>
      <c r="IJQ3" s="69"/>
      <c r="IJR3" s="69"/>
      <c r="IJS3" s="69"/>
      <c r="IJT3" s="69"/>
      <c r="IJU3" s="69"/>
      <c r="IJV3" s="69"/>
      <c r="IJW3" s="69"/>
      <c r="IJX3" s="69"/>
      <c r="IJY3" s="69"/>
      <c r="IJZ3" s="69"/>
      <c r="IKA3" s="69"/>
      <c r="IKB3" s="69"/>
      <c r="IKC3" s="69"/>
      <c r="IKD3" s="69"/>
      <c r="IKE3" s="69"/>
      <c r="IKF3" s="69"/>
      <c r="IKG3" s="69"/>
      <c r="IKH3" s="69"/>
      <c r="IKI3" s="69"/>
      <c r="IKJ3" s="69"/>
      <c r="IKK3" s="69"/>
      <c r="IKL3" s="69"/>
      <c r="IKM3" s="69"/>
      <c r="IKN3" s="69"/>
      <c r="IKO3" s="69"/>
      <c r="IKP3" s="69"/>
      <c r="IKQ3" s="69"/>
      <c r="IKR3" s="69"/>
      <c r="IKS3" s="69"/>
      <c r="IKT3" s="69"/>
      <c r="IKU3" s="69"/>
      <c r="IKV3" s="69"/>
      <c r="IKW3" s="69"/>
      <c r="IKX3" s="69"/>
      <c r="IKY3" s="69"/>
      <c r="IKZ3" s="69"/>
      <c r="ILA3" s="69"/>
      <c r="ILB3" s="69"/>
      <c r="ILC3" s="69"/>
      <c r="ILD3" s="69"/>
      <c r="ILE3" s="69"/>
      <c r="ILF3" s="69"/>
      <c r="ILG3" s="69"/>
      <c r="ILH3" s="69"/>
      <c r="ILI3" s="69"/>
      <c r="ILJ3" s="69"/>
      <c r="ILK3" s="69"/>
      <c r="ILL3" s="69"/>
      <c r="ILM3" s="69"/>
      <c r="ILN3" s="69"/>
      <c r="ILO3" s="69"/>
      <c r="ILP3" s="69"/>
      <c r="ILQ3" s="69"/>
      <c r="ILR3" s="69"/>
      <c r="ILS3" s="69"/>
      <c r="ILT3" s="69"/>
      <c r="ILU3" s="69"/>
      <c r="ILV3" s="69"/>
      <c r="ILW3" s="69"/>
      <c r="ILX3" s="69"/>
      <c r="ILY3" s="69"/>
      <c r="ILZ3" s="69"/>
      <c r="IMA3" s="69"/>
      <c r="IMB3" s="69"/>
      <c r="IMC3" s="69"/>
      <c r="IMD3" s="69"/>
      <c r="IME3" s="69"/>
      <c r="IMF3" s="69"/>
      <c r="IMG3" s="69"/>
      <c r="IMH3" s="69"/>
      <c r="IMI3" s="69"/>
      <c r="IMJ3" s="69"/>
      <c r="IMK3" s="69"/>
      <c r="IML3" s="69"/>
      <c r="IMM3" s="69"/>
      <c r="IMN3" s="69"/>
      <c r="IMO3" s="69"/>
      <c r="IMP3" s="69"/>
      <c r="IMQ3" s="69"/>
      <c r="IMR3" s="69"/>
      <c r="IMS3" s="69"/>
      <c r="IMT3" s="69"/>
      <c r="IMU3" s="69"/>
      <c r="IMV3" s="69"/>
      <c r="IMW3" s="69"/>
      <c r="IMX3" s="69"/>
      <c r="IMY3" s="69"/>
      <c r="IMZ3" s="69"/>
      <c r="INA3" s="69"/>
      <c r="INB3" s="69"/>
      <c r="INC3" s="69"/>
      <c r="IND3" s="69"/>
      <c r="INE3" s="69"/>
      <c r="INF3" s="69"/>
      <c r="ING3" s="69"/>
      <c r="INH3" s="69"/>
      <c r="INI3" s="69"/>
      <c r="INJ3" s="69"/>
      <c r="INK3" s="69"/>
      <c r="INL3" s="69"/>
      <c r="INM3" s="69"/>
      <c r="INN3" s="69"/>
      <c r="INO3" s="69"/>
      <c r="INP3" s="69"/>
      <c r="INQ3" s="69"/>
      <c r="INR3" s="69"/>
      <c r="INS3" s="69"/>
      <c r="INT3" s="69"/>
      <c r="INU3" s="69"/>
      <c r="INV3" s="69"/>
      <c r="INW3" s="69"/>
      <c r="INX3" s="69"/>
      <c r="INY3" s="69"/>
      <c r="INZ3" s="69"/>
      <c r="IOA3" s="69"/>
      <c r="IOB3" s="69"/>
      <c r="IOC3" s="69"/>
      <c r="IOD3" s="69"/>
      <c r="IOE3" s="69"/>
      <c r="IOF3" s="69"/>
      <c r="IOG3" s="69"/>
      <c r="IOH3" s="69"/>
      <c r="IOI3" s="69"/>
      <c r="IOJ3" s="69"/>
      <c r="IOK3" s="69"/>
      <c r="IOL3" s="69"/>
      <c r="IOM3" s="69"/>
      <c r="ION3" s="69"/>
      <c r="IOO3" s="69"/>
      <c r="IOP3" s="69"/>
      <c r="IOQ3" s="69"/>
      <c r="IOR3" s="69"/>
      <c r="IOS3" s="69"/>
      <c r="IOT3" s="69"/>
      <c r="IOU3" s="69"/>
      <c r="IOV3" s="69"/>
      <c r="IOW3" s="69"/>
      <c r="IOX3" s="69"/>
      <c r="IOY3" s="69"/>
      <c r="IOZ3" s="69"/>
      <c r="IPA3" s="69"/>
      <c r="IPB3" s="69"/>
      <c r="IPC3" s="69"/>
      <c r="IPD3" s="69"/>
      <c r="IPE3" s="69"/>
      <c r="IPF3" s="69"/>
      <c r="IPG3" s="69"/>
      <c r="IPH3" s="69"/>
      <c r="IPI3" s="69"/>
      <c r="IPJ3" s="69"/>
      <c r="IPK3" s="69"/>
      <c r="IPL3" s="69"/>
      <c r="IPM3" s="69"/>
      <c r="IPN3" s="69"/>
      <c r="IPO3" s="69"/>
      <c r="IPP3" s="69"/>
      <c r="IPQ3" s="69"/>
      <c r="IPR3" s="69"/>
      <c r="IPS3" s="69"/>
      <c r="IPT3" s="69"/>
      <c r="IPU3" s="69"/>
      <c r="IPV3" s="69"/>
      <c r="IPW3" s="69"/>
      <c r="IPX3" s="69"/>
      <c r="IPY3" s="69"/>
      <c r="IPZ3" s="69"/>
      <c r="IQA3" s="69"/>
      <c r="IQB3" s="69"/>
      <c r="IQC3" s="69"/>
      <c r="IQD3" s="69"/>
      <c r="IQE3" s="69"/>
      <c r="IQF3" s="69"/>
      <c r="IQG3" s="69"/>
      <c r="IQH3" s="69"/>
      <c r="IQI3" s="69"/>
      <c r="IQJ3" s="69"/>
      <c r="IQK3" s="69"/>
      <c r="IQL3" s="69"/>
      <c r="IQM3" s="69"/>
      <c r="IQN3" s="69"/>
      <c r="IQO3" s="69"/>
      <c r="IQP3" s="69"/>
      <c r="IQQ3" s="69"/>
      <c r="IQR3" s="69"/>
      <c r="IQS3" s="69"/>
      <c r="IQT3" s="69"/>
      <c r="IQU3" s="69"/>
      <c r="IQV3" s="69"/>
      <c r="IQW3" s="69"/>
      <c r="IQX3" s="69"/>
      <c r="IQY3" s="69"/>
      <c r="IQZ3" s="69"/>
      <c r="IRA3" s="69"/>
      <c r="IRB3" s="69"/>
      <c r="IRC3" s="69"/>
      <c r="IRD3" s="69"/>
      <c r="IRE3" s="69"/>
      <c r="IRF3" s="69"/>
      <c r="IRG3" s="69"/>
      <c r="IRH3" s="69"/>
      <c r="IRI3" s="69"/>
      <c r="IRJ3" s="69"/>
      <c r="IRK3" s="69"/>
      <c r="IRL3" s="69"/>
      <c r="IRM3" s="69"/>
      <c r="IRN3" s="69"/>
      <c r="IRO3" s="69"/>
      <c r="IRP3" s="69"/>
      <c r="IRQ3" s="69"/>
      <c r="IRR3" s="69"/>
      <c r="IRS3" s="69"/>
      <c r="IRT3" s="69"/>
      <c r="IRU3" s="69"/>
      <c r="IRV3" s="69"/>
      <c r="IRW3" s="69"/>
      <c r="IRX3" s="69"/>
      <c r="IRY3" s="69"/>
      <c r="IRZ3" s="69"/>
      <c r="ISA3" s="69"/>
      <c r="ISB3" s="69"/>
      <c r="ISC3" s="69"/>
      <c r="ISD3" s="69"/>
      <c r="ISE3" s="69"/>
      <c r="ISF3" s="69"/>
      <c r="ISG3" s="69"/>
      <c r="ISH3" s="69"/>
      <c r="ISI3" s="69"/>
      <c r="ISJ3" s="69"/>
      <c r="ISK3" s="69"/>
      <c r="ISL3" s="69"/>
      <c r="ISM3" s="69"/>
      <c r="ISN3" s="69"/>
      <c r="ISO3" s="69"/>
      <c r="ISP3" s="69"/>
      <c r="ISQ3" s="69"/>
      <c r="ISR3" s="69"/>
      <c r="ISS3" s="69"/>
      <c r="IST3" s="69"/>
      <c r="ISU3" s="69"/>
      <c r="ISV3" s="69"/>
      <c r="ISW3" s="69"/>
      <c r="ISX3" s="69"/>
      <c r="ISY3" s="69"/>
      <c r="ISZ3" s="69"/>
      <c r="ITA3" s="69"/>
      <c r="ITB3" s="69"/>
      <c r="ITC3" s="69"/>
      <c r="ITD3" s="69"/>
      <c r="ITE3" s="69"/>
      <c r="ITF3" s="69"/>
      <c r="ITG3" s="69"/>
      <c r="ITH3" s="69"/>
      <c r="ITI3" s="69"/>
      <c r="ITJ3" s="69"/>
      <c r="ITK3" s="69"/>
      <c r="ITL3" s="69"/>
      <c r="ITM3" s="69"/>
      <c r="ITN3" s="69"/>
      <c r="ITO3" s="69"/>
      <c r="ITP3" s="69"/>
      <c r="ITQ3" s="69"/>
      <c r="ITR3" s="69"/>
      <c r="ITS3" s="69"/>
      <c r="ITT3" s="69"/>
      <c r="ITU3" s="69"/>
      <c r="ITV3" s="69"/>
      <c r="ITW3" s="69"/>
      <c r="ITX3" s="69"/>
      <c r="ITY3" s="69"/>
      <c r="ITZ3" s="69"/>
      <c r="IUA3" s="69"/>
      <c r="IUB3" s="69"/>
      <c r="IUC3" s="69"/>
      <c r="IUD3" s="69"/>
      <c r="IUE3" s="69"/>
      <c r="IUF3" s="69"/>
      <c r="IUG3" s="69"/>
      <c r="IUH3" s="69"/>
      <c r="IUI3" s="69"/>
      <c r="IUJ3" s="69"/>
      <c r="IUK3" s="69"/>
      <c r="IUL3" s="69"/>
      <c r="IUM3" s="69"/>
      <c r="IUN3" s="69"/>
      <c r="IUO3" s="69"/>
      <c r="IUP3" s="69"/>
      <c r="IUQ3" s="69"/>
      <c r="IUR3" s="69"/>
      <c r="IUS3" s="69"/>
      <c r="IUT3" s="69"/>
      <c r="IUU3" s="69"/>
      <c r="IUV3" s="69"/>
      <c r="IUW3" s="69"/>
      <c r="IUX3" s="69"/>
      <c r="IUY3" s="69"/>
      <c r="IUZ3" s="69"/>
      <c r="IVA3" s="69"/>
      <c r="IVB3" s="69"/>
      <c r="IVC3" s="69"/>
      <c r="IVD3" s="69"/>
      <c r="IVE3" s="69"/>
      <c r="IVF3" s="69"/>
      <c r="IVG3" s="69"/>
      <c r="IVH3" s="69"/>
      <c r="IVI3" s="69"/>
      <c r="IVJ3" s="69"/>
      <c r="IVK3" s="69"/>
      <c r="IVL3" s="69"/>
      <c r="IVM3" s="69"/>
      <c r="IVN3" s="69"/>
      <c r="IVO3" s="69"/>
      <c r="IVP3" s="69"/>
      <c r="IVQ3" s="69"/>
      <c r="IVR3" s="69"/>
      <c r="IVS3" s="69"/>
      <c r="IVT3" s="69"/>
      <c r="IVU3" s="69"/>
      <c r="IVV3" s="69"/>
      <c r="IVW3" s="69"/>
      <c r="IVX3" s="69"/>
      <c r="IVY3" s="69"/>
      <c r="IVZ3" s="69"/>
      <c r="IWA3" s="69"/>
      <c r="IWB3" s="69"/>
      <c r="IWC3" s="69"/>
      <c r="IWD3" s="69"/>
      <c r="IWE3" s="69"/>
      <c r="IWF3" s="69"/>
      <c r="IWG3" s="69"/>
      <c r="IWH3" s="69"/>
      <c r="IWI3" s="69"/>
      <c r="IWJ3" s="69"/>
      <c r="IWK3" s="69"/>
      <c r="IWL3" s="69"/>
      <c r="IWM3" s="69"/>
      <c r="IWN3" s="69"/>
      <c r="IWO3" s="69"/>
      <c r="IWP3" s="69"/>
      <c r="IWQ3" s="69"/>
      <c r="IWR3" s="69"/>
      <c r="IWS3" s="69"/>
      <c r="IWT3" s="69"/>
      <c r="IWU3" s="69"/>
      <c r="IWV3" s="69"/>
      <c r="IWW3" s="69"/>
      <c r="IWX3" s="69"/>
      <c r="IWY3" s="69"/>
      <c r="IWZ3" s="69"/>
      <c r="IXA3" s="69"/>
      <c r="IXB3" s="69"/>
      <c r="IXC3" s="69"/>
      <c r="IXD3" s="69"/>
      <c r="IXE3" s="69"/>
      <c r="IXF3" s="69"/>
      <c r="IXG3" s="69"/>
      <c r="IXH3" s="69"/>
      <c r="IXI3" s="69"/>
      <c r="IXJ3" s="69"/>
      <c r="IXK3" s="69"/>
      <c r="IXL3" s="69"/>
      <c r="IXM3" s="69"/>
      <c r="IXN3" s="69"/>
      <c r="IXO3" s="69"/>
      <c r="IXP3" s="69"/>
      <c r="IXQ3" s="69"/>
      <c r="IXR3" s="69"/>
      <c r="IXS3" s="69"/>
      <c r="IXT3" s="69"/>
      <c r="IXU3" s="69"/>
      <c r="IXV3" s="69"/>
      <c r="IXW3" s="69"/>
      <c r="IXX3" s="69"/>
      <c r="IXY3" s="69"/>
      <c r="IXZ3" s="69"/>
      <c r="IYA3" s="69"/>
      <c r="IYB3" s="69"/>
      <c r="IYC3" s="69"/>
      <c r="IYD3" s="69"/>
      <c r="IYE3" s="69"/>
      <c r="IYF3" s="69"/>
      <c r="IYG3" s="69"/>
      <c r="IYH3" s="69"/>
      <c r="IYI3" s="69"/>
      <c r="IYJ3" s="69"/>
      <c r="IYK3" s="69"/>
      <c r="IYL3" s="69"/>
      <c r="IYM3" s="69"/>
      <c r="IYN3" s="69"/>
      <c r="IYO3" s="69"/>
      <c r="IYP3" s="69"/>
      <c r="IYQ3" s="69"/>
      <c r="IYR3" s="69"/>
      <c r="IYS3" s="69"/>
      <c r="IYT3" s="69"/>
      <c r="IYU3" s="69"/>
      <c r="IYV3" s="69"/>
      <c r="IYW3" s="69"/>
      <c r="IYX3" s="69"/>
      <c r="IYY3" s="69"/>
      <c r="IYZ3" s="69"/>
      <c r="IZA3" s="69"/>
      <c r="IZB3" s="69"/>
      <c r="IZC3" s="69"/>
      <c r="IZD3" s="69"/>
      <c r="IZE3" s="69"/>
      <c r="IZF3" s="69"/>
      <c r="IZG3" s="69"/>
      <c r="IZH3" s="69"/>
      <c r="IZI3" s="69"/>
      <c r="IZJ3" s="69"/>
      <c r="IZK3" s="69"/>
      <c r="IZL3" s="69"/>
      <c r="IZM3" s="69"/>
      <c r="IZN3" s="69"/>
      <c r="IZO3" s="69"/>
      <c r="IZP3" s="69"/>
      <c r="IZQ3" s="69"/>
      <c r="IZR3" s="69"/>
      <c r="IZS3" s="69"/>
      <c r="IZT3" s="69"/>
      <c r="IZU3" s="69"/>
      <c r="IZV3" s="69"/>
      <c r="IZW3" s="69"/>
      <c r="IZX3" s="69"/>
      <c r="IZY3" s="69"/>
      <c r="IZZ3" s="69"/>
      <c r="JAA3" s="69"/>
      <c r="JAB3" s="69"/>
      <c r="JAC3" s="69"/>
      <c r="JAD3" s="69"/>
      <c r="JAE3" s="69"/>
      <c r="JAF3" s="69"/>
      <c r="JAG3" s="69"/>
      <c r="JAH3" s="69"/>
      <c r="JAI3" s="69"/>
      <c r="JAJ3" s="69"/>
      <c r="JAK3" s="69"/>
      <c r="JAL3" s="69"/>
      <c r="JAM3" s="69"/>
      <c r="JAN3" s="69"/>
      <c r="JAO3" s="69"/>
      <c r="JAP3" s="69"/>
      <c r="JAQ3" s="69"/>
      <c r="JAR3" s="69"/>
      <c r="JAS3" s="69"/>
      <c r="JAT3" s="69"/>
      <c r="JAU3" s="69"/>
      <c r="JAV3" s="69"/>
      <c r="JAW3" s="69"/>
      <c r="JAX3" s="69"/>
      <c r="JAY3" s="69"/>
      <c r="JAZ3" s="69"/>
      <c r="JBA3" s="69"/>
      <c r="JBB3" s="69"/>
      <c r="JBC3" s="69"/>
      <c r="JBD3" s="69"/>
      <c r="JBE3" s="69"/>
      <c r="JBF3" s="69"/>
      <c r="JBG3" s="69"/>
      <c r="JBH3" s="69"/>
      <c r="JBI3" s="69"/>
      <c r="JBJ3" s="69"/>
      <c r="JBK3" s="69"/>
      <c r="JBL3" s="69"/>
      <c r="JBM3" s="69"/>
      <c r="JBN3" s="69"/>
      <c r="JBO3" s="69"/>
      <c r="JBP3" s="69"/>
      <c r="JBQ3" s="69"/>
      <c r="JBR3" s="69"/>
      <c r="JBS3" s="69"/>
      <c r="JBT3" s="69"/>
      <c r="JBU3" s="69"/>
      <c r="JBV3" s="69"/>
      <c r="JBW3" s="69"/>
      <c r="JBX3" s="69"/>
      <c r="JBY3" s="69"/>
      <c r="JBZ3" s="69"/>
      <c r="JCA3" s="69"/>
      <c r="JCB3" s="69"/>
      <c r="JCC3" s="69"/>
      <c r="JCD3" s="69"/>
      <c r="JCE3" s="69"/>
      <c r="JCF3" s="69"/>
      <c r="JCG3" s="69"/>
      <c r="JCH3" s="69"/>
      <c r="JCI3" s="69"/>
      <c r="JCJ3" s="69"/>
      <c r="JCK3" s="69"/>
      <c r="JCL3" s="69"/>
      <c r="JCM3" s="69"/>
      <c r="JCN3" s="69"/>
      <c r="JCO3" s="69"/>
      <c r="JCP3" s="69"/>
      <c r="JCQ3" s="69"/>
      <c r="JCR3" s="69"/>
      <c r="JCS3" s="69"/>
      <c r="JCT3" s="69"/>
      <c r="JCU3" s="69"/>
      <c r="JCV3" s="69"/>
      <c r="JCW3" s="69"/>
      <c r="JCX3" s="69"/>
      <c r="JCY3" s="69"/>
      <c r="JCZ3" s="69"/>
      <c r="JDA3" s="69"/>
      <c r="JDB3" s="69"/>
      <c r="JDC3" s="69"/>
      <c r="JDD3" s="69"/>
      <c r="JDE3" s="69"/>
      <c r="JDF3" s="69"/>
      <c r="JDG3" s="69"/>
      <c r="JDH3" s="69"/>
      <c r="JDI3" s="69"/>
      <c r="JDJ3" s="69"/>
      <c r="JDK3" s="69"/>
      <c r="JDL3" s="69"/>
      <c r="JDM3" s="69"/>
      <c r="JDN3" s="69"/>
      <c r="JDO3" s="69"/>
      <c r="JDP3" s="69"/>
      <c r="JDQ3" s="69"/>
      <c r="JDR3" s="69"/>
      <c r="JDS3" s="69"/>
      <c r="JDT3" s="69"/>
      <c r="JDU3" s="69"/>
      <c r="JDV3" s="69"/>
      <c r="JDW3" s="69"/>
      <c r="JDX3" s="69"/>
      <c r="JDY3" s="69"/>
      <c r="JDZ3" s="69"/>
      <c r="JEA3" s="69"/>
      <c r="JEB3" s="69"/>
      <c r="JEC3" s="69"/>
      <c r="JED3" s="69"/>
      <c r="JEE3" s="69"/>
      <c r="JEF3" s="69"/>
      <c r="JEG3" s="69"/>
      <c r="JEH3" s="69"/>
      <c r="JEI3" s="69"/>
      <c r="JEJ3" s="69"/>
      <c r="JEK3" s="69"/>
      <c r="JEL3" s="69"/>
      <c r="JEM3" s="69"/>
      <c r="JEN3" s="69"/>
      <c r="JEO3" s="69"/>
      <c r="JEP3" s="69"/>
      <c r="JEQ3" s="69"/>
      <c r="JER3" s="69"/>
      <c r="JES3" s="69"/>
      <c r="JET3" s="69"/>
      <c r="JEU3" s="69"/>
      <c r="JEV3" s="69"/>
      <c r="JEW3" s="69"/>
      <c r="JEX3" s="69"/>
      <c r="JEY3" s="69"/>
      <c r="JEZ3" s="69"/>
      <c r="JFA3" s="69"/>
      <c r="JFB3" s="69"/>
      <c r="JFC3" s="69"/>
      <c r="JFD3" s="69"/>
      <c r="JFE3" s="69"/>
      <c r="JFF3" s="69"/>
      <c r="JFG3" s="69"/>
      <c r="JFH3" s="69"/>
      <c r="JFI3" s="69"/>
      <c r="JFJ3" s="69"/>
      <c r="JFK3" s="69"/>
      <c r="JFL3" s="69"/>
      <c r="JFM3" s="69"/>
      <c r="JFN3" s="69"/>
      <c r="JFO3" s="69"/>
      <c r="JFP3" s="69"/>
      <c r="JFQ3" s="69"/>
      <c r="JFR3" s="69"/>
      <c r="JFS3" s="69"/>
      <c r="JFT3" s="69"/>
      <c r="JFU3" s="69"/>
      <c r="JFV3" s="69"/>
      <c r="JFW3" s="69"/>
      <c r="JFX3" s="69"/>
      <c r="JFY3" s="69"/>
      <c r="JFZ3" s="69"/>
      <c r="JGA3" s="69"/>
      <c r="JGB3" s="69"/>
      <c r="JGC3" s="69"/>
      <c r="JGD3" s="69"/>
      <c r="JGE3" s="69"/>
      <c r="JGF3" s="69"/>
      <c r="JGG3" s="69"/>
      <c r="JGH3" s="69"/>
      <c r="JGI3" s="69"/>
      <c r="JGJ3" s="69"/>
      <c r="JGK3" s="69"/>
      <c r="JGL3" s="69"/>
      <c r="JGM3" s="69"/>
      <c r="JGN3" s="69"/>
      <c r="JGO3" s="69"/>
      <c r="JGP3" s="69"/>
      <c r="JGQ3" s="69"/>
      <c r="JGR3" s="69"/>
      <c r="JGS3" s="69"/>
      <c r="JGT3" s="69"/>
      <c r="JGU3" s="69"/>
      <c r="JGV3" s="69"/>
      <c r="JGW3" s="69"/>
      <c r="JGX3" s="69"/>
      <c r="JGY3" s="69"/>
      <c r="JGZ3" s="69"/>
      <c r="JHA3" s="69"/>
      <c r="JHB3" s="69"/>
      <c r="JHC3" s="69"/>
      <c r="JHD3" s="69"/>
      <c r="JHE3" s="69"/>
      <c r="JHF3" s="69"/>
      <c r="JHG3" s="69"/>
      <c r="JHH3" s="69"/>
      <c r="JHI3" s="69"/>
      <c r="JHJ3" s="69"/>
      <c r="JHK3" s="69"/>
      <c r="JHL3" s="69"/>
      <c r="JHM3" s="69"/>
      <c r="JHN3" s="69"/>
      <c r="JHO3" s="69"/>
      <c r="JHP3" s="69"/>
      <c r="JHQ3" s="69"/>
      <c r="JHR3" s="69"/>
      <c r="JHS3" s="69"/>
      <c r="JHT3" s="69"/>
      <c r="JHU3" s="69"/>
      <c r="JHV3" s="69"/>
      <c r="JHW3" s="69"/>
      <c r="JHX3" s="69"/>
      <c r="JHY3" s="69"/>
      <c r="JHZ3" s="69"/>
      <c r="JIA3" s="69"/>
      <c r="JIB3" s="69"/>
      <c r="JIC3" s="69"/>
      <c r="JID3" s="69"/>
      <c r="JIE3" s="69"/>
      <c r="JIF3" s="69"/>
      <c r="JIG3" s="69"/>
      <c r="JIH3" s="69"/>
      <c r="JII3" s="69"/>
      <c r="JIJ3" s="69"/>
      <c r="JIK3" s="69"/>
      <c r="JIL3" s="69"/>
      <c r="JIM3" s="69"/>
      <c r="JIN3" s="69"/>
      <c r="JIO3" s="69"/>
      <c r="JIP3" s="69"/>
      <c r="JIQ3" s="69"/>
      <c r="JIR3" s="69"/>
      <c r="JIS3" s="69"/>
      <c r="JIT3" s="69"/>
      <c r="JIU3" s="69"/>
      <c r="JIV3" s="69"/>
      <c r="JIW3" s="69"/>
      <c r="JIX3" s="69"/>
      <c r="JIY3" s="69"/>
      <c r="JIZ3" s="69"/>
      <c r="JJA3" s="69"/>
      <c r="JJB3" s="69"/>
      <c r="JJC3" s="69"/>
      <c r="JJD3" s="69"/>
      <c r="JJE3" s="69"/>
      <c r="JJF3" s="69"/>
      <c r="JJG3" s="69"/>
      <c r="JJH3" s="69"/>
      <c r="JJI3" s="69"/>
      <c r="JJJ3" s="69"/>
      <c r="JJK3" s="69"/>
      <c r="JJL3" s="69"/>
      <c r="JJM3" s="69"/>
      <c r="JJN3" s="69"/>
      <c r="JJO3" s="69"/>
      <c r="JJP3" s="69"/>
      <c r="JJQ3" s="69"/>
      <c r="JJR3" s="69"/>
      <c r="JJS3" s="69"/>
      <c r="JJT3" s="69"/>
      <c r="JJU3" s="69"/>
      <c r="JJV3" s="69"/>
      <c r="JJW3" s="69"/>
      <c r="JJX3" s="69"/>
      <c r="JJY3" s="69"/>
      <c r="JJZ3" s="69"/>
      <c r="JKA3" s="69"/>
      <c r="JKB3" s="69"/>
      <c r="JKC3" s="69"/>
      <c r="JKD3" s="69"/>
      <c r="JKE3" s="69"/>
      <c r="JKF3" s="69"/>
      <c r="JKG3" s="69"/>
      <c r="JKH3" s="69"/>
      <c r="JKI3" s="69"/>
      <c r="JKJ3" s="69"/>
      <c r="JKK3" s="69"/>
      <c r="JKL3" s="69"/>
      <c r="JKM3" s="69"/>
      <c r="JKN3" s="69"/>
      <c r="JKO3" s="69"/>
      <c r="JKP3" s="69"/>
      <c r="JKQ3" s="69"/>
      <c r="JKR3" s="69"/>
      <c r="JKS3" s="69"/>
      <c r="JKT3" s="69"/>
      <c r="JKU3" s="69"/>
      <c r="JKV3" s="69"/>
      <c r="JKW3" s="69"/>
      <c r="JKX3" s="69"/>
      <c r="JKY3" s="69"/>
      <c r="JKZ3" s="69"/>
      <c r="JLA3" s="69"/>
      <c r="JLB3" s="69"/>
      <c r="JLC3" s="69"/>
      <c r="JLD3" s="69"/>
      <c r="JLE3" s="69"/>
      <c r="JLF3" s="69"/>
      <c r="JLG3" s="69"/>
      <c r="JLH3" s="69"/>
      <c r="JLI3" s="69"/>
      <c r="JLJ3" s="69"/>
      <c r="JLK3" s="69"/>
      <c r="JLL3" s="69"/>
      <c r="JLM3" s="69"/>
      <c r="JLN3" s="69"/>
      <c r="JLO3" s="69"/>
      <c r="JLP3" s="69"/>
      <c r="JLQ3" s="69"/>
      <c r="JLR3" s="69"/>
      <c r="JLS3" s="69"/>
      <c r="JLT3" s="69"/>
      <c r="JLU3" s="69"/>
      <c r="JLV3" s="69"/>
      <c r="JLW3" s="69"/>
      <c r="JLX3" s="69"/>
      <c r="JLY3" s="69"/>
      <c r="JLZ3" s="69"/>
      <c r="JMA3" s="69"/>
      <c r="JMB3" s="69"/>
      <c r="JMC3" s="69"/>
      <c r="JMD3" s="69"/>
      <c r="JME3" s="69"/>
      <c r="JMF3" s="69"/>
      <c r="JMG3" s="69"/>
      <c r="JMH3" s="69"/>
      <c r="JMI3" s="69"/>
      <c r="JMJ3" s="69"/>
      <c r="JMK3" s="69"/>
      <c r="JML3" s="69"/>
      <c r="JMM3" s="69"/>
      <c r="JMN3" s="69"/>
      <c r="JMO3" s="69"/>
      <c r="JMP3" s="69"/>
      <c r="JMQ3" s="69"/>
      <c r="JMR3" s="69"/>
      <c r="JMS3" s="69"/>
      <c r="JMT3" s="69"/>
      <c r="JMU3" s="69"/>
      <c r="JMV3" s="69"/>
      <c r="JMW3" s="69"/>
      <c r="JMX3" s="69"/>
      <c r="JMY3" s="69"/>
      <c r="JMZ3" s="69"/>
      <c r="JNA3" s="69"/>
      <c r="JNB3" s="69"/>
      <c r="JNC3" s="69"/>
      <c r="JND3" s="69"/>
      <c r="JNE3" s="69"/>
      <c r="JNF3" s="69"/>
      <c r="JNG3" s="69"/>
      <c r="JNH3" s="69"/>
      <c r="JNI3" s="69"/>
      <c r="JNJ3" s="69"/>
      <c r="JNK3" s="69"/>
      <c r="JNL3" s="69"/>
      <c r="JNM3" s="69"/>
      <c r="JNN3" s="69"/>
      <c r="JNO3" s="69"/>
      <c r="JNP3" s="69"/>
      <c r="JNQ3" s="69"/>
      <c r="JNR3" s="69"/>
      <c r="JNS3" s="69"/>
      <c r="JNT3" s="69"/>
      <c r="JNU3" s="69"/>
      <c r="JNV3" s="69"/>
      <c r="JNW3" s="69"/>
      <c r="JNX3" s="69"/>
      <c r="JNY3" s="69"/>
      <c r="JNZ3" s="69"/>
      <c r="JOA3" s="69"/>
      <c r="JOB3" s="69"/>
      <c r="JOC3" s="69"/>
      <c r="JOD3" s="69"/>
      <c r="JOE3" s="69"/>
      <c r="JOF3" s="69"/>
      <c r="JOG3" s="69"/>
      <c r="JOH3" s="69"/>
      <c r="JOI3" s="69"/>
      <c r="JOJ3" s="69"/>
      <c r="JOK3" s="69"/>
      <c r="JOL3" s="69"/>
      <c r="JOM3" s="69"/>
      <c r="JON3" s="69"/>
      <c r="JOO3" s="69"/>
      <c r="JOP3" s="69"/>
      <c r="JOQ3" s="69"/>
      <c r="JOR3" s="69"/>
      <c r="JOS3" s="69"/>
      <c r="JOT3" s="69"/>
      <c r="JOU3" s="69"/>
      <c r="JOV3" s="69"/>
      <c r="JOW3" s="69"/>
      <c r="JOX3" s="69"/>
      <c r="JOY3" s="69"/>
      <c r="JOZ3" s="69"/>
      <c r="JPA3" s="69"/>
      <c r="JPB3" s="69"/>
      <c r="JPC3" s="69"/>
      <c r="JPD3" s="69"/>
      <c r="JPE3" s="69"/>
      <c r="JPF3" s="69"/>
      <c r="JPG3" s="69"/>
      <c r="JPH3" s="69"/>
      <c r="JPI3" s="69"/>
      <c r="JPJ3" s="69"/>
      <c r="JPK3" s="69"/>
      <c r="JPL3" s="69"/>
      <c r="JPM3" s="69"/>
      <c r="JPN3" s="69"/>
      <c r="JPO3" s="69"/>
      <c r="JPP3" s="69"/>
      <c r="JPQ3" s="69"/>
      <c r="JPR3" s="69"/>
      <c r="JPS3" s="69"/>
      <c r="JPT3" s="69"/>
      <c r="JPU3" s="69"/>
      <c r="JPV3" s="69"/>
      <c r="JPW3" s="69"/>
      <c r="JPX3" s="69"/>
      <c r="JPY3" s="69"/>
      <c r="JPZ3" s="69"/>
      <c r="JQA3" s="69"/>
      <c r="JQB3" s="69"/>
      <c r="JQC3" s="69"/>
      <c r="JQD3" s="69"/>
      <c r="JQE3" s="69"/>
      <c r="JQF3" s="69"/>
      <c r="JQG3" s="69"/>
      <c r="JQH3" s="69"/>
      <c r="JQI3" s="69"/>
      <c r="JQJ3" s="69"/>
      <c r="JQK3" s="69"/>
      <c r="JQL3" s="69"/>
      <c r="JQM3" s="69"/>
      <c r="JQN3" s="69"/>
      <c r="JQO3" s="69"/>
      <c r="JQP3" s="69"/>
      <c r="JQQ3" s="69"/>
      <c r="JQR3" s="69"/>
      <c r="JQS3" s="69"/>
      <c r="JQT3" s="69"/>
      <c r="JQU3" s="69"/>
      <c r="JQV3" s="69"/>
      <c r="JQW3" s="69"/>
      <c r="JQX3" s="69"/>
      <c r="JQY3" s="69"/>
      <c r="JQZ3" s="69"/>
      <c r="JRA3" s="69"/>
      <c r="JRB3" s="69"/>
      <c r="JRC3" s="69"/>
      <c r="JRD3" s="69"/>
      <c r="JRE3" s="69"/>
      <c r="JRF3" s="69"/>
      <c r="JRG3" s="69"/>
      <c r="JRH3" s="69"/>
      <c r="JRI3" s="69"/>
      <c r="JRJ3" s="69"/>
      <c r="JRK3" s="69"/>
      <c r="JRL3" s="69"/>
      <c r="JRM3" s="69"/>
      <c r="JRN3" s="69"/>
      <c r="JRO3" s="69"/>
      <c r="JRP3" s="69"/>
      <c r="JRQ3" s="69"/>
      <c r="JRR3" s="69"/>
      <c r="JRS3" s="69"/>
      <c r="JRT3" s="69"/>
      <c r="JRU3" s="69"/>
      <c r="JRV3" s="69"/>
      <c r="JRW3" s="69"/>
      <c r="JRX3" s="69"/>
      <c r="JRY3" s="69"/>
      <c r="JRZ3" s="69"/>
      <c r="JSA3" s="69"/>
      <c r="JSB3" s="69"/>
      <c r="JSC3" s="69"/>
      <c r="JSD3" s="69"/>
      <c r="JSE3" s="69"/>
      <c r="JSF3" s="69"/>
      <c r="JSG3" s="69"/>
      <c r="JSH3" s="69"/>
      <c r="JSI3" s="69"/>
      <c r="JSJ3" s="69"/>
      <c r="JSK3" s="69"/>
      <c r="JSL3" s="69"/>
      <c r="JSM3" s="69"/>
      <c r="JSN3" s="69"/>
      <c r="JSO3" s="69"/>
      <c r="JSP3" s="69"/>
      <c r="JSQ3" s="69"/>
      <c r="JSR3" s="69"/>
      <c r="JSS3" s="69"/>
      <c r="JST3" s="69"/>
      <c r="JSU3" s="69"/>
      <c r="JSV3" s="69"/>
      <c r="JSW3" s="69"/>
      <c r="JSX3" s="69"/>
      <c r="JSY3" s="69"/>
      <c r="JSZ3" s="69"/>
      <c r="JTA3" s="69"/>
      <c r="JTB3" s="69"/>
      <c r="JTC3" s="69"/>
      <c r="JTD3" s="69"/>
      <c r="JTE3" s="69"/>
      <c r="JTF3" s="69"/>
      <c r="JTG3" s="69"/>
      <c r="JTH3" s="69"/>
      <c r="JTI3" s="69"/>
      <c r="JTJ3" s="69"/>
      <c r="JTK3" s="69"/>
      <c r="JTL3" s="69"/>
      <c r="JTM3" s="69"/>
      <c r="JTN3" s="69"/>
      <c r="JTO3" s="69"/>
      <c r="JTP3" s="69"/>
      <c r="JTQ3" s="69"/>
      <c r="JTR3" s="69"/>
      <c r="JTS3" s="69"/>
      <c r="JTT3" s="69"/>
      <c r="JTU3" s="69"/>
      <c r="JTV3" s="69"/>
      <c r="JTW3" s="69"/>
      <c r="JTX3" s="69"/>
      <c r="JTY3" s="69"/>
      <c r="JTZ3" s="69"/>
      <c r="JUA3" s="69"/>
      <c r="JUB3" s="69"/>
      <c r="JUC3" s="69"/>
      <c r="JUD3" s="69"/>
      <c r="JUE3" s="69"/>
      <c r="JUF3" s="69"/>
      <c r="JUG3" s="69"/>
      <c r="JUH3" s="69"/>
      <c r="JUI3" s="69"/>
      <c r="JUJ3" s="69"/>
      <c r="JUK3" s="69"/>
      <c r="JUL3" s="69"/>
      <c r="JUM3" s="69"/>
      <c r="JUN3" s="69"/>
      <c r="JUO3" s="69"/>
      <c r="JUP3" s="69"/>
      <c r="JUQ3" s="69"/>
      <c r="JUR3" s="69"/>
      <c r="JUS3" s="69"/>
      <c r="JUT3" s="69"/>
      <c r="JUU3" s="69"/>
      <c r="JUV3" s="69"/>
      <c r="JUW3" s="69"/>
      <c r="JUX3" s="69"/>
      <c r="JUY3" s="69"/>
      <c r="JUZ3" s="69"/>
      <c r="JVA3" s="69"/>
      <c r="JVB3" s="69"/>
      <c r="JVC3" s="69"/>
      <c r="JVD3" s="69"/>
      <c r="JVE3" s="69"/>
      <c r="JVF3" s="69"/>
      <c r="JVG3" s="69"/>
      <c r="JVH3" s="69"/>
      <c r="JVI3" s="69"/>
      <c r="JVJ3" s="69"/>
      <c r="JVK3" s="69"/>
      <c r="JVL3" s="69"/>
      <c r="JVM3" s="69"/>
      <c r="JVN3" s="69"/>
      <c r="JVO3" s="69"/>
      <c r="JVP3" s="69"/>
      <c r="JVQ3" s="69"/>
      <c r="JVR3" s="69"/>
      <c r="JVS3" s="69"/>
      <c r="JVT3" s="69"/>
      <c r="JVU3" s="69"/>
      <c r="JVV3" s="69"/>
      <c r="JVW3" s="69"/>
      <c r="JVX3" s="69"/>
      <c r="JVY3" s="69"/>
      <c r="JVZ3" s="69"/>
      <c r="JWA3" s="69"/>
      <c r="JWB3" s="69"/>
      <c r="JWC3" s="69"/>
      <c r="JWD3" s="69"/>
      <c r="JWE3" s="69"/>
      <c r="JWF3" s="69"/>
      <c r="JWG3" s="69"/>
      <c r="JWH3" s="69"/>
      <c r="JWI3" s="69"/>
      <c r="JWJ3" s="69"/>
      <c r="JWK3" s="69"/>
      <c r="JWL3" s="69"/>
      <c r="JWM3" s="69"/>
      <c r="JWN3" s="69"/>
      <c r="JWO3" s="69"/>
      <c r="JWP3" s="69"/>
      <c r="JWQ3" s="69"/>
      <c r="JWR3" s="69"/>
      <c r="JWS3" s="69"/>
      <c r="JWT3" s="69"/>
      <c r="JWU3" s="69"/>
      <c r="JWV3" s="69"/>
      <c r="JWW3" s="69"/>
      <c r="JWX3" s="69"/>
      <c r="JWY3" s="69"/>
      <c r="JWZ3" s="69"/>
      <c r="JXA3" s="69"/>
      <c r="JXB3" s="69"/>
      <c r="JXC3" s="69"/>
      <c r="JXD3" s="69"/>
      <c r="JXE3" s="69"/>
      <c r="JXF3" s="69"/>
      <c r="JXG3" s="69"/>
      <c r="JXH3" s="69"/>
      <c r="JXI3" s="69"/>
      <c r="JXJ3" s="69"/>
      <c r="JXK3" s="69"/>
      <c r="JXL3" s="69"/>
      <c r="JXM3" s="69"/>
      <c r="JXN3" s="69"/>
      <c r="JXO3" s="69"/>
      <c r="JXP3" s="69"/>
      <c r="JXQ3" s="69"/>
      <c r="JXR3" s="69"/>
      <c r="JXS3" s="69"/>
      <c r="JXT3" s="69"/>
      <c r="JXU3" s="69"/>
      <c r="JXV3" s="69"/>
      <c r="JXW3" s="69"/>
      <c r="JXX3" s="69"/>
      <c r="JXY3" s="69"/>
      <c r="JXZ3" s="69"/>
      <c r="JYA3" s="69"/>
      <c r="JYB3" s="69"/>
      <c r="JYC3" s="69"/>
      <c r="JYD3" s="69"/>
      <c r="JYE3" s="69"/>
      <c r="JYF3" s="69"/>
      <c r="JYG3" s="69"/>
      <c r="JYH3" s="69"/>
      <c r="JYI3" s="69"/>
      <c r="JYJ3" s="69"/>
      <c r="JYK3" s="69"/>
      <c r="JYL3" s="69"/>
      <c r="JYM3" s="69"/>
      <c r="JYN3" s="69"/>
      <c r="JYO3" s="69"/>
      <c r="JYP3" s="69"/>
      <c r="JYQ3" s="69"/>
      <c r="JYR3" s="69"/>
      <c r="JYS3" s="69"/>
      <c r="JYT3" s="69"/>
      <c r="JYU3" s="69"/>
      <c r="JYV3" s="69"/>
      <c r="JYW3" s="69"/>
      <c r="JYX3" s="69"/>
      <c r="JYY3" s="69"/>
      <c r="JYZ3" s="69"/>
      <c r="JZA3" s="69"/>
      <c r="JZB3" s="69"/>
      <c r="JZC3" s="69"/>
      <c r="JZD3" s="69"/>
      <c r="JZE3" s="69"/>
      <c r="JZF3" s="69"/>
      <c r="JZG3" s="69"/>
      <c r="JZH3" s="69"/>
      <c r="JZI3" s="69"/>
      <c r="JZJ3" s="69"/>
      <c r="JZK3" s="69"/>
      <c r="JZL3" s="69"/>
      <c r="JZM3" s="69"/>
      <c r="JZN3" s="69"/>
      <c r="JZO3" s="69"/>
      <c r="JZP3" s="69"/>
      <c r="JZQ3" s="69"/>
      <c r="JZR3" s="69"/>
      <c r="JZS3" s="69"/>
      <c r="JZT3" s="69"/>
      <c r="JZU3" s="69"/>
      <c r="JZV3" s="69"/>
      <c r="JZW3" s="69"/>
      <c r="JZX3" s="69"/>
      <c r="JZY3" s="69"/>
      <c r="JZZ3" s="69"/>
      <c r="KAA3" s="69"/>
      <c r="KAB3" s="69"/>
      <c r="KAC3" s="69"/>
      <c r="KAD3" s="69"/>
      <c r="KAE3" s="69"/>
      <c r="KAF3" s="69"/>
      <c r="KAG3" s="69"/>
      <c r="KAH3" s="69"/>
      <c r="KAI3" s="69"/>
      <c r="KAJ3" s="69"/>
      <c r="KAK3" s="69"/>
      <c r="KAL3" s="69"/>
      <c r="KAM3" s="69"/>
      <c r="KAN3" s="69"/>
      <c r="KAO3" s="69"/>
      <c r="KAP3" s="69"/>
      <c r="KAQ3" s="69"/>
      <c r="KAR3" s="69"/>
      <c r="KAS3" s="69"/>
      <c r="KAT3" s="69"/>
      <c r="KAU3" s="69"/>
      <c r="KAV3" s="69"/>
      <c r="KAW3" s="69"/>
      <c r="KAX3" s="69"/>
      <c r="KAY3" s="69"/>
      <c r="KAZ3" s="69"/>
      <c r="KBA3" s="69"/>
      <c r="KBB3" s="69"/>
      <c r="KBC3" s="69"/>
      <c r="KBD3" s="69"/>
      <c r="KBE3" s="69"/>
      <c r="KBF3" s="69"/>
      <c r="KBG3" s="69"/>
      <c r="KBH3" s="69"/>
      <c r="KBI3" s="69"/>
      <c r="KBJ3" s="69"/>
      <c r="KBK3" s="69"/>
      <c r="KBL3" s="69"/>
      <c r="KBM3" s="69"/>
      <c r="KBN3" s="69"/>
      <c r="KBO3" s="69"/>
      <c r="KBP3" s="69"/>
      <c r="KBQ3" s="69"/>
      <c r="KBR3" s="69"/>
      <c r="KBS3" s="69"/>
      <c r="KBT3" s="69"/>
      <c r="KBU3" s="69"/>
      <c r="KBV3" s="69"/>
      <c r="KBW3" s="69"/>
      <c r="KBX3" s="69"/>
      <c r="KBY3" s="69"/>
      <c r="KBZ3" s="69"/>
      <c r="KCA3" s="69"/>
      <c r="KCB3" s="69"/>
      <c r="KCC3" s="69"/>
      <c r="KCD3" s="69"/>
      <c r="KCE3" s="69"/>
      <c r="KCF3" s="69"/>
      <c r="KCG3" s="69"/>
      <c r="KCH3" s="69"/>
      <c r="KCI3" s="69"/>
      <c r="KCJ3" s="69"/>
      <c r="KCK3" s="69"/>
      <c r="KCL3" s="69"/>
      <c r="KCM3" s="69"/>
      <c r="KCN3" s="69"/>
      <c r="KCO3" s="69"/>
      <c r="KCP3" s="69"/>
      <c r="KCQ3" s="69"/>
      <c r="KCR3" s="69"/>
      <c r="KCS3" s="69"/>
      <c r="KCT3" s="69"/>
      <c r="KCU3" s="69"/>
      <c r="KCV3" s="69"/>
      <c r="KCW3" s="69"/>
      <c r="KCX3" s="69"/>
      <c r="KCY3" s="69"/>
      <c r="KCZ3" s="69"/>
      <c r="KDA3" s="69"/>
      <c r="KDB3" s="69"/>
      <c r="KDC3" s="69"/>
      <c r="KDD3" s="69"/>
      <c r="KDE3" s="69"/>
      <c r="KDF3" s="69"/>
      <c r="KDG3" s="69"/>
      <c r="KDH3" s="69"/>
      <c r="KDI3" s="69"/>
      <c r="KDJ3" s="69"/>
      <c r="KDK3" s="69"/>
      <c r="KDL3" s="69"/>
      <c r="KDM3" s="69"/>
      <c r="KDN3" s="69"/>
      <c r="KDO3" s="69"/>
      <c r="KDP3" s="69"/>
      <c r="KDQ3" s="69"/>
      <c r="KDR3" s="69"/>
      <c r="KDS3" s="69"/>
      <c r="KDT3" s="69"/>
      <c r="KDU3" s="69"/>
      <c r="KDV3" s="69"/>
      <c r="KDW3" s="69"/>
      <c r="KDX3" s="69"/>
      <c r="KDY3" s="69"/>
      <c r="KDZ3" s="69"/>
      <c r="KEA3" s="69"/>
      <c r="KEB3" s="69"/>
      <c r="KEC3" s="69"/>
      <c r="KED3" s="69"/>
      <c r="KEE3" s="69"/>
      <c r="KEF3" s="69"/>
      <c r="KEG3" s="69"/>
      <c r="KEH3" s="69"/>
      <c r="KEI3" s="69"/>
      <c r="KEJ3" s="69"/>
      <c r="KEK3" s="69"/>
      <c r="KEL3" s="69"/>
      <c r="KEM3" s="69"/>
      <c r="KEN3" s="69"/>
      <c r="KEO3" s="69"/>
      <c r="KEP3" s="69"/>
      <c r="KEQ3" s="69"/>
      <c r="KER3" s="69"/>
      <c r="KES3" s="69"/>
      <c r="KET3" s="69"/>
      <c r="KEU3" s="69"/>
      <c r="KEV3" s="69"/>
      <c r="KEW3" s="69"/>
      <c r="KEX3" s="69"/>
      <c r="KEY3" s="69"/>
      <c r="KEZ3" s="69"/>
      <c r="KFA3" s="69"/>
      <c r="KFB3" s="69"/>
      <c r="KFC3" s="69"/>
      <c r="KFD3" s="69"/>
      <c r="KFE3" s="69"/>
      <c r="KFF3" s="69"/>
      <c r="KFG3" s="69"/>
      <c r="KFH3" s="69"/>
      <c r="KFI3" s="69"/>
      <c r="KFJ3" s="69"/>
      <c r="KFK3" s="69"/>
      <c r="KFL3" s="69"/>
      <c r="KFM3" s="69"/>
      <c r="KFN3" s="69"/>
      <c r="KFO3" s="69"/>
      <c r="KFP3" s="69"/>
      <c r="KFQ3" s="69"/>
      <c r="KFR3" s="69"/>
      <c r="KFS3" s="69"/>
      <c r="KFT3" s="69"/>
      <c r="KFU3" s="69"/>
      <c r="KFV3" s="69"/>
      <c r="KFW3" s="69"/>
      <c r="KFX3" s="69"/>
      <c r="KFY3" s="69"/>
      <c r="KFZ3" s="69"/>
      <c r="KGA3" s="69"/>
      <c r="KGB3" s="69"/>
      <c r="KGC3" s="69"/>
      <c r="KGD3" s="69"/>
      <c r="KGE3" s="69"/>
      <c r="KGF3" s="69"/>
      <c r="KGG3" s="69"/>
      <c r="KGH3" s="69"/>
      <c r="KGI3" s="69"/>
      <c r="KGJ3" s="69"/>
      <c r="KGK3" s="69"/>
      <c r="KGL3" s="69"/>
      <c r="KGM3" s="69"/>
      <c r="KGN3" s="69"/>
      <c r="KGO3" s="69"/>
      <c r="KGP3" s="69"/>
      <c r="KGQ3" s="69"/>
      <c r="KGR3" s="69"/>
      <c r="KGS3" s="69"/>
      <c r="KGT3" s="69"/>
      <c r="KGU3" s="69"/>
      <c r="KGV3" s="69"/>
      <c r="KGW3" s="69"/>
      <c r="KGX3" s="69"/>
      <c r="KGY3" s="69"/>
      <c r="KGZ3" s="69"/>
      <c r="KHA3" s="69"/>
      <c r="KHB3" s="69"/>
      <c r="KHC3" s="69"/>
      <c r="KHD3" s="69"/>
      <c r="KHE3" s="69"/>
      <c r="KHF3" s="69"/>
      <c r="KHG3" s="69"/>
      <c r="KHH3" s="69"/>
      <c r="KHI3" s="69"/>
      <c r="KHJ3" s="69"/>
      <c r="KHK3" s="69"/>
      <c r="KHL3" s="69"/>
      <c r="KHM3" s="69"/>
      <c r="KHN3" s="69"/>
      <c r="KHO3" s="69"/>
      <c r="KHP3" s="69"/>
      <c r="KHQ3" s="69"/>
      <c r="KHR3" s="69"/>
      <c r="KHS3" s="69"/>
      <c r="KHT3" s="69"/>
      <c r="KHU3" s="69"/>
      <c r="KHV3" s="69"/>
      <c r="KHW3" s="69"/>
      <c r="KHX3" s="69"/>
      <c r="KHY3" s="69"/>
      <c r="KHZ3" s="69"/>
      <c r="KIA3" s="69"/>
      <c r="KIB3" s="69"/>
      <c r="KIC3" s="69"/>
      <c r="KID3" s="69"/>
      <c r="KIE3" s="69"/>
      <c r="KIF3" s="69"/>
      <c r="KIG3" s="69"/>
      <c r="KIH3" s="69"/>
      <c r="KII3" s="69"/>
      <c r="KIJ3" s="69"/>
      <c r="KIK3" s="69"/>
      <c r="KIL3" s="69"/>
      <c r="KIM3" s="69"/>
      <c r="KIN3" s="69"/>
      <c r="KIO3" s="69"/>
      <c r="KIP3" s="69"/>
      <c r="KIQ3" s="69"/>
      <c r="KIR3" s="69"/>
      <c r="KIS3" s="69"/>
      <c r="KIT3" s="69"/>
      <c r="KIU3" s="69"/>
      <c r="KIV3" s="69"/>
      <c r="KIW3" s="69"/>
      <c r="KIX3" s="69"/>
      <c r="KIY3" s="69"/>
      <c r="KIZ3" s="69"/>
      <c r="KJA3" s="69"/>
      <c r="KJB3" s="69"/>
      <c r="KJC3" s="69"/>
      <c r="KJD3" s="69"/>
      <c r="KJE3" s="69"/>
      <c r="KJF3" s="69"/>
      <c r="KJG3" s="69"/>
      <c r="KJH3" s="69"/>
      <c r="KJI3" s="69"/>
      <c r="KJJ3" s="69"/>
      <c r="KJK3" s="69"/>
      <c r="KJL3" s="69"/>
      <c r="KJM3" s="69"/>
      <c r="KJN3" s="69"/>
      <c r="KJO3" s="69"/>
      <c r="KJP3" s="69"/>
      <c r="KJQ3" s="69"/>
      <c r="KJR3" s="69"/>
      <c r="KJS3" s="69"/>
      <c r="KJT3" s="69"/>
      <c r="KJU3" s="69"/>
      <c r="KJV3" s="69"/>
      <c r="KJW3" s="69"/>
      <c r="KJX3" s="69"/>
      <c r="KJY3" s="69"/>
      <c r="KJZ3" s="69"/>
      <c r="KKA3" s="69"/>
      <c r="KKB3" s="69"/>
      <c r="KKC3" s="69"/>
      <c r="KKD3" s="69"/>
      <c r="KKE3" s="69"/>
      <c r="KKF3" s="69"/>
      <c r="KKG3" s="69"/>
      <c r="KKH3" s="69"/>
      <c r="KKI3" s="69"/>
      <c r="KKJ3" s="69"/>
      <c r="KKK3" s="69"/>
      <c r="KKL3" s="69"/>
      <c r="KKM3" s="69"/>
      <c r="KKN3" s="69"/>
      <c r="KKO3" s="69"/>
      <c r="KKP3" s="69"/>
      <c r="KKQ3" s="69"/>
      <c r="KKR3" s="69"/>
      <c r="KKS3" s="69"/>
      <c r="KKT3" s="69"/>
      <c r="KKU3" s="69"/>
      <c r="KKV3" s="69"/>
      <c r="KKW3" s="69"/>
      <c r="KKX3" s="69"/>
      <c r="KKY3" s="69"/>
      <c r="KKZ3" s="69"/>
      <c r="KLA3" s="69"/>
      <c r="KLB3" s="69"/>
      <c r="KLC3" s="69"/>
      <c r="KLD3" s="69"/>
      <c r="KLE3" s="69"/>
      <c r="KLF3" s="69"/>
      <c r="KLG3" s="69"/>
      <c r="KLH3" s="69"/>
      <c r="KLI3" s="69"/>
      <c r="KLJ3" s="69"/>
      <c r="KLK3" s="69"/>
      <c r="KLL3" s="69"/>
      <c r="KLM3" s="69"/>
      <c r="KLN3" s="69"/>
      <c r="KLO3" s="69"/>
      <c r="KLP3" s="69"/>
      <c r="KLQ3" s="69"/>
      <c r="KLR3" s="69"/>
      <c r="KLS3" s="69"/>
      <c r="KLT3" s="69"/>
      <c r="KLU3" s="69"/>
      <c r="KLV3" s="69"/>
      <c r="KLW3" s="69"/>
      <c r="KLX3" s="69"/>
      <c r="KLY3" s="69"/>
      <c r="KLZ3" s="69"/>
      <c r="KMA3" s="69"/>
      <c r="KMB3" s="69"/>
      <c r="KMC3" s="69"/>
      <c r="KMD3" s="69"/>
      <c r="KME3" s="69"/>
      <c r="KMF3" s="69"/>
      <c r="KMG3" s="69"/>
      <c r="KMH3" s="69"/>
      <c r="KMI3" s="69"/>
      <c r="KMJ3" s="69"/>
      <c r="KMK3" s="69"/>
      <c r="KML3" s="69"/>
      <c r="KMM3" s="69"/>
      <c r="KMN3" s="69"/>
      <c r="KMO3" s="69"/>
      <c r="KMP3" s="69"/>
      <c r="KMQ3" s="69"/>
      <c r="KMR3" s="69"/>
      <c r="KMS3" s="69"/>
      <c r="KMT3" s="69"/>
      <c r="KMU3" s="69"/>
      <c r="KMV3" s="69"/>
      <c r="KMW3" s="69"/>
      <c r="KMX3" s="69"/>
      <c r="KMY3" s="69"/>
      <c r="KMZ3" s="69"/>
      <c r="KNA3" s="69"/>
      <c r="KNB3" s="69"/>
      <c r="KNC3" s="69"/>
      <c r="KND3" s="69"/>
      <c r="KNE3" s="69"/>
      <c r="KNF3" s="69"/>
      <c r="KNG3" s="69"/>
      <c r="KNH3" s="69"/>
      <c r="KNI3" s="69"/>
      <c r="KNJ3" s="69"/>
      <c r="KNK3" s="69"/>
      <c r="KNL3" s="69"/>
      <c r="KNM3" s="69"/>
      <c r="KNN3" s="69"/>
      <c r="KNO3" s="69"/>
      <c r="KNP3" s="69"/>
      <c r="KNQ3" s="69"/>
      <c r="KNR3" s="69"/>
      <c r="KNS3" s="69"/>
      <c r="KNT3" s="69"/>
      <c r="KNU3" s="69"/>
      <c r="KNV3" s="69"/>
      <c r="KNW3" s="69"/>
      <c r="KNX3" s="69"/>
      <c r="KNY3" s="69"/>
      <c r="KNZ3" s="69"/>
      <c r="KOA3" s="69"/>
      <c r="KOB3" s="69"/>
      <c r="KOC3" s="69"/>
      <c r="KOD3" s="69"/>
      <c r="KOE3" s="69"/>
      <c r="KOF3" s="69"/>
      <c r="KOG3" s="69"/>
      <c r="KOH3" s="69"/>
      <c r="KOI3" s="69"/>
      <c r="KOJ3" s="69"/>
      <c r="KOK3" s="69"/>
      <c r="KOL3" s="69"/>
      <c r="KOM3" s="69"/>
      <c r="KON3" s="69"/>
      <c r="KOO3" s="69"/>
      <c r="KOP3" s="69"/>
      <c r="KOQ3" s="69"/>
      <c r="KOR3" s="69"/>
      <c r="KOS3" s="69"/>
      <c r="KOT3" s="69"/>
      <c r="KOU3" s="69"/>
      <c r="KOV3" s="69"/>
      <c r="KOW3" s="69"/>
      <c r="KOX3" s="69"/>
      <c r="KOY3" s="69"/>
      <c r="KOZ3" s="69"/>
      <c r="KPA3" s="69"/>
      <c r="KPB3" s="69"/>
      <c r="KPC3" s="69"/>
      <c r="KPD3" s="69"/>
      <c r="KPE3" s="69"/>
      <c r="KPF3" s="69"/>
      <c r="KPG3" s="69"/>
      <c r="KPH3" s="69"/>
      <c r="KPI3" s="69"/>
      <c r="KPJ3" s="69"/>
      <c r="KPK3" s="69"/>
      <c r="KPL3" s="69"/>
      <c r="KPM3" s="69"/>
      <c r="KPN3" s="69"/>
      <c r="KPO3" s="69"/>
      <c r="KPP3" s="69"/>
      <c r="KPQ3" s="69"/>
      <c r="KPR3" s="69"/>
      <c r="KPS3" s="69"/>
      <c r="KPT3" s="69"/>
      <c r="KPU3" s="69"/>
      <c r="KPV3" s="69"/>
      <c r="KPW3" s="69"/>
      <c r="KPX3" s="69"/>
      <c r="KPY3" s="69"/>
      <c r="KPZ3" s="69"/>
      <c r="KQA3" s="69"/>
      <c r="KQB3" s="69"/>
      <c r="KQC3" s="69"/>
      <c r="KQD3" s="69"/>
      <c r="KQE3" s="69"/>
      <c r="KQF3" s="69"/>
      <c r="KQG3" s="69"/>
      <c r="KQH3" s="69"/>
      <c r="KQI3" s="69"/>
      <c r="KQJ3" s="69"/>
      <c r="KQK3" s="69"/>
      <c r="KQL3" s="69"/>
      <c r="KQM3" s="69"/>
      <c r="KQN3" s="69"/>
      <c r="KQO3" s="69"/>
      <c r="KQP3" s="69"/>
      <c r="KQQ3" s="69"/>
      <c r="KQR3" s="69"/>
      <c r="KQS3" s="69"/>
      <c r="KQT3" s="69"/>
      <c r="KQU3" s="69"/>
      <c r="KQV3" s="69"/>
      <c r="KQW3" s="69"/>
      <c r="KQX3" s="69"/>
      <c r="KQY3" s="69"/>
      <c r="KQZ3" s="69"/>
      <c r="KRA3" s="69"/>
      <c r="KRB3" s="69"/>
      <c r="KRC3" s="69"/>
      <c r="KRD3" s="69"/>
      <c r="KRE3" s="69"/>
      <c r="KRF3" s="69"/>
      <c r="KRG3" s="69"/>
      <c r="KRH3" s="69"/>
      <c r="KRI3" s="69"/>
      <c r="KRJ3" s="69"/>
      <c r="KRK3" s="69"/>
      <c r="KRL3" s="69"/>
      <c r="KRM3" s="69"/>
      <c r="KRN3" s="69"/>
      <c r="KRO3" s="69"/>
      <c r="KRP3" s="69"/>
      <c r="KRQ3" s="69"/>
      <c r="KRR3" s="69"/>
      <c r="KRS3" s="69"/>
      <c r="KRT3" s="69"/>
      <c r="KRU3" s="69"/>
      <c r="KRV3" s="69"/>
      <c r="KRW3" s="69"/>
      <c r="KRX3" s="69"/>
      <c r="KRY3" s="69"/>
      <c r="KRZ3" s="69"/>
      <c r="KSA3" s="69"/>
      <c r="KSB3" s="69"/>
      <c r="KSC3" s="69"/>
      <c r="KSD3" s="69"/>
      <c r="KSE3" s="69"/>
      <c r="KSF3" s="69"/>
      <c r="KSG3" s="69"/>
      <c r="KSH3" s="69"/>
      <c r="KSI3" s="69"/>
      <c r="KSJ3" s="69"/>
      <c r="KSK3" s="69"/>
      <c r="KSL3" s="69"/>
      <c r="KSM3" s="69"/>
      <c r="KSN3" s="69"/>
      <c r="KSO3" s="69"/>
      <c r="KSP3" s="69"/>
      <c r="KSQ3" s="69"/>
      <c r="KSR3" s="69"/>
      <c r="KSS3" s="69"/>
      <c r="KST3" s="69"/>
      <c r="KSU3" s="69"/>
      <c r="KSV3" s="69"/>
      <c r="KSW3" s="69"/>
      <c r="KSX3" s="69"/>
      <c r="KSY3" s="69"/>
      <c r="KSZ3" s="69"/>
      <c r="KTA3" s="69"/>
      <c r="KTB3" s="69"/>
      <c r="KTC3" s="69"/>
      <c r="KTD3" s="69"/>
      <c r="KTE3" s="69"/>
      <c r="KTF3" s="69"/>
      <c r="KTG3" s="69"/>
      <c r="KTH3" s="69"/>
      <c r="KTI3" s="69"/>
      <c r="KTJ3" s="69"/>
      <c r="KTK3" s="69"/>
      <c r="KTL3" s="69"/>
      <c r="KTM3" s="69"/>
      <c r="KTN3" s="69"/>
      <c r="KTO3" s="69"/>
      <c r="KTP3" s="69"/>
      <c r="KTQ3" s="69"/>
      <c r="KTR3" s="69"/>
      <c r="KTS3" s="69"/>
      <c r="KTT3" s="69"/>
      <c r="KTU3" s="69"/>
      <c r="KTV3" s="69"/>
      <c r="KTW3" s="69"/>
      <c r="KTX3" s="69"/>
      <c r="KTY3" s="69"/>
      <c r="KTZ3" s="69"/>
      <c r="KUA3" s="69"/>
      <c r="KUB3" s="69"/>
      <c r="KUC3" s="69"/>
      <c r="KUD3" s="69"/>
      <c r="KUE3" s="69"/>
      <c r="KUF3" s="69"/>
      <c r="KUG3" s="69"/>
      <c r="KUH3" s="69"/>
      <c r="KUI3" s="69"/>
      <c r="KUJ3" s="69"/>
      <c r="KUK3" s="69"/>
      <c r="KUL3" s="69"/>
      <c r="KUM3" s="69"/>
      <c r="KUN3" s="69"/>
      <c r="KUO3" s="69"/>
      <c r="KUP3" s="69"/>
      <c r="KUQ3" s="69"/>
      <c r="KUR3" s="69"/>
      <c r="KUS3" s="69"/>
      <c r="KUT3" s="69"/>
      <c r="KUU3" s="69"/>
      <c r="KUV3" s="69"/>
      <c r="KUW3" s="69"/>
      <c r="KUX3" s="69"/>
      <c r="KUY3" s="69"/>
      <c r="KUZ3" s="69"/>
      <c r="KVA3" s="69"/>
      <c r="KVB3" s="69"/>
      <c r="KVC3" s="69"/>
      <c r="KVD3" s="69"/>
      <c r="KVE3" s="69"/>
      <c r="KVF3" s="69"/>
      <c r="KVG3" s="69"/>
      <c r="KVH3" s="69"/>
      <c r="KVI3" s="69"/>
      <c r="KVJ3" s="69"/>
      <c r="KVK3" s="69"/>
      <c r="KVL3" s="69"/>
      <c r="KVM3" s="69"/>
      <c r="KVN3" s="69"/>
      <c r="KVO3" s="69"/>
      <c r="KVP3" s="69"/>
      <c r="KVQ3" s="69"/>
      <c r="KVR3" s="69"/>
      <c r="KVS3" s="69"/>
      <c r="KVT3" s="69"/>
      <c r="KVU3" s="69"/>
      <c r="KVV3" s="69"/>
      <c r="KVW3" s="69"/>
      <c r="KVX3" s="69"/>
      <c r="KVY3" s="69"/>
      <c r="KVZ3" s="69"/>
      <c r="KWA3" s="69"/>
      <c r="KWB3" s="69"/>
      <c r="KWC3" s="69"/>
      <c r="KWD3" s="69"/>
      <c r="KWE3" s="69"/>
      <c r="KWF3" s="69"/>
      <c r="KWG3" s="69"/>
      <c r="KWH3" s="69"/>
      <c r="KWI3" s="69"/>
      <c r="KWJ3" s="69"/>
      <c r="KWK3" s="69"/>
      <c r="KWL3" s="69"/>
      <c r="KWM3" s="69"/>
      <c r="KWN3" s="69"/>
      <c r="KWO3" s="69"/>
      <c r="KWP3" s="69"/>
      <c r="KWQ3" s="69"/>
      <c r="KWR3" s="69"/>
      <c r="KWS3" s="69"/>
      <c r="KWT3" s="69"/>
      <c r="KWU3" s="69"/>
      <c r="KWV3" s="69"/>
      <c r="KWW3" s="69"/>
      <c r="KWX3" s="69"/>
      <c r="KWY3" s="69"/>
      <c r="KWZ3" s="69"/>
      <c r="KXA3" s="69"/>
      <c r="KXB3" s="69"/>
      <c r="KXC3" s="69"/>
      <c r="KXD3" s="69"/>
      <c r="KXE3" s="69"/>
      <c r="KXF3" s="69"/>
      <c r="KXG3" s="69"/>
      <c r="KXH3" s="69"/>
      <c r="KXI3" s="69"/>
      <c r="KXJ3" s="69"/>
      <c r="KXK3" s="69"/>
      <c r="KXL3" s="69"/>
      <c r="KXM3" s="69"/>
      <c r="KXN3" s="69"/>
      <c r="KXO3" s="69"/>
      <c r="KXP3" s="69"/>
      <c r="KXQ3" s="69"/>
      <c r="KXR3" s="69"/>
      <c r="KXS3" s="69"/>
      <c r="KXT3" s="69"/>
      <c r="KXU3" s="69"/>
      <c r="KXV3" s="69"/>
      <c r="KXW3" s="69"/>
      <c r="KXX3" s="69"/>
      <c r="KXY3" s="69"/>
      <c r="KXZ3" s="69"/>
      <c r="KYA3" s="69"/>
      <c r="KYB3" s="69"/>
      <c r="KYC3" s="69"/>
      <c r="KYD3" s="69"/>
      <c r="KYE3" s="69"/>
      <c r="KYF3" s="69"/>
      <c r="KYG3" s="69"/>
      <c r="KYH3" s="69"/>
      <c r="KYI3" s="69"/>
      <c r="KYJ3" s="69"/>
      <c r="KYK3" s="69"/>
      <c r="KYL3" s="69"/>
      <c r="KYM3" s="69"/>
      <c r="KYN3" s="69"/>
      <c r="KYO3" s="69"/>
      <c r="KYP3" s="69"/>
      <c r="KYQ3" s="69"/>
      <c r="KYR3" s="69"/>
      <c r="KYS3" s="69"/>
      <c r="KYT3" s="69"/>
      <c r="KYU3" s="69"/>
      <c r="KYV3" s="69"/>
      <c r="KYW3" s="69"/>
      <c r="KYX3" s="69"/>
      <c r="KYY3" s="69"/>
      <c r="KYZ3" s="69"/>
      <c r="KZA3" s="69"/>
      <c r="KZB3" s="69"/>
      <c r="KZC3" s="69"/>
      <c r="KZD3" s="69"/>
      <c r="KZE3" s="69"/>
      <c r="KZF3" s="69"/>
      <c r="KZG3" s="69"/>
      <c r="KZH3" s="69"/>
      <c r="KZI3" s="69"/>
      <c r="KZJ3" s="69"/>
      <c r="KZK3" s="69"/>
      <c r="KZL3" s="69"/>
      <c r="KZM3" s="69"/>
      <c r="KZN3" s="69"/>
      <c r="KZO3" s="69"/>
      <c r="KZP3" s="69"/>
      <c r="KZQ3" s="69"/>
      <c r="KZR3" s="69"/>
      <c r="KZS3" s="69"/>
      <c r="KZT3" s="69"/>
      <c r="KZU3" s="69"/>
      <c r="KZV3" s="69"/>
      <c r="KZW3" s="69"/>
      <c r="KZX3" s="69"/>
      <c r="KZY3" s="69"/>
      <c r="KZZ3" s="69"/>
      <c r="LAA3" s="69"/>
      <c r="LAB3" s="69"/>
      <c r="LAC3" s="69"/>
      <c r="LAD3" s="69"/>
      <c r="LAE3" s="69"/>
      <c r="LAF3" s="69"/>
      <c r="LAG3" s="69"/>
      <c r="LAH3" s="69"/>
      <c r="LAI3" s="69"/>
      <c r="LAJ3" s="69"/>
      <c r="LAK3" s="69"/>
      <c r="LAL3" s="69"/>
      <c r="LAM3" s="69"/>
      <c r="LAN3" s="69"/>
      <c r="LAO3" s="69"/>
      <c r="LAP3" s="69"/>
      <c r="LAQ3" s="69"/>
      <c r="LAR3" s="69"/>
      <c r="LAS3" s="69"/>
      <c r="LAT3" s="69"/>
      <c r="LAU3" s="69"/>
      <c r="LAV3" s="69"/>
      <c r="LAW3" s="69"/>
      <c r="LAX3" s="69"/>
      <c r="LAY3" s="69"/>
      <c r="LAZ3" s="69"/>
      <c r="LBA3" s="69"/>
      <c r="LBB3" s="69"/>
      <c r="LBC3" s="69"/>
      <c r="LBD3" s="69"/>
      <c r="LBE3" s="69"/>
      <c r="LBF3" s="69"/>
      <c r="LBG3" s="69"/>
      <c r="LBH3" s="69"/>
      <c r="LBI3" s="69"/>
      <c r="LBJ3" s="69"/>
      <c r="LBK3" s="69"/>
      <c r="LBL3" s="69"/>
      <c r="LBM3" s="69"/>
      <c r="LBN3" s="69"/>
      <c r="LBO3" s="69"/>
      <c r="LBP3" s="69"/>
      <c r="LBQ3" s="69"/>
      <c r="LBR3" s="69"/>
      <c r="LBS3" s="69"/>
      <c r="LBT3" s="69"/>
      <c r="LBU3" s="69"/>
      <c r="LBV3" s="69"/>
      <c r="LBW3" s="69"/>
      <c r="LBX3" s="69"/>
      <c r="LBY3" s="69"/>
      <c r="LBZ3" s="69"/>
      <c r="LCA3" s="69"/>
      <c r="LCB3" s="69"/>
      <c r="LCC3" s="69"/>
      <c r="LCD3" s="69"/>
      <c r="LCE3" s="69"/>
      <c r="LCF3" s="69"/>
      <c r="LCG3" s="69"/>
      <c r="LCH3" s="69"/>
      <c r="LCI3" s="69"/>
      <c r="LCJ3" s="69"/>
      <c r="LCK3" s="69"/>
      <c r="LCL3" s="69"/>
      <c r="LCM3" s="69"/>
      <c r="LCN3" s="69"/>
      <c r="LCO3" s="69"/>
      <c r="LCP3" s="69"/>
      <c r="LCQ3" s="69"/>
      <c r="LCR3" s="69"/>
      <c r="LCS3" s="69"/>
      <c r="LCT3" s="69"/>
      <c r="LCU3" s="69"/>
      <c r="LCV3" s="69"/>
      <c r="LCW3" s="69"/>
      <c r="LCX3" s="69"/>
      <c r="LCY3" s="69"/>
      <c r="LCZ3" s="69"/>
      <c r="LDA3" s="69"/>
      <c r="LDB3" s="69"/>
      <c r="LDC3" s="69"/>
      <c r="LDD3" s="69"/>
      <c r="LDE3" s="69"/>
      <c r="LDF3" s="69"/>
      <c r="LDG3" s="69"/>
      <c r="LDH3" s="69"/>
      <c r="LDI3" s="69"/>
      <c r="LDJ3" s="69"/>
      <c r="LDK3" s="69"/>
      <c r="LDL3" s="69"/>
      <c r="LDM3" s="69"/>
      <c r="LDN3" s="69"/>
      <c r="LDO3" s="69"/>
      <c r="LDP3" s="69"/>
      <c r="LDQ3" s="69"/>
      <c r="LDR3" s="69"/>
      <c r="LDS3" s="69"/>
      <c r="LDT3" s="69"/>
      <c r="LDU3" s="69"/>
      <c r="LDV3" s="69"/>
      <c r="LDW3" s="69"/>
      <c r="LDX3" s="69"/>
      <c r="LDY3" s="69"/>
      <c r="LDZ3" s="69"/>
      <c r="LEA3" s="69"/>
      <c r="LEB3" s="69"/>
      <c r="LEC3" s="69"/>
      <c r="LED3" s="69"/>
      <c r="LEE3" s="69"/>
      <c r="LEF3" s="69"/>
      <c r="LEG3" s="69"/>
      <c r="LEH3" s="69"/>
      <c r="LEI3" s="69"/>
      <c r="LEJ3" s="69"/>
      <c r="LEK3" s="69"/>
      <c r="LEL3" s="69"/>
      <c r="LEM3" s="69"/>
      <c r="LEN3" s="69"/>
      <c r="LEO3" s="69"/>
      <c r="LEP3" s="69"/>
      <c r="LEQ3" s="69"/>
      <c r="LER3" s="69"/>
      <c r="LES3" s="69"/>
      <c r="LET3" s="69"/>
      <c r="LEU3" s="69"/>
      <c r="LEV3" s="69"/>
      <c r="LEW3" s="69"/>
      <c r="LEX3" s="69"/>
      <c r="LEY3" s="69"/>
      <c r="LEZ3" s="69"/>
      <c r="LFA3" s="69"/>
      <c r="LFB3" s="69"/>
      <c r="LFC3" s="69"/>
      <c r="LFD3" s="69"/>
      <c r="LFE3" s="69"/>
      <c r="LFF3" s="69"/>
      <c r="LFG3" s="69"/>
      <c r="LFH3" s="69"/>
      <c r="LFI3" s="69"/>
      <c r="LFJ3" s="69"/>
      <c r="LFK3" s="69"/>
      <c r="LFL3" s="69"/>
      <c r="LFM3" s="69"/>
      <c r="LFN3" s="69"/>
      <c r="LFO3" s="69"/>
      <c r="LFP3" s="69"/>
      <c r="LFQ3" s="69"/>
      <c r="LFR3" s="69"/>
      <c r="LFS3" s="69"/>
      <c r="LFT3" s="69"/>
      <c r="LFU3" s="69"/>
      <c r="LFV3" s="69"/>
      <c r="LFW3" s="69"/>
      <c r="LFX3" s="69"/>
      <c r="LFY3" s="69"/>
      <c r="LFZ3" s="69"/>
      <c r="LGA3" s="69"/>
      <c r="LGB3" s="69"/>
      <c r="LGC3" s="69"/>
      <c r="LGD3" s="69"/>
      <c r="LGE3" s="69"/>
      <c r="LGF3" s="69"/>
      <c r="LGG3" s="69"/>
      <c r="LGH3" s="69"/>
      <c r="LGI3" s="69"/>
      <c r="LGJ3" s="69"/>
      <c r="LGK3" s="69"/>
      <c r="LGL3" s="69"/>
      <c r="LGM3" s="69"/>
      <c r="LGN3" s="69"/>
      <c r="LGO3" s="69"/>
      <c r="LGP3" s="69"/>
      <c r="LGQ3" s="69"/>
      <c r="LGR3" s="69"/>
      <c r="LGS3" s="69"/>
      <c r="LGT3" s="69"/>
      <c r="LGU3" s="69"/>
      <c r="LGV3" s="69"/>
      <c r="LGW3" s="69"/>
      <c r="LGX3" s="69"/>
      <c r="LGY3" s="69"/>
      <c r="LGZ3" s="69"/>
      <c r="LHA3" s="69"/>
      <c r="LHB3" s="69"/>
      <c r="LHC3" s="69"/>
      <c r="LHD3" s="69"/>
      <c r="LHE3" s="69"/>
      <c r="LHF3" s="69"/>
      <c r="LHG3" s="69"/>
      <c r="LHH3" s="69"/>
      <c r="LHI3" s="69"/>
      <c r="LHJ3" s="69"/>
      <c r="LHK3" s="69"/>
      <c r="LHL3" s="69"/>
      <c r="LHM3" s="69"/>
      <c r="LHN3" s="69"/>
      <c r="LHO3" s="69"/>
      <c r="LHP3" s="69"/>
      <c r="LHQ3" s="69"/>
      <c r="LHR3" s="69"/>
      <c r="LHS3" s="69"/>
      <c r="LHT3" s="69"/>
      <c r="LHU3" s="69"/>
      <c r="LHV3" s="69"/>
      <c r="LHW3" s="69"/>
      <c r="LHX3" s="69"/>
      <c r="LHY3" s="69"/>
      <c r="LHZ3" s="69"/>
      <c r="LIA3" s="69"/>
      <c r="LIB3" s="69"/>
      <c r="LIC3" s="69"/>
      <c r="LID3" s="69"/>
      <c r="LIE3" s="69"/>
      <c r="LIF3" s="69"/>
      <c r="LIG3" s="69"/>
      <c r="LIH3" s="69"/>
      <c r="LII3" s="69"/>
      <c r="LIJ3" s="69"/>
      <c r="LIK3" s="69"/>
      <c r="LIL3" s="69"/>
      <c r="LIM3" s="69"/>
      <c r="LIN3" s="69"/>
      <c r="LIO3" s="69"/>
      <c r="LIP3" s="69"/>
      <c r="LIQ3" s="69"/>
      <c r="LIR3" s="69"/>
      <c r="LIS3" s="69"/>
      <c r="LIT3" s="69"/>
      <c r="LIU3" s="69"/>
      <c r="LIV3" s="69"/>
      <c r="LIW3" s="69"/>
      <c r="LIX3" s="69"/>
      <c r="LIY3" s="69"/>
      <c r="LIZ3" s="69"/>
      <c r="LJA3" s="69"/>
      <c r="LJB3" s="69"/>
      <c r="LJC3" s="69"/>
      <c r="LJD3" s="69"/>
      <c r="LJE3" s="69"/>
      <c r="LJF3" s="69"/>
      <c r="LJG3" s="69"/>
      <c r="LJH3" s="69"/>
      <c r="LJI3" s="69"/>
      <c r="LJJ3" s="69"/>
      <c r="LJK3" s="69"/>
      <c r="LJL3" s="69"/>
      <c r="LJM3" s="69"/>
      <c r="LJN3" s="69"/>
      <c r="LJO3" s="69"/>
      <c r="LJP3" s="69"/>
      <c r="LJQ3" s="69"/>
      <c r="LJR3" s="69"/>
      <c r="LJS3" s="69"/>
      <c r="LJT3" s="69"/>
      <c r="LJU3" s="69"/>
      <c r="LJV3" s="69"/>
      <c r="LJW3" s="69"/>
      <c r="LJX3" s="69"/>
      <c r="LJY3" s="69"/>
      <c r="LJZ3" s="69"/>
      <c r="LKA3" s="69"/>
      <c r="LKB3" s="69"/>
      <c r="LKC3" s="69"/>
      <c r="LKD3" s="69"/>
      <c r="LKE3" s="69"/>
      <c r="LKF3" s="69"/>
      <c r="LKG3" s="69"/>
      <c r="LKH3" s="69"/>
      <c r="LKI3" s="69"/>
      <c r="LKJ3" s="69"/>
      <c r="LKK3" s="69"/>
      <c r="LKL3" s="69"/>
      <c r="LKM3" s="69"/>
      <c r="LKN3" s="69"/>
      <c r="LKO3" s="69"/>
      <c r="LKP3" s="69"/>
      <c r="LKQ3" s="69"/>
      <c r="LKR3" s="69"/>
      <c r="LKS3" s="69"/>
      <c r="LKT3" s="69"/>
      <c r="LKU3" s="69"/>
      <c r="LKV3" s="69"/>
      <c r="LKW3" s="69"/>
      <c r="LKX3" s="69"/>
      <c r="LKY3" s="69"/>
      <c r="LKZ3" s="69"/>
      <c r="LLA3" s="69"/>
      <c r="LLB3" s="69"/>
      <c r="LLC3" s="69"/>
      <c r="LLD3" s="69"/>
      <c r="LLE3" s="69"/>
      <c r="LLF3" s="69"/>
      <c r="LLG3" s="69"/>
      <c r="LLH3" s="69"/>
      <c r="LLI3" s="69"/>
      <c r="LLJ3" s="69"/>
      <c r="LLK3" s="69"/>
      <c r="LLL3" s="69"/>
      <c r="LLM3" s="69"/>
      <c r="LLN3" s="69"/>
      <c r="LLO3" s="69"/>
      <c r="LLP3" s="69"/>
      <c r="LLQ3" s="69"/>
      <c r="LLR3" s="69"/>
      <c r="LLS3" s="69"/>
      <c r="LLT3" s="69"/>
      <c r="LLU3" s="69"/>
      <c r="LLV3" s="69"/>
      <c r="LLW3" s="69"/>
      <c r="LLX3" s="69"/>
      <c r="LLY3" s="69"/>
      <c r="LLZ3" s="69"/>
      <c r="LMA3" s="69"/>
      <c r="LMB3" s="69"/>
      <c r="LMC3" s="69"/>
      <c r="LMD3" s="69"/>
      <c r="LME3" s="69"/>
      <c r="LMF3" s="69"/>
      <c r="LMG3" s="69"/>
      <c r="LMH3" s="69"/>
      <c r="LMI3" s="69"/>
      <c r="LMJ3" s="69"/>
      <c r="LMK3" s="69"/>
      <c r="LML3" s="69"/>
      <c r="LMM3" s="69"/>
      <c r="LMN3" s="69"/>
      <c r="LMO3" s="69"/>
      <c r="LMP3" s="69"/>
      <c r="LMQ3" s="69"/>
      <c r="LMR3" s="69"/>
      <c r="LMS3" s="69"/>
      <c r="LMT3" s="69"/>
      <c r="LMU3" s="69"/>
      <c r="LMV3" s="69"/>
      <c r="LMW3" s="69"/>
      <c r="LMX3" s="69"/>
      <c r="LMY3" s="69"/>
      <c r="LMZ3" s="69"/>
      <c r="LNA3" s="69"/>
      <c r="LNB3" s="69"/>
      <c r="LNC3" s="69"/>
      <c r="LND3" s="69"/>
      <c r="LNE3" s="69"/>
      <c r="LNF3" s="69"/>
      <c r="LNG3" s="69"/>
      <c r="LNH3" s="69"/>
      <c r="LNI3" s="69"/>
      <c r="LNJ3" s="69"/>
      <c r="LNK3" s="69"/>
      <c r="LNL3" s="69"/>
      <c r="LNM3" s="69"/>
      <c r="LNN3" s="69"/>
      <c r="LNO3" s="69"/>
      <c r="LNP3" s="69"/>
      <c r="LNQ3" s="69"/>
      <c r="LNR3" s="69"/>
      <c r="LNS3" s="69"/>
      <c r="LNT3" s="69"/>
      <c r="LNU3" s="69"/>
      <c r="LNV3" s="69"/>
      <c r="LNW3" s="69"/>
      <c r="LNX3" s="69"/>
      <c r="LNY3" s="69"/>
      <c r="LNZ3" s="69"/>
      <c r="LOA3" s="69"/>
      <c r="LOB3" s="69"/>
      <c r="LOC3" s="69"/>
      <c r="LOD3" s="69"/>
      <c r="LOE3" s="69"/>
      <c r="LOF3" s="69"/>
      <c r="LOG3" s="69"/>
      <c r="LOH3" s="69"/>
      <c r="LOI3" s="69"/>
      <c r="LOJ3" s="69"/>
      <c r="LOK3" s="69"/>
      <c r="LOL3" s="69"/>
      <c r="LOM3" s="69"/>
      <c r="LON3" s="69"/>
      <c r="LOO3" s="69"/>
      <c r="LOP3" s="69"/>
      <c r="LOQ3" s="69"/>
      <c r="LOR3" s="69"/>
      <c r="LOS3" s="69"/>
      <c r="LOT3" s="69"/>
      <c r="LOU3" s="69"/>
      <c r="LOV3" s="69"/>
      <c r="LOW3" s="69"/>
      <c r="LOX3" s="69"/>
      <c r="LOY3" s="69"/>
      <c r="LOZ3" s="69"/>
      <c r="LPA3" s="69"/>
      <c r="LPB3" s="69"/>
      <c r="LPC3" s="69"/>
      <c r="LPD3" s="69"/>
      <c r="LPE3" s="69"/>
      <c r="LPF3" s="69"/>
      <c r="LPG3" s="69"/>
      <c r="LPH3" s="69"/>
      <c r="LPI3" s="69"/>
      <c r="LPJ3" s="69"/>
      <c r="LPK3" s="69"/>
      <c r="LPL3" s="69"/>
      <c r="LPM3" s="69"/>
      <c r="LPN3" s="69"/>
      <c r="LPO3" s="69"/>
      <c r="LPP3" s="69"/>
      <c r="LPQ3" s="69"/>
      <c r="LPR3" s="69"/>
      <c r="LPS3" s="69"/>
      <c r="LPT3" s="69"/>
      <c r="LPU3" s="69"/>
      <c r="LPV3" s="69"/>
      <c r="LPW3" s="69"/>
      <c r="LPX3" s="69"/>
      <c r="LPY3" s="69"/>
      <c r="LPZ3" s="69"/>
      <c r="LQA3" s="69"/>
      <c r="LQB3" s="69"/>
      <c r="LQC3" s="69"/>
      <c r="LQD3" s="69"/>
      <c r="LQE3" s="69"/>
      <c r="LQF3" s="69"/>
      <c r="LQG3" s="69"/>
      <c r="LQH3" s="69"/>
      <c r="LQI3" s="69"/>
      <c r="LQJ3" s="69"/>
      <c r="LQK3" s="69"/>
      <c r="LQL3" s="69"/>
      <c r="LQM3" s="69"/>
      <c r="LQN3" s="69"/>
      <c r="LQO3" s="69"/>
      <c r="LQP3" s="69"/>
      <c r="LQQ3" s="69"/>
      <c r="LQR3" s="69"/>
      <c r="LQS3" s="69"/>
      <c r="LQT3" s="69"/>
      <c r="LQU3" s="69"/>
      <c r="LQV3" s="69"/>
      <c r="LQW3" s="69"/>
      <c r="LQX3" s="69"/>
      <c r="LQY3" s="69"/>
      <c r="LQZ3" s="69"/>
      <c r="LRA3" s="69"/>
      <c r="LRB3" s="69"/>
      <c r="LRC3" s="69"/>
      <c r="LRD3" s="69"/>
      <c r="LRE3" s="69"/>
      <c r="LRF3" s="69"/>
      <c r="LRG3" s="69"/>
      <c r="LRH3" s="69"/>
      <c r="LRI3" s="69"/>
      <c r="LRJ3" s="69"/>
      <c r="LRK3" s="69"/>
      <c r="LRL3" s="69"/>
      <c r="LRM3" s="69"/>
      <c r="LRN3" s="69"/>
      <c r="LRO3" s="69"/>
      <c r="LRP3" s="69"/>
      <c r="LRQ3" s="69"/>
      <c r="LRR3" s="69"/>
      <c r="LRS3" s="69"/>
      <c r="LRT3" s="69"/>
      <c r="LRU3" s="69"/>
      <c r="LRV3" s="69"/>
      <c r="LRW3" s="69"/>
      <c r="LRX3" s="69"/>
      <c r="LRY3" s="69"/>
      <c r="LRZ3" s="69"/>
      <c r="LSA3" s="69"/>
      <c r="LSB3" s="69"/>
      <c r="LSC3" s="69"/>
      <c r="LSD3" s="69"/>
      <c r="LSE3" s="69"/>
      <c r="LSF3" s="69"/>
      <c r="LSG3" s="69"/>
      <c r="LSH3" s="69"/>
      <c r="LSI3" s="69"/>
      <c r="LSJ3" s="69"/>
      <c r="LSK3" s="69"/>
      <c r="LSL3" s="69"/>
      <c r="LSM3" s="69"/>
      <c r="LSN3" s="69"/>
      <c r="LSO3" s="69"/>
      <c r="LSP3" s="69"/>
      <c r="LSQ3" s="69"/>
      <c r="LSR3" s="69"/>
      <c r="LSS3" s="69"/>
      <c r="LST3" s="69"/>
      <c r="LSU3" s="69"/>
      <c r="LSV3" s="69"/>
      <c r="LSW3" s="69"/>
      <c r="LSX3" s="69"/>
      <c r="LSY3" s="69"/>
      <c r="LSZ3" s="69"/>
      <c r="LTA3" s="69"/>
      <c r="LTB3" s="69"/>
      <c r="LTC3" s="69"/>
      <c r="LTD3" s="69"/>
      <c r="LTE3" s="69"/>
      <c r="LTF3" s="69"/>
      <c r="LTG3" s="69"/>
      <c r="LTH3" s="69"/>
      <c r="LTI3" s="69"/>
      <c r="LTJ3" s="69"/>
      <c r="LTK3" s="69"/>
      <c r="LTL3" s="69"/>
      <c r="LTM3" s="69"/>
      <c r="LTN3" s="69"/>
      <c r="LTO3" s="69"/>
      <c r="LTP3" s="69"/>
      <c r="LTQ3" s="69"/>
      <c r="LTR3" s="69"/>
      <c r="LTS3" s="69"/>
      <c r="LTT3" s="69"/>
      <c r="LTU3" s="69"/>
      <c r="LTV3" s="69"/>
      <c r="LTW3" s="69"/>
      <c r="LTX3" s="69"/>
      <c r="LTY3" s="69"/>
      <c r="LTZ3" s="69"/>
      <c r="LUA3" s="69"/>
      <c r="LUB3" s="69"/>
      <c r="LUC3" s="69"/>
      <c r="LUD3" s="69"/>
      <c r="LUE3" s="69"/>
      <c r="LUF3" s="69"/>
      <c r="LUG3" s="69"/>
      <c r="LUH3" s="69"/>
      <c r="LUI3" s="69"/>
      <c r="LUJ3" s="69"/>
      <c r="LUK3" s="69"/>
      <c r="LUL3" s="69"/>
      <c r="LUM3" s="69"/>
      <c r="LUN3" s="69"/>
      <c r="LUO3" s="69"/>
      <c r="LUP3" s="69"/>
      <c r="LUQ3" s="69"/>
      <c r="LUR3" s="69"/>
      <c r="LUS3" s="69"/>
      <c r="LUT3" s="69"/>
      <c r="LUU3" s="69"/>
      <c r="LUV3" s="69"/>
      <c r="LUW3" s="69"/>
      <c r="LUX3" s="69"/>
      <c r="LUY3" s="69"/>
      <c r="LUZ3" s="69"/>
      <c r="LVA3" s="69"/>
      <c r="LVB3" s="69"/>
      <c r="LVC3" s="69"/>
      <c r="LVD3" s="69"/>
      <c r="LVE3" s="69"/>
      <c r="LVF3" s="69"/>
      <c r="LVG3" s="69"/>
      <c r="LVH3" s="69"/>
      <c r="LVI3" s="69"/>
      <c r="LVJ3" s="69"/>
      <c r="LVK3" s="69"/>
      <c r="LVL3" s="69"/>
      <c r="LVM3" s="69"/>
      <c r="LVN3" s="69"/>
      <c r="LVO3" s="69"/>
      <c r="LVP3" s="69"/>
      <c r="LVQ3" s="69"/>
      <c r="LVR3" s="69"/>
      <c r="LVS3" s="69"/>
      <c r="LVT3" s="69"/>
      <c r="LVU3" s="69"/>
      <c r="LVV3" s="69"/>
      <c r="LVW3" s="69"/>
      <c r="LVX3" s="69"/>
      <c r="LVY3" s="69"/>
      <c r="LVZ3" s="69"/>
      <c r="LWA3" s="69"/>
      <c r="LWB3" s="69"/>
      <c r="LWC3" s="69"/>
      <c r="LWD3" s="69"/>
      <c r="LWE3" s="69"/>
      <c r="LWF3" s="69"/>
      <c r="LWG3" s="69"/>
      <c r="LWH3" s="69"/>
      <c r="LWI3" s="69"/>
      <c r="LWJ3" s="69"/>
      <c r="LWK3" s="69"/>
      <c r="LWL3" s="69"/>
      <c r="LWM3" s="69"/>
      <c r="LWN3" s="69"/>
      <c r="LWO3" s="69"/>
      <c r="LWP3" s="69"/>
      <c r="LWQ3" s="69"/>
      <c r="LWR3" s="69"/>
      <c r="LWS3" s="69"/>
      <c r="LWT3" s="69"/>
      <c r="LWU3" s="69"/>
      <c r="LWV3" s="69"/>
      <c r="LWW3" s="69"/>
      <c r="LWX3" s="69"/>
      <c r="LWY3" s="69"/>
      <c r="LWZ3" s="69"/>
      <c r="LXA3" s="69"/>
      <c r="LXB3" s="69"/>
      <c r="LXC3" s="69"/>
      <c r="LXD3" s="69"/>
      <c r="LXE3" s="69"/>
      <c r="LXF3" s="69"/>
      <c r="LXG3" s="69"/>
      <c r="LXH3" s="69"/>
      <c r="LXI3" s="69"/>
      <c r="LXJ3" s="69"/>
      <c r="LXK3" s="69"/>
      <c r="LXL3" s="69"/>
      <c r="LXM3" s="69"/>
      <c r="LXN3" s="69"/>
      <c r="LXO3" s="69"/>
      <c r="LXP3" s="69"/>
      <c r="LXQ3" s="69"/>
      <c r="LXR3" s="69"/>
      <c r="LXS3" s="69"/>
      <c r="LXT3" s="69"/>
      <c r="LXU3" s="69"/>
      <c r="LXV3" s="69"/>
      <c r="LXW3" s="69"/>
      <c r="LXX3" s="69"/>
      <c r="LXY3" s="69"/>
      <c r="LXZ3" s="69"/>
      <c r="LYA3" s="69"/>
      <c r="LYB3" s="69"/>
      <c r="LYC3" s="69"/>
      <c r="LYD3" s="69"/>
      <c r="LYE3" s="69"/>
      <c r="LYF3" s="69"/>
      <c r="LYG3" s="69"/>
      <c r="LYH3" s="69"/>
      <c r="LYI3" s="69"/>
      <c r="LYJ3" s="69"/>
      <c r="LYK3" s="69"/>
      <c r="LYL3" s="69"/>
      <c r="LYM3" s="69"/>
      <c r="LYN3" s="69"/>
      <c r="LYO3" s="69"/>
      <c r="LYP3" s="69"/>
      <c r="LYQ3" s="69"/>
      <c r="LYR3" s="69"/>
      <c r="LYS3" s="69"/>
      <c r="LYT3" s="69"/>
      <c r="LYU3" s="69"/>
      <c r="LYV3" s="69"/>
      <c r="LYW3" s="69"/>
      <c r="LYX3" s="69"/>
      <c r="LYY3" s="69"/>
      <c r="LYZ3" s="69"/>
      <c r="LZA3" s="69"/>
      <c r="LZB3" s="69"/>
      <c r="LZC3" s="69"/>
      <c r="LZD3" s="69"/>
      <c r="LZE3" s="69"/>
      <c r="LZF3" s="69"/>
      <c r="LZG3" s="69"/>
      <c r="LZH3" s="69"/>
      <c r="LZI3" s="69"/>
      <c r="LZJ3" s="69"/>
      <c r="LZK3" s="69"/>
      <c r="LZL3" s="69"/>
      <c r="LZM3" s="69"/>
      <c r="LZN3" s="69"/>
      <c r="LZO3" s="69"/>
      <c r="LZP3" s="69"/>
      <c r="LZQ3" s="69"/>
      <c r="LZR3" s="69"/>
      <c r="LZS3" s="69"/>
      <c r="LZT3" s="69"/>
      <c r="LZU3" s="69"/>
      <c r="LZV3" s="69"/>
      <c r="LZW3" s="69"/>
      <c r="LZX3" s="69"/>
      <c r="LZY3" s="69"/>
      <c r="LZZ3" s="69"/>
      <c r="MAA3" s="69"/>
      <c r="MAB3" s="69"/>
      <c r="MAC3" s="69"/>
      <c r="MAD3" s="69"/>
      <c r="MAE3" s="69"/>
      <c r="MAF3" s="69"/>
      <c r="MAG3" s="69"/>
      <c r="MAH3" s="69"/>
      <c r="MAI3" s="69"/>
      <c r="MAJ3" s="69"/>
      <c r="MAK3" s="69"/>
      <c r="MAL3" s="69"/>
      <c r="MAM3" s="69"/>
      <c r="MAN3" s="69"/>
      <c r="MAO3" s="69"/>
      <c r="MAP3" s="69"/>
      <c r="MAQ3" s="69"/>
      <c r="MAR3" s="69"/>
      <c r="MAS3" s="69"/>
      <c r="MAT3" s="69"/>
      <c r="MAU3" s="69"/>
      <c r="MAV3" s="69"/>
      <c r="MAW3" s="69"/>
      <c r="MAX3" s="69"/>
      <c r="MAY3" s="69"/>
      <c r="MAZ3" s="69"/>
      <c r="MBA3" s="69"/>
      <c r="MBB3" s="69"/>
      <c r="MBC3" s="69"/>
      <c r="MBD3" s="69"/>
      <c r="MBE3" s="69"/>
      <c r="MBF3" s="69"/>
      <c r="MBG3" s="69"/>
      <c r="MBH3" s="69"/>
      <c r="MBI3" s="69"/>
      <c r="MBJ3" s="69"/>
      <c r="MBK3" s="69"/>
      <c r="MBL3" s="69"/>
      <c r="MBM3" s="69"/>
      <c r="MBN3" s="69"/>
      <c r="MBO3" s="69"/>
      <c r="MBP3" s="69"/>
      <c r="MBQ3" s="69"/>
      <c r="MBR3" s="69"/>
      <c r="MBS3" s="69"/>
      <c r="MBT3" s="69"/>
      <c r="MBU3" s="69"/>
      <c r="MBV3" s="69"/>
      <c r="MBW3" s="69"/>
      <c r="MBX3" s="69"/>
      <c r="MBY3" s="69"/>
      <c r="MBZ3" s="69"/>
      <c r="MCA3" s="69"/>
      <c r="MCB3" s="69"/>
      <c r="MCC3" s="69"/>
      <c r="MCD3" s="69"/>
      <c r="MCE3" s="69"/>
      <c r="MCF3" s="69"/>
      <c r="MCG3" s="69"/>
      <c r="MCH3" s="69"/>
      <c r="MCI3" s="69"/>
      <c r="MCJ3" s="69"/>
      <c r="MCK3" s="69"/>
      <c r="MCL3" s="69"/>
      <c r="MCM3" s="69"/>
      <c r="MCN3" s="69"/>
      <c r="MCO3" s="69"/>
      <c r="MCP3" s="69"/>
      <c r="MCQ3" s="69"/>
      <c r="MCR3" s="69"/>
      <c r="MCS3" s="69"/>
      <c r="MCT3" s="69"/>
      <c r="MCU3" s="69"/>
      <c r="MCV3" s="69"/>
      <c r="MCW3" s="69"/>
      <c r="MCX3" s="69"/>
      <c r="MCY3" s="69"/>
      <c r="MCZ3" s="69"/>
      <c r="MDA3" s="69"/>
      <c r="MDB3" s="69"/>
      <c r="MDC3" s="69"/>
      <c r="MDD3" s="69"/>
      <c r="MDE3" s="69"/>
      <c r="MDF3" s="69"/>
      <c r="MDG3" s="69"/>
      <c r="MDH3" s="69"/>
      <c r="MDI3" s="69"/>
      <c r="MDJ3" s="69"/>
      <c r="MDK3" s="69"/>
      <c r="MDL3" s="69"/>
      <c r="MDM3" s="69"/>
      <c r="MDN3" s="69"/>
      <c r="MDO3" s="69"/>
      <c r="MDP3" s="69"/>
      <c r="MDQ3" s="69"/>
      <c r="MDR3" s="69"/>
      <c r="MDS3" s="69"/>
      <c r="MDT3" s="69"/>
      <c r="MDU3" s="69"/>
      <c r="MDV3" s="69"/>
      <c r="MDW3" s="69"/>
      <c r="MDX3" s="69"/>
      <c r="MDY3" s="69"/>
      <c r="MDZ3" s="69"/>
      <c r="MEA3" s="69"/>
      <c r="MEB3" s="69"/>
      <c r="MEC3" s="69"/>
      <c r="MED3" s="69"/>
      <c r="MEE3" s="69"/>
      <c r="MEF3" s="69"/>
      <c r="MEG3" s="69"/>
      <c r="MEH3" s="69"/>
      <c r="MEI3" s="69"/>
      <c r="MEJ3" s="69"/>
      <c r="MEK3" s="69"/>
      <c r="MEL3" s="69"/>
      <c r="MEM3" s="69"/>
      <c r="MEN3" s="69"/>
      <c r="MEO3" s="69"/>
      <c r="MEP3" s="69"/>
      <c r="MEQ3" s="69"/>
      <c r="MER3" s="69"/>
      <c r="MES3" s="69"/>
      <c r="MET3" s="69"/>
      <c r="MEU3" s="69"/>
      <c r="MEV3" s="69"/>
      <c r="MEW3" s="69"/>
      <c r="MEX3" s="69"/>
      <c r="MEY3" s="69"/>
      <c r="MEZ3" s="69"/>
      <c r="MFA3" s="69"/>
      <c r="MFB3" s="69"/>
      <c r="MFC3" s="69"/>
      <c r="MFD3" s="69"/>
      <c r="MFE3" s="69"/>
      <c r="MFF3" s="69"/>
      <c r="MFG3" s="69"/>
      <c r="MFH3" s="69"/>
      <c r="MFI3" s="69"/>
      <c r="MFJ3" s="69"/>
      <c r="MFK3" s="69"/>
      <c r="MFL3" s="69"/>
      <c r="MFM3" s="69"/>
      <c r="MFN3" s="69"/>
      <c r="MFO3" s="69"/>
      <c r="MFP3" s="69"/>
      <c r="MFQ3" s="69"/>
      <c r="MFR3" s="69"/>
      <c r="MFS3" s="69"/>
      <c r="MFT3" s="69"/>
      <c r="MFU3" s="69"/>
      <c r="MFV3" s="69"/>
      <c r="MFW3" s="69"/>
      <c r="MFX3" s="69"/>
      <c r="MFY3" s="69"/>
      <c r="MFZ3" s="69"/>
      <c r="MGA3" s="69"/>
      <c r="MGB3" s="69"/>
      <c r="MGC3" s="69"/>
      <c r="MGD3" s="69"/>
      <c r="MGE3" s="69"/>
      <c r="MGF3" s="69"/>
      <c r="MGG3" s="69"/>
      <c r="MGH3" s="69"/>
      <c r="MGI3" s="69"/>
      <c r="MGJ3" s="69"/>
      <c r="MGK3" s="69"/>
      <c r="MGL3" s="69"/>
      <c r="MGM3" s="69"/>
      <c r="MGN3" s="69"/>
      <c r="MGO3" s="69"/>
      <c r="MGP3" s="69"/>
      <c r="MGQ3" s="69"/>
      <c r="MGR3" s="69"/>
      <c r="MGS3" s="69"/>
      <c r="MGT3" s="69"/>
      <c r="MGU3" s="69"/>
      <c r="MGV3" s="69"/>
      <c r="MGW3" s="69"/>
      <c r="MGX3" s="69"/>
      <c r="MGY3" s="69"/>
      <c r="MGZ3" s="69"/>
      <c r="MHA3" s="69"/>
      <c r="MHB3" s="69"/>
      <c r="MHC3" s="69"/>
      <c r="MHD3" s="69"/>
      <c r="MHE3" s="69"/>
      <c r="MHF3" s="69"/>
      <c r="MHG3" s="69"/>
      <c r="MHH3" s="69"/>
      <c r="MHI3" s="69"/>
      <c r="MHJ3" s="69"/>
      <c r="MHK3" s="69"/>
      <c r="MHL3" s="69"/>
      <c r="MHM3" s="69"/>
      <c r="MHN3" s="69"/>
      <c r="MHO3" s="69"/>
      <c r="MHP3" s="69"/>
      <c r="MHQ3" s="69"/>
      <c r="MHR3" s="69"/>
      <c r="MHS3" s="69"/>
      <c r="MHT3" s="69"/>
      <c r="MHU3" s="69"/>
      <c r="MHV3" s="69"/>
      <c r="MHW3" s="69"/>
      <c r="MHX3" s="69"/>
      <c r="MHY3" s="69"/>
      <c r="MHZ3" s="69"/>
      <c r="MIA3" s="69"/>
      <c r="MIB3" s="69"/>
      <c r="MIC3" s="69"/>
      <c r="MID3" s="69"/>
      <c r="MIE3" s="69"/>
      <c r="MIF3" s="69"/>
      <c r="MIG3" s="69"/>
      <c r="MIH3" s="69"/>
      <c r="MII3" s="69"/>
      <c r="MIJ3" s="69"/>
      <c r="MIK3" s="69"/>
      <c r="MIL3" s="69"/>
      <c r="MIM3" s="69"/>
      <c r="MIN3" s="69"/>
      <c r="MIO3" s="69"/>
      <c r="MIP3" s="69"/>
      <c r="MIQ3" s="69"/>
      <c r="MIR3" s="69"/>
      <c r="MIS3" s="69"/>
      <c r="MIT3" s="69"/>
      <c r="MIU3" s="69"/>
      <c r="MIV3" s="69"/>
      <c r="MIW3" s="69"/>
      <c r="MIX3" s="69"/>
      <c r="MIY3" s="69"/>
      <c r="MIZ3" s="69"/>
      <c r="MJA3" s="69"/>
      <c r="MJB3" s="69"/>
      <c r="MJC3" s="69"/>
      <c r="MJD3" s="69"/>
      <c r="MJE3" s="69"/>
      <c r="MJF3" s="69"/>
      <c r="MJG3" s="69"/>
      <c r="MJH3" s="69"/>
      <c r="MJI3" s="69"/>
      <c r="MJJ3" s="69"/>
      <c r="MJK3" s="69"/>
      <c r="MJL3" s="69"/>
      <c r="MJM3" s="69"/>
      <c r="MJN3" s="69"/>
      <c r="MJO3" s="69"/>
      <c r="MJP3" s="69"/>
      <c r="MJQ3" s="69"/>
      <c r="MJR3" s="69"/>
      <c r="MJS3" s="69"/>
      <c r="MJT3" s="69"/>
      <c r="MJU3" s="69"/>
      <c r="MJV3" s="69"/>
      <c r="MJW3" s="69"/>
      <c r="MJX3" s="69"/>
      <c r="MJY3" s="69"/>
      <c r="MJZ3" s="69"/>
      <c r="MKA3" s="69"/>
      <c r="MKB3" s="69"/>
      <c r="MKC3" s="69"/>
      <c r="MKD3" s="69"/>
      <c r="MKE3" s="69"/>
      <c r="MKF3" s="69"/>
      <c r="MKG3" s="69"/>
      <c r="MKH3" s="69"/>
      <c r="MKI3" s="69"/>
      <c r="MKJ3" s="69"/>
      <c r="MKK3" s="69"/>
      <c r="MKL3" s="69"/>
      <c r="MKM3" s="69"/>
      <c r="MKN3" s="69"/>
      <c r="MKO3" s="69"/>
      <c r="MKP3" s="69"/>
      <c r="MKQ3" s="69"/>
      <c r="MKR3" s="69"/>
      <c r="MKS3" s="69"/>
      <c r="MKT3" s="69"/>
      <c r="MKU3" s="69"/>
      <c r="MKV3" s="69"/>
      <c r="MKW3" s="69"/>
      <c r="MKX3" s="69"/>
      <c r="MKY3" s="69"/>
      <c r="MKZ3" s="69"/>
      <c r="MLA3" s="69"/>
      <c r="MLB3" s="69"/>
      <c r="MLC3" s="69"/>
      <c r="MLD3" s="69"/>
      <c r="MLE3" s="69"/>
      <c r="MLF3" s="69"/>
      <c r="MLG3" s="69"/>
      <c r="MLH3" s="69"/>
      <c r="MLI3" s="69"/>
      <c r="MLJ3" s="69"/>
      <c r="MLK3" s="69"/>
      <c r="MLL3" s="69"/>
      <c r="MLM3" s="69"/>
      <c r="MLN3" s="69"/>
      <c r="MLO3" s="69"/>
      <c r="MLP3" s="69"/>
      <c r="MLQ3" s="69"/>
      <c r="MLR3" s="69"/>
      <c r="MLS3" s="69"/>
      <c r="MLT3" s="69"/>
      <c r="MLU3" s="69"/>
      <c r="MLV3" s="69"/>
      <c r="MLW3" s="69"/>
      <c r="MLX3" s="69"/>
      <c r="MLY3" s="69"/>
      <c r="MLZ3" s="69"/>
      <c r="MMA3" s="69"/>
      <c r="MMB3" s="69"/>
      <c r="MMC3" s="69"/>
      <c r="MMD3" s="69"/>
      <c r="MME3" s="69"/>
      <c r="MMF3" s="69"/>
      <c r="MMG3" s="69"/>
      <c r="MMH3" s="69"/>
      <c r="MMI3" s="69"/>
      <c r="MMJ3" s="69"/>
      <c r="MMK3" s="69"/>
      <c r="MML3" s="69"/>
      <c r="MMM3" s="69"/>
      <c r="MMN3" s="69"/>
      <c r="MMO3" s="69"/>
      <c r="MMP3" s="69"/>
      <c r="MMQ3" s="69"/>
      <c r="MMR3" s="69"/>
      <c r="MMS3" s="69"/>
      <c r="MMT3" s="69"/>
      <c r="MMU3" s="69"/>
      <c r="MMV3" s="69"/>
      <c r="MMW3" s="69"/>
      <c r="MMX3" s="69"/>
      <c r="MMY3" s="69"/>
      <c r="MMZ3" s="69"/>
      <c r="MNA3" s="69"/>
      <c r="MNB3" s="69"/>
      <c r="MNC3" s="69"/>
      <c r="MND3" s="69"/>
      <c r="MNE3" s="69"/>
      <c r="MNF3" s="69"/>
      <c r="MNG3" s="69"/>
      <c r="MNH3" s="69"/>
      <c r="MNI3" s="69"/>
      <c r="MNJ3" s="69"/>
      <c r="MNK3" s="69"/>
      <c r="MNL3" s="69"/>
      <c r="MNM3" s="69"/>
      <c r="MNN3" s="69"/>
      <c r="MNO3" s="69"/>
      <c r="MNP3" s="69"/>
      <c r="MNQ3" s="69"/>
      <c r="MNR3" s="69"/>
      <c r="MNS3" s="69"/>
      <c r="MNT3" s="69"/>
      <c r="MNU3" s="69"/>
      <c r="MNV3" s="69"/>
      <c r="MNW3" s="69"/>
      <c r="MNX3" s="69"/>
      <c r="MNY3" s="69"/>
      <c r="MNZ3" s="69"/>
      <c r="MOA3" s="69"/>
      <c r="MOB3" s="69"/>
      <c r="MOC3" s="69"/>
      <c r="MOD3" s="69"/>
      <c r="MOE3" s="69"/>
      <c r="MOF3" s="69"/>
      <c r="MOG3" s="69"/>
      <c r="MOH3" s="69"/>
      <c r="MOI3" s="69"/>
      <c r="MOJ3" s="69"/>
      <c r="MOK3" s="69"/>
      <c r="MOL3" s="69"/>
      <c r="MOM3" s="69"/>
      <c r="MON3" s="69"/>
      <c r="MOO3" s="69"/>
      <c r="MOP3" s="69"/>
      <c r="MOQ3" s="69"/>
      <c r="MOR3" s="69"/>
      <c r="MOS3" s="69"/>
      <c r="MOT3" s="69"/>
      <c r="MOU3" s="69"/>
      <c r="MOV3" s="69"/>
      <c r="MOW3" s="69"/>
      <c r="MOX3" s="69"/>
      <c r="MOY3" s="69"/>
      <c r="MOZ3" s="69"/>
      <c r="MPA3" s="69"/>
      <c r="MPB3" s="69"/>
      <c r="MPC3" s="69"/>
      <c r="MPD3" s="69"/>
      <c r="MPE3" s="69"/>
      <c r="MPF3" s="69"/>
      <c r="MPG3" s="69"/>
      <c r="MPH3" s="69"/>
      <c r="MPI3" s="69"/>
      <c r="MPJ3" s="69"/>
      <c r="MPK3" s="69"/>
      <c r="MPL3" s="69"/>
      <c r="MPM3" s="69"/>
      <c r="MPN3" s="69"/>
      <c r="MPO3" s="69"/>
      <c r="MPP3" s="69"/>
      <c r="MPQ3" s="69"/>
      <c r="MPR3" s="69"/>
      <c r="MPS3" s="69"/>
      <c r="MPT3" s="69"/>
      <c r="MPU3" s="69"/>
      <c r="MPV3" s="69"/>
      <c r="MPW3" s="69"/>
      <c r="MPX3" s="69"/>
      <c r="MPY3" s="69"/>
      <c r="MPZ3" s="69"/>
      <c r="MQA3" s="69"/>
      <c r="MQB3" s="69"/>
      <c r="MQC3" s="69"/>
      <c r="MQD3" s="69"/>
      <c r="MQE3" s="69"/>
      <c r="MQF3" s="69"/>
      <c r="MQG3" s="69"/>
      <c r="MQH3" s="69"/>
      <c r="MQI3" s="69"/>
      <c r="MQJ3" s="69"/>
      <c r="MQK3" s="69"/>
      <c r="MQL3" s="69"/>
      <c r="MQM3" s="69"/>
      <c r="MQN3" s="69"/>
      <c r="MQO3" s="69"/>
      <c r="MQP3" s="69"/>
      <c r="MQQ3" s="69"/>
      <c r="MQR3" s="69"/>
      <c r="MQS3" s="69"/>
      <c r="MQT3" s="69"/>
      <c r="MQU3" s="69"/>
      <c r="MQV3" s="69"/>
      <c r="MQW3" s="69"/>
      <c r="MQX3" s="69"/>
      <c r="MQY3" s="69"/>
      <c r="MQZ3" s="69"/>
      <c r="MRA3" s="69"/>
      <c r="MRB3" s="69"/>
      <c r="MRC3" s="69"/>
      <c r="MRD3" s="69"/>
      <c r="MRE3" s="69"/>
      <c r="MRF3" s="69"/>
      <c r="MRG3" s="69"/>
      <c r="MRH3" s="69"/>
      <c r="MRI3" s="69"/>
      <c r="MRJ3" s="69"/>
      <c r="MRK3" s="69"/>
      <c r="MRL3" s="69"/>
      <c r="MRM3" s="69"/>
      <c r="MRN3" s="69"/>
      <c r="MRO3" s="69"/>
      <c r="MRP3" s="69"/>
      <c r="MRQ3" s="69"/>
      <c r="MRR3" s="69"/>
      <c r="MRS3" s="69"/>
      <c r="MRT3" s="69"/>
      <c r="MRU3" s="69"/>
      <c r="MRV3" s="69"/>
      <c r="MRW3" s="69"/>
      <c r="MRX3" s="69"/>
      <c r="MRY3" s="69"/>
      <c r="MRZ3" s="69"/>
      <c r="MSA3" s="69"/>
      <c r="MSB3" s="69"/>
      <c r="MSC3" s="69"/>
      <c r="MSD3" s="69"/>
      <c r="MSE3" s="69"/>
      <c r="MSF3" s="69"/>
      <c r="MSG3" s="69"/>
      <c r="MSH3" s="69"/>
      <c r="MSI3" s="69"/>
      <c r="MSJ3" s="69"/>
      <c r="MSK3" s="69"/>
      <c r="MSL3" s="69"/>
      <c r="MSM3" s="69"/>
      <c r="MSN3" s="69"/>
      <c r="MSO3" s="69"/>
      <c r="MSP3" s="69"/>
      <c r="MSQ3" s="69"/>
      <c r="MSR3" s="69"/>
      <c r="MSS3" s="69"/>
      <c r="MST3" s="69"/>
      <c r="MSU3" s="69"/>
      <c r="MSV3" s="69"/>
      <c r="MSW3" s="69"/>
      <c r="MSX3" s="69"/>
      <c r="MSY3" s="69"/>
      <c r="MSZ3" s="69"/>
      <c r="MTA3" s="69"/>
      <c r="MTB3" s="69"/>
      <c r="MTC3" s="69"/>
      <c r="MTD3" s="69"/>
      <c r="MTE3" s="69"/>
      <c r="MTF3" s="69"/>
      <c r="MTG3" s="69"/>
      <c r="MTH3" s="69"/>
      <c r="MTI3" s="69"/>
      <c r="MTJ3" s="69"/>
      <c r="MTK3" s="69"/>
      <c r="MTL3" s="69"/>
      <c r="MTM3" s="69"/>
      <c r="MTN3" s="69"/>
      <c r="MTO3" s="69"/>
      <c r="MTP3" s="69"/>
      <c r="MTQ3" s="69"/>
      <c r="MTR3" s="69"/>
      <c r="MTS3" s="69"/>
      <c r="MTT3" s="69"/>
      <c r="MTU3" s="69"/>
      <c r="MTV3" s="69"/>
      <c r="MTW3" s="69"/>
      <c r="MTX3" s="69"/>
      <c r="MTY3" s="69"/>
      <c r="MTZ3" s="69"/>
      <c r="MUA3" s="69"/>
      <c r="MUB3" s="69"/>
      <c r="MUC3" s="69"/>
      <c r="MUD3" s="69"/>
      <c r="MUE3" s="69"/>
      <c r="MUF3" s="69"/>
      <c r="MUG3" s="69"/>
      <c r="MUH3" s="69"/>
      <c r="MUI3" s="69"/>
      <c r="MUJ3" s="69"/>
      <c r="MUK3" s="69"/>
      <c r="MUL3" s="69"/>
      <c r="MUM3" s="69"/>
      <c r="MUN3" s="69"/>
      <c r="MUO3" s="69"/>
      <c r="MUP3" s="69"/>
      <c r="MUQ3" s="69"/>
      <c r="MUR3" s="69"/>
      <c r="MUS3" s="69"/>
      <c r="MUT3" s="69"/>
      <c r="MUU3" s="69"/>
      <c r="MUV3" s="69"/>
      <c r="MUW3" s="69"/>
      <c r="MUX3" s="69"/>
      <c r="MUY3" s="69"/>
      <c r="MUZ3" s="69"/>
      <c r="MVA3" s="69"/>
      <c r="MVB3" s="69"/>
      <c r="MVC3" s="69"/>
      <c r="MVD3" s="69"/>
      <c r="MVE3" s="69"/>
      <c r="MVF3" s="69"/>
      <c r="MVG3" s="69"/>
      <c r="MVH3" s="69"/>
      <c r="MVI3" s="69"/>
      <c r="MVJ3" s="69"/>
      <c r="MVK3" s="69"/>
      <c r="MVL3" s="69"/>
      <c r="MVM3" s="69"/>
      <c r="MVN3" s="69"/>
      <c r="MVO3" s="69"/>
      <c r="MVP3" s="69"/>
      <c r="MVQ3" s="69"/>
      <c r="MVR3" s="69"/>
      <c r="MVS3" s="69"/>
      <c r="MVT3" s="69"/>
      <c r="MVU3" s="69"/>
      <c r="MVV3" s="69"/>
      <c r="MVW3" s="69"/>
      <c r="MVX3" s="69"/>
      <c r="MVY3" s="69"/>
      <c r="MVZ3" s="69"/>
      <c r="MWA3" s="69"/>
      <c r="MWB3" s="69"/>
      <c r="MWC3" s="69"/>
      <c r="MWD3" s="69"/>
      <c r="MWE3" s="69"/>
      <c r="MWF3" s="69"/>
      <c r="MWG3" s="69"/>
      <c r="MWH3" s="69"/>
      <c r="MWI3" s="69"/>
      <c r="MWJ3" s="69"/>
      <c r="MWK3" s="69"/>
      <c r="MWL3" s="69"/>
      <c r="MWM3" s="69"/>
      <c r="MWN3" s="69"/>
      <c r="MWO3" s="69"/>
      <c r="MWP3" s="69"/>
      <c r="MWQ3" s="69"/>
      <c r="MWR3" s="69"/>
      <c r="MWS3" s="69"/>
      <c r="MWT3" s="69"/>
      <c r="MWU3" s="69"/>
      <c r="MWV3" s="69"/>
      <c r="MWW3" s="69"/>
      <c r="MWX3" s="69"/>
      <c r="MWY3" s="69"/>
      <c r="MWZ3" s="69"/>
      <c r="MXA3" s="69"/>
      <c r="MXB3" s="69"/>
      <c r="MXC3" s="69"/>
      <c r="MXD3" s="69"/>
      <c r="MXE3" s="69"/>
      <c r="MXF3" s="69"/>
      <c r="MXG3" s="69"/>
      <c r="MXH3" s="69"/>
      <c r="MXI3" s="69"/>
      <c r="MXJ3" s="69"/>
      <c r="MXK3" s="69"/>
      <c r="MXL3" s="69"/>
      <c r="MXM3" s="69"/>
      <c r="MXN3" s="69"/>
      <c r="MXO3" s="69"/>
      <c r="MXP3" s="69"/>
      <c r="MXQ3" s="69"/>
      <c r="MXR3" s="69"/>
      <c r="MXS3" s="69"/>
      <c r="MXT3" s="69"/>
      <c r="MXU3" s="69"/>
      <c r="MXV3" s="69"/>
      <c r="MXW3" s="69"/>
      <c r="MXX3" s="69"/>
      <c r="MXY3" s="69"/>
      <c r="MXZ3" s="69"/>
      <c r="MYA3" s="69"/>
      <c r="MYB3" s="69"/>
      <c r="MYC3" s="69"/>
      <c r="MYD3" s="69"/>
      <c r="MYE3" s="69"/>
      <c r="MYF3" s="69"/>
      <c r="MYG3" s="69"/>
      <c r="MYH3" s="69"/>
      <c r="MYI3" s="69"/>
      <c r="MYJ3" s="69"/>
      <c r="MYK3" s="69"/>
      <c r="MYL3" s="69"/>
      <c r="MYM3" s="69"/>
      <c r="MYN3" s="69"/>
      <c r="MYO3" s="69"/>
      <c r="MYP3" s="69"/>
      <c r="MYQ3" s="69"/>
      <c r="MYR3" s="69"/>
      <c r="MYS3" s="69"/>
      <c r="MYT3" s="69"/>
      <c r="MYU3" s="69"/>
      <c r="MYV3" s="69"/>
      <c r="MYW3" s="69"/>
      <c r="MYX3" s="69"/>
      <c r="MYY3" s="69"/>
      <c r="MYZ3" s="69"/>
      <c r="MZA3" s="69"/>
      <c r="MZB3" s="69"/>
      <c r="MZC3" s="69"/>
      <c r="MZD3" s="69"/>
      <c r="MZE3" s="69"/>
      <c r="MZF3" s="69"/>
      <c r="MZG3" s="69"/>
      <c r="MZH3" s="69"/>
      <c r="MZI3" s="69"/>
      <c r="MZJ3" s="69"/>
      <c r="MZK3" s="69"/>
      <c r="MZL3" s="69"/>
      <c r="MZM3" s="69"/>
      <c r="MZN3" s="69"/>
      <c r="MZO3" s="69"/>
      <c r="MZP3" s="69"/>
      <c r="MZQ3" s="69"/>
      <c r="MZR3" s="69"/>
      <c r="MZS3" s="69"/>
      <c r="MZT3" s="69"/>
      <c r="MZU3" s="69"/>
      <c r="MZV3" s="69"/>
      <c r="MZW3" s="69"/>
      <c r="MZX3" s="69"/>
      <c r="MZY3" s="69"/>
      <c r="MZZ3" s="69"/>
      <c r="NAA3" s="69"/>
      <c r="NAB3" s="69"/>
      <c r="NAC3" s="69"/>
      <c r="NAD3" s="69"/>
      <c r="NAE3" s="69"/>
      <c r="NAF3" s="69"/>
      <c r="NAG3" s="69"/>
      <c r="NAH3" s="69"/>
      <c r="NAI3" s="69"/>
      <c r="NAJ3" s="69"/>
      <c r="NAK3" s="69"/>
      <c r="NAL3" s="69"/>
      <c r="NAM3" s="69"/>
      <c r="NAN3" s="69"/>
      <c r="NAO3" s="69"/>
      <c r="NAP3" s="69"/>
      <c r="NAQ3" s="69"/>
      <c r="NAR3" s="69"/>
      <c r="NAS3" s="69"/>
      <c r="NAT3" s="69"/>
      <c r="NAU3" s="69"/>
      <c r="NAV3" s="69"/>
      <c r="NAW3" s="69"/>
      <c r="NAX3" s="69"/>
      <c r="NAY3" s="69"/>
      <c r="NAZ3" s="69"/>
      <c r="NBA3" s="69"/>
      <c r="NBB3" s="69"/>
      <c r="NBC3" s="69"/>
      <c r="NBD3" s="69"/>
      <c r="NBE3" s="69"/>
      <c r="NBF3" s="69"/>
      <c r="NBG3" s="69"/>
      <c r="NBH3" s="69"/>
      <c r="NBI3" s="69"/>
      <c r="NBJ3" s="69"/>
      <c r="NBK3" s="69"/>
      <c r="NBL3" s="69"/>
      <c r="NBM3" s="69"/>
      <c r="NBN3" s="69"/>
      <c r="NBO3" s="69"/>
      <c r="NBP3" s="69"/>
      <c r="NBQ3" s="69"/>
      <c r="NBR3" s="69"/>
      <c r="NBS3" s="69"/>
      <c r="NBT3" s="69"/>
      <c r="NBU3" s="69"/>
      <c r="NBV3" s="69"/>
      <c r="NBW3" s="69"/>
      <c r="NBX3" s="69"/>
      <c r="NBY3" s="69"/>
      <c r="NBZ3" s="69"/>
      <c r="NCA3" s="69"/>
      <c r="NCB3" s="69"/>
      <c r="NCC3" s="69"/>
      <c r="NCD3" s="69"/>
      <c r="NCE3" s="69"/>
      <c r="NCF3" s="69"/>
      <c r="NCG3" s="69"/>
      <c r="NCH3" s="69"/>
      <c r="NCI3" s="69"/>
      <c r="NCJ3" s="69"/>
      <c r="NCK3" s="69"/>
      <c r="NCL3" s="69"/>
      <c r="NCM3" s="69"/>
      <c r="NCN3" s="69"/>
      <c r="NCO3" s="69"/>
      <c r="NCP3" s="69"/>
      <c r="NCQ3" s="69"/>
      <c r="NCR3" s="69"/>
      <c r="NCS3" s="69"/>
      <c r="NCT3" s="69"/>
      <c r="NCU3" s="69"/>
      <c r="NCV3" s="69"/>
      <c r="NCW3" s="69"/>
      <c r="NCX3" s="69"/>
      <c r="NCY3" s="69"/>
      <c r="NCZ3" s="69"/>
      <c r="NDA3" s="69"/>
      <c r="NDB3" s="69"/>
      <c r="NDC3" s="69"/>
      <c r="NDD3" s="69"/>
      <c r="NDE3" s="69"/>
      <c r="NDF3" s="69"/>
      <c r="NDG3" s="69"/>
      <c r="NDH3" s="69"/>
      <c r="NDI3" s="69"/>
      <c r="NDJ3" s="69"/>
      <c r="NDK3" s="69"/>
      <c r="NDL3" s="69"/>
      <c r="NDM3" s="69"/>
      <c r="NDN3" s="69"/>
      <c r="NDO3" s="69"/>
      <c r="NDP3" s="69"/>
      <c r="NDQ3" s="69"/>
      <c r="NDR3" s="69"/>
      <c r="NDS3" s="69"/>
      <c r="NDT3" s="69"/>
      <c r="NDU3" s="69"/>
      <c r="NDV3" s="69"/>
      <c r="NDW3" s="69"/>
      <c r="NDX3" s="69"/>
      <c r="NDY3" s="69"/>
      <c r="NDZ3" s="69"/>
      <c r="NEA3" s="69"/>
      <c r="NEB3" s="69"/>
      <c r="NEC3" s="69"/>
      <c r="NED3" s="69"/>
      <c r="NEE3" s="69"/>
      <c r="NEF3" s="69"/>
      <c r="NEG3" s="69"/>
      <c r="NEH3" s="69"/>
      <c r="NEI3" s="69"/>
      <c r="NEJ3" s="69"/>
      <c r="NEK3" s="69"/>
      <c r="NEL3" s="69"/>
      <c r="NEM3" s="69"/>
      <c r="NEN3" s="69"/>
      <c r="NEO3" s="69"/>
      <c r="NEP3" s="69"/>
      <c r="NEQ3" s="69"/>
      <c r="NER3" s="69"/>
      <c r="NES3" s="69"/>
      <c r="NET3" s="69"/>
      <c r="NEU3" s="69"/>
      <c r="NEV3" s="69"/>
      <c r="NEW3" s="69"/>
      <c r="NEX3" s="69"/>
      <c r="NEY3" s="69"/>
      <c r="NEZ3" s="69"/>
      <c r="NFA3" s="69"/>
      <c r="NFB3" s="69"/>
      <c r="NFC3" s="69"/>
      <c r="NFD3" s="69"/>
      <c r="NFE3" s="69"/>
      <c r="NFF3" s="69"/>
      <c r="NFG3" s="69"/>
      <c r="NFH3" s="69"/>
      <c r="NFI3" s="69"/>
      <c r="NFJ3" s="69"/>
      <c r="NFK3" s="69"/>
      <c r="NFL3" s="69"/>
      <c r="NFM3" s="69"/>
      <c r="NFN3" s="69"/>
      <c r="NFO3" s="69"/>
      <c r="NFP3" s="69"/>
      <c r="NFQ3" s="69"/>
      <c r="NFR3" s="69"/>
      <c r="NFS3" s="69"/>
      <c r="NFT3" s="69"/>
      <c r="NFU3" s="69"/>
      <c r="NFV3" s="69"/>
      <c r="NFW3" s="69"/>
      <c r="NFX3" s="69"/>
      <c r="NFY3" s="69"/>
      <c r="NFZ3" s="69"/>
      <c r="NGA3" s="69"/>
      <c r="NGB3" s="69"/>
      <c r="NGC3" s="69"/>
      <c r="NGD3" s="69"/>
      <c r="NGE3" s="69"/>
      <c r="NGF3" s="69"/>
      <c r="NGG3" s="69"/>
      <c r="NGH3" s="69"/>
      <c r="NGI3" s="69"/>
      <c r="NGJ3" s="69"/>
      <c r="NGK3" s="69"/>
      <c r="NGL3" s="69"/>
      <c r="NGM3" s="69"/>
      <c r="NGN3" s="69"/>
      <c r="NGO3" s="69"/>
      <c r="NGP3" s="69"/>
      <c r="NGQ3" s="69"/>
      <c r="NGR3" s="69"/>
      <c r="NGS3" s="69"/>
      <c r="NGT3" s="69"/>
      <c r="NGU3" s="69"/>
      <c r="NGV3" s="69"/>
      <c r="NGW3" s="69"/>
      <c r="NGX3" s="69"/>
      <c r="NGY3" s="69"/>
      <c r="NGZ3" s="69"/>
      <c r="NHA3" s="69"/>
      <c r="NHB3" s="69"/>
      <c r="NHC3" s="69"/>
      <c r="NHD3" s="69"/>
      <c r="NHE3" s="69"/>
      <c r="NHF3" s="69"/>
      <c r="NHG3" s="69"/>
      <c r="NHH3" s="69"/>
      <c r="NHI3" s="69"/>
      <c r="NHJ3" s="69"/>
      <c r="NHK3" s="69"/>
      <c r="NHL3" s="69"/>
      <c r="NHM3" s="69"/>
      <c r="NHN3" s="69"/>
      <c r="NHO3" s="69"/>
      <c r="NHP3" s="69"/>
      <c r="NHQ3" s="69"/>
      <c r="NHR3" s="69"/>
      <c r="NHS3" s="69"/>
      <c r="NHT3" s="69"/>
      <c r="NHU3" s="69"/>
      <c r="NHV3" s="69"/>
      <c r="NHW3" s="69"/>
      <c r="NHX3" s="69"/>
      <c r="NHY3" s="69"/>
      <c r="NHZ3" s="69"/>
      <c r="NIA3" s="69"/>
      <c r="NIB3" s="69"/>
      <c r="NIC3" s="69"/>
      <c r="NID3" s="69"/>
      <c r="NIE3" s="69"/>
      <c r="NIF3" s="69"/>
      <c r="NIG3" s="69"/>
      <c r="NIH3" s="69"/>
      <c r="NII3" s="69"/>
      <c r="NIJ3" s="69"/>
      <c r="NIK3" s="69"/>
      <c r="NIL3" s="69"/>
      <c r="NIM3" s="69"/>
      <c r="NIN3" s="69"/>
      <c r="NIO3" s="69"/>
      <c r="NIP3" s="69"/>
      <c r="NIQ3" s="69"/>
      <c r="NIR3" s="69"/>
      <c r="NIS3" s="69"/>
      <c r="NIT3" s="69"/>
      <c r="NIU3" s="69"/>
      <c r="NIV3" s="69"/>
      <c r="NIW3" s="69"/>
      <c r="NIX3" s="69"/>
      <c r="NIY3" s="69"/>
      <c r="NIZ3" s="69"/>
      <c r="NJA3" s="69"/>
      <c r="NJB3" s="69"/>
      <c r="NJC3" s="69"/>
      <c r="NJD3" s="69"/>
      <c r="NJE3" s="69"/>
      <c r="NJF3" s="69"/>
      <c r="NJG3" s="69"/>
      <c r="NJH3" s="69"/>
      <c r="NJI3" s="69"/>
      <c r="NJJ3" s="69"/>
      <c r="NJK3" s="69"/>
      <c r="NJL3" s="69"/>
      <c r="NJM3" s="69"/>
      <c r="NJN3" s="69"/>
      <c r="NJO3" s="69"/>
      <c r="NJP3" s="69"/>
      <c r="NJQ3" s="69"/>
      <c r="NJR3" s="69"/>
      <c r="NJS3" s="69"/>
      <c r="NJT3" s="69"/>
      <c r="NJU3" s="69"/>
      <c r="NJV3" s="69"/>
      <c r="NJW3" s="69"/>
      <c r="NJX3" s="69"/>
      <c r="NJY3" s="69"/>
      <c r="NJZ3" s="69"/>
      <c r="NKA3" s="69"/>
      <c r="NKB3" s="69"/>
      <c r="NKC3" s="69"/>
      <c r="NKD3" s="69"/>
      <c r="NKE3" s="69"/>
      <c r="NKF3" s="69"/>
      <c r="NKG3" s="69"/>
      <c r="NKH3" s="69"/>
      <c r="NKI3" s="69"/>
      <c r="NKJ3" s="69"/>
      <c r="NKK3" s="69"/>
      <c r="NKL3" s="69"/>
      <c r="NKM3" s="69"/>
      <c r="NKN3" s="69"/>
      <c r="NKO3" s="69"/>
      <c r="NKP3" s="69"/>
      <c r="NKQ3" s="69"/>
      <c r="NKR3" s="69"/>
      <c r="NKS3" s="69"/>
      <c r="NKT3" s="69"/>
      <c r="NKU3" s="69"/>
      <c r="NKV3" s="69"/>
      <c r="NKW3" s="69"/>
      <c r="NKX3" s="69"/>
      <c r="NKY3" s="69"/>
      <c r="NKZ3" s="69"/>
      <c r="NLA3" s="69"/>
      <c r="NLB3" s="69"/>
      <c r="NLC3" s="69"/>
      <c r="NLD3" s="69"/>
      <c r="NLE3" s="69"/>
      <c r="NLF3" s="69"/>
      <c r="NLG3" s="69"/>
      <c r="NLH3" s="69"/>
      <c r="NLI3" s="69"/>
      <c r="NLJ3" s="69"/>
      <c r="NLK3" s="69"/>
      <c r="NLL3" s="69"/>
      <c r="NLM3" s="69"/>
      <c r="NLN3" s="69"/>
      <c r="NLO3" s="69"/>
      <c r="NLP3" s="69"/>
      <c r="NLQ3" s="69"/>
      <c r="NLR3" s="69"/>
      <c r="NLS3" s="69"/>
      <c r="NLT3" s="69"/>
      <c r="NLU3" s="69"/>
      <c r="NLV3" s="69"/>
      <c r="NLW3" s="69"/>
      <c r="NLX3" s="69"/>
      <c r="NLY3" s="69"/>
      <c r="NLZ3" s="69"/>
      <c r="NMA3" s="69"/>
      <c r="NMB3" s="69"/>
      <c r="NMC3" s="69"/>
      <c r="NMD3" s="69"/>
      <c r="NME3" s="69"/>
      <c r="NMF3" s="69"/>
      <c r="NMG3" s="69"/>
      <c r="NMH3" s="69"/>
      <c r="NMI3" s="69"/>
      <c r="NMJ3" s="69"/>
      <c r="NMK3" s="69"/>
      <c r="NML3" s="69"/>
      <c r="NMM3" s="69"/>
      <c r="NMN3" s="69"/>
      <c r="NMO3" s="69"/>
      <c r="NMP3" s="69"/>
      <c r="NMQ3" s="69"/>
      <c r="NMR3" s="69"/>
      <c r="NMS3" s="69"/>
      <c r="NMT3" s="69"/>
      <c r="NMU3" s="69"/>
      <c r="NMV3" s="69"/>
      <c r="NMW3" s="69"/>
      <c r="NMX3" s="69"/>
      <c r="NMY3" s="69"/>
      <c r="NMZ3" s="69"/>
      <c r="NNA3" s="69"/>
      <c r="NNB3" s="69"/>
      <c r="NNC3" s="69"/>
      <c r="NND3" s="69"/>
      <c r="NNE3" s="69"/>
      <c r="NNF3" s="69"/>
      <c r="NNG3" s="69"/>
      <c r="NNH3" s="69"/>
      <c r="NNI3" s="69"/>
      <c r="NNJ3" s="69"/>
      <c r="NNK3" s="69"/>
      <c r="NNL3" s="69"/>
      <c r="NNM3" s="69"/>
      <c r="NNN3" s="69"/>
      <c r="NNO3" s="69"/>
      <c r="NNP3" s="69"/>
      <c r="NNQ3" s="69"/>
      <c r="NNR3" s="69"/>
      <c r="NNS3" s="69"/>
      <c r="NNT3" s="69"/>
      <c r="NNU3" s="69"/>
      <c r="NNV3" s="69"/>
      <c r="NNW3" s="69"/>
      <c r="NNX3" s="69"/>
      <c r="NNY3" s="69"/>
      <c r="NNZ3" s="69"/>
      <c r="NOA3" s="69"/>
      <c r="NOB3" s="69"/>
      <c r="NOC3" s="69"/>
      <c r="NOD3" s="69"/>
      <c r="NOE3" s="69"/>
      <c r="NOF3" s="69"/>
      <c r="NOG3" s="69"/>
      <c r="NOH3" s="69"/>
      <c r="NOI3" s="69"/>
      <c r="NOJ3" s="69"/>
      <c r="NOK3" s="69"/>
      <c r="NOL3" s="69"/>
      <c r="NOM3" s="69"/>
      <c r="NON3" s="69"/>
      <c r="NOO3" s="69"/>
      <c r="NOP3" s="69"/>
      <c r="NOQ3" s="69"/>
      <c r="NOR3" s="69"/>
      <c r="NOS3" s="69"/>
      <c r="NOT3" s="69"/>
      <c r="NOU3" s="69"/>
      <c r="NOV3" s="69"/>
      <c r="NOW3" s="69"/>
      <c r="NOX3" s="69"/>
      <c r="NOY3" s="69"/>
      <c r="NOZ3" s="69"/>
      <c r="NPA3" s="69"/>
      <c r="NPB3" s="69"/>
      <c r="NPC3" s="69"/>
      <c r="NPD3" s="69"/>
      <c r="NPE3" s="69"/>
      <c r="NPF3" s="69"/>
      <c r="NPG3" s="69"/>
      <c r="NPH3" s="69"/>
      <c r="NPI3" s="69"/>
      <c r="NPJ3" s="69"/>
      <c r="NPK3" s="69"/>
      <c r="NPL3" s="69"/>
      <c r="NPM3" s="69"/>
      <c r="NPN3" s="69"/>
      <c r="NPO3" s="69"/>
      <c r="NPP3" s="69"/>
      <c r="NPQ3" s="69"/>
      <c r="NPR3" s="69"/>
      <c r="NPS3" s="69"/>
      <c r="NPT3" s="69"/>
      <c r="NPU3" s="69"/>
      <c r="NPV3" s="69"/>
      <c r="NPW3" s="69"/>
      <c r="NPX3" s="69"/>
      <c r="NPY3" s="69"/>
      <c r="NPZ3" s="69"/>
      <c r="NQA3" s="69"/>
      <c r="NQB3" s="69"/>
      <c r="NQC3" s="69"/>
      <c r="NQD3" s="69"/>
      <c r="NQE3" s="69"/>
      <c r="NQF3" s="69"/>
      <c r="NQG3" s="69"/>
      <c r="NQH3" s="69"/>
      <c r="NQI3" s="69"/>
      <c r="NQJ3" s="69"/>
      <c r="NQK3" s="69"/>
      <c r="NQL3" s="69"/>
      <c r="NQM3" s="69"/>
      <c r="NQN3" s="69"/>
      <c r="NQO3" s="69"/>
      <c r="NQP3" s="69"/>
      <c r="NQQ3" s="69"/>
      <c r="NQR3" s="69"/>
      <c r="NQS3" s="69"/>
      <c r="NQT3" s="69"/>
      <c r="NQU3" s="69"/>
      <c r="NQV3" s="69"/>
      <c r="NQW3" s="69"/>
      <c r="NQX3" s="69"/>
      <c r="NQY3" s="69"/>
      <c r="NQZ3" s="69"/>
      <c r="NRA3" s="69"/>
      <c r="NRB3" s="69"/>
      <c r="NRC3" s="69"/>
      <c r="NRD3" s="69"/>
      <c r="NRE3" s="69"/>
      <c r="NRF3" s="69"/>
      <c r="NRG3" s="69"/>
      <c r="NRH3" s="69"/>
      <c r="NRI3" s="69"/>
      <c r="NRJ3" s="69"/>
      <c r="NRK3" s="69"/>
      <c r="NRL3" s="69"/>
      <c r="NRM3" s="69"/>
      <c r="NRN3" s="69"/>
      <c r="NRO3" s="69"/>
      <c r="NRP3" s="69"/>
      <c r="NRQ3" s="69"/>
      <c r="NRR3" s="69"/>
      <c r="NRS3" s="69"/>
      <c r="NRT3" s="69"/>
      <c r="NRU3" s="69"/>
      <c r="NRV3" s="69"/>
      <c r="NRW3" s="69"/>
      <c r="NRX3" s="69"/>
      <c r="NRY3" s="69"/>
      <c r="NRZ3" s="69"/>
      <c r="NSA3" s="69"/>
      <c r="NSB3" s="69"/>
      <c r="NSC3" s="69"/>
      <c r="NSD3" s="69"/>
      <c r="NSE3" s="69"/>
      <c r="NSF3" s="69"/>
      <c r="NSG3" s="69"/>
      <c r="NSH3" s="69"/>
      <c r="NSI3" s="69"/>
      <c r="NSJ3" s="69"/>
      <c r="NSK3" s="69"/>
      <c r="NSL3" s="69"/>
      <c r="NSM3" s="69"/>
      <c r="NSN3" s="69"/>
      <c r="NSO3" s="69"/>
      <c r="NSP3" s="69"/>
      <c r="NSQ3" s="69"/>
      <c r="NSR3" s="69"/>
      <c r="NSS3" s="69"/>
      <c r="NST3" s="69"/>
      <c r="NSU3" s="69"/>
      <c r="NSV3" s="69"/>
      <c r="NSW3" s="69"/>
      <c r="NSX3" s="69"/>
      <c r="NSY3" s="69"/>
      <c r="NSZ3" s="69"/>
      <c r="NTA3" s="69"/>
      <c r="NTB3" s="69"/>
      <c r="NTC3" s="69"/>
      <c r="NTD3" s="69"/>
      <c r="NTE3" s="69"/>
      <c r="NTF3" s="69"/>
      <c r="NTG3" s="69"/>
      <c r="NTH3" s="69"/>
      <c r="NTI3" s="69"/>
      <c r="NTJ3" s="69"/>
      <c r="NTK3" s="69"/>
      <c r="NTL3" s="69"/>
      <c r="NTM3" s="69"/>
      <c r="NTN3" s="69"/>
      <c r="NTO3" s="69"/>
      <c r="NTP3" s="69"/>
      <c r="NTQ3" s="69"/>
      <c r="NTR3" s="69"/>
      <c r="NTS3" s="69"/>
      <c r="NTT3" s="69"/>
      <c r="NTU3" s="69"/>
      <c r="NTV3" s="69"/>
      <c r="NTW3" s="69"/>
      <c r="NTX3" s="69"/>
      <c r="NTY3" s="69"/>
      <c r="NTZ3" s="69"/>
      <c r="NUA3" s="69"/>
      <c r="NUB3" s="69"/>
      <c r="NUC3" s="69"/>
      <c r="NUD3" s="69"/>
      <c r="NUE3" s="69"/>
      <c r="NUF3" s="69"/>
      <c r="NUG3" s="69"/>
      <c r="NUH3" s="69"/>
      <c r="NUI3" s="69"/>
      <c r="NUJ3" s="69"/>
      <c r="NUK3" s="69"/>
      <c r="NUL3" s="69"/>
      <c r="NUM3" s="69"/>
      <c r="NUN3" s="69"/>
      <c r="NUO3" s="69"/>
      <c r="NUP3" s="69"/>
      <c r="NUQ3" s="69"/>
      <c r="NUR3" s="69"/>
      <c r="NUS3" s="69"/>
      <c r="NUT3" s="69"/>
      <c r="NUU3" s="69"/>
      <c r="NUV3" s="69"/>
      <c r="NUW3" s="69"/>
      <c r="NUX3" s="69"/>
      <c r="NUY3" s="69"/>
      <c r="NUZ3" s="69"/>
      <c r="NVA3" s="69"/>
      <c r="NVB3" s="69"/>
      <c r="NVC3" s="69"/>
      <c r="NVD3" s="69"/>
      <c r="NVE3" s="69"/>
      <c r="NVF3" s="69"/>
      <c r="NVG3" s="69"/>
      <c r="NVH3" s="69"/>
      <c r="NVI3" s="69"/>
      <c r="NVJ3" s="69"/>
      <c r="NVK3" s="69"/>
      <c r="NVL3" s="69"/>
      <c r="NVM3" s="69"/>
      <c r="NVN3" s="69"/>
      <c r="NVO3" s="69"/>
      <c r="NVP3" s="69"/>
      <c r="NVQ3" s="69"/>
      <c r="NVR3" s="69"/>
      <c r="NVS3" s="69"/>
      <c r="NVT3" s="69"/>
      <c r="NVU3" s="69"/>
      <c r="NVV3" s="69"/>
      <c r="NVW3" s="69"/>
      <c r="NVX3" s="69"/>
      <c r="NVY3" s="69"/>
      <c r="NVZ3" s="69"/>
      <c r="NWA3" s="69"/>
      <c r="NWB3" s="69"/>
      <c r="NWC3" s="69"/>
      <c r="NWD3" s="69"/>
      <c r="NWE3" s="69"/>
      <c r="NWF3" s="69"/>
      <c r="NWG3" s="69"/>
      <c r="NWH3" s="69"/>
      <c r="NWI3" s="69"/>
      <c r="NWJ3" s="69"/>
      <c r="NWK3" s="69"/>
      <c r="NWL3" s="69"/>
      <c r="NWM3" s="69"/>
      <c r="NWN3" s="69"/>
      <c r="NWO3" s="69"/>
      <c r="NWP3" s="69"/>
      <c r="NWQ3" s="69"/>
      <c r="NWR3" s="69"/>
      <c r="NWS3" s="69"/>
      <c r="NWT3" s="69"/>
      <c r="NWU3" s="69"/>
      <c r="NWV3" s="69"/>
      <c r="NWW3" s="69"/>
      <c r="NWX3" s="69"/>
      <c r="NWY3" s="69"/>
      <c r="NWZ3" s="69"/>
      <c r="NXA3" s="69"/>
      <c r="NXB3" s="69"/>
      <c r="NXC3" s="69"/>
      <c r="NXD3" s="69"/>
      <c r="NXE3" s="69"/>
      <c r="NXF3" s="69"/>
      <c r="NXG3" s="69"/>
      <c r="NXH3" s="69"/>
      <c r="NXI3" s="69"/>
      <c r="NXJ3" s="69"/>
      <c r="NXK3" s="69"/>
      <c r="NXL3" s="69"/>
      <c r="NXM3" s="69"/>
      <c r="NXN3" s="69"/>
      <c r="NXO3" s="69"/>
      <c r="NXP3" s="69"/>
      <c r="NXQ3" s="69"/>
      <c r="NXR3" s="69"/>
      <c r="NXS3" s="69"/>
      <c r="NXT3" s="69"/>
      <c r="NXU3" s="69"/>
      <c r="NXV3" s="69"/>
      <c r="NXW3" s="69"/>
      <c r="NXX3" s="69"/>
      <c r="NXY3" s="69"/>
      <c r="NXZ3" s="69"/>
      <c r="NYA3" s="69"/>
      <c r="NYB3" s="69"/>
      <c r="NYC3" s="69"/>
      <c r="NYD3" s="69"/>
      <c r="NYE3" s="69"/>
      <c r="NYF3" s="69"/>
      <c r="NYG3" s="69"/>
      <c r="NYH3" s="69"/>
      <c r="NYI3" s="69"/>
      <c r="NYJ3" s="69"/>
      <c r="NYK3" s="69"/>
      <c r="NYL3" s="69"/>
      <c r="NYM3" s="69"/>
      <c r="NYN3" s="69"/>
      <c r="NYO3" s="69"/>
      <c r="NYP3" s="69"/>
      <c r="NYQ3" s="69"/>
      <c r="NYR3" s="69"/>
      <c r="NYS3" s="69"/>
      <c r="NYT3" s="69"/>
      <c r="NYU3" s="69"/>
      <c r="NYV3" s="69"/>
      <c r="NYW3" s="69"/>
      <c r="NYX3" s="69"/>
      <c r="NYY3" s="69"/>
      <c r="NYZ3" s="69"/>
      <c r="NZA3" s="69"/>
      <c r="NZB3" s="69"/>
      <c r="NZC3" s="69"/>
      <c r="NZD3" s="69"/>
      <c r="NZE3" s="69"/>
      <c r="NZF3" s="69"/>
      <c r="NZG3" s="69"/>
      <c r="NZH3" s="69"/>
      <c r="NZI3" s="69"/>
      <c r="NZJ3" s="69"/>
      <c r="NZK3" s="69"/>
      <c r="NZL3" s="69"/>
      <c r="NZM3" s="69"/>
      <c r="NZN3" s="69"/>
      <c r="NZO3" s="69"/>
      <c r="NZP3" s="69"/>
      <c r="NZQ3" s="69"/>
      <c r="NZR3" s="69"/>
      <c r="NZS3" s="69"/>
      <c r="NZT3" s="69"/>
      <c r="NZU3" s="69"/>
      <c r="NZV3" s="69"/>
      <c r="NZW3" s="69"/>
      <c r="NZX3" s="69"/>
      <c r="NZY3" s="69"/>
      <c r="NZZ3" s="69"/>
      <c r="OAA3" s="69"/>
      <c r="OAB3" s="69"/>
      <c r="OAC3" s="69"/>
      <c r="OAD3" s="69"/>
      <c r="OAE3" s="69"/>
      <c r="OAF3" s="69"/>
      <c r="OAG3" s="69"/>
      <c r="OAH3" s="69"/>
      <c r="OAI3" s="69"/>
      <c r="OAJ3" s="69"/>
      <c r="OAK3" s="69"/>
      <c r="OAL3" s="69"/>
      <c r="OAM3" s="69"/>
      <c r="OAN3" s="69"/>
      <c r="OAO3" s="69"/>
      <c r="OAP3" s="69"/>
      <c r="OAQ3" s="69"/>
      <c r="OAR3" s="69"/>
      <c r="OAS3" s="69"/>
      <c r="OAT3" s="69"/>
      <c r="OAU3" s="69"/>
      <c r="OAV3" s="69"/>
      <c r="OAW3" s="69"/>
      <c r="OAX3" s="69"/>
      <c r="OAY3" s="69"/>
      <c r="OAZ3" s="69"/>
      <c r="OBA3" s="69"/>
      <c r="OBB3" s="69"/>
      <c r="OBC3" s="69"/>
      <c r="OBD3" s="69"/>
      <c r="OBE3" s="69"/>
      <c r="OBF3" s="69"/>
      <c r="OBG3" s="69"/>
      <c r="OBH3" s="69"/>
      <c r="OBI3" s="69"/>
      <c r="OBJ3" s="69"/>
      <c r="OBK3" s="69"/>
      <c r="OBL3" s="69"/>
      <c r="OBM3" s="69"/>
      <c r="OBN3" s="69"/>
      <c r="OBO3" s="69"/>
      <c r="OBP3" s="69"/>
      <c r="OBQ3" s="69"/>
      <c r="OBR3" s="69"/>
      <c r="OBS3" s="69"/>
      <c r="OBT3" s="69"/>
      <c r="OBU3" s="69"/>
      <c r="OBV3" s="69"/>
      <c r="OBW3" s="69"/>
      <c r="OBX3" s="69"/>
      <c r="OBY3" s="69"/>
      <c r="OBZ3" s="69"/>
      <c r="OCA3" s="69"/>
      <c r="OCB3" s="69"/>
      <c r="OCC3" s="69"/>
      <c r="OCD3" s="69"/>
      <c r="OCE3" s="69"/>
      <c r="OCF3" s="69"/>
      <c r="OCG3" s="69"/>
      <c r="OCH3" s="69"/>
      <c r="OCI3" s="69"/>
      <c r="OCJ3" s="69"/>
      <c r="OCK3" s="69"/>
      <c r="OCL3" s="69"/>
      <c r="OCM3" s="69"/>
      <c r="OCN3" s="69"/>
      <c r="OCO3" s="69"/>
      <c r="OCP3" s="69"/>
      <c r="OCQ3" s="69"/>
      <c r="OCR3" s="69"/>
      <c r="OCS3" s="69"/>
      <c r="OCT3" s="69"/>
      <c r="OCU3" s="69"/>
      <c r="OCV3" s="69"/>
      <c r="OCW3" s="69"/>
      <c r="OCX3" s="69"/>
      <c r="OCY3" s="69"/>
      <c r="OCZ3" s="69"/>
      <c r="ODA3" s="69"/>
      <c r="ODB3" s="69"/>
      <c r="ODC3" s="69"/>
      <c r="ODD3" s="69"/>
      <c r="ODE3" s="69"/>
      <c r="ODF3" s="69"/>
      <c r="ODG3" s="69"/>
      <c r="ODH3" s="69"/>
      <c r="ODI3" s="69"/>
      <c r="ODJ3" s="69"/>
      <c r="ODK3" s="69"/>
      <c r="ODL3" s="69"/>
      <c r="ODM3" s="69"/>
      <c r="ODN3" s="69"/>
      <c r="ODO3" s="69"/>
      <c r="ODP3" s="69"/>
      <c r="ODQ3" s="69"/>
      <c r="ODR3" s="69"/>
      <c r="ODS3" s="69"/>
      <c r="ODT3" s="69"/>
      <c r="ODU3" s="69"/>
      <c r="ODV3" s="69"/>
      <c r="ODW3" s="69"/>
      <c r="ODX3" s="69"/>
      <c r="ODY3" s="69"/>
      <c r="ODZ3" s="69"/>
      <c r="OEA3" s="69"/>
      <c r="OEB3" s="69"/>
      <c r="OEC3" s="69"/>
      <c r="OED3" s="69"/>
      <c r="OEE3" s="69"/>
      <c r="OEF3" s="69"/>
      <c r="OEG3" s="69"/>
      <c r="OEH3" s="69"/>
      <c r="OEI3" s="69"/>
      <c r="OEJ3" s="69"/>
      <c r="OEK3" s="69"/>
      <c r="OEL3" s="69"/>
      <c r="OEM3" s="69"/>
      <c r="OEN3" s="69"/>
      <c r="OEO3" s="69"/>
      <c r="OEP3" s="69"/>
      <c r="OEQ3" s="69"/>
      <c r="OER3" s="69"/>
      <c r="OES3" s="69"/>
      <c r="OET3" s="69"/>
      <c r="OEU3" s="69"/>
      <c r="OEV3" s="69"/>
      <c r="OEW3" s="69"/>
      <c r="OEX3" s="69"/>
      <c r="OEY3" s="69"/>
      <c r="OEZ3" s="69"/>
      <c r="OFA3" s="69"/>
      <c r="OFB3" s="69"/>
      <c r="OFC3" s="69"/>
      <c r="OFD3" s="69"/>
      <c r="OFE3" s="69"/>
      <c r="OFF3" s="69"/>
      <c r="OFG3" s="69"/>
      <c r="OFH3" s="69"/>
      <c r="OFI3" s="69"/>
      <c r="OFJ3" s="69"/>
      <c r="OFK3" s="69"/>
      <c r="OFL3" s="69"/>
      <c r="OFM3" s="69"/>
      <c r="OFN3" s="69"/>
      <c r="OFO3" s="69"/>
      <c r="OFP3" s="69"/>
      <c r="OFQ3" s="69"/>
      <c r="OFR3" s="69"/>
      <c r="OFS3" s="69"/>
      <c r="OFT3" s="69"/>
      <c r="OFU3" s="69"/>
      <c r="OFV3" s="69"/>
      <c r="OFW3" s="69"/>
      <c r="OFX3" s="69"/>
      <c r="OFY3" s="69"/>
      <c r="OFZ3" s="69"/>
      <c r="OGA3" s="69"/>
      <c r="OGB3" s="69"/>
      <c r="OGC3" s="69"/>
      <c r="OGD3" s="69"/>
      <c r="OGE3" s="69"/>
      <c r="OGF3" s="69"/>
      <c r="OGG3" s="69"/>
      <c r="OGH3" s="69"/>
      <c r="OGI3" s="69"/>
      <c r="OGJ3" s="69"/>
      <c r="OGK3" s="69"/>
      <c r="OGL3" s="69"/>
      <c r="OGM3" s="69"/>
      <c r="OGN3" s="69"/>
      <c r="OGO3" s="69"/>
      <c r="OGP3" s="69"/>
      <c r="OGQ3" s="69"/>
      <c r="OGR3" s="69"/>
      <c r="OGS3" s="69"/>
      <c r="OGT3" s="69"/>
      <c r="OGU3" s="69"/>
      <c r="OGV3" s="69"/>
      <c r="OGW3" s="69"/>
      <c r="OGX3" s="69"/>
      <c r="OGY3" s="69"/>
      <c r="OGZ3" s="69"/>
      <c r="OHA3" s="69"/>
      <c r="OHB3" s="69"/>
      <c r="OHC3" s="69"/>
      <c r="OHD3" s="69"/>
      <c r="OHE3" s="69"/>
      <c r="OHF3" s="69"/>
      <c r="OHG3" s="69"/>
      <c r="OHH3" s="69"/>
      <c r="OHI3" s="69"/>
      <c r="OHJ3" s="69"/>
      <c r="OHK3" s="69"/>
      <c r="OHL3" s="69"/>
      <c r="OHM3" s="69"/>
      <c r="OHN3" s="69"/>
      <c r="OHO3" s="69"/>
      <c r="OHP3" s="69"/>
      <c r="OHQ3" s="69"/>
      <c r="OHR3" s="69"/>
      <c r="OHS3" s="69"/>
      <c r="OHT3" s="69"/>
      <c r="OHU3" s="69"/>
      <c r="OHV3" s="69"/>
      <c r="OHW3" s="69"/>
      <c r="OHX3" s="69"/>
      <c r="OHY3" s="69"/>
      <c r="OHZ3" s="69"/>
      <c r="OIA3" s="69"/>
      <c r="OIB3" s="69"/>
      <c r="OIC3" s="69"/>
      <c r="OID3" s="69"/>
      <c r="OIE3" s="69"/>
      <c r="OIF3" s="69"/>
      <c r="OIG3" s="69"/>
      <c r="OIH3" s="69"/>
      <c r="OII3" s="69"/>
      <c r="OIJ3" s="69"/>
      <c r="OIK3" s="69"/>
      <c r="OIL3" s="69"/>
      <c r="OIM3" s="69"/>
      <c r="OIN3" s="69"/>
      <c r="OIO3" s="69"/>
      <c r="OIP3" s="69"/>
      <c r="OIQ3" s="69"/>
      <c r="OIR3" s="69"/>
      <c r="OIS3" s="69"/>
      <c r="OIT3" s="69"/>
      <c r="OIU3" s="69"/>
      <c r="OIV3" s="69"/>
      <c r="OIW3" s="69"/>
      <c r="OIX3" s="69"/>
      <c r="OIY3" s="69"/>
      <c r="OIZ3" s="69"/>
      <c r="OJA3" s="69"/>
      <c r="OJB3" s="69"/>
      <c r="OJC3" s="69"/>
      <c r="OJD3" s="69"/>
      <c r="OJE3" s="69"/>
      <c r="OJF3" s="69"/>
      <c r="OJG3" s="69"/>
      <c r="OJH3" s="69"/>
      <c r="OJI3" s="69"/>
      <c r="OJJ3" s="69"/>
      <c r="OJK3" s="69"/>
      <c r="OJL3" s="69"/>
      <c r="OJM3" s="69"/>
      <c r="OJN3" s="69"/>
      <c r="OJO3" s="69"/>
      <c r="OJP3" s="69"/>
      <c r="OJQ3" s="69"/>
      <c r="OJR3" s="69"/>
      <c r="OJS3" s="69"/>
      <c r="OJT3" s="69"/>
      <c r="OJU3" s="69"/>
      <c r="OJV3" s="69"/>
      <c r="OJW3" s="69"/>
      <c r="OJX3" s="69"/>
      <c r="OJY3" s="69"/>
      <c r="OJZ3" s="69"/>
      <c r="OKA3" s="69"/>
      <c r="OKB3" s="69"/>
      <c r="OKC3" s="69"/>
      <c r="OKD3" s="69"/>
      <c r="OKE3" s="69"/>
      <c r="OKF3" s="69"/>
      <c r="OKG3" s="69"/>
      <c r="OKH3" s="69"/>
      <c r="OKI3" s="69"/>
      <c r="OKJ3" s="69"/>
      <c r="OKK3" s="69"/>
      <c r="OKL3" s="69"/>
      <c r="OKM3" s="69"/>
      <c r="OKN3" s="69"/>
      <c r="OKO3" s="69"/>
      <c r="OKP3" s="69"/>
      <c r="OKQ3" s="69"/>
      <c r="OKR3" s="69"/>
      <c r="OKS3" s="69"/>
      <c r="OKT3" s="69"/>
      <c r="OKU3" s="69"/>
      <c r="OKV3" s="69"/>
      <c r="OKW3" s="69"/>
      <c r="OKX3" s="69"/>
      <c r="OKY3" s="69"/>
      <c r="OKZ3" s="69"/>
      <c r="OLA3" s="69"/>
      <c r="OLB3" s="69"/>
      <c r="OLC3" s="69"/>
      <c r="OLD3" s="69"/>
      <c r="OLE3" s="69"/>
      <c r="OLF3" s="69"/>
      <c r="OLG3" s="69"/>
      <c r="OLH3" s="69"/>
      <c r="OLI3" s="69"/>
      <c r="OLJ3" s="69"/>
      <c r="OLK3" s="69"/>
      <c r="OLL3" s="69"/>
      <c r="OLM3" s="69"/>
      <c r="OLN3" s="69"/>
      <c r="OLO3" s="69"/>
      <c r="OLP3" s="69"/>
      <c r="OLQ3" s="69"/>
      <c r="OLR3" s="69"/>
      <c r="OLS3" s="69"/>
      <c r="OLT3" s="69"/>
      <c r="OLU3" s="69"/>
      <c r="OLV3" s="69"/>
      <c r="OLW3" s="69"/>
      <c r="OLX3" s="69"/>
      <c r="OLY3" s="69"/>
      <c r="OLZ3" s="69"/>
      <c r="OMA3" s="69"/>
      <c r="OMB3" s="69"/>
      <c r="OMC3" s="69"/>
      <c r="OMD3" s="69"/>
      <c r="OME3" s="69"/>
      <c r="OMF3" s="69"/>
      <c r="OMG3" s="69"/>
      <c r="OMH3" s="69"/>
      <c r="OMI3" s="69"/>
      <c r="OMJ3" s="69"/>
      <c r="OMK3" s="69"/>
      <c r="OML3" s="69"/>
      <c r="OMM3" s="69"/>
      <c r="OMN3" s="69"/>
      <c r="OMO3" s="69"/>
      <c r="OMP3" s="69"/>
      <c r="OMQ3" s="69"/>
      <c r="OMR3" s="69"/>
      <c r="OMS3" s="69"/>
      <c r="OMT3" s="69"/>
      <c r="OMU3" s="69"/>
      <c r="OMV3" s="69"/>
      <c r="OMW3" s="69"/>
      <c r="OMX3" s="69"/>
      <c r="OMY3" s="69"/>
      <c r="OMZ3" s="69"/>
      <c r="ONA3" s="69"/>
      <c r="ONB3" s="69"/>
      <c r="ONC3" s="69"/>
      <c r="OND3" s="69"/>
      <c r="ONE3" s="69"/>
      <c r="ONF3" s="69"/>
      <c r="ONG3" s="69"/>
      <c r="ONH3" s="69"/>
      <c r="ONI3" s="69"/>
      <c r="ONJ3" s="69"/>
      <c r="ONK3" s="69"/>
      <c r="ONL3" s="69"/>
      <c r="ONM3" s="69"/>
      <c r="ONN3" s="69"/>
      <c r="ONO3" s="69"/>
      <c r="ONP3" s="69"/>
      <c r="ONQ3" s="69"/>
      <c r="ONR3" s="69"/>
      <c r="ONS3" s="69"/>
      <c r="ONT3" s="69"/>
      <c r="ONU3" s="69"/>
      <c r="ONV3" s="69"/>
      <c r="ONW3" s="69"/>
      <c r="ONX3" s="69"/>
      <c r="ONY3" s="69"/>
      <c r="ONZ3" s="69"/>
      <c r="OOA3" s="69"/>
      <c r="OOB3" s="69"/>
      <c r="OOC3" s="69"/>
      <c r="OOD3" s="69"/>
      <c r="OOE3" s="69"/>
      <c r="OOF3" s="69"/>
      <c r="OOG3" s="69"/>
      <c r="OOH3" s="69"/>
      <c r="OOI3" s="69"/>
      <c r="OOJ3" s="69"/>
      <c r="OOK3" s="69"/>
      <c r="OOL3" s="69"/>
      <c r="OOM3" s="69"/>
      <c r="OON3" s="69"/>
      <c r="OOO3" s="69"/>
      <c r="OOP3" s="69"/>
      <c r="OOQ3" s="69"/>
      <c r="OOR3" s="69"/>
      <c r="OOS3" s="69"/>
      <c r="OOT3" s="69"/>
      <c r="OOU3" s="69"/>
      <c r="OOV3" s="69"/>
      <c r="OOW3" s="69"/>
      <c r="OOX3" s="69"/>
      <c r="OOY3" s="69"/>
      <c r="OOZ3" s="69"/>
      <c r="OPA3" s="69"/>
      <c r="OPB3" s="69"/>
      <c r="OPC3" s="69"/>
      <c r="OPD3" s="69"/>
      <c r="OPE3" s="69"/>
      <c r="OPF3" s="69"/>
      <c r="OPG3" s="69"/>
      <c r="OPH3" s="69"/>
      <c r="OPI3" s="69"/>
      <c r="OPJ3" s="69"/>
      <c r="OPK3" s="69"/>
      <c r="OPL3" s="69"/>
      <c r="OPM3" s="69"/>
      <c r="OPN3" s="69"/>
      <c r="OPO3" s="69"/>
      <c r="OPP3" s="69"/>
      <c r="OPQ3" s="69"/>
      <c r="OPR3" s="69"/>
      <c r="OPS3" s="69"/>
      <c r="OPT3" s="69"/>
      <c r="OPU3" s="69"/>
      <c r="OPV3" s="69"/>
      <c r="OPW3" s="69"/>
      <c r="OPX3" s="69"/>
      <c r="OPY3" s="69"/>
      <c r="OPZ3" s="69"/>
      <c r="OQA3" s="69"/>
      <c r="OQB3" s="69"/>
      <c r="OQC3" s="69"/>
      <c r="OQD3" s="69"/>
      <c r="OQE3" s="69"/>
      <c r="OQF3" s="69"/>
      <c r="OQG3" s="69"/>
      <c r="OQH3" s="69"/>
      <c r="OQI3" s="69"/>
      <c r="OQJ3" s="69"/>
      <c r="OQK3" s="69"/>
      <c r="OQL3" s="69"/>
      <c r="OQM3" s="69"/>
      <c r="OQN3" s="69"/>
      <c r="OQO3" s="69"/>
      <c r="OQP3" s="69"/>
      <c r="OQQ3" s="69"/>
      <c r="OQR3" s="69"/>
      <c r="OQS3" s="69"/>
      <c r="OQT3" s="69"/>
      <c r="OQU3" s="69"/>
      <c r="OQV3" s="69"/>
      <c r="OQW3" s="69"/>
      <c r="OQX3" s="69"/>
      <c r="OQY3" s="69"/>
      <c r="OQZ3" s="69"/>
      <c r="ORA3" s="69"/>
      <c r="ORB3" s="69"/>
      <c r="ORC3" s="69"/>
      <c r="ORD3" s="69"/>
      <c r="ORE3" s="69"/>
      <c r="ORF3" s="69"/>
      <c r="ORG3" s="69"/>
      <c r="ORH3" s="69"/>
      <c r="ORI3" s="69"/>
      <c r="ORJ3" s="69"/>
      <c r="ORK3" s="69"/>
      <c r="ORL3" s="69"/>
      <c r="ORM3" s="69"/>
      <c r="ORN3" s="69"/>
      <c r="ORO3" s="69"/>
      <c r="ORP3" s="69"/>
      <c r="ORQ3" s="69"/>
      <c r="ORR3" s="69"/>
      <c r="ORS3" s="69"/>
      <c r="ORT3" s="69"/>
      <c r="ORU3" s="69"/>
      <c r="ORV3" s="69"/>
      <c r="ORW3" s="69"/>
      <c r="ORX3" s="69"/>
      <c r="ORY3" s="69"/>
      <c r="ORZ3" s="69"/>
      <c r="OSA3" s="69"/>
      <c r="OSB3" s="69"/>
      <c r="OSC3" s="69"/>
      <c r="OSD3" s="69"/>
      <c r="OSE3" s="69"/>
      <c r="OSF3" s="69"/>
      <c r="OSG3" s="69"/>
      <c r="OSH3" s="69"/>
      <c r="OSI3" s="69"/>
      <c r="OSJ3" s="69"/>
      <c r="OSK3" s="69"/>
      <c r="OSL3" s="69"/>
      <c r="OSM3" s="69"/>
      <c r="OSN3" s="69"/>
      <c r="OSO3" s="69"/>
      <c r="OSP3" s="69"/>
      <c r="OSQ3" s="69"/>
      <c r="OSR3" s="69"/>
      <c r="OSS3" s="69"/>
      <c r="OST3" s="69"/>
      <c r="OSU3" s="69"/>
      <c r="OSV3" s="69"/>
      <c r="OSW3" s="69"/>
      <c r="OSX3" s="69"/>
      <c r="OSY3" s="69"/>
      <c r="OSZ3" s="69"/>
      <c r="OTA3" s="69"/>
      <c r="OTB3" s="69"/>
      <c r="OTC3" s="69"/>
      <c r="OTD3" s="69"/>
      <c r="OTE3" s="69"/>
      <c r="OTF3" s="69"/>
      <c r="OTG3" s="69"/>
      <c r="OTH3" s="69"/>
      <c r="OTI3" s="69"/>
      <c r="OTJ3" s="69"/>
      <c r="OTK3" s="69"/>
      <c r="OTL3" s="69"/>
      <c r="OTM3" s="69"/>
      <c r="OTN3" s="69"/>
      <c r="OTO3" s="69"/>
      <c r="OTP3" s="69"/>
      <c r="OTQ3" s="69"/>
      <c r="OTR3" s="69"/>
      <c r="OTS3" s="69"/>
      <c r="OTT3" s="69"/>
      <c r="OTU3" s="69"/>
      <c r="OTV3" s="69"/>
      <c r="OTW3" s="69"/>
      <c r="OTX3" s="69"/>
      <c r="OTY3" s="69"/>
      <c r="OTZ3" s="69"/>
      <c r="OUA3" s="69"/>
      <c r="OUB3" s="69"/>
      <c r="OUC3" s="69"/>
      <c r="OUD3" s="69"/>
      <c r="OUE3" s="69"/>
      <c r="OUF3" s="69"/>
      <c r="OUG3" s="69"/>
      <c r="OUH3" s="69"/>
      <c r="OUI3" s="69"/>
      <c r="OUJ3" s="69"/>
      <c r="OUK3" s="69"/>
      <c r="OUL3" s="69"/>
      <c r="OUM3" s="69"/>
      <c r="OUN3" s="69"/>
      <c r="OUO3" s="69"/>
      <c r="OUP3" s="69"/>
      <c r="OUQ3" s="69"/>
      <c r="OUR3" s="69"/>
      <c r="OUS3" s="69"/>
      <c r="OUT3" s="69"/>
      <c r="OUU3" s="69"/>
      <c r="OUV3" s="69"/>
      <c r="OUW3" s="69"/>
      <c r="OUX3" s="69"/>
      <c r="OUY3" s="69"/>
      <c r="OUZ3" s="69"/>
      <c r="OVA3" s="69"/>
      <c r="OVB3" s="69"/>
      <c r="OVC3" s="69"/>
      <c r="OVD3" s="69"/>
      <c r="OVE3" s="69"/>
      <c r="OVF3" s="69"/>
      <c r="OVG3" s="69"/>
      <c r="OVH3" s="69"/>
      <c r="OVI3" s="69"/>
      <c r="OVJ3" s="69"/>
      <c r="OVK3" s="69"/>
      <c r="OVL3" s="69"/>
      <c r="OVM3" s="69"/>
      <c r="OVN3" s="69"/>
      <c r="OVO3" s="69"/>
      <c r="OVP3" s="69"/>
      <c r="OVQ3" s="69"/>
      <c r="OVR3" s="69"/>
      <c r="OVS3" s="69"/>
      <c r="OVT3" s="69"/>
      <c r="OVU3" s="69"/>
      <c r="OVV3" s="69"/>
      <c r="OVW3" s="69"/>
      <c r="OVX3" s="69"/>
      <c r="OVY3" s="69"/>
      <c r="OVZ3" s="69"/>
      <c r="OWA3" s="69"/>
      <c r="OWB3" s="69"/>
      <c r="OWC3" s="69"/>
      <c r="OWD3" s="69"/>
      <c r="OWE3" s="69"/>
      <c r="OWF3" s="69"/>
      <c r="OWG3" s="69"/>
      <c r="OWH3" s="69"/>
      <c r="OWI3" s="69"/>
      <c r="OWJ3" s="69"/>
      <c r="OWK3" s="69"/>
      <c r="OWL3" s="69"/>
      <c r="OWM3" s="69"/>
      <c r="OWN3" s="69"/>
      <c r="OWO3" s="69"/>
      <c r="OWP3" s="69"/>
      <c r="OWQ3" s="69"/>
      <c r="OWR3" s="69"/>
      <c r="OWS3" s="69"/>
      <c r="OWT3" s="69"/>
      <c r="OWU3" s="69"/>
      <c r="OWV3" s="69"/>
      <c r="OWW3" s="69"/>
      <c r="OWX3" s="69"/>
      <c r="OWY3" s="69"/>
      <c r="OWZ3" s="69"/>
      <c r="OXA3" s="69"/>
      <c r="OXB3" s="69"/>
      <c r="OXC3" s="69"/>
      <c r="OXD3" s="69"/>
      <c r="OXE3" s="69"/>
      <c r="OXF3" s="69"/>
      <c r="OXG3" s="69"/>
      <c r="OXH3" s="69"/>
      <c r="OXI3" s="69"/>
      <c r="OXJ3" s="69"/>
      <c r="OXK3" s="69"/>
      <c r="OXL3" s="69"/>
      <c r="OXM3" s="69"/>
      <c r="OXN3" s="69"/>
      <c r="OXO3" s="69"/>
      <c r="OXP3" s="69"/>
      <c r="OXQ3" s="69"/>
      <c r="OXR3" s="69"/>
      <c r="OXS3" s="69"/>
      <c r="OXT3" s="69"/>
      <c r="OXU3" s="69"/>
      <c r="OXV3" s="69"/>
      <c r="OXW3" s="69"/>
      <c r="OXX3" s="69"/>
      <c r="OXY3" s="69"/>
      <c r="OXZ3" s="69"/>
      <c r="OYA3" s="69"/>
      <c r="OYB3" s="69"/>
      <c r="OYC3" s="69"/>
      <c r="OYD3" s="69"/>
      <c r="OYE3" s="69"/>
      <c r="OYF3" s="69"/>
      <c r="OYG3" s="69"/>
      <c r="OYH3" s="69"/>
      <c r="OYI3" s="69"/>
      <c r="OYJ3" s="69"/>
      <c r="OYK3" s="69"/>
      <c r="OYL3" s="69"/>
      <c r="OYM3" s="69"/>
      <c r="OYN3" s="69"/>
      <c r="OYO3" s="69"/>
      <c r="OYP3" s="69"/>
      <c r="OYQ3" s="69"/>
      <c r="OYR3" s="69"/>
      <c r="OYS3" s="69"/>
      <c r="OYT3" s="69"/>
      <c r="OYU3" s="69"/>
      <c r="OYV3" s="69"/>
      <c r="OYW3" s="69"/>
      <c r="OYX3" s="69"/>
      <c r="OYY3" s="69"/>
      <c r="OYZ3" s="69"/>
      <c r="OZA3" s="69"/>
      <c r="OZB3" s="69"/>
      <c r="OZC3" s="69"/>
      <c r="OZD3" s="69"/>
      <c r="OZE3" s="69"/>
      <c r="OZF3" s="69"/>
      <c r="OZG3" s="69"/>
      <c r="OZH3" s="69"/>
      <c r="OZI3" s="69"/>
      <c r="OZJ3" s="69"/>
      <c r="OZK3" s="69"/>
      <c r="OZL3" s="69"/>
      <c r="OZM3" s="69"/>
      <c r="OZN3" s="69"/>
      <c r="OZO3" s="69"/>
      <c r="OZP3" s="69"/>
      <c r="OZQ3" s="69"/>
      <c r="OZR3" s="69"/>
      <c r="OZS3" s="69"/>
      <c r="OZT3" s="69"/>
      <c r="OZU3" s="69"/>
      <c r="OZV3" s="69"/>
      <c r="OZW3" s="69"/>
      <c r="OZX3" s="69"/>
      <c r="OZY3" s="69"/>
      <c r="OZZ3" s="69"/>
      <c r="PAA3" s="69"/>
      <c r="PAB3" s="69"/>
      <c r="PAC3" s="69"/>
      <c r="PAD3" s="69"/>
      <c r="PAE3" s="69"/>
      <c r="PAF3" s="69"/>
      <c r="PAG3" s="69"/>
      <c r="PAH3" s="69"/>
      <c r="PAI3" s="69"/>
      <c r="PAJ3" s="69"/>
      <c r="PAK3" s="69"/>
      <c r="PAL3" s="69"/>
      <c r="PAM3" s="69"/>
      <c r="PAN3" s="69"/>
      <c r="PAO3" s="69"/>
      <c r="PAP3" s="69"/>
      <c r="PAQ3" s="69"/>
      <c r="PAR3" s="69"/>
      <c r="PAS3" s="69"/>
      <c r="PAT3" s="69"/>
      <c r="PAU3" s="69"/>
      <c r="PAV3" s="69"/>
      <c r="PAW3" s="69"/>
      <c r="PAX3" s="69"/>
      <c r="PAY3" s="69"/>
      <c r="PAZ3" s="69"/>
      <c r="PBA3" s="69"/>
      <c r="PBB3" s="69"/>
      <c r="PBC3" s="69"/>
      <c r="PBD3" s="69"/>
      <c r="PBE3" s="69"/>
      <c r="PBF3" s="69"/>
      <c r="PBG3" s="69"/>
      <c r="PBH3" s="69"/>
      <c r="PBI3" s="69"/>
      <c r="PBJ3" s="69"/>
      <c r="PBK3" s="69"/>
      <c r="PBL3" s="69"/>
      <c r="PBM3" s="69"/>
      <c r="PBN3" s="69"/>
      <c r="PBO3" s="69"/>
      <c r="PBP3" s="69"/>
      <c r="PBQ3" s="69"/>
      <c r="PBR3" s="69"/>
      <c r="PBS3" s="69"/>
      <c r="PBT3" s="69"/>
      <c r="PBU3" s="69"/>
      <c r="PBV3" s="69"/>
      <c r="PBW3" s="69"/>
      <c r="PBX3" s="69"/>
      <c r="PBY3" s="69"/>
      <c r="PBZ3" s="69"/>
      <c r="PCA3" s="69"/>
      <c r="PCB3" s="69"/>
      <c r="PCC3" s="69"/>
      <c r="PCD3" s="69"/>
      <c r="PCE3" s="69"/>
      <c r="PCF3" s="69"/>
      <c r="PCG3" s="69"/>
      <c r="PCH3" s="69"/>
      <c r="PCI3" s="69"/>
      <c r="PCJ3" s="69"/>
      <c r="PCK3" s="69"/>
      <c r="PCL3" s="69"/>
      <c r="PCM3" s="69"/>
      <c r="PCN3" s="69"/>
      <c r="PCO3" s="69"/>
      <c r="PCP3" s="69"/>
      <c r="PCQ3" s="69"/>
      <c r="PCR3" s="69"/>
      <c r="PCS3" s="69"/>
      <c r="PCT3" s="69"/>
      <c r="PCU3" s="69"/>
      <c r="PCV3" s="69"/>
      <c r="PCW3" s="69"/>
      <c r="PCX3" s="69"/>
      <c r="PCY3" s="69"/>
      <c r="PCZ3" s="69"/>
      <c r="PDA3" s="69"/>
      <c r="PDB3" s="69"/>
      <c r="PDC3" s="69"/>
      <c r="PDD3" s="69"/>
      <c r="PDE3" s="69"/>
      <c r="PDF3" s="69"/>
      <c r="PDG3" s="69"/>
      <c r="PDH3" s="69"/>
      <c r="PDI3" s="69"/>
      <c r="PDJ3" s="69"/>
      <c r="PDK3" s="69"/>
      <c r="PDL3" s="69"/>
      <c r="PDM3" s="69"/>
      <c r="PDN3" s="69"/>
      <c r="PDO3" s="69"/>
      <c r="PDP3" s="69"/>
      <c r="PDQ3" s="69"/>
      <c r="PDR3" s="69"/>
      <c r="PDS3" s="69"/>
      <c r="PDT3" s="69"/>
      <c r="PDU3" s="69"/>
      <c r="PDV3" s="69"/>
      <c r="PDW3" s="69"/>
      <c r="PDX3" s="69"/>
      <c r="PDY3" s="69"/>
      <c r="PDZ3" s="69"/>
      <c r="PEA3" s="69"/>
      <c r="PEB3" s="69"/>
      <c r="PEC3" s="69"/>
      <c r="PED3" s="69"/>
      <c r="PEE3" s="69"/>
      <c r="PEF3" s="69"/>
      <c r="PEG3" s="69"/>
      <c r="PEH3" s="69"/>
      <c r="PEI3" s="69"/>
      <c r="PEJ3" s="69"/>
      <c r="PEK3" s="69"/>
      <c r="PEL3" s="69"/>
      <c r="PEM3" s="69"/>
      <c r="PEN3" s="69"/>
      <c r="PEO3" s="69"/>
      <c r="PEP3" s="69"/>
      <c r="PEQ3" s="69"/>
      <c r="PER3" s="69"/>
      <c r="PES3" s="69"/>
      <c r="PET3" s="69"/>
      <c r="PEU3" s="69"/>
      <c r="PEV3" s="69"/>
      <c r="PEW3" s="69"/>
      <c r="PEX3" s="69"/>
      <c r="PEY3" s="69"/>
      <c r="PEZ3" s="69"/>
      <c r="PFA3" s="69"/>
      <c r="PFB3" s="69"/>
      <c r="PFC3" s="69"/>
      <c r="PFD3" s="69"/>
      <c r="PFE3" s="69"/>
      <c r="PFF3" s="69"/>
      <c r="PFG3" s="69"/>
      <c r="PFH3" s="69"/>
      <c r="PFI3" s="69"/>
      <c r="PFJ3" s="69"/>
      <c r="PFK3" s="69"/>
      <c r="PFL3" s="69"/>
      <c r="PFM3" s="69"/>
      <c r="PFN3" s="69"/>
      <c r="PFO3" s="69"/>
      <c r="PFP3" s="69"/>
      <c r="PFQ3" s="69"/>
      <c r="PFR3" s="69"/>
      <c r="PFS3" s="69"/>
      <c r="PFT3" s="69"/>
      <c r="PFU3" s="69"/>
      <c r="PFV3" s="69"/>
      <c r="PFW3" s="69"/>
      <c r="PFX3" s="69"/>
      <c r="PFY3" s="69"/>
      <c r="PFZ3" s="69"/>
      <c r="PGA3" s="69"/>
      <c r="PGB3" s="69"/>
      <c r="PGC3" s="69"/>
      <c r="PGD3" s="69"/>
      <c r="PGE3" s="69"/>
      <c r="PGF3" s="69"/>
      <c r="PGG3" s="69"/>
      <c r="PGH3" s="69"/>
      <c r="PGI3" s="69"/>
      <c r="PGJ3" s="69"/>
      <c r="PGK3" s="69"/>
      <c r="PGL3" s="69"/>
      <c r="PGM3" s="69"/>
      <c r="PGN3" s="69"/>
      <c r="PGO3" s="69"/>
      <c r="PGP3" s="69"/>
      <c r="PGQ3" s="69"/>
      <c r="PGR3" s="69"/>
      <c r="PGS3" s="69"/>
      <c r="PGT3" s="69"/>
      <c r="PGU3" s="69"/>
      <c r="PGV3" s="69"/>
      <c r="PGW3" s="69"/>
      <c r="PGX3" s="69"/>
      <c r="PGY3" s="69"/>
      <c r="PGZ3" s="69"/>
      <c r="PHA3" s="69"/>
      <c r="PHB3" s="69"/>
      <c r="PHC3" s="69"/>
      <c r="PHD3" s="69"/>
      <c r="PHE3" s="69"/>
      <c r="PHF3" s="69"/>
      <c r="PHG3" s="69"/>
      <c r="PHH3" s="69"/>
      <c r="PHI3" s="69"/>
      <c r="PHJ3" s="69"/>
      <c r="PHK3" s="69"/>
      <c r="PHL3" s="69"/>
      <c r="PHM3" s="69"/>
      <c r="PHN3" s="69"/>
      <c r="PHO3" s="69"/>
      <c r="PHP3" s="69"/>
      <c r="PHQ3" s="69"/>
      <c r="PHR3" s="69"/>
      <c r="PHS3" s="69"/>
      <c r="PHT3" s="69"/>
      <c r="PHU3" s="69"/>
      <c r="PHV3" s="69"/>
      <c r="PHW3" s="69"/>
      <c r="PHX3" s="69"/>
      <c r="PHY3" s="69"/>
      <c r="PHZ3" s="69"/>
      <c r="PIA3" s="69"/>
      <c r="PIB3" s="69"/>
      <c r="PIC3" s="69"/>
      <c r="PID3" s="69"/>
      <c r="PIE3" s="69"/>
      <c r="PIF3" s="69"/>
      <c r="PIG3" s="69"/>
      <c r="PIH3" s="69"/>
      <c r="PII3" s="69"/>
      <c r="PIJ3" s="69"/>
      <c r="PIK3" s="69"/>
      <c r="PIL3" s="69"/>
      <c r="PIM3" s="69"/>
      <c r="PIN3" s="69"/>
      <c r="PIO3" s="69"/>
      <c r="PIP3" s="69"/>
      <c r="PIQ3" s="69"/>
      <c r="PIR3" s="69"/>
      <c r="PIS3" s="69"/>
      <c r="PIT3" s="69"/>
      <c r="PIU3" s="69"/>
      <c r="PIV3" s="69"/>
      <c r="PIW3" s="69"/>
      <c r="PIX3" s="69"/>
      <c r="PIY3" s="69"/>
      <c r="PIZ3" s="69"/>
      <c r="PJA3" s="69"/>
      <c r="PJB3" s="69"/>
      <c r="PJC3" s="69"/>
      <c r="PJD3" s="69"/>
      <c r="PJE3" s="69"/>
      <c r="PJF3" s="69"/>
      <c r="PJG3" s="69"/>
      <c r="PJH3" s="69"/>
      <c r="PJI3" s="69"/>
      <c r="PJJ3" s="69"/>
      <c r="PJK3" s="69"/>
      <c r="PJL3" s="69"/>
      <c r="PJM3" s="69"/>
      <c r="PJN3" s="69"/>
      <c r="PJO3" s="69"/>
      <c r="PJP3" s="69"/>
      <c r="PJQ3" s="69"/>
      <c r="PJR3" s="69"/>
      <c r="PJS3" s="69"/>
      <c r="PJT3" s="69"/>
      <c r="PJU3" s="69"/>
      <c r="PJV3" s="69"/>
      <c r="PJW3" s="69"/>
      <c r="PJX3" s="69"/>
      <c r="PJY3" s="69"/>
      <c r="PJZ3" s="69"/>
      <c r="PKA3" s="69"/>
      <c r="PKB3" s="69"/>
      <c r="PKC3" s="69"/>
      <c r="PKD3" s="69"/>
      <c r="PKE3" s="69"/>
      <c r="PKF3" s="69"/>
      <c r="PKG3" s="69"/>
      <c r="PKH3" s="69"/>
      <c r="PKI3" s="69"/>
      <c r="PKJ3" s="69"/>
      <c r="PKK3" s="69"/>
      <c r="PKL3" s="69"/>
      <c r="PKM3" s="69"/>
      <c r="PKN3" s="69"/>
      <c r="PKO3" s="69"/>
      <c r="PKP3" s="69"/>
      <c r="PKQ3" s="69"/>
      <c r="PKR3" s="69"/>
      <c r="PKS3" s="69"/>
      <c r="PKT3" s="69"/>
      <c r="PKU3" s="69"/>
      <c r="PKV3" s="69"/>
      <c r="PKW3" s="69"/>
      <c r="PKX3" s="69"/>
      <c r="PKY3" s="69"/>
      <c r="PKZ3" s="69"/>
      <c r="PLA3" s="69"/>
      <c r="PLB3" s="69"/>
      <c r="PLC3" s="69"/>
      <c r="PLD3" s="69"/>
      <c r="PLE3" s="69"/>
      <c r="PLF3" s="69"/>
      <c r="PLG3" s="69"/>
      <c r="PLH3" s="69"/>
      <c r="PLI3" s="69"/>
      <c r="PLJ3" s="69"/>
      <c r="PLK3" s="69"/>
      <c r="PLL3" s="69"/>
      <c r="PLM3" s="69"/>
      <c r="PLN3" s="69"/>
      <c r="PLO3" s="69"/>
      <c r="PLP3" s="69"/>
      <c r="PLQ3" s="69"/>
      <c r="PLR3" s="69"/>
      <c r="PLS3" s="69"/>
      <c r="PLT3" s="69"/>
      <c r="PLU3" s="69"/>
      <c r="PLV3" s="69"/>
      <c r="PLW3" s="69"/>
      <c r="PLX3" s="69"/>
      <c r="PLY3" s="69"/>
      <c r="PLZ3" s="69"/>
      <c r="PMA3" s="69"/>
      <c r="PMB3" s="69"/>
      <c r="PMC3" s="69"/>
      <c r="PMD3" s="69"/>
      <c r="PME3" s="69"/>
      <c r="PMF3" s="69"/>
      <c r="PMG3" s="69"/>
      <c r="PMH3" s="69"/>
      <c r="PMI3" s="69"/>
      <c r="PMJ3" s="69"/>
      <c r="PMK3" s="69"/>
      <c r="PML3" s="69"/>
      <c r="PMM3" s="69"/>
      <c r="PMN3" s="69"/>
      <c r="PMO3" s="69"/>
      <c r="PMP3" s="69"/>
      <c r="PMQ3" s="69"/>
      <c r="PMR3" s="69"/>
      <c r="PMS3" s="69"/>
      <c r="PMT3" s="69"/>
      <c r="PMU3" s="69"/>
      <c r="PMV3" s="69"/>
      <c r="PMW3" s="69"/>
      <c r="PMX3" s="69"/>
      <c r="PMY3" s="69"/>
      <c r="PMZ3" s="69"/>
      <c r="PNA3" s="69"/>
      <c r="PNB3" s="69"/>
      <c r="PNC3" s="69"/>
      <c r="PND3" s="69"/>
      <c r="PNE3" s="69"/>
      <c r="PNF3" s="69"/>
      <c r="PNG3" s="69"/>
      <c r="PNH3" s="69"/>
      <c r="PNI3" s="69"/>
      <c r="PNJ3" s="69"/>
      <c r="PNK3" s="69"/>
      <c r="PNL3" s="69"/>
      <c r="PNM3" s="69"/>
      <c r="PNN3" s="69"/>
      <c r="PNO3" s="69"/>
      <c r="PNP3" s="69"/>
      <c r="PNQ3" s="69"/>
      <c r="PNR3" s="69"/>
      <c r="PNS3" s="69"/>
      <c r="PNT3" s="69"/>
      <c r="PNU3" s="69"/>
      <c r="PNV3" s="69"/>
      <c r="PNW3" s="69"/>
      <c r="PNX3" s="69"/>
      <c r="PNY3" s="69"/>
      <c r="PNZ3" s="69"/>
      <c r="POA3" s="69"/>
      <c r="POB3" s="69"/>
      <c r="POC3" s="69"/>
      <c r="POD3" s="69"/>
      <c r="POE3" s="69"/>
      <c r="POF3" s="69"/>
      <c r="POG3" s="69"/>
      <c r="POH3" s="69"/>
      <c r="POI3" s="69"/>
      <c r="POJ3" s="69"/>
      <c r="POK3" s="69"/>
      <c r="POL3" s="69"/>
      <c r="POM3" s="69"/>
      <c r="PON3" s="69"/>
      <c r="POO3" s="69"/>
      <c r="POP3" s="69"/>
      <c r="POQ3" s="69"/>
      <c r="POR3" s="69"/>
      <c r="POS3" s="69"/>
      <c r="POT3" s="69"/>
      <c r="POU3" s="69"/>
      <c r="POV3" s="69"/>
      <c r="POW3" s="69"/>
      <c r="POX3" s="69"/>
      <c r="POY3" s="69"/>
      <c r="POZ3" s="69"/>
      <c r="PPA3" s="69"/>
      <c r="PPB3" s="69"/>
      <c r="PPC3" s="69"/>
      <c r="PPD3" s="69"/>
      <c r="PPE3" s="69"/>
      <c r="PPF3" s="69"/>
      <c r="PPG3" s="69"/>
      <c r="PPH3" s="69"/>
      <c r="PPI3" s="69"/>
      <c r="PPJ3" s="69"/>
      <c r="PPK3" s="69"/>
      <c r="PPL3" s="69"/>
      <c r="PPM3" s="69"/>
      <c r="PPN3" s="69"/>
      <c r="PPO3" s="69"/>
      <c r="PPP3" s="69"/>
      <c r="PPQ3" s="69"/>
      <c r="PPR3" s="69"/>
      <c r="PPS3" s="69"/>
      <c r="PPT3" s="69"/>
      <c r="PPU3" s="69"/>
      <c r="PPV3" s="69"/>
      <c r="PPW3" s="69"/>
      <c r="PPX3" s="69"/>
      <c r="PPY3" s="69"/>
      <c r="PPZ3" s="69"/>
      <c r="PQA3" s="69"/>
      <c r="PQB3" s="69"/>
      <c r="PQC3" s="69"/>
      <c r="PQD3" s="69"/>
      <c r="PQE3" s="69"/>
      <c r="PQF3" s="69"/>
      <c r="PQG3" s="69"/>
      <c r="PQH3" s="69"/>
      <c r="PQI3" s="69"/>
      <c r="PQJ3" s="69"/>
      <c r="PQK3" s="69"/>
      <c r="PQL3" s="69"/>
      <c r="PQM3" s="69"/>
      <c r="PQN3" s="69"/>
      <c r="PQO3" s="69"/>
      <c r="PQP3" s="69"/>
      <c r="PQQ3" s="69"/>
      <c r="PQR3" s="69"/>
      <c r="PQS3" s="69"/>
      <c r="PQT3" s="69"/>
      <c r="PQU3" s="69"/>
      <c r="PQV3" s="69"/>
      <c r="PQW3" s="69"/>
      <c r="PQX3" s="69"/>
      <c r="PQY3" s="69"/>
      <c r="PQZ3" s="69"/>
      <c r="PRA3" s="69"/>
      <c r="PRB3" s="69"/>
      <c r="PRC3" s="69"/>
      <c r="PRD3" s="69"/>
      <c r="PRE3" s="69"/>
      <c r="PRF3" s="69"/>
      <c r="PRG3" s="69"/>
      <c r="PRH3" s="69"/>
      <c r="PRI3" s="69"/>
      <c r="PRJ3" s="69"/>
      <c r="PRK3" s="69"/>
      <c r="PRL3" s="69"/>
      <c r="PRM3" s="69"/>
      <c r="PRN3" s="69"/>
      <c r="PRO3" s="69"/>
      <c r="PRP3" s="69"/>
      <c r="PRQ3" s="69"/>
      <c r="PRR3" s="69"/>
      <c r="PRS3" s="69"/>
      <c r="PRT3" s="69"/>
      <c r="PRU3" s="69"/>
      <c r="PRV3" s="69"/>
      <c r="PRW3" s="69"/>
      <c r="PRX3" s="69"/>
      <c r="PRY3" s="69"/>
      <c r="PRZ3" s="69"/>
      <c r="PSA3" s="69"/>
      <c r="PSB3" s="69"/>
      <c r="PSC3" s="69"/>
      <c r="PSD3" s="69"/>
      <c r="PSE3" s="69"/>
      <c r="PSF3" s="69"/>
      <c r="PSG3" s="69"/>
      <c r="PSH3" s="69"/>
      <c r="PSI3" s="69"/>
      <c r="PSJ3" s="69"/>
      <c r="PSK3" s="69"/>
      <c r="PSL3" s="69"/>
      <c r="PSM3" s="69"/>
      <c r="PSN3" s="69"/>
      <c r="PSO3" s="69"/>
      <c r="PSP3" s="69"/>
      <c r="PSQ3" s="69"/>
      <c r="PSR3" s="69"/>
      <c r="PSS3" s="69"/>
      <c r="PST3" s="69"/>
      <c r="PSU3" s="69"/>
      <c r="PSV3" s="69"/>
      <c r="PSW3" s="69"/>
      <c r="PSX3" s="69"/>
      <c r="PSY3" s="69"/>
      <c r="PSZ3" s="69"/>
      <c r="PTA3" s="69"/>
      <c r="PTB3" s="69"/>
      <c r="PTC3" s="69"/>
      <c r="PTD3" s="69"/>
      <c r="PTE3" s="69"/>
      <c r="PTF3" s="69"/>
      <c r="PTG3" s="69"/>
      <c r="PTH3" s="69"/>
      <c r="PTI3" s="69"/>
      <c r="PTJ3" s="69"/>
      <c r="PTK3" s="69"/>
      <c r="PTL3" s="69"/>
      <c r="PTM3" s="69"/>
      <c r="PTN3" s="69"/>
      <c r="PTO3" s="69"/>
      <c r="PTP3" s="69"/>
      <c r="PTQ3" s="69"/>
      <c r="PTR3" s="69"/>
      <c r="PTS3" s="69"/>
      <c r="PTT3" s="69"/>
      <c r="PTU3" s="69"/>
      <c r="PTV3" s="69"/>
      <c r="PTW3" s="69"/>
      <c r="PTX3" s="69"/>
      <c r="PTY3" s="69"/>
      <c r="PTZ3" s="69"/>
      <c r="PUA3" s="69"/>
      <c r="PUB3" s="69"/>
      <c r="PUC3" s="69"/>
      <c r="PUD3" s="69"/>
      <c r="PUE3" s="69"/>
      <c r="PUF3" s="69"/>
      <c r="PUG3" s="69"/>
      <c r="PUH3" s="69"/>
      <c r="PUI3" s="69"/>
      <c r="PUJ3" s="69"/>
      <c r="PUK3" s="69"/>
      <c r="PUL3" s="69"/>
      <c r="PUM3" s="69"/>
      <c r="PUN3" s="69"/>
      <c r="PUO3" s="69"/>
      <c r="PUP3" s="69"/>
      <c r="PUQ3" s="69"/>
      <c r="PUR3" s="69"/>
      <c r="PUS3" s="69"/>
      <c r="PUT3" s="69"/>
      <c r="PUU3" s="69"/>
      <c r="PUV3" s="69"/>
      <c r="PUW3" s="69"/>
      <c r="PUX3" s="69"/>
      <c r="PUY3" s="69"/>
      <c r="PUZ3" s="69"/>
      <c r="PVA3" s="69"/>
      <c r="PVB3" s="69"/>
      <c r="PVC3" s="69"/>
      <c r="PVD3" s="69"/>
      <c r="PVE3" s="69"/>
      <c r="PVF3" s="69"/>
      <c r="PVG3" s="69"/>
      <c r="PVH3" s="69"/>
      <c r="PVI3" s="69"/>
      <c r="PVJ3" s="69"/>
      <c r="PVK3" s="69"/>
      <c r="PVL3" s="69"/>
      <c r="PVM3" s="69"/>
      <c r="PVN3" s="69"/>
      <c r="PVO3" s="69"/>
      <c r="PVP3" s="69"/>
      <c r="PVQ3" s="69"/>
      <c r="PVR3" s="69"/>
      <c r="PVS3" s="69"/>
      <c r="PVT3" s="69"/>
      <c r="PVU3" s="69"/>
      <c r="PVV3" s="69"/>
      <c r="PVW3" s="69"/>
      <c r="PVX3" s="69"/>
      <c r="PVY3" s="69"/>
      <c r="PVZ3" s="69"/>
      <c r="PWA3" s="69"/>
      <c r="PWB3" s="69"/>
      <c r="PWC3" s="69"/>
      <c r="PWD3" s="69"/>
      <c r="PWE3" s="69"/>
      <c r="PWF3" s="69"/>
      <c r="PWG3" s="69"/>
      <c r="PWH3" s="69"/>
      <c r="PWI3" s="69"/>
      <c r="PWJ3" s="69"/>
      <c r="PWK3" s="69"/>
      <c r="PWL3" s="69"/>
      <c r="PWM3" s="69"/>
      <c r="PWN3" s="69"/>
      <c r="PWO3" s="69"/>
      <c r="PWP3" s="69"/>
      <c r="PWQ3" s="69"/>
      <c r="PWR3" s="69"/>
      <c r="PWS3" s="69"/>
      <c r="PWT3" s="69"/>
      <c r="PWU3" s="69"/>
      <c r="PWV3" s="69"/>
      <c r="PWW3" s="69"/>
      <c r="PWX3" s="69"/>
      <c r="PWY3" s="69"/>
      <c r="PWZ3" s="69"/>
      <c r="PXA3" s="69"/>
      <c r="PXB3" s="69"/>
      <c r="PXC3" s="69"/>
      <c r="PXD3" s="69"/>
      <c r="PXE3" s="69"/>
      <c r="PXF3" s="69"/>
      <c r="PXG3" s="69"/>
      <c r="PXH3" s="69"/>
      <c r="PXI3" s="69"/>
      <c r="PXJ3" s="69"/>
      <c r="PXK3" s="69"/>
      <c r="PXL3" s="69"/>
      <c r="PXM3" s="69"/>
      <c r="PXN3" s="69"/>
      <c r="PXO3" s="69"/>
      <c r="PXP3" s="69"/>
      <c r="PXQ3" s="69"/>
      <c r="PXR3" s="69"/>
      <c r="PXS3" s="69"/>
      <c r="PXT3" s="69"/>
      <c r="PXU3" s="69"/>
      <c r="PXV3" s="69"/>
      <c r="PXW3" s="69"/>
      <c r="PXX3" s="69"/>
      <c r="PXY3" s="69"/>
      <c r="PXZ3" s="69"/>
      <c r="PYA3" s="69"/>
      <c r="PYB3" s="69"/>
      <c r="PYC3" s="69"/>
      <c r="PYD3" s="69"/>
      <c r="PYE3" s="69"/>
      <c r="PYF3" s="69"/>
      <c r="PYG3" s="69"/>
      <c r="PYH3" s="69"/>
      <c r="PYI3" s="69"/>
      <c r="PYJ3" s="69"/>
      <c r="PYK3" s="69"/>
      <c r="PYL3" s="69"/>
      <c r="PYM3" s="69"/>
      <c r="PYN3" s="69"/>
      <c r="PYO3" s="69"/>
      <c r="PYP3" s="69"/>
      <c r="PYQ3" s="69"/>
      <c r="PYR3" s="69"/>
      <c r="PYS3" s="69"/>
      <c r="PYT3" s="69"/>
      <c r="PYU3" s="69"/>
      <c r="PYV3" s="69"/>
      <c r="PYW3" s="69"/>
      <c r="PYX3" s="69"/>
      <c r="PYY3" s="69"/>
      <c r="PYZ3" s="69"/>
      <c r="PZA3" s="69"/>
      <c r="PZB3" s="69"/>
      <c r="PZC3" s="69"/>
      <c r="PZD3" s="69"/>
      <c r="PZE3" s="69"/>
      <c r="PZF3" s="69"/>
      <c r="PZG3" s="69"/>
      <c r="PZH3" s="69"/>
      <c r="PZI3" s="69"/>
      <c r="PZJ3" s="69"/>
      <c r="PZK3" s="69"/>
      <c r="PZL3" s="69"/>
      <c r="PZM3" s="69"/>
      <c r="PZN3" s="69"/>
      <c r="PZO3" s="69"/>
      <c r="PZP3" s="69"/>
      <c r="PZQ3" s="69"/>
      <c r="PZR3" s="69"/>
      <c r="PZS3" s="69"/>
      <c r="PZT3" s="69"/>
      <c r="PZU3" s="69"/>
      <c r="PZV3" s="69"/>
      <c r="PZW3" s="69"/>
      <c r="PZX3" s="69"/>
      <c r="PZY3" s="69"/>
      <c r="PZZ3" s="69"/>
      <c r="QAA3" s="69"/>
      <c r="QAB3" s="69"/>
      <c r="QAC3" s="69"/>
      <c r="QAD3" s="69"/>
      <c r="QAE3" s="69"/>
      <c r="QAF3" s="69"/>
      <c r="QAG3" s="69"/>
      <c r="QAH3" s="69"/>
      <c r="QAI3" s="69"/>
      <c r="QAJ3" s="69"/>
      <c r="QAK3" s="69"/>
      <c r="QAL3" s="69"/>
      <c r="QAM3" s="69"/>
      <c r="QAN3" s="69"/>
      <c r="QAO3" s="69"/>
      <c r="QAP3" s="69"/>
      <c r="QAQ3" s="69"/>
      <c r="QAR3" s="69"/>
      <c r="QAS3" s="69"/>
      <c r="QAT3" s="69"/>
      <c r="QAU3" s="69"/>
      <c r="QAV3" s="69"/>
      <c r="QAW3" s="69"/>
      <c r="QAX3" s="69"/>
      <c r="QAY3" s="69"/>
      <c r="QAZ3" s="69"/>
      <c r="QBA3" s="69"/>
      <c r="QBB3" s="69"/>
      <c r="QBC3" s="69"/>
      <c r="QBD3" s="69"/>
      <c r="QBE3" s="69"/>
      <c r="QBF3" s="69"/>
      <c r="QBG3" s="69"/>
      <c r="QBH3" s="69"/>
      <c r="QBI3" s="69"/>
      <c r="QBJ3" s="69"/>
      <c r="QBK3" s="69"/>
      <c r="QBL3" s="69"/>
      <c r="QBM3" s="69"/>
      <c r="QBN3" s="69"/>
      <c r="QBO3" s="69"/>
      <c r="QBP3" s="69"/>
      <c r="QBQ3" s="69"/>
      <c r="QBR3" s="69"/>
      <c r="QBS3" s="69"/>
      <c r="QBT3" s="69"/>
      <c r="QBU3" s="69"/>
      <c r="QBV3" s="69"/>
      <c r="QBW3" s="69"/>
      <c r="QBX3" s="69"/>
      <c r="QBY3" s="69"/>
      <c r="QBZ3" s="69"/>
      <c r="QCA3" s="69"/>
      <c r="QCB3" s="69"/>
      <c r="QCC3" s="69"/>
      <c r="QCD3" s="69"/>
      <c r="QCE3" s="69"/>
      <c r="QCF3" s="69"/>
      <c r="QCG3" s="69"/>
      <c r="QCH3" s="69"/>
      <c r="QCI3" s="69"/>
      <c r="QCJ3" s="69"/>
      <c r="QCK3" s="69"/>
      <c r="QCL3" s="69"/>
      <c r="QCM3" s="69"/>
      <c r="QCN3" s="69"/>
      <c r="QCO3" s="69"/>
      <c r="QCP3" s="69"/>
      <c r="QCQ3" s="69"/>
      <c r="QCR3" s="69"/>
      <c r="QCS3" s="69"/>
      <c r="QCT3" s="69"/>
      <c r="QCU3" s="69"/>
      <c r="QCV3" s="69"/>
      <c r="QCW3" s="69"/>
      <c r="QCX3" s="69"/>
      <c r="QCY3" s="69"/>
      <c r="QCZ3" s="69"/>
      <c r="QDA3" s="69"/>
      <c r="QDB3" s="69"/>
      <c r="QDC3" s="69"/>
      <c r="QDD3" s="69"/>
      <c r="QDE3" s="69"/>
      <c r="QDF3" s="69"/>
      <c r="QDG3" s="69"/>
      <c r="QDH3" s="69"/>
      <c r="QDI3" s="69"/>
      <c r="QDJ3" s="69"/>
      <c r="QDK3" s="69"/>
      <c r="QDL3" s="69"/>
      <c r="QDM3" s="69"/>
      <c r="QDN3" s="69"/>
      <c r="QDO3" s="69"/>
      <c r="QDP3" s="69"/>
      <c r="QDQ3" s="69"/>
      <c r="QDR3" s="69"/>
      <c r="QDS3" s="69"/>
      <c r="QDT3" s="69"/>
      <c r="QDU3" s="69"/>
      <c r="QDV3" s="69"/>
      <c r="QDW3" s="69"/>
      <c r="QDX3" s="69"/>
      <c r="QDY3" s="69"/>
      <c r="QDZ3" s="69"/>
      <c r="QEA3" s="69"/>
      <c r="QEB3" s="69"/>
      <c r="QEC3" s="69"/>
      <c r="QED3" s="69"/>
      <c r="QEE3" s="69"/>
      <c r="QEF3" s="69"/>
      <c r="QEG3" s="69"/>
      <c r="QEH3" s="69"/>
      <c r="QEI3" s="69"/>
      <c r="QEJ3" s="69"/>
      <c r="QEK3" s="69"/>
      <c r="QEL3" s="69"/>
      <c r="QEM3" s="69"/>
      <c r="QEN3" s="69"/>
      <c r="QEO3" s="69"/>
      <c r="QEP3" s="69"/>
      <c r="QEQ3" s="69"/>
      <c r="QER3" s="69"/>
      <c r="QES3" s="69"/>
      <c r="QET3" s="69"/>
      <c r="QEU3" s="69"/>
      <c r="QEV3" s="69"/>
      <c r="QEW3" s="69"/>
      <c r="QEX3" s="69"/>
      <c r="QEY3" s="69"/>
      <c r="QEZ3" s="69"/>
      <c r="QFA3" s="69"/>
      <c r="QFB3" s="69"/>
      <c r="QFC3" s="69"/>
      <c r="QFD3" s="69"/>
      <c r="QFE3" s="69"/>
      <c r="QFF3" s="69"/>
      <c r="QFG3" s="69"/>
      <c r="QFH3" s="69"/>
      <c r="QFI3" s="69"/>
      <c r="QFJ3" s="69"/>
      <c r="QFK3" s="69"/>
      <c r="QFL3" s="69"/>
      <c r="QFM3" s="69"/>
      <c r="QFN3" s="69"/>
      <c r="QFO3" s="69"/>
      <c r="QFP3" s="69"/>
      <c r="QFQ3" s="69"/>
      <c r="QFR3" s="69"/>
      <c r="QFS3" s="69"/>
      <c r="QFT3" s="69"/>
      <c r="QFU3" s="69"/>
      <c r="QFV3" s="69"/>
      <c r="QFW3" s="69"/>
      <c r="QFX3" s="69"/>
      <c r="QFY3" s="69"/>
      <c r="QFZ3" s="69"/>
      <c r="QGA3" s="69"/>
      <c r="QGB3" s="69"/>
      <c r="QGC3" s="69"/>
      <c r="QGD3" s="69"/>
      <c r="QGE3" s="69"/>
      <c r="QGF3" s="69"/>
      <c r="QGG3" s="69"/>
      <c r="QGH3" s="69"/>
      <c r="QGI3" s="69"/>
      <c r="QGJ3" s="69"/>
      <c r="QGK3" s="69"/>
      <c r="QGL3" s="69"/>
      <c r="QGM3" s="69"/>
      <c r="QGN3" s="69"/>
      <c r="QGO3" s="69"/>
      <c r="QGP3" s="69"/>
      <c r="QGQ3" s="69"/>
      <c r="QGR3" s="69"/>
      <c r="QGS3" s="69"/>
      <c r="QGT3" s="69"/>
      <c r="QGU3" s="69"/>
      <c r="QGV3" s="69"/>
      <c r="QGW3" s="69"/>
      <c r="QGX3" s="69"/>
      <c r="QGY3" s="69"/>
      <c r="QGZ3" s="69"/>
      <c r="QHA3" s="69"/>
      <c r="QHB3" s="69"/>
      <c r="QHC3" s="69"/>
      <c r="QHD3" s="69"/>
      <c r="QHE3" s="69"/>
      <c r="QHF3" s="69"/>
      <c r="QHG3" s="69"/>
      <c r="QHH3" s="69"/>
      <c r="QHI3" s="69"/>
      <c r="QHJ3" s="69"/>
      <c r="QHK3" s="69"/>
      <c r="QHL3" s="69"/>
      <c r="QHM3" s="69"/>
      <c r="QHN3" s="69"/>
      <c r="QHO3" s="69"/>
      <c r="QHP3" s="69"/>
      <c r="QHQ3" s="69"/>
      <c r="QHR3" s="69"/>
      <c r="QHS3" s="69"/>
      <c r="QHT3" s="69"/>
      <c r="QHU3" s="69"/>
      <c r="QHV3" s="69"/>
      <c r="QHW3" s="69"/>
      <c r="QHX3" s="69"/>
      <c r="QHY3" s="69"/>
      <c r="QHZ3" s="69"/>
      <c r="QIA3" s="69"/>
      <c r="QIB3" s="69"/>
      <c r="QIC3" s="69"/>
      <c r="QID3" s="69"/>
      <c r="QIE3" s="69"/>
      <c r="QIF3" s="69"/>
      <c r="QIG3" s="69"/>
      <c r="QIH3" s="69"/>
      <c r="QII3" s="69"/>
      <c r="QIJ3" s="69"/>
      <c r="QIK3" s="69"/>
      <c r="QIL3" s="69"/>
      <c r="QIM3" s="69"/>
      <c r="QIN3" s="69"/>
      <c r="QIO3" s="69"/>
      <c r="QIP3" s="69"/>
      <c r="QIQ3" s="69"/>
      <c r="QIR3" s="69"/>
      <c r="QIS3" s="69"/>
      <c r="QIT3" s="69"/>
      <c r="QIU3" s="69"/>
      <c r="QIV3" s="69"/>
      <c r="QIW3" s="69"/>
      <c r="QIX3" s="69"/>
      <c r="QIY3" s="69"/>
      <c r="QIZ3" s="69"/>
      <c r="QJA3" s="69"/>
      <c r="QJB3" s="69"/>
      <c r="QJC3" s="69"/>
      <c r="QJD3" s="69"/>
      <c r="QJE3" s="69"/>
      <c r="QJF3" s="69"/>
      <c r="QJG3" s="69"/>
      <c r="QJH3" s="69"/>
      <c r="QJI3" s="69"/>
      <c r="QJJ3" s="69"/>
      <c r="QJK3" s="69"/>
      <c r="QJL3" s="69"/>
      <c r="QJM3" s="69"/>
      <c r="QJN3" s="69"/>
      <c r="QJO3" s="69"/>
      <c r="QJP3" s="69"/>
      <c r="QJQ3" s="69"/>
      <c r="QJR3" s="69"/>
      <c r="QJS3" s="69"/>
      <c r="QJT3" s="69"/>
      <c r="QJU3" s="69"/>
      <c r="QJV3" s="69"/>
      <c r="QJW3" s="69"/>
      <c r="QJX3" s="69"/>
      <c r="QJY3" s="69"/>
      <c r="QJZ3" s="69"/>
      <c r="QKA3" s="69"/>
      <c r="QKB3" s="69"/>
      <c r="QKC3" s="69"/>
      <c r="QKD3" s="69"/>
      <c r="QKE3" s="69"/>
      <c r="QKF3" s="69"/>
      <c r="QKG3" s="69"/>
      <c r="QKH3" s="69"/>
      <c r="QKI3" s="69"/>
      <c r="QKJ3" s="69"/>
      <c r="QKK3" s="69"/>
      <c r="QKL3" s="69"/>
      <c r="QKM3" s="69"/>
      <c r="QKN3" s="69"/>
      <c r="QKO3" s="69"/>
      <c r="QKP3" s="69"/>
      <c r="QKQ3" s="69"/>
      <c r="QKR3" s="69"/>
      <c r="QKS3" s="69"/>
      <c r="QKT3" s="69"/>
      <c r="QKU3" s="69"/>
      <c r="QKV3" s="69"/>
      <c r="QKW3" s="69"/>
      <c r="QKX3" s="69"/>
      <c r="QKY3" s="69"/>
      <c r="QKZ3" s="69"/>
      <c r="QLA3" s="69"/>
      <c r="QLB3" s="69"/>
      <c r="QLC3" s="69"/>
      <c r="QLD3" s="69"/>
      <c r="QLE3" s="69"/>
      <c r="QLF3" s="69"/>
      <c r="QLG3" s="69"/>
      <c r="QLH3" s="69"/>
      <c r="QLI3" s="69"/>
      <c r="QLJ3" s="69"/>
      <c r="QLK3" s="69"/>
      <c r="QLL3" s="69"/>
      <c r="QLM3" s="69"/>
      <c r="QLN3" s="69"/>
      <c r="QLO3" s="69"/>
      <c r="QLP3" s="69"/>
      <c r="QLQ3" s="69"/>
      <c r="QLR3" s="69"/>
      <c r="QLS3" s="69"/>
      <c r="QLT3" s="69"/>
      <c r="QLU3" s="69"/>
      <c r="QLV3" s="69"/>
      <c r="QLW3" s="69"/>
      <c r="QLX3" s="69"/>
      <c r="QLY3" s="69"/>
      <c r="QLZ3" s="69"/>
      <c r="QMA3" s="69"/>
      <c r="QMB3" s="69"/>
      <c r="QMC3" s="69"/>
      <c r="QMD3" s="69"/>
      <c r="QME3" s="69"/>
      <c r="QMF3" s="69"/>
      <c r="QMG3" s="69"/>
      <c r="QMH3" s="69"/>
      <c r="QMI3" s="69"/>
      <c r="QMJ3" s="69"/>
      <c r="QMK3" s="69"/>
      <c r="QML3" s="69"/>
      <c r="QMM3" s="69"/>
      <c r="QMN3" s="69"/>
      <c r="QMO3" s="69"/>
      <c r="QMP3" s="69"/>
      <c r="QMQ3" s="69"/>
      <c r="QMR3" s="69"/>
      <c r="QMS3" s="69"/>
      <c r="QMT3" s="69"/>
      <c r="QMU3" s="69"/>
      <c r="QMV3" s="69"/>
      <c r="QMW3" s="69"/>
      <c r="QMX3" s="69"/>
      <c r="QMY3" s="69"/>
      <c r="QMZ3" s="69"/>
      <c r="QNA3" s="69"/>
      <c r="QNB3" s="69"/>
      <c r="QNC3" s="69"/>
      <c r="QND3" s="69"/>
      <c r="QNE3" s="69"/>
      <c r="QNF3" s="69"/>
      <c r="QNG3" s="69"/>
      <c r="QNH3" s="69"/>
      <c r="QNI3" s="69"/>
      <c r="QNJ3" s="69"/>
      <c r="QNK3" s="69"/>
      <c r="QNL3" s="69"/>
      <c r="QNM3" s="69"/>
      <c r="QNN3" s="69"/>
      <c r="QNO3" s="69"/>
      <c r="QNP3" s="69"/>
      <c r="QNQ3" s="69"/>
      <c r="QNR3" s="69"/>
      <c r="QNS3" s="69"/>
      <c r="QNT3" s="69"/>
      <c r="QNU3" s="69"/>
      <c r="QNV3" s="69"/>
      <c r="QNW3" s="69"/>
      <c r="QNX3" s="69"/>
      <c r="QNY3" s="69"/>
      <c r="QNZ3" s="69"/>
      <c r="QOA3" s="69"/>
      <c r="QOB3" s="69"/>
      <c r="QOC3" s="69"/>
      <c r="QOD3" s="69"/>
      <c r="QOE3" s="69"/>
      <c r="QOF3" s="69"/>
      <c r="QOG3" s="69"/>
      <c r="QOH3" s="69"/>
      <c r="QOI3" s="69"/>
      <c r="QOJ3" s="69"/>
      <c r="QOK3" s="69"/>
      <c r="QOL3" s="69"/>
      <c r="QOM3" s="69"/>
      <c r="QON3" s="69"/>
      <c r="QOO3" s="69"/>
      <c r="QOP3" s="69"/>
      <c r="QOQ3" s="69"/>
      <c r="QOR3" s="69"/>
      <c r="QOS3" s="69"/>
      <c r="QOT3" s="69"/>
      <c r="QOU3" s="69"/>
      <c r="QOV3" s="69"/>
      <c r="QOW3" s="69"/>
      <c r="QOX3" s="69"/>
      <c r="QOY3" s="69"/>
      <c r="QOZ3" s="69"/>
      <c r="QPA3" s="69"/>
      <c r="QPB3" s="69"/>
      <c r="QPC3" s="69"/>
      <c r="QPD3" s="69"/>
      <c r="QPE3" s="69"/>
      <c r="QPF3" s="69"/>
      <c r="QPG3" s="69"/>
      <c r="QPH3" s="69"/>
      <c r="QPI3" s="69"/>
      <c r="QPJ3" s="69"/>
      <c r="QPK3" s="69"/>
      <c r="QPL3" s="69"/>
      <c r="QPM3" s="69"/>
      <c r="QPN3" s="69"/>
      <c r="QPO3" s="69"/>
      <c r="QPP3" s="69"/>
      <c r="QPQ3" s="69"/>
      <c r="QPR3" s="69"/>
      <c r="QPS3" s="69"/>
      <c r="QPT3" s="69"/>
      <c r="QPU3" s="69"/>
      <c r="QPV3" s="69"/>
      <c r="QPW3" s="69"/>
      <c r="QPX3" s="69"/>
      <c r="QPY3" s="69"/>
      <c r="QPZ3" s="69"/>
      <c r="QQA3" s="69"/>
      <c r="QQB3" s="69"/>
      <c r="QQC3" s="69"/>
      <c r="QQD3" s="69"/>
      <c r="QQE3" s="69"/>
      <c r="QQF3" s="69"/>
      <c r="QQG3" s="69"/>
      <c r="QQH3" s="69"/>
      <c r="QQI3" s="69"/>
      <c r="QQJ3" s="69"/>
      <c r="QQK3" s="69"/>
      <c r="QQL3" s="69"/>
      <c r="QQM3" s="69"/>
      <c r="QQN3" s="69"/>
      <c r="QQO3" s="69"/>
      <c r="QQP3" s="69"/>
      <c r="QQQ3" s="69"/>
      <c r="QQR3" s="69"/>
      <c r="QQS3" s="69"/>
      <c r="QQT3" s="69"/>
      <c r="QQU3" s="69"/>
      <c r="QQV3" s="69"/>
      <c r="QQW3" s="69"/>
      <c r="QQX3" s="69"/>
      <c r="QQY3" s="69"/>
      <c r="QQZ3" s="69"/>
      <c r="QRA3" s="69"/>
      <c r="QRB3" s="69"/>
      <c r="QRC3" s="69"/>
      <c r="QRD3" s="69"/>
      <c r="QRE3" s="69"/>
      <c r="QRF3" s="69"/>
      <c r="QRG3" s="69"/>
      <c r="QRH3" s="69"/>
      <c r="QRI3" s="69"/>
      <c r="QRJ3" s="69"/>
      <c r="QRK3" s="69"/>
      <c r="QRL3" s="69"/>
      <c r="QRM3" s="69"/>
      <c r="QRN3" s="69"/>
      <c r="QRO3" s="69"/>
      <c r="QRP3" s="69"/>
      <c r="QRQ3" s="69"/>
      <c r="QRR3" s="69"/>
      <c r="QRS3" s="69"/>
      <c r="QRT3" s="69"/>
      <c r="QRU3" s="69"/>
      <c r="QRV3" s="69"/>
      <c r="QRW3" s="69"/>
      <c r="QRX3" s="69"/>
      <c r="QRY3" s="69"/>
      <c r="QRZ3" s="69"/>
      <c r="QSA3" s="69"/>
      <c r="QSB3" s="69"/>
      <c r="QSC3" s="69"/>
      <c r="QSD3" s="69"/>
      <c r="QSE3" s="69"/>
      <c r="QSF3" s="69"/>
      <c r="QSG3" s="69"/>
      <c r="QSH3" s="69"/>
      <c r="QSI3" s="69"/>
      <c r="QSJ3" s="69"/>
      <c r="QSK3" s="69"/>
      <c r="QSL3" s="69"/>
      <c r="QSM3" s="69"/>
      <c r="QSN3" s="69"/>
      <c r="QSO3" s="69"/>
      <c r="QSP3" s="69"/>
      <c r="QSQ3" s="69"/>
      <c r="QSR3" s="69"/>
      <c r="QSS3" s="69"/>
      <c r="QST3" s="69"/>
      <c r="QSU3" s="69"/>
      <c r="QSV3" s="69"/>
      <c r="QSW3" s="69"/>
      <c r="QSX3" s="69"/>
      <c r="QSY3" s="69"/>
      <c r="QSZ3" s="69"/>
      <c r="QTA3" s="69"/>
      <c r="QTB3" s="69"/>
      <c r="QTC3" s="69"/>
      <c r="QTD3" s="69"/>
      <c r="QTE3" s="69"/>
      <c r="QTF3" s="69"/>
      <c r="QTG3" s="69"/>
      <c r="QTH3" s="69"/>
      <c r="QTI3" s="69"/>
      <c r="QTJ3" s="69"/>
      <c r="QTK3" s="69"/>
      <c r="QTL3" s="69"/>
      <c r="QTM3" s="69"/>
      <c r="QTN3" s="69"/>
      <c r="QTO3" s="69"/>
      <c r="QTP3" s="69"/>
      <c r="QTQ3" s="69"/>
      <c r="QTR3" s="69"/>
      <c r="QTS3" s="69"/>
      <c r="QTT3" s="69"/>
      <c r="QTU3" s="69"/>
      <c r="QTV3" s="69"/>
      <c r="QTW3" s="69"/>
      <c r="QTX3" s="69"/>
      <c r="QTY3" s="69"/>
      <c r="QTZ3" s="69"/>
      <c r="QUA3" s="69"/>
      <c r="QUB3" s="69"/>
      <c r="QUC3" s="69"/>
      <c r="QUD3" s="69"/>
      <c r="QUE3" s="69"/>
      <c r="QUF3" s="69"/>
      <c r="QUG3" s="69"/>
      <c r="QUH3" s="69"/>
      <c r="QUI3" s="69"/>
      <c r="QUJ3" s="69"/>
      <c r="QUK3" s="69"/>
      <c r="QUL3" s="69"/>
      <c r="QUM3" s="69"/>
      <c r="QUN3" s="69"/>
      <c r="QUO3" s="69"/>
      <c r="QUP3" s="69"/>
      <c r="QUQ3" s="69"/>
      <c r="QUR3" s="69"/>
      <c r="QUS3" s="69"/>
      <c r="QUT3" s="69"/>
      <c r="QUU3" s="69"/>
      <c r="QUV3" s="69"/>
      <c r="QUW3" s="69"/>
      <c r="QUX3" s="69"/>
      <c r="QUY3" s="69"/>
      <c r="QUZ3" s="69"/>
      <c r="QVA3" s="69"/>
      <c r="QVB3" s="69"/>
      <c r="QVC3" s="69"/>
      <c r="QVD3" s="69"/>
      <c r="QVE3" s="69"/>
      <c r="QVF3" s="69"/>
      <c r="QVG3" s="69"/>
      <c r="QVH3" s="69"/>
      <c r="QVI3" s="69"/>
      <c r="QVJ3" s="69"/>
      <c r="QVK3" s="69"/>
      <c r="QVL3" s="69"/>
      <c r="QVM3" s="69"/>
      <c r="QVN3" s="69"/>
      <c r="QVO3" s="69"/>
      <c r="QVP3" s="69"/>
      <c r="QVQ3" s="69"/>
      <c r="QVR3" s="69"/>
      <c r="QVS3" s="69"/>
      <c r="QVT3" s="69"/>
      <c r="QVU3" s="69"/>
      <c r="QVV3" s="69"/>
      <c r="QVW3" s="69"/>
      <c r="QVX3" s="69"/>
      <c r="QVY3" s="69"/>
      <c r="QVZ3" s="69"/>
      <c r="QWA3" s="69"/>
      <c r="QWB3" s="69"/>
      <c r="QWC3" s="69"/>
      <c r="QWD3" s="69"/>
      <c r="QWE3" s="69"/>
      <c r="QWF3" s="69"/>
      <c r="QWG3" s="69"/>
      <c r="QWH3" s="69"/>
      <c r="QWI3" s="69"/>
      <c r="QWJ3" s="69"/>
      <c r="QWK3" s="69"/>
      <c r="QWL3" s="69"/>
      <c r="QWM3" s="69"/>
      <c r="QWN3" s="69"/>
      <c r="QWO3" s="69"/>
      <c r="QWP3" s="69"/>
      <c r="QWQ3" s="69"/>
      <c r="QWR3" s="69"/>
      <c r="QWS3" s="69"/>
      <c r="QWT3" s="69"/>
      <c r="QWU3" s="69"/>
      <c r="QWV3" s="69"/>
      <c r="QWW3" s="69"/>
      <c r="QWX3" s="69"/>
      <c r="QWY3" s="69"/>
      <c r="QWZ3" s="69"/>
      <c r="QXA3" s="69"/>
      <c r="QXB3" s="69"/>
      <c r="QXC3" s="69"/>
      <c r="QXD3" s="69"/>
      <c r="QXE3" s="69"/>
      <c r="QXF3" s="69"/>
      <c r="QXG3" s="69"/>
      <c r="QXH3" s="69"/>
      <c r="QXI3" s="69"/>
      <c r="QXJ3" s="69"/>
      <c r="QXK3" s="69"/>
      <c r="QXL3" s="69"/>
      <c r="QXM3" s="69"/>
      <c r="QXN3" s="69"/>
      <c r="QXO3" s="69"/>
      <c r="QXP3" s="69"/>
      <c r="QXQ3" s="69"/>
      <c r="QXR3" s="69"/>
      <c r="QXS3" s="69"/>
      <c r="QXT3" s="69"/>
      <c r="QXU3" s="69"/>
      <c r="QXV3" s="69"/>
      <c r="QXW3" s="69"/>
      <c r="QXX3" s="69"/>
      <c r="QXY3" s="69"/>
      <c r="QXZ3" s="69"/>
      <c r="QYA3" s="69"/>
      <c r="QYB3" s="69"/>
      <c r="QYC3" s="69"/>
      <c r="QYD3" s="69"/>
      <c r="QYE3" s="69"/>
      <c r="QYF3" s="69"/>
      <c r="QYG3" s="69"/>
      <c r="QYH3" s="69"/>
      <c r="QYI3" s="69"/>
      <c r="QYJ3" s="69"/>
      <c r="QYK3" s="69"/>
      <c r="QYL3" s="69"/>
      <c r="QYM3" s="69"/>
      <c r="QYN3" s="69"/>
      <c r="QYO3" s="69"/>
      <c r="QYP3" s="69"/>
      <c r="QYQ3" s="69"/>
      <c r="QYR3" s="69"/>
      <c r="QYS3" s="69"/>
      <c r="QYT3" s="69"/>
      <c r="QYU3" s="69"/>
      <c r="QYV3" s="69"/>
      <c r="QYW3" s="69"/>
      <c r="QYX3" s="69"/>
      <c r="QYY3" s="69"/>
      <c r="QYZ3" s="69"/>
      <c r="QZA3" s="69"/>
      <c r="QZB3" s="69"/>
      <c r="QZC3" s="69"/>
      <c r="QZD3" s="69"/>
      <c r="QZE3" s="69"/>
      <c r="QZF3" s="69"/>
      <c r="QZG3" s="69"/>
      <c r="QZH3" s="69"/>
      <c r="QZI3" s="69"/>
      <c r="QZJ3" s="69"/>
      <c r="QZK3" s="69"/>
      <c r="QZL3" s="69"/>
      <c r="QZM3" s="69"/>
      <c r="QZN3" s="69"/>
      <c r="QZO3" s="69"/>
      <c r="QZP3" s="69"/>
      <c r="QZQ3" s="69"/>
      <c r="QZR3" s="69"/>
      <c r="QZS3" s="69"/>
      <c r="QZT3" s="69"/>
      <c r="QZU3" s="69"/>
      <c r="QZV3" s="69"/>
      <c r="QZW3" s="69"/>
      <c r="QZX3" s="69"/>
      <c r="QZY3" s="69"/>
      <c r="QZZ3" s="69"/>
      <c r="RAA3" s="69"/>
      <c r="RAB3" s="69"/>
      <c r="RAC3" s="69"/>
      <c r="RAD3" s="69"/>
      <c r="RAE3" s="69"/>
      <c r="RAF3" s="69"/>
      <c r="RAG3" s="69"/>
      <c r="RAH3" s="69"/>
      <c r="RAI3" s="69"/>
      <c r="RAJ3" s="69"/>
      <c r="RAK3" s="69"/>
      <c r="RAL3" s="69"/>
      <c r="RAM3" s="69"/>
      <c r="RAN3" s="69"/>
      <c r="RAO3" s="69"/>
      <c r="RAP3" s="69"/>
      <c r="RAQ3" s="69"/>
      <c r="RAR3" s="69"/>
      <c r="RAS3" s="69"/>
      <c r="RAT3" s="69"/>
      <c r="RAU3" s="69"/>
      <c r="RAV3" s="69"/>
      <c r="RAW3" s="69"/>
      <c r="RAX3" s="69"/>
      <c r="RAY3" s="69"/>
      <c r="RAZ3" s="69"/>
      <c r="RBA3" s="69"/>
      <c r="RBB3" s="69"/>
      <c r="RBC3" s="69"/>
      <c r="RBD3" s="69"/>
      <c r="RBE3" s="69"/>
      <c r="RBF3" s="69"/>
      <c r="RBG3" s="69"/>
      <c r="RBH3" s="69"/>
      <c r="RBI3" s="69"/>
      <c r="RBJ3" s="69"/>
      <c r="RBK3" s="69"/>
      <c r="RBL3" s="69"/>
      <c r="RBM3" s="69"/>
      <c r="RBN3" s="69"/>
      <c r="RBO3" s="69"/>
      <c r="RBP3" s="69"/>
      <c r="RBQ3" s="69"/>
      <c r="RBR3" s="69"/>
      <c r="RBS3" s="69"/>
      <c r="RBT3" s="69"/>
      <c r="RBU3" s="69"/>
      <c r="RBV3" s="69"/>
      <c r="RBW3" s="69"/>
      <c r="RBX3" s="69"/>
      <c r="RBY3" s="69"/>
      <c r="RBZ3" s="69"/>
      <c r="RCA3" s="69"/>
      <c r="RCB3" s="69"/>
      <c r="RCC3" s="69"/>
      <c r="RCD3" s="69"/>
      <c r="RCE3" s="69"/>
      <c r="RCF3" s="69"/>
      <c r="RCG3" s="69"/>
      <c r="RCH3" s="69"/>
      <c r="RCI3" s="69"/>
      <c r="RCJ3" s="69"/>
      <c r="RCK3" s="69"/>
      <c r="RCL3" s="69"/>
      <c r="RCM3" s="69"/>
      <c r="RCN3" s="69"/>
      <c r="RCO3" s="69"/>
      <c r="RCP3" s="69"/>
      <c r="RCQ3" s="69"/>
      <c r="RCR3" s="69"/>
      <c r="RCS3" s="69"/>
      <c r="RCT3" s="69"/>
      <c r="RCU3" s="69"/>
      <c r="RCV3" s="69"/>
      <c r="RCW3" s="69"/>
      <c r="RCX3" s="69"/>
      <c r="RCY3" s="69"/>
      <c r="RCZ3" s="69"/>
      <c r="RDA3" s="69"/>
      <c r="RDB3" s="69"/>
      <c r="RDC3" s="69"/>
      <c r="RDD3" s="69"/>
      <c r="RDE3" s="69"/>
      <c r="RDF3" s="69"/>
      <c r="RDG3" s="69"/>
      <c r="RDH3" s="69"/>
      <c r="RDI3" s="69"/>
      <c r="RDJ3" s="69"/>
      <c r="RDK3" s="69"/>
      <c r="RDL3" s="69"/>
      <c r="RDM3" s="69"/>
      <c r="RDN3" s="69"/>
      <c r="RDO3" s="69"/>
      <c r="RDP3" s="69"/>
      <c r="RDQ3" s="69"/>
      <c r="RDR3" s="69"/>
      <c r="RDS3" s="69"/>
      <c r="RDT3" s="69"/>
      <c r="RDU3" s="69"/>
      <c r="RDV3" s="69"/>
      <c r="RDW3" s="69"/>
      <c r="RDX3" s="69"/>
      <c r="RDY3" s="69"/>
      <c r="RDZ3" s="69"/>
      <c r="REA3" s="69"/>
      <c r="REB3" s="69"/>
      <c r="REC3" s="69"/>
      <c r="RED3" s="69"/>
      <c r="REE3" s="69"/>
      <c r="REF3" s="69"/>
      <c r="REG3" s="69"/>
      <c r="REH3" s="69"/>
      <c r="REI3" s="69"/>
      <c r="REJ3" s="69"/>
      <c r="REK3" s="69"/>
      <c r="REL3" s="69"/>
      <c r="REM3" s="69"/>
      <c r="REN3" s="69"/>
      <c r="REO3" s="69"/>
      <c r="REP3" s="69"/>
      <c r="REQ3" s="69"/>
      <c r="RER3" s="69"/>
      <c r="RES3" s="69"/>
      <c r="RET3" s="69"/>
      <c r="REU3" s="69"/>
      <c r="REV3" s="69"/>
      <c r="REW3" s="69"/>
      <c r="REX3" s="69"/>
      <c r="REY3" s="69"/>
      <c r="REZ3" s="69"/>
      <c r="RFA3" s="69"/>
      <c r="RFB3" s="69"/>
      <c r="RFC3" s="69"/>
      <c r="RFD3" s="69"/>
      <c r="RFE3" s="69"/>
      <c r="RFF3" s="69"/>
      <c r="RFG3" s="69"/>
      <c r="RFH3" s="69"/>
      <c r="RFI3" s="69"/>
      <c r="RFJ3" s="69"/>
      <c r="RFK3" s="69"/>
      <c r="RFL3" s="69"/>
      <c r="RFM3" s="69"/>
      <c r="RFN3" s="69"/>
      <c r="RFO3" s="69"/>
      <c r="RFP3" s="69"/>
      <c r="RFQ3" s="69"/>
      <c r="RFR3" s="69"/>
      <c r="RFS3" s="69"/>
      <c r="RFT3" s="69"/>
      <c r="RFU3" s="69"/>
      <c r="RFV3" s="69"/>
      <c r="RFW3" s="69"/>
      <c r="RFX3" s="69"/>
      <c r="RFY3" s="69"/>
      <c r="RFZ3" s="69"/>
      <c r="RGA3" s="69"/>
      <c r="RGB3" s="69"/>
      <c r="RGC3" s="69"/>
      <c r="RGD3" s="69"/>
      <c r="RGE3" s="69"/>
      <c r="RGF3" s="69"/>
      <c r="RGG3" s="69"/>
      <c r="RGH3" s="69"/>
      <c r="RGI3" s="69"/>
      <c r="RGJ3" s="69"/>
      <c r="RGK3" s="69"/>
      <c r="RGL3" s="69"/>
      <c r="RGM3" s="69"/>
      <c r="RGN3" s="69"/>
      <c r="RGO3" s="69"/>
      <c r="RGP3" s="69"/>
      <c r="RGQ3" s="69"/>
      <c r="RGR3" s="69"/>
      <c r="RGS3" s="69"/>
      <c r="RGT3" s="69"/>
      <c r="RGU3" s="69"/>
      <c r="RGV3" s="69"/>
      <c r="RGW3" s="69"/>
      <c r="RGX3" s="69"/>
      <c r="RGY3" s="69"/>
      <c r="RGZ3" s="69"/>
      <c r="RHA3" s="69"/>
      <c r="RHB3" s="69"/>
      <c r="RHC3" s="69"/>
      <c r="RHD3" s="69"/>
      <c r="RHE3" s="69"/>
      <c r="RHF3" s="69"/>
      <c r="RHG3" s="69"/>
      <c r="RHH3" s="69"/>
      <c r="RHI3" s="69"/>
      <c r="RHJ3" s="69"/>
      <c r="RHK3" s="69"/>
      <c r="RHL3" s="69"/>
      <c r="RHM3" s="69"/>
      <c r="RHN3" s="69"/>
      <c r="RHO3" s="69"/>
      <c r="RHP3" s="69"/>
      <c r="RHQ3" s="69"/>
      <c r="RHR3" s="69"/>
      <c r="RHS3" s="69"/>
      <c r="RHT3" s="69"/>
      <c r="RHU3" s="69"/>
      <c r="RHV3" s="69"/>
      <c r="RHW3" s="69"/>
      <c r="RHX3" s="69"/>
      <c r="RHY3" s="69"/>
      <c r="RHZ3" s="69"/>
      <c r="RIA3" s="69"/>
      <c r="RIB3" s="69"/>
      <c r="RIC3" s="69"/>
      <c r="RID3" s="69"/>
      <c r="RIE3" s="69"/>
      <c r="RIF3" s="69"/>
      <c r="RIG3" s="69"/>
      <c r="RIH3" s="69"/>
      <c r="RII3" s="69"/>
      <c r="RIJ3" s="69"/>
      <c r="RIK3" s="69"/>
      <c r="RIL3" s="69"/>
      <c r="RIM3" s="69"/>
      <c r="RIN3" s="69"/>
      <c r="RIO3" s="69"/>
      <c r="RIP3" s="69"/>
      <c r="RIQ3" s="69"/>
      <c r="RIR3" s="69"/>
      <c r="RIS3" s="69"/>
      <c r="RIT3" s="69"/>
      <c r="RIU3" s="69"/>
      <c r="RIV3" s="69"/>
      <c r="RIW3" s="69"/>
      <c r="RIX3" s="69"/>
      <c r="RIY3" s="69"/>
      <c r="RIZ3" s="69"/>
      <c r="RJA3" s="69"/>
      <c r="RJB3" s="69"/>
      <c r="RJC3" s="69"/>
      <c r="RJD3" s="69"/>
      <c r="RJE3" s="69"/>
      <c r="RJF3" s="69"/>
      <c r="RJG3" s="69"/>
      <c r="RJH3" s="69"/>
      <c r="RJI3" s="69"/>
      <c r="RJJ3" s="69"/>
      <c r="RJK3" s="69"/>
      <c r="RJL3" s="69"/>
      <c r="RJM3" s="69"/>
      <c r="RJN3" s="69"/>
      <c r="RJO3" s="69"/>
      <c r="RJP3" s="69"/>
      <c r="RJQ3" s="69"/>
      <c r="RJR3" s="69"/>
      <c r="RJS3" s="69"/>
      <c r="RJT3" s="69"/>
      <c r="RJU3" s="69"/>
      <c r="RJV3" s="69"/>
      <c r="RJW3" s="69"/>
      <c r="RJX3" s="69"/>
      <c r="RJY3" s="69"/>
      <c r="RJZ3" s="69"/>
      <c r="RKA3" s="69"/>
      <c r="RKB3" s="69"/>
      <c r="RKC3" s="69"/>
      <c r="RKD3" s="69"/>
      <c r="RKE3" s="69"/>
      <c r="RKF3" s="69"/>
      <c r="RKG3" s="69"/>
      <c r="RKH3" s="69"/>
      <c r="RKI3" s="69"/>
      <c r="RKJ3" s="69"/>
      <c r="RKK3" s="69"/>
      <c r="RKL3" s="69"/>
      <c r="RKM3" s="69"/>
      <c r="RKN3" s="69"/>
      <c r="RKO3" s="69"/>
      <c r="RKP3" s="69"/>
      <c r="RKQ3" s="69"/>
      <c r="RKR3" s="69"/>
      <c r="RKS3" s="69"/>
      <c r="RKT3" s="69"/>
      <c r="RKU3" s="69"/>
      <c r="RKV3" s="69"/>
      <c r="RKW3" s="69"/>
      <c r="RKX3" s="69"/>
      <c r="RKY3" s="69"/>
      <c r="RKZ3" s="69"/>
      <c r="RLA3" s="69"/>
      <c r="RLB3" s="69"/>
      <c r="RLC3" s="69"/>
      <c r="RLD3" s="69"/>
      <c r="RLE3" s="69"/>
      <c r="RLF3" s="69"/>
      <c r="RLG3" s="69"/>
      <c r="RLH3" s="69"/>
      <c r="RLI3" s="69"/>
      <c r="RLJ3" s="69"/>
      <c r="RLK3" s="69"/>
      <c r="RLL3" s="69"/>
      <c r="RLM3" s="69"/>
      <c r="RLN3" s="69"/>
      <c r="RLO3" s="69"/>
      <c r="RLP3" s="69"/>
      <c r="RLQ3" s="69"/>
      <c r="RLR3" s="69"/>
      <c r="RLS3" s="69"/>
      <c r="RLT3" s="69"/>
      <c r="RLU3" s="69"/>
      <c r="RLV3" s="69"/>
      <c r="RLW3" s="69"/>
      <c r="RLX3" s="69"/>
      <c r="RLY3" s="69"/>
      <c r="RLZ3" s="69"/>
      <c r="RMA3" s="69"/>
      <c r="RMB3" s="69"/>
      <c r="RMC3" s="69"/>
      <c r="RMD3" s="69"/>
      <c r="RME3" s="69"/>
      <c r="RMF3" s="69"/>
      <c r="RMG3" s="69"/>
      <c r="RMH3" s="69"/>
      <c r="RMI3" s="69"/>
      <c r="RMJ3" s="69"/>
      <c r="RMK3" s="69"/>
      <c r="RML3" s="69"/>
      <c r="RMM3" s="69"/>
      <c r="RMN3" s="69"/>
      <c r="RMO3" s="69"/>
      <c r="RMP3" s="69"/>
      <c r="RMQ3" s="69"/>
      <c r="RMR3" s="69"/>
      <c r="RMS3" s="69"/>
      <c r="RMT3" s="69"/>
      <c r="RMU3" s="69"/>
      <c r="RMV3" s="69"/>
      <c r="RMW3" s="69"/>
      <c r="RMX3" s="69"/>
      <c r="RMY3" s="69"/>
      <c r="RMZ3" s="69"/>
      <c r="RNA3" s="69"/>
      <c r="RNB3" s="69"/>
      <c r="RNC3" s="69"/>
      <c r="RND3" s="69"/>
      <c r="RNE3" s="69"/>
      <c r="RNF3" s="69"/>
      <c r="RNG3" s="69"/>
      <c r="RNH3" s="69"/>
      <c r="RNI3" s="69"/>
      <c r="RNJ3" s="69"/>
      <c r="RNK3" s="69"/>
      <c r="RNL3" s="69"/>
      <c r="RNM3" s="69"/>
      <c r="RNN3" s="69"/>
      <c r="RNO3" s="69"/>
      <c r="RNP3" s="69"/>
      <c r="RNQ3" s="69"/>
      <c r="RNR3" s="69"/>
      <c r="RNS3" s="69"/>
      <c r="RNT3" s="69"/>
      <c r="RNU3" s="69"/>
      <c r="RNV3" s="69"/>
      <c r="RNW3" s="69"/>
      <c r="RNX3" s="69"/>
      <c r="RNY3" s="69"/>
      <c r="RNZ3" s="69"/>
      <c r="ROA3" s="69"/>
      <c r="ROB3" s="69"/>
      <c r="ROC3" s="69"/>
      <c r="ROD3" s="69"/>
      <c r="ROE3" s="69"/>
      <c r="ROF3" s="69"/>
      <c r="ROG3" s="69"/>
      <c r="ROH3" s="69"/>
      <c r="ROI3" s="69"/>
      <c r="ROJ3" s="69"/>
      <c r="ROK3" s="69"/>
      <c r="ROL3" s="69"/>
      <c r="ROM3" s="69"/>
      <c r="RON3" s="69"/>
      <c r="ROO3" s="69"/>
      <c r="ROP3" s="69"/>
      <c r="ROQ3" s="69"/>
      <c r="ROR3" s="69"/>
      <c r="ROS3" s="69"/>
      <c r="ROT3" s="69"/>
      <c r="ROU3" s="69"/>
      <c r="ROV3" s="69"/>
      <c r="ROW3" s="69"/>
      <c r="ROX3" s="69"/>
      <c r="ROY3" s="69"/>
      <c r="ROZ3" s="69"/>
      <c r="RPA3" s="69"/>
      <c r="RPB3" s="69"/>
      <c r="RPC3" s="69"/>
      <c r="RPD3" s="69"/>
      <c r="RPE3" s="69"/>
      <c r="RPF3" s="69"/>
      <c r="RPG3" s="69"/>
      <c r="RPH3" s="69"/>
      <c r="RPI3" s="69"/>
      <c r="RPJ3" s="69"/>
      <c r="RPK3" s="69"/>
      <c r="RPL3" s="69"/>
      <c r="RPM3" s="69"/>
      <c r="RPN3" s="69"/>
      <c r="RPO3" s="69"/>
      <c r="RPP3" s="69"/>
      <c r="RPQ3" s="69"/>
      <c r="RPR3" s="69"/>
      <c r="RPS3" s="69"/>
      <c r="RPT3" s="69"/>
      <c r="RPU3" s="69"/>
      <c r="RPV3" s="69"/>
      <c r="RPW3" s="69"/>
      <c r="RPX3" s="69"/>
      <c r="RPY3" s="69"/>
      <c r="RPZ3" s="69"/>
      <c r="RQA3" s="69"/>
      <c r="RQB3" s="69"/>
      <c r="RQC3" s="69"/>
      <c r="RQD3" s="69"/>
      <c r="RQE3" s="69"/>
      <c r="RQF3" s="69"/>
      <c r="RQG3" s="69"/>
      <c r="RQH3" s="69"/>
      <c r="RQI3" s="69"/>
      <c r="RQJ3" s="69"/>
      <c r="RQK3" s="69"/>
      <c r="RQL3" s="69"/>
      <c r="RQM3" s="69"/>
      <c r="RQN3" s="69"/>
      <c r="RQO3" s="69"/>
      <c r="RQP3" s="69"/>
      <c r="RQQ3" s="69"/>
      <c r="RQR3" s="69"/>
      <c r="RQS3" s="69"/>
      <c r="RQT3" s="69"/>
      <c r="RQU3" s="69"/>
      <c r="RQV3" s="69"/>
      <c r="RQW3" s="69"/>
      <c r="RQX3" s="69"/>
      <c r="RQY3" s="69"/>
      <c r="RQZ3" s="69"/>
      <c r="RRA3" s="69"/>
      <c r="RRB3" s="69"/>
      <c r="RRC3" s="69"/>
      <c r="RRD3" s="69"/>
      <c r="RRE3" s="69"/>
      <c r="RRF3" s="69"/>
      <c r="RRG3" s="69"/>
      <c r="RRH3" s="69"/>
      <c r="RRI3" s="69"/>
      <c r="RRJ3" s="69"/>
      <c r="RRK3" s="69"/>
      <c r="RRL3" s="69"/>
      <c r="RRM3" s="69"/>
      <c r="RRN3" s="69"/>
      <c r="RRO3" s="69"/>
      <c r="RRP3" s="69"/>
      <c r="RRQ3" s="69"/>
      <c r="RRR3" s="69"/>
      <c r="RRS3" s="69"/>
      <c r="RRT3" s="69"/>
      <c r="RRU3" s="69"/>
      <c r="RRV3" s="69"/>
      <c r="RRW3" s="69"/>
      <c r="RRX3" s="69"/>
      <c r="RRY3" s="69"/>
      <c r="RRZ3" s="69"/>
      <c r="RSA3" s="69"/>
      <c r="RSB3" s="69"/>
      <c r="RSC3" s="69"/>
      <c r="RSD3" s="69"/>
      <c r="RSE3" s="69"/>
      <c r="RSF3" s="69"/>
      <c r="RSG3" s="69"/>
      <c r="RSH3" s="69"/>
      <c r="RSI3" s="69"/>
      <c r="RSJ3" s="69"/>
      <c r="RSK3" s="69"/>
      <c r="RSL3" s="69"/>
      <c r="RSM3" s="69"/>
      <c r="RSN3" s="69"/>
      <c r="RSO3" s="69"/>
      <c r="RSP3" s="69"/>
      <c r="RSQ3" s="69"/>
      <c r="RSR3" s="69"/>
      <c r="RSS3" s="69"/>
      <c r="RST3" s="69"/>
      <c r="RSU3" s="69"/>
      <c r="RSV3" s="69"/>
      <c r="RSW3" s="69"/>
      <c r="RSX3" s="69"/>
      <c r="RSY3" s="69"/>
      <c r="RSZ3" s="69"/>
      <c r="RTA3" s="69"/>
      <c r="RTB3" s="69"/>
      <c r="RTC3" s="69"/>
      <c r="RTD3" s="69"/>
      <c r="RTE3" s="69"/>
      <c r="RTF3" s="69"/>
      <c r="RTG3" s="69"/>
      <c r="RTH3" s="69"/>
      <c r="RTI3" s="69"/>
      <c r="RTJ3" s="69"/>
      <c r="RTK3" s="69"/>
      <c r="RTL3" s="69"/>
      <c r="RTM3" s="69"/>
      <c r="RTN3" s="69"/>
      <c r="RTO3" s="69"/>
      <c r="RTP3" s="69"/>
      <c r="RTQ3" s="69"/>
      <c r="RTR3" s="69"/>
      <c r="RTS3" s="69"/>
      <c r="RTT3" s="69"/>
      <c r="RTU3" s="69"/>
      <c r="RTV3" s="69"/>
      <c r="RTW3" s="69"/>
      <c r="RTX3" s="69"/>
      <c r="RTY3" s="69"/>
      <c r="RTZ3" s="69"/>
      <c r="RUA3" s="69"/>
      <c r="RUB3" s="69"/>
      <c r="RUC3" s="69"/>
      <c r="RUD3" s="69"/>
      <c r="RUE3" s="69"/>
      <c r="RUF3" s="69"/>
      <c r="RUG3" s="69"/>
      <c r="RUH3" s="69"/>
      <c r="RUI3" s="69"/>
      <c r="RUJ3" s="69"/>
      <c r="RUK3" s="69"/>
      <c r="RUL3" s="69"/>
      <c r="RUM3" s="69"/>
      <c r="RUN3" s="69"/>
      <c r="RUO3" s="69"/>
      <c r="RUP3" s="69"/>
      <c r="RUQ3" s="69"/>
      <c r="RUR3" s="69"/>
      <c r="RUS3" s="69"/>
      <c r="RUT3" s="69"/>
      <c r="RUU3" s="69"/>
      <c r="RUV3" s="69"/>
      <c r="RUW3" s="69"/>
      <c r="RUX3" s="69"/>
      <c r="RUY3" s="69"/>
      <c r="RUZ3" s="69"/>
      <c r="RVA3" s="69"/>
      <c r="RVB3" s="69"/>
      <c r="RVC3" s="69"/>
      <c r="RVD3" s="69"/>
      <c r="RVE3" s="69"/>
      <c r="RVF3" s="69"/>
      <c r="RVG3" s="69"/>
      <c r="RVH3" s="69"/>
      <c r="RVI3" s="69"/>
      <c r="RVJ3" s="69"/>
      <c r="RVK3" s="69"/>
      <c r="RVL3" s="69"/>
      <c r="RVM3" s="69"/>
      <c r="RVN3" s="69"/>
      <c r="RVO3" s="69"/>
      <c r="RVP3" s="69"/>
      <c r="RVQ3" s="69"/>
      <c r="RVR3" s="69"/>
      <c r="RVS3" s="69"/>
      <c r="RVT3" s="69"/>
      <c r="RVU3" s="69"/>
      <c r="RVV3" s="69"/>
      <c r="RVW3" s="69"/>
      <c r="RVX3" s="69"/>
      <c r="RVY3" s="69"/>
      <c r="RVZ3" s="69"/>
      <c r="RWA3" s="69"/>
      <c r="RWB3" s="69"/>
      <c r="RWC3" s="69"/>
      <c r="RWD3" s="69"/>
      <c r="RWE3" s="69"/>
      <c r="RWF3" s="69"/>
      <c r="RWG3" s="69"/>
      <c r="RWH3" s="69"/>
      <c r="RWI3" s="69"/>
      <c r="RWJ3" s="69"/>
      <c r="RWK3" s="69"/>
      <c r="RWL3" s="69"/>
      <c r="RWM3" s="69"/>
      <c r="RWN3" s="69"/>
      <c r="RWO3" s="69"/>
      <c r="RWP3" s="69"/>
      <c r="RWQ3" s="69"/>
      <c r="RWR3" s="69"/>
      <c r="RWS3" s="69"/>
      <c r="RWT3" s="69"/>
      <c r="RWU3" s="69"/>
      <c r="RWV3" s="69"/>
      <c r="RWW3" s="69"/>
      <c r="RWX3" s="69"/>
      <c r="RWY3" s="69"/>
      <c r="RWZ3" s="69"/>
      <c r="RXA3" s="69"/>
      <c r="RXB3" s="69"/>
      <c r="RXC3" s="69"/>
      <c r="RXD3" s="69"/>
      <c r="RXE3" s="69"/>
      <c r="RXF3" s="69"/>
      <c r="RXG3" s="69"/>
      <c r="RXH3" s="69"/>
      <c r="RXI3" s="69"/>
      <c r="RXJ3" s="69"/>
      <c r="RXK3" s="69"/>
      <c r="RXL3" s="69"/>
      <c r="RXM3" s="69"/>
      <c r="RXN3" s="69"/>
      <c r="RXO3" s="69"/>
      <c r="RXP3" s="69"/>
      <c r="RXQ3" s="69"/>
      <c r="RXR3" s="69"/>
      <c r="RXS3" s="69"/>
      <c r="RXT3" s="69"/>
      <c r="RXU3" s="69"/>
      <c r="RXV3" s="69"/>
      <c r="RXW3" s="69"/>
      <c r="RXX3" s="69"/>
      <c r="RXY3" s="69"/>
      <c r="RXZ3" s="69"/>
      <c r="RYA3" s="69"/>
      <c r="RYB3" s="69"/>
      <c r="RYC3" s="69"/>
      <c r="RYD3" s="69"/>
      <c r="RYE3" s="69"/>
      <c r="RYF3" s="69"/>
      <c r="RYG3" s="69"/>
      <c r="RYH3" s="69"/>
      <c r="RYI3" s="69"/>
      <c r="RYJ3" s="69"/>
      <c r="RYK3" s="69"/>
      <c r="RYL3" s="69"/>
      <c r="RYM3" s="69"/>
      <c r="RYN3" s="69"/>
      <c r="RYO3" s="69"/>
      <c r="RYP3" s="69"/>
      <c r="RYQ3" s="69"/>
      <c r="RYR3" s="69"/>
      <c r="RYS3" s="69"/>
      <c r="RYT3" s="69"/>
      <c r="RYU3" s="69"/>
      <c r="RYV3" s="69"/>
      <c r="RYW3" s="69"/>
      <c r="RYX3" s="69"/>
      <c r="RYY3" s="69"/>
      <c r="RYZ3" s="69"/>
      <c r="RZA3" s="69"/>
      <c r="RZB3" s="69"/>
      <c r="RZC3" s="69"/>
      <c r="RZD3" s="69"/>
      <c r="RZE3" s="69"/>
      <c r="RZF3" s="69"/>
      <c r="RZG3" s="69"/>
      <c r="RZH3" s="69"/>
      <c r="RZI3" s="69"/>
      <c r="RZJ3" s="69"/>
      <c r="RZK3" s="69"/>
      <c r="RZL3" s="69"/>
      <c r="RZM3" s="69"/>
      <c r="RZN3" s="69"/>
      <c r="RZO3" s="69"/>
      <c r="RZP3" s="69"/>
      <c r="RZQ3" s="69"/>
      <c r="RZR3" s="69"/>
      <c r="RZS3" s="69"/>
      <c r="RZT3" s="69"/>
      <c r="RZU3" s="69"/>
      <c r="RZV3" s="69"/>
      <c r="RZW3" s="69"/>
      <c r="RZX3" s="69"/>
      <c r="RZY3" s="69"/>
      <c r="RZZ3" s="69"/>
      <c r="SAA3" s="69"/>
      <c r="SAB3" s="69"/>
      <c r="SAC3" s="69"/>
      <c r="SAD3" s="69"/>
      <c r="SAE3" s="69"/>
      <c r="SAF3" s="69"/>
      <c r="SAG3" s="69"/>
      <c r="SAH3" s="69"/>
      <c r="SAI3" s="69"/>
      <c r="SAJ3" s="69"/>
      <c r="SAK3" s="69"/>
      <c r="SAL3" s="69"/>
      <c r="SAM3" s="69"/>
      <c r="SAN3" s="69"/>
      <c r="SAO3" s="69"/>
      <c r="SAP3" s="69"/>
      <c r="SAQ3" s="69"/>
      <c r="SAR3" s="69"/>
      <c r="SAS3" s="69"/>
      <c r="SAT3" s="69"/>
      <c r="SAU3" s="69"/>
      <c r="SAV3" s="69"/>
      <c r="SAW3" s="69"/>
      <c r="SAX3" s="69"/>
      <c r="SAY3" s="69"/>
      <c r="SAZ3" s="69"/>
      <c r="SBA3" s="69"/>
      <c r="SBB3" s="69"/>
      <c r="SBC3" s="69"/>
      <c r="SBD3" s="69"/>
      <c r="SBE3" s="69"/>
      <c r="SBF3" s="69"/>
      <c r="SBG3" s="69"/>
      <c r="SBH3" s="69"/>
      <c r="SBI3" s="69"/>
      <c r="SBJ3" s="69"/>
      <c r="SBK3" s="69"/>
      <c r="SBL3" s="69"/>
      <c r="SBM3" s="69"/>
      <c r="SBN3" s="69"/>
      <c r="SBO3" s="69"/>
      <c r="SBP3" s="69"/>
      <c r="SBQ3" s="69"/>
      <c r="SBR3" s="69"/>
      <c r="SBS3" s="69"/>
      <c r="SBT3" s="69"/>
      <c r="SBU3" s="69"/>
      <c r="SBV3" s="69"/>
      <c r="SBW3" s="69"/>
      <c r="SBX3" s="69"/>
      <c r="SBY3" s="69"/>
      <c r="SBZ3" s="69"/>
      <c r="SCA3" s="69"/>
      <c r="SCB3" s="69"/>
      <c r="SCC3" s="69"/>
      <c r="SCD3" s="69"/>
      <c r="SCE3" s="69"/>
      <c r="SCF3" s="69"/>
      <c r="SCG3" s="69"/>
      <c r="SCH3" s="69"/>
      <c r="SCI3" s="69"/>
      <c r="SCJ3" s="69"/>
      <c r="SCK3" s="69"/>
      <c r="SCL3" s="69"/>
      <c r="SCM3" s="69"/>
      <c r="SCN3" s="69"/>
      <c r="SCO3" s="69"/>
      <c r="SCP3" s="69"/>
      <c r="SCQ3" s="69"/>
      <c r="SCR3" s="69"/>
      <c r="SCS3" s="69"/>
      <c r="SCT3" s="69"/>
      <c r="SCU3" s="69"/>
      <c r="SCV3" s="69"/>
      <c r="SCW3" s="69"/>
      <c r="SCX3" s="69"/>
      <c r="SCY3" s="69"/>
      <c r="SCZ3" s="69"/>
      <c r="SDA3" s="69"/>
      <c r="SDB3" s="69"/>
      <c r="SDC3" s="69"/>
      <c r="SDD3" s="69"/>
      <c r="SDE3" s="69"/>
      <c r="SDF3" s="69"/>
      <c r="SDG3" s="69"/>
      <c r="SDH3" s="69"/>
      <c r="SDI3" s="69"/>
      <c r="SDJ3" s="69"/>
      <c r="SDK3" s="69"/>
      <c r="SDL3" s="69"/>
      <c r="SDM3" s="69"/>
      <c r="SDN3" s="69"/>
      <c r="SDO3" s="69"/>
      <c r="SDP3" s="69"/>
      <c r="SDQ3" s="69"/>
      <c r="SDR3" s="69"/>
      <c r="SDS3" s="69"/>
      <c r="SDT3" s="69"/>
      <c r="SDU3" s="69"/>
      <c r="SDV3" s="69"/>
      <c r="SDW3" s="69"/>
      <c r="SDX3" s="69"/>
      <c r="SDY3" s="69"/>
      <c r="SDZ3" s="69"/>
      <c r="SEA3" s="69"/>
      <c r="SEB3" s="69"/>
      <c r="SEC3" s="69"/>
      <c r="SED3" s="69"/>
      <c r="SEE3" s="69"/>
      <c r="SEF3" s="69"/>
      <c r="SEG3" s="69"/>
      <c r="SEH3" s="69"/>
      <c r="SEI3" s="69"/>
      <c r="SEJ3" s="69"/>
      <c r="SEK3" s="69"/>
      <c r="SEL3" s="69"/>
      <c r="SEM3" s="69"/>
      <c r="SEN3" s="69"/>
      <c r="SEO3" s="69"/>
      <c r="SEP3" s="69"/>
      <c r="SEQ3" s="69"/>
      <c r="SER3" s="69"/>
      <c r="SES3" s="69"/>
      <c r="SET3" s="69"/>
      <c r="SEU3" s="69"/>
      <c r="SEV3" s="69"/>
      <c r="SEW3" s="69"/>
      <c r="SEX3" s="69"/>
      <c r="SEY3" s="69"/>
      <c r="SEZ3" s="69"/>
      <c r="SFA3" s="69"/>
      <c r="SFB3" s="69"/>
      <c r="SFC3" s="69"/>
      <c r="SFD3" s="69"/>
      <c r="SFE3" s="69"/>
      <c r="SFF3" s="69"/>
      <c r="SFG3" s="69"/>
      <c r="SFH3" s="69"/>
      <c r="SFI3" s="69"/>
      <c r="SFJ3" s="69"/>
      <c r="SFK3" s="69"/>
      <c r="SFL3" s="69"/>
      <c r="SFM3" s="69"/>
      <c r="SFN3" s="69"/>
      <c r="SFO3" s="69"/>
      <c r="SFP3" s="69"/>
      <c r="SFQ3" s="69"/>
      <c r="SFR3" s="69"/>
      <c r="SFS3" s="69"/>
      <c r="SFT3" s="69"/>
      <c r="SFU3" s="69"/>
      <c r="SFV3" s="69"/>
      <c r="SFW3" s="69"/>
      <c r="SFX3" s="69"/>
      <c r="SFY3" s="69"/>
      <c r="SFZ3" s="69"/>
      <c r="SGA3" s="69"/>
      <c r="SGB3" s="69"/>
      <c r="SGC3" s="69"/>
      <c r="SGD3" s="69"/>
      <c r="SGE3" s="69"/>
      <c r="SGF3" s="69"/>
      <c r="SGG3" s="69"/>
      <c r="SGH3" s="69"/>
      <c r="SGI3" s="69"/>
      <c r="SGJ3" s="69"/>
      <c r="SGK3" s="69"/>
      <c r="SGL3" s="69"/>
      <c r="SGM3" s="69"/>
      <c r="SGN3" s="69"/>
      <c r="SGO3" s="69"/>
      <c r="SGP3" s="69"/>
      <c r="SGQ3" s="69"/>
      <c r="SGR3" s="69"/>
      <c r="SGS3" s="69"/>
      <c r="SGT3" s="69"/>
      <c r="SGU3" s="69"/>
      <c r="SGV3" s="69"/>
      <c r="SGW3" s="69"/>
      <c r="SGX3" s="69"/>
      <c r="SGY3" s="69"/>
      <c r="SGZ3" s="69"/>
      <c r="SHA3" s="69"/>
      <c r="SHB3" s="69"/>
      <c r="SHC3" s="69"/>
      <c r="SHD3" s="69"/>
      <c r="SHE3" s="69"/>
      <c r="SHF3" s="69"/>
      <c r="SHG3" s="69"/>
      <c r="SHH3" s="69"/>
      <c r="SHI3" s="69"/>
      <c r="SHJ3" s="69"/>
      <c r="SHK3" s="69"/>
      <c r="SHL3" s="69"/>
      <c r="SHM3" s="69"/>
      <c r="SHN3" s="69"/>
      <c r="SHO3" s="69"/>
      <c r="SHP3" s="69"/>
      <c r="SHQ3" s="69"/>
      <c r="SHR3" s="69"/>
      <c r="SHS3" s="69"/>
      <c r="SHT3" s="69"/>
      <c r="SHU3" s="69"/>
      <c r="SHV3" s="69"/>
      <c r="SHW3" s="69"/>
      <c r="SHX3" s="69"/>
      <c r="SHY3" s="69"/>
      <c r="SHZ3" s="69"/>
      <c r="SIA3" s="69"/>
      <c r="SIB3" s="69"/>
      <c r="SIC3" s="69"/>
      <c r="SID3" s="69"/>
      <c r="SIE3" s="69"/>
      <c r="SIF3" s="69"/>
      <c r="SIG3" s="69"/>
      <c r="SIH3" s="69"/>
      <c r="SII3" s="69"/>
      <c r="SIJ3" s="69"/>
      <c r="SIK3" s="69"/>
      <c r="SIL3" s="69"/>
      <c r="SIM3" s="69"/>
      <c r="SIN3" s="69"/>
      <c r="SIO3" s="69"/>
      <c r="SIP3" s="69"/>
      <c r="SIQ3" s="69"/>
      <c r="SIR3" s="69"/>
      <c r="SIS3" s="69"/>
      <c r="SIT3" s="69"/>
      <c r="SIU3" s="69"/>
      <c r="SIV3" s="69"/>
      <c r="SIW3" s="69"/>
      <c r="SIX3" s="69"/>
      <c r="SIY3" s="69"/>
      <c r="SIZ3" s="69"/>
      <c r="SJA3" s="69"/>
      <c r="SJB3" s="69"/>
      <c r="SJC3" s="69"/>
      <c r="SJD3" s="69"/>
      <c r="SJE3" s="69"/>
      <c r="SJF3" s="69"/>
      <c r="SJG3" s="69"/>
      <c r="SJH3" s="69"/>
      <c r="SJI3" s="69"/>
      <c r="SJJ3" s="69"/>
      <c r="SJK3" s="69"/>
      <c r="SJL3" s="69"/>
      <c r="SJM3" s="69"/>
      <c r="SJN3" s="69"/>
      <c r="SJO3" s="69"/>
      <c r="SJP3" s="69"/>
      <c r="SJQ3" s="69"/>
      <c r="SJR3" s="69"/>
      <c r="SJS3" s="69"/>
      <c r="SJT3" s="69"/>
      <c r="SJU3" s="69"/>
      <c r="SJV3" s="69"/>
      <c r="SJW3" s="69"/>
      <c r="SJX3" s="69"/>
      <c r="SJY3" s="69"/>
      <c r="SJZ3" s="69"/>
      <c r="SKA3" s="69"/>
      <c r="SKB3" s="69"/>
      <c r="SKC3" s="69"/>
      <c r="SKD3" s="69"/>
      <c r="SKE3" s="69"/>
      <c r="SKF3" s="69"/>
      <c r="SKG3" s="69"/>
      <c r="SKH3" s="69"/>
      <c r="SKI3" s="69"/>
      <c r="SKJ3" s="69"/>
      <c r="SKK3" s="69"/>
      <c r="SKL3" s="69"/>
      <c r="SKM3" s="69"/>
      <c r="SKN3" s="69"/>
      <c r="SKO3" s="69"/>
      <c r="SKP3" s="69"/>
      <c r="SKQ3" s="69"/>
      <c r="SKR3" s="69"/>
      <c r="SKS3" s="69"/>
      <c r="SKT3" s="69"/>
      <c r="SKU3" s="69"/>
      <c r="SKV3" s="69"/>
      <c r="SKW3" s="69"/>
      <c r="SKX3" s="69"/>
      <c r="SKY3" s="69"/>
      <c r="SKZ3" s="69"/>
      <c r="SLA3" s="69"/>
      <c r="SLB3" s="69"/>
      <c r="SLC3" s="69"/>
      <c r="SLD3" s="69"/>
      <c r="SLE3" s="69"/>
      <c r="SLF3" s="69"/>
      <c r="SLG3" s="69"/>
      <c r="SLH3" s="69"/>
      <c r="SLI3" s="69"/>
      <c r="SLJ3" s="69"/>
      <c r="SLK3" s="69"/>
      <c r="SLL3" s="69"/>
      <c r="SLM3" s="69"/>
      <c r="SLN3" s="69"/>
      <c r="SLO3" s="69"/>
      <c r="SLP3" s="69"/>
      <c r="SLQ3" s="69"/>
      <c r="SLR3" s="69"/>
      <c r="SLS3" s="69"/>
      <c r="SLT3" s="69"/>
      <c r="SLU3" s="69"/>
      <c r="SLV3" s="69"/>
      <c r="SLW3" s="69"/>
      <c r="SLX3" s="69"/>
      <c r="SLY3" s="69"/>
      <c r="SLZ3" s="69"/>
      <c r="SMA3" s="69"/>
      <c r="SMB3" s="69"/>
      <c r="SMC3" s="69"/>
      <c r="SMD3" s="69"/>
      <c r="SME3" s="69"/>
      <c r="SMF3" s="69"/>
      <c r="SMG3" s="69"/>
      <c r="SMH3" s="69"/>
      <c r="SMI3" s="69"/>
      <c r="SMJ3" s="69"/>
      <c r="SMK3" s="69"/>
      <c r="SML3" s="69"/>
      <c r="SMM3" s="69"/>
      <c r="SMN3" s="69"/>
      <c r="SMO3" s="69"/>
      <c r="SMP3" s="69"/>
      <c r="SMQ3" s="69"/>
      <c r="SMR3" s="69"/>
      <c r="SMS3" s="69"/>
      <c r="SMT3" s="69"/>
      <c r="SMU3" s="69"/>
      <c r="SMV3" s="69"/>
      <c r="SMW3" s="69"/>
      <c r="SMX3" s="69"/>
      <c r="SMY3" s="69"/>
      <c r="SMZ3" s="69"/>
      <c r="SNA3" s="69"/>
      <c r="SNB3" s="69"/>
      <c r="SNC3" s="69"/>
      <c r="SND3" s="69"/>
      <c r="SNE3" s="69"/>
      <c r="SNF3" s="69"/>
      <c r="SNG3" s="69"/>
      <c r="SNH3" s="69"/>
      <c r="SNI3" s="69"/>
      <c r="SNJ3" s="69"/>
      <c r="SNK3" s="69"/>
      <c r="SNL3" s="69"/>
      <c r="SNM3" s="69"/>
      <c r="SNN3" s="69"/>
      <c r="SNO3" s="69"/>
      <c r="SNP3" s="69"/>
      <c r="SNQ3" s="69"/>
      <c r="SNR3" s="69"/>
      <c r="SNS3" s="69"/>
      <c r="SNT3" s="69"/>
      <c r="SNU3" s="69"/>
      <c r="SNV3" s="69"/>
      <c r="SNW3" s="69"/>
      <c r="SNX3" s="69"/>
      <c r="SNY3" s="69"/>
      <c r="SNZ3" s="69"/>
      <c r="SOA3" s="69"/>
      <c r="SOB3" s="69"/>
      <c r="SOC3" s="69"/>
      <c r="SOD3" s="69"/>
      <c r="SOE3" s="69"/>
      <c r="SOF3" s="69"/>
      <c r="SOG3" s="69"/>
      <c r="SOH3" s="69"/>
      <c r="SOI3" s="69"/>
      <c r="SOJ3" s="69"/>
      <c r="SOK3" s="69"/>
      <c r="SOL3" s="69"/>
      <c r="SOM3" s="69"/>
      <c r="SON3" s="69"/>
      <c r="SOO3" s="69"/>
      <c r="SOP3" s="69"/>
      <c r="SOQ3" s="69"/>
      <c r="SOR3" s="69"/>
      <c r="SOS3" s="69"/>
      <c r="SOT3" s="69"/>
      <c r="SOU3" s="69"/>
      <c r="SOV3" s="69"/>
      <c r="SOW3" s="69"/>
      <c r="SOX3" s="69"/>
      <c r="SOY3" s="69"/>
      <c r="SOZ3" s="69"/>
      <c r="SPA3" s="69"/>
      <c r="SPB3" s="69"/>
      <c r="SPC3" s="69"/>
      <c r="SPD3" s="69"/>
      <c r="SPE3" s="69"/>
      <c r="SPF3" s="69"/>
      <c r="SPG3" s="69"/>
      <c r="SPH3" s="69"/>
      <c r="SPI3" s="69"/>
      <c r="SPJ3" s="69"/>
      <c r="SPK3" s="69"/>
      <c r="SPL3" s="69"/>
      <c r="SPM3" s="69"/>
      <c r="SPN3" s="69"/>
      <c r="SPO3" s="69"/>
      <c r="SPP3" s="69"/>
      <c r="SPQ3" s="69"/>
      <c r="SPR3" s="69"/>
      <c r="SPS3" s="69"/>
      <c r="SPT3" s="69"/>
      <c r="SPU3" s="69"/>
      <c r="SPV3" s="69"/>
      <c r="SPW3" s="69"/>
      <c r="SPX3" s="69"/>
      <c r="SPY3" s="69"/>
      <c r="SPZ3" s="69"/>
      <c r="SQA3" s="69"/>
      <c r="SQB3" s="69"/>
      <c r="SQC3" s="69"/>
      <c r="SQD3" s="69"/>
      <c r="SQE3" s="69"/>
      <c r="SQF3" s="69"/>
      <c r="SQG3" s="69"/>
      <c r="SQH3" s="69"/>
      <c r="SQI3" s="69"/>
      <c r="SQJ3" s="69"/>
      <c r="SQK3" s="69"/>
      <c r="SQL3" s="69"/>
      <c r="SQM3" s="69"/>
      <c r="SQN3" s="69"/>
      <c r="SQO3" s="69"/>
      <c r="SQP3" s="69"/>
      <c r="SQQ3" s="69"/>
      <c r="SQR3" s="69"/>
      <c r="SQS3" s="69"/>
      <c r="SQT3" s="69"/>
      <c r="SQU3" s="69"/>
      <c r="SQV3" s="69"/>
      <c r="SQW3" s="69"/>
      <c r="SQX3" s="69"/>
      <c r="SQY3" s="69"/>
      <c r="SQZ3" s="69"/>
      <c r="SRA3" s="69"/>
      <c r="SRB3" s="69"/>
      <c r="SRC3" s="69"/>
      <c r="SRD3" s="69"/>
      <c r="SRE3" s="69"/>
      <c r="SRF3" s="69"/>
      <c r="SRG3" s="69"/>
      <c r="SRH3" s="69"/>
      <c r="SRI3" s="69"/>
      <c r="SRJ3" s="69"/>
      <c r="SRK3" s="69"/>
      <c r="SRL3" s="69"/>
      <c r="SRM3" s="69"/>
      <c r="SRN3" s="69"/>
      <c r="SRO3" s="69"/>
      <c r="SRP3" s="69"/>
      <c r="SRQ3" s="69"/>
      <c r="SRR3" s="69"/>
      <c r="SRS3" s="69"/>
      <c r="SRT3" s="69"/>
      <c r="SRU3" s="69"/>
      <c r="SRV3" s="69"/>
      <c r="SRW3" s="69"/>
      <c r="SRX3" s="69"/>
      <c r="SRY3" s="69"/>
      <c r="SRZ3" s="69"/>
      <c r="SSA3" s="69"/>
      <c r="SSB3" s="69"/>
      <c r="SSC3" s="69"/>
      <c r="SSD3" s="69"/>
      <c r="SSE3" s="69"/>
      <c r="SSF3" s="69"/>
      <c r="SSG3" s="69"/>
      <c r="SSH3" s="69"/>
      <c r="SSI3" s="69"/>
      <c r="SSJ3" s="69"/>
      <c r="SSK3" s="69"/>
      <c r="SSL3" s="69"/>
      <c r="SSM3" s="69"/>
      <c r="SSN3" s="69"/>
      <c r="SSO3" s="69"/>
      <c r="SSP3" s="69"/>
      <c r="SSQ3" s="69"/>
      <c r="SSR3" s="69"/>
      <c r="SSS3" s="69"/>
      <c r="SST3" s="69"/>
      <c r="SSU3" s="69"/>
      <c r="SSV3" s="69"/>
      <c r="SSW3" s="69"/>
      <c r="SSX3" s="69"/>
      <c r="SSY3" s="69"/>
      <c r="SSZ3" s="69"/>
      <c r="STA3" s="69"/>
      <c r="STB3" s="69"/>
      <c r="STC3" s="69"/>
      <c r="STD3" s="69"/>
      <c r="STE3" s="69"/>
      <c r="STF3" s="69"/>
      <c r="STG3" s="69"/>
      <c r="STH3" s="69"/>
      <c r="STI3" s="69"/>
      <c r="STJ3" s="69"/>
      <c r="STK3" s="69"/>
      <c r="STL3" s="69"/>
      <c r="STM3" s="69"/>
      <c r="STN3" s="69"/>
      <c r="STO3" s="69"/>
      <c r="STP3" s="69"/>
      <c r="STQ3" s="69"/>
      <c r="STR3" s="69"/>
      <c r="STS3" s="69"/>
      <c r="STT3" s="69"/>
      <c r="STU3" s="69"/>
      <c r="STV3" s="69"/>
      <c r="STW3" s="69"/>
      <c r="STX3" s="69"/>
      <c r="STY3" s="69"/>
      <c r="STZ3" s="69"/>
      <c r="SUA3" s="69"/>
      <c r="SUB3" s="69"/>
      <c r="SUC3" s="69"/>
      <c r="SUD3" s="69"/>
      <c r="SUE3" s="69"/>
      <c r="SUF3" s="69"/>
      <c r="SUG3" s="69"/>
      <c r="SUH3" s="69"/>
      <c r="SUI3" s="69"/>
      <c r="SUJ3" s="69"/>
      <c r="SUK3" s="69"/>
      <c r="SUL3" s="69"/>
      <c r="SUM3" s="69"/>
      <c r="SUN3" s="69"/>
      <c r="SUO3" s="69"/>
      <c r="SUP3" s="69"/>
      <c r="SUQ3" s="69"/>
      <c r="SUR3" s="69"/>
      <c r="SUS3" s="69"/>
      <c r="SUT3" s="69"/>
      <c r="SUU3" s="69"/>
      <c r="SUV3" s="69"/>
      <c r="SUW3" s="69"/>
      <c r="SUX3" s="69"/>
      <c r="SUY3" s="69"/>
      <c r="SUZ3" s="69"/>
      <c r="SVA3" s="69"/>
      <c r="SVB3" s="69"/>
      <c r="SVC3" s="69"/>
      <c r="SVD3" s="69"/>
      <c r="SVE3" s="69"/>
      <c r="SVF3" s="69"/>
      <c r="SVG3" s="69"/>
      <c r="SVH3" s="69"/>
      <c r="SVI3" s="69"/>
      <c r="SVJ3" s="69"/>
      <c r="SVK3" s="69"/>
      <c r="SVL3" s="69"/>
      <c r="SVM3" s="69"/>
      <c r="SVN3" s="69"/>
      <c r="SVO3" s="69"/>
      <c r="SVP3" s="69"/>
      <c r="SVQ3" s="69"/>
      <c r="SVR3" s="69"/>
      <c r="SVS3" s="69"/>
      <c r="SVT3" s="69"/>
      <c r="SVU3" s="69"/>
      <c r="SVV3" s="69"/>
      <c r="SVW3" s="69"/>
      <c r="SVX3" s="69"/>
      <c r="SVY3" s="69"/>
      <c r="SVZ3" s="69"/>
      <c r="SWA3" s="69"/>
      <c r="SWB3" s="69"/>
      <c r="SWC3" s="69"/>
      <c r="SWD3" s="69"/>
      <c r="SWE3" s="69"/>
      <c r="SWF3" s="69"/>
      <c r="SWG3" s="69"/>
      <c r="SWH3" s="69"/>
      <c r="SWI3" s="69"/>
      <c r="SWJ3" s="69"/>
      <c r="SWK3" s="69"/>
      <c r="SWL3" s="69"/>
      <c r="SWM3" s="69"/>
      <c r="SWN3" s="69"/>
      <c r="SWO3" s="69"/>
      <c r="SWP3" s="69"/>
      <c r="SWQ3" s="69"/>
      <c r="SWR3" s="69"/>
      <c r="SWS3" s="69"/>
      <c r="SWT3" s="69"/>
      <c r="SWU3" s="69"/>
      <c r="SWV3" s="69"/>
      <c r="SWW3" s="69"/>
      <c r="SWX3" s="69"/>
      <c r="SWY3" s="69"/>
      <c r="SWZ3" s="69"/>
      <c r="SXA3" s="69"/>
      <c r="SXB3" s="69"/>
      <c r="SXC3" s="69"/>
      <c r="SXD3" s="69"/>
      <c r="SXE3" s="69"/>
      <c r="SXF3" s="69"/>
      <c r="SXG3" s="69"/>
      <c r="SXH3" s="69"/>
      <c r="SXI3" s="69"/>
      <c r="SXJ3" s="69"/>
      <c r="SXK3" s="69"/>
      <c r="SXL3" s="69"/>
      <c r="SXM3" s="69"/>
      <c r="SXN3" s="69"/>
      <c r="SXO3" s="69"/>
      <c r="SXP3" s="69"/>
      <c r="SXQ3" s="69"/>
      <c r="SXR3" s="69"/>
      <c r="SXS3" s="69"/>
      <c r="SXT3" s="69"/>
      <c r="SXU3" s="69"/>
      <c r="SXV3" s="69"/>
      <c r="SXW3" s="69"/>
      <c r="SXX3" s="69"/>
      <c r="SXY3" s="69"/>
      <c r="SXZ3" s="69"/>
      <c r="SYA3" s="69"/>
      <c r="SYB3" s="69"/>
      <c r="SYC3" s="69"/>
      <c r="SYD3" s="69"/>
      <c r="SYE3" s="69"/>
      <c r="SYF3" s="69"/>
      <c r="SYG3" s="69"/>
      <c r="SYH3" s="69"/>
      <c r="SYI3" s="69"/>
      <c r="SYJ3" s="69"/>
      <c r="SYK3" s="69"/>
      <c r="SYL3" s="69"/>
      <c r="SYM3" s="69"/>
      <c r="SYN3" s="69"/>
      <c r="SYO3" s="69"/>
      <c r="SYP3" s="69"/>
      <c r="SYQ3" s="69"/>
      <c r="SYR3" s="69"/>
      <c r="SYS3" s="69"/>
      <c r="SYT3" s="69"/>
      <c r="SYU3" s="69"/>
      <c r="SYV3" s="69"/>
      <c r="SYW3" s="69"/>
      <c r="SYX3" s="69"/>
      <c r="SYY3" s="69"/>
      <c r="SYZ3" s="69"/>
      <c r="SZA3" s="69"/>
      <c r="SZB3" s="69"/>
      <c r="SZC3" s="69"/>
      <c r="SZD3" s="69"/>
      <c r="SZE3" s="69"/>
      <c r="SZF3" s="69"/>
      <c r="SZG3" s="69"/>
      <c r="SZH3" s="69"/>
      <c r="SZI3" s="69"/>
      <c r="SZJ3" s="69"/>
      <c r="SZK3" s="69"/>
      <c r="SZL3" s="69"/>
      <c r="SZM3" s="69"/>
      <c r="SZN3" s="69"/>
      <c r="SZO3" s="69"/>
      <c r="SZP3" s="69"/>
      <c r="SZQ3" s="69"/>
      <c r="SZR3" s="69"/>
      <c r="SZS3" s="69"/>
      <c r="SZT3" s="69"/>
      <c r="SZU3" s="69"/>
      <c r="SZV3" s="69"/>
      <c r="SZW3" s="69"/>
      <c r="SZX3" s="69"/>
      <c r="SZY3" s="69"/>
      <c r="SZZ3" s="69"/>
      <c r="TAA3" s="69"/>
      <c r="TAB3" s="69"/>
      <c r="TAC3" s="69"/>
      <c r="TAD3" s="69"/>
      <c r="TAE3" s="69"/>
      <c r="TAF3" s="69"/>
      <c r="TAG3" s="69"/>
      <c r="TAH3" s="69"/>
      <c r="TAI3" s="69"/>
      <c r="TAJ3" s="69"/>
      <c r="TAK3" s="69"/>
      <c r="TAL3" s="69"/>
      <c r="TAM3" s="69"/>
      <c r="TAN3" s="69"/>
      <c r="TAO3" s="69"/>
      <c r="TAP3" s="69"/>
      <c r="TAQ3" s="69"/>
      <c r="TAR3" s="69"/>
      <c r="TAS3" s="69"/>
      <c r="TAT3" s="69"/>
      <c r="TAU3" s="69"/>
      <c r="TAV3" s="69"/>
      <c r="TAW3" s="69"/>
      <c r="TAX3" s="69"/>
      <c r="TAY3" s="69"/>
      <c r="TAZ3" s="69"/>
      <c r="TBA3" s="69"/>
      <c r="TBB3" s="69"/>
      <c r="TBC3" s="69"/>
      <c r="TBD3" s="69"/>
      <c r="TBE3" s="69"/>
      <c r="TBF3" s="69"/>
      <c r="TBG3" s="69"/>
      <c r="TBH3" s="69"/>
      <c r="TBI3" s="69"/>
      <c r="TBJ3" s="69"/>
      <c r="TBK3" s="69"/>
      <c r="TBL3" s="69"/>
      <c r="TBM3" s="69"/>
      <c r="TBN3" s="69"/>
      <c r="TBO3" s="69"/>
      <c r="TBP3" s="69"/>
      <c r="TBQ3" s="69"/>
      <c r="TBR3" s="69"/>
      <c r="TBS3" s="69"/>
      <c r="TBT3" s="69"/>
      <c r="TBU3" s="69"/>
      <c r="TBV3" s="69"/>
      <c r="TBW3" s="69"/>
      <c r="TBX3" s="69"/>
      <c r="TBY3" s="69"/>
      <c r="TBZ3" s="69"/>
      <c r="TCA3" s="69"/>
      <c r="TCB3" s="69"/>
      <c r="TCC3" s="69"/>
      <c r="TCD3" s="69"/>
      <c r="TCE3" s="69"/>
      <c r="TCF3" s="69"/>
      <c r="TCG3" s="69"/>
      <c r="TCH3" s="69"/>
      <c r="TCI3" s="69"/>
      <c r="TCJ3" s="69"/>
      <c r="TCK3" s="69"/>
      <c r="TCL3" s="69"/>
      <c r="TCM3" s="69"/>
      <c r="TCN3" s="69"/>
      <c r="TCO3" s="69"/>
      <c r="TCP3" s="69"/>
      <c r="TCQ3" s="69"/>
      <c r="TCR3" s="69"/>
      <c r="TCS3" s="69"/>
      <c r="TCT3" s="69"/>
      <c r="TCU3" s="69"/>
      <c r="TCV3" s="69"/>
      <c r="TCW3" s="69"/>
      <c r="TCX3" s="69"/>
      <c r="TCY3" s="69"/>
      <c r="TCZ3" s="69"/>
      <c r="TDA3" s="69"/>
      <c r="TDB3" s="69"/>
      <c r="TDC3" s="69"/>
      <c r="TDD3" s="69"/>
      <c r="TDE3" s="69"/>
      <c r="TDF3" s="69"/>
      <c r="TDG3" s="69"/>
      <c r="TDH3" s="69"/>
      <c r="TDI3" s="69"/>
      <c r="TDJ3" s="69"/>
      <c r="TDK3" s="69"/>
      <c r="TDL3" s="69"/>
      <c r="TDM3" s="69"/>
      <c r="TDN3" s="69"/>
      <c r="TDO3" s="69"/>
      <c r="TDP3" s="69"/>
      <c r="TDQ3" s="69"/>
      <c r="TDR3" s="69"/>
      <c r="TDS3" s="69"/>
      <c r="TDT3" s="69"/>
      <c r="TDU3" s="69"/>
      <c r="TDV3" s="69"/>
      <c r="TDW3" s="69"/>
      <c r="TDX3" s="69"/>
      <c r="TDY3" s="69"/>
      <c r="TDZ3" s="69"/>
      <c r="TEA3" s="69"/>
      <c r="TEB3" s="69"/>
      <c r="TEC3" s="69"/>
      <c r="TED3" s="69"/>
      <c r="TEE3" s="69"/>
      <c r="TEF3" s="69"/>
      <c r="TEG3" s="69"/>
      <c r="TEH3" s="69"/>
      <c r="TEI3" s="69"/>
      <c r="TEJ3" s="69"/>
      <c r="TEK3" s="69"/>
      <c r="TEL3" s="69"/>
      <c r="TEM3" s="69"/>
      <c r="TEN3" s="69"/>
      <c r="TEO3" s="69"/>
      <c r="TEP3" s="69"/>
      <c r="TEQ3" s="69"/>
      <c r="TER3" s="69"/>
      <c r="TES3" s="69"/>
      <c r="TET3" s="69"/>
      <c r="TEU3" s="69"/>
      <c r="TEV3" s="69"/>
      <c r="TEW3" s="69"/>
      <c r="TEX3" s="69"/>
      <c r="TEY3" s="69"/>
      <c r="TEZ3" s="69"/>
      <c r="TFA3" s="69"/>
      <c r="TFB3" s="69"/>
      <c r="TFC3" s="69"/>
      <c r="TFD3" s="69"/>
      <c r="TFE3" s="69"/>
      <c r="TFF3" s="69"/>
      <c r="TFG3" s="69"/>
      <c r="TFH3" s="69"/>
      <c r="TFI3" s="69"/>
      <c r="TFJ3" s="69"/>
      <c r="TFK3" s="69"/>
      <c r="TFL3" s="69"/>
      <c r="TFM3" s="69"/>
      <c r="TFN3" s="69"/>
      <c r="TFO3" s="69"/>
      <c r="TFP3" s="69"/>
      <c r="TFQ3" s="69"/>
      <c r="TFR3" s="69"/>
      <c r="TFS3" s="69"/>
      <c r="TFT3" s="69"/>
      <c r="TFU3" s="69"/>
      <c r="TFV3" s="69"/>
      <c r="TFW3" s="69"/>
      <c r="TFX3" s="69"/>
      <c r="TFY3" s="69"/>
      <c r="TFZ3" s="69"/>
      <c r="TGA3" s="69"/>
      <c r="TGB3" s="69"/>
      <c r="TGC3" s="69"/>
      <c r="TGD3" s="69"/>
      <c r="TGE3" s="69"/>
      <c r="TGF3" s="69"/>
      <c r="TGG3" s="69"/>
      <c r="TGH3" s="69"/>
      <c r="TGI3" s="69"/>
      <c r="TGJ3" s="69"/>
      <c r="TGK3" s="69"/>
      <c r="TGL3" s="69"/>
      <c r="TGM3" s="69"/>
      <c r="TGN3" s="69"/>
      <c r="TGO3" s="69"/>
      <c r="TGP3" s="69"/>
      <c r="TGQ3" s="69"/>
      <c r="TGR3" s="69"/>
      <c r="TGS3" s="69"/>
      <c r="TGT3" s="69"/>
      <c r="TGU3" s="69"/>
      <c r="TGV3" s="69"/>
      <c r="TGW3" s="69"/>
      <c r="TGX3" s="69"/>
      <c r="TGY3" s="69"/>
      <c r="TGZ3" s="69"/>
      <c r="THA3" s="69"/>
      <c r="THB3" s="69"/>
      <c r="THC3" s="69"/>
      <c r="THD3" s="69"/>
      <c r="THE3" s="69"/>
      <c r="THF3" s="69"/>
      <c r="THG3" s="69"/>
      <c r="THH3" s="69"/>
      <c r="THI3" s="69"/>
      <c r="THJ3" s="69"/>
      <c r="THK3" s="69"/>
      <c r="THL3" s="69"/>
      <c r="THM3" s="69"/>
      <c r="THN3" s="69"/>
      <c r="THO3" s="69"/>
      <c r="THP3" s="69"/>
      <c r="THQ3" s="69"/>
      <c r="THR3" s="69"/>
      <c r="THS3" s="69"/>
      <c r="THT3" s="69"/>
      <c r="THU3" s="69"/>
      <c r="THV3" s="69"/>
      <c r="THW3" s="69"/>
      <c r="THX3" s="69"/>
      <c r="THY3" s="69"/>
      <c r="THZ3" s="69"/>
      <c r="TIA3" s="69"/>
      <c r="TIB3" s="69"/>
      <c r="TIC3" s="69"/>
      <c r="TID3" s="69"/>
      <c r="TIE3" s="69"/>
      <c r="TIF3" s="69"/>
      <c r="TIG3" s="69"/>
      <c r="TIH3" s="69"/>
      <c r="TII3" s="69"/>
      <c r="TIJ3" s="69"/>
      <c r="TIK3" s="69"/>
      <c r="TIL3" s="69"/>
      <c r="TIM3" s="69"/>
      <c r="TIN3" s="69"/>
      <c r="TIO3" s="69"/>
      <c r="TIP3" s="69"/>
      <c r="TIQ3" s="69"/>
      <c r="TIR3" s="69"/>
      <c r="TIS3" s="69"/>
      <c r="TIT3" s="69"/>
      <c r="TIU3" s="69"/>
      <c r="TIV3" s="69"/>
      <c r="TIW3" s="69"/>
      <c r="TIX3" s="69"/>
      <c r="TIY3" s="69"/>
      <c r="TIZ3" s="69"/>
      <c r="TJA3" s="69"/>
      <c r="TJB3" s="69"/>
      <c r="TJC3" s="69"/>
      <c r="TJD3" s="69"/>
      <c r="TJE3" s="69"/>
      <c r="TJF3" s="69"/>
      <c r="TJG3" s="69"/>
      <c r="TJH3" s="69"/>
      <c r="TJI3" s="69"/>
      <c r="TJJ3" s="69"/>
      <c r="TJK3" s="69"/>
      <c r="TJL3" s="69"/>
      <c r="TJM3" s="69"/>
      <c r="TJN3" s="69"/>
      <c r="TJO3" s="69"/>
      <c r="TJP3" s="69"/>
      <c r="TJQ3" s="69"/>
      <c r="TJR3" s="69"/>
      <c r="TJS3" s="69"/>
      <c r="TJT3" s="69"/>
      <c r="TJU3" s="69"/>
      <c r="TJV3" s="69"/>
      <c r="TJW3" s="69"/>
      <c r="TJX3" s="69"/>
      <c r="TJY3" s="69"/>
      <c r="TJZ3" s="69"/>
      <c r="TKA3" s="69"/>
      <c r="TKB3" s="69"/>
      <c r="TKC3" s="69"/>
      <c r="TKD3" s="69"/>
      <c r="TKE3" s="69"/>
      <c r="TKF3" s="69"/>
      <c r="TKG3" s="69"/>
      <c r="TKH3" s="69"/>
      <c r="TKI3" s="69"/>
      <c r="TKJ3" s="69"/>
      <c r="TKK3" s="69"/>
      <c r="TKL3" s="69"/>
      <c r="TKM3" s="69"/>
      <c r="TKN3" s="69"/>
      <c r="TKO3" s="69"/>
      <c r="TKP3" s="69"/>
      <c r="TKQ3" s="69"/>
      <c r="TKR3" s="69"/>
      <c r="TKS3" s="69"/>
      <c r="TKT3" s="69"/>
      <c r="TKU3" s="69"/>
      <c r="TKV3" s="69"/>
      <c r="TKW3" s="69"/>
      <c r="TKX3" s="69"/>
      <c r="TKY3" s="69"/>
      <c r="TKZ3" s="69"/>
      <c r="TLA3" s="69"/>
      <c r="TLB3" s="69"/>
      <c r="TLC3" s="69"/>
      <c r="TLD3" s="69"/>
      <c r="TLE3" s="69"/>
      <c r="TLF3" s="69"/>
      <c r="TLG3" s="69"/>
      <c r="TLH3" s="69"/>
      <c r="TLI3" s="69"/>
      <c r="TLJ3" s="69"/>
      <c r="TLK3" s="69"/>
      <c r="TLL3" s="69"/>
      <c r="TLM3" s="69"/>
      <c r="TLN3" s="69"/>
      <c r="TLO3" s="69"/>
      <c r="TLP3" s="69"/>
      <c r="TLQ3" s="69"/>
      <c r="TLR3" s="69"/>
      <c r="TLS3" s="69"/>
      <c r="TLT3" s="69"/>
      <c r="TLU3" s="69"/>
      <c r="TLV3" s="69"/>
      <c r="TLW3" s="69"/>
      <c r="TLX3" s="69"/>
      <c r="TLY3" s="69"/>
      <c r="TLZ3" s="69"/>
      <c r="TMA3" s="69"/>
      <c r="TMB3" s="69"/>
      <c r="TMC3" s="69"/>
      <c r="TMD3" s="69"/>
      <c r="TME3" s="69"/>
      <c r="TMF3" s="69"/>
      <c r="TMG3" s="69"/>
      <c r="TMH3" s="69"/>
      <c r="TMI3" s="69"/>
      <c r="TMJ3" s="69"/>
      <c r="TMK3" s="69"/>
      <c r="TML3" s="69"/>
      <c r="TMM3" s="69"/>
      <c r="TMN3" s="69"/>
      <c r="TMO3" s="69"/>
      <c r="TMP3" s="69"/>
      <c r="TMQ3" s="69"/>
      <c r="TMR3" s="69"/>
      <c r="TMS3" s="69"/>
      <c r="TMT3" s="69"/>
      <c r="TMU3" s="69"/>
      <c r="TMV3" s="69"/>
      <c r="TMW3" s="69"/>
      <c r="TMX3" s="69"/>
      <c r="TMY3" s="69"/>
      <c r="TMZ3" s="69"/>
      <c r="TNA3" s="69"/>
      <c r="TNB3" s="69"/>
      <c r="TNC3" s="69"/>
      <c r="TND3" s="69"/>
      <c r="TNE3" s="69"/>
      <c r="TNF3" s="69"/>
      <c r="TNG3" s="69"/>
      <c r="TNH3" s="69"/>
      <c r="TNI3" s="69"/>
      <c r="TNJ3" s="69"/>
      <c r="TNK3" s="69"/>
      <c r="TNL3" s="69"/>
      <c r="TNM3" s="69"/>
      <c r="TNN3" s="69"/>
      <c r="TNO3" s="69"/>
      <c r="TNP3" s="69"/>
      <c r="TNQ3" s="69"/>
      <c r="TNR3" s="69"/>
      <c r="TNS3" s="69"/>
      <c r="TNT3" s="69"/>
      <c r="TNU3" s="69"/>
      <c r="TNV3" s="69"/>
      <c r="TNW3" s="69"/>
      <c r="TNX3" s="69"/>
      <c r="TNY3" s="69"/>
      <c r="TNZ3" s="69"/>
      <c r="TOA3" s="69"/>
      <c r="TOB3" s="69"/>
      <c r="TOC3" s="69"/>
      <c r="TOD3" s="69"/>
      <c r="TOE3" s="69"/>
      <c r="TOF3" s="69"/>
      <c r="TOG3" s="69"/>
      <c r="TOH3" s="69"/>
      <c r="TOI3" s="69"/>
      <c r="TOJ3" s="69"/>
      <c r="TOK3" s="69"/>
      <c r="TOL3" s="69"/>
      <c r="TOM3" s="69"/>
      <c r="TON3" s="69"/>
      <c r="TOO3" s="69"/>
      <c r="TOP3" s="69"/>
      <c r="TOQ3" s="69"/>
      <c r="TOR3" s="69"/>
      <c r="TOS3" s="69"/>
      <c r="TOT3" s="69"/>
      <c r="TOU3" s="69"/>
      <c r="TOV3" s="69"/>
      <c r="TOW3" s="69"/>
      <c r="TOX3" s="69"/>
      <c r="TOY3" s="69"/>
      <c r="TOZ3" s="69"/>
      <c r="TPA3" s="69"/>
      <c r="TPB3" s="69"/>
      <c r="TPC3" s="69"/>
      <c r="TPD3" s="69"/>
      <c r="TPE3" s="69"/>
      <c r="TPF3" s="69"/>
      <c r="TPG3" s="69"/>
      <c r="TPH3" s="69"/>
      <c r="TPI3" s="69"/>
      <c r="TPJ3" s="69"/>
      <c r="TPK3" s="69"/>
      <c r="TPL3" s="69"/>
      <c r="TPM3" s="69"/>
      <c r="TPN3" s="69"/>
      <c r="TPO3" s="69"/>
      <c r="TPP3" s="69"/>
      <c r="TPQ3" s="69"/>
      <c r="TPR3" s="69"/>
      <c r="TPS3" s="69"/>
      <c r="TPT3" s="69"/>
      <c r="TPU3" s="69"/>
      <c r="TPV3" s="69"/>
      <c r="TPW3" s="69"/>
      <c r="TPX3" s="69"/>
      <c r="TPY3" s="69"/>
      <c r="TPZ3" s="69"/>
      <c r="TQA3" s="69"/>
      <c r="TQB3" s="69"/>
      <c r="TQC3" s="69"/>
      <c r="TQD3" s="69"/>
      <c r="TQE3" s="69"/>
      <c r="TQF3" s="69"/>
      <c r="TQG3" s="69"/>
      <c r="TQH3" s="69"/>
      <c r="TQI3" s="69"/>
      <c r="TQJ3" s="69"/>
      <c r="TQK3" s="69"/>
      <c r="TQL3" s="69"/>
      <c r="TQM3" s="69"/>
      <c r="TQN3" s="69"/>
      <c r="TQO3" s="69"/>
      <c r="TQP3" s="69"/>
      <c r="TQQ3" s="69"/>
      <c r="TQR3" s="69"/>
      <c r="TQS3" s="69"/>
      <c r="TQT3" s="69"/>
      <c r="TQU3" s="69"/>
      <c r="TQV3" s="69"/>
      <c r="TQW3" s="69"/>
      <c r="TQX3" s="69"/>
      <c r="TQY3" s="69"/>
      <c r="TQZ3" s="69"/>
      <c r="TRA3" s="69"/>
      <c r="TRB3" s="69"/>
      <c r="TRC3" s="69"/>
      <c r="TRD3" s="69"/>
      <c r="TRE3" s="69"/>
      <c r="TRF3" s="69"/>
      <c r="TRG3" s="69"/>
      <c r="TRH3" s="69"/>
      <c r="TRI3" s="69"/>
      <c r="TRJ3" s="69"/>
      <c r="TRK3" s="69"/>
      <c r="TRL3" s="69"/>
      <c r="TRM3" s="69"/>
      <c r="TRN3" s="69"/>
      <c r="TRO3" s="69"/>
      <c r="TRP3" s="69"/>
      <c r="TRQ3" s="69"/>
      <c r="TRR3" s="69"/>
      <c r="TRS3" s="69"/>
      <c r="TRT3" s="69"/>
      <c r="TRU3" s="69"/>
      <c r="TRV3" s="69"/>
      <c r="TRW3" s="69"/>
      <c r="TRX3" s="69"/>
      <c r="TRY3" s="69"/>
      <c r="TRZ3" s="69"/>
      <c r="TSA3" s="69"/>
      <c r="TSB3" s="69"/>
      <c r="TSC3" s="69"/>
      <c r="TSD3" s="69"/>
      <c r="TSE3" s="69"/>
      <c r="TSF3" s="69"/>
      <c r="TSG3" s="69"/>
      <c r="TSH3" s="69"/>
      <c r="TSI3" s="69"/>
      <c r="TSJ3" s="69"/>
      <c r="TSK3" s="69"/>
      <c r="TSL3" s="69"/>
      <c r="TSM3" s="69"/>
      <c r="TSN3" s="69"/>
      <c r="TSO3" s="69"/>
      <c r="TSP3" s="69"/>
      <c r="TSQ3" s="69"/>
      <c r="TSR3" s="69"/>
      <c r="TSS3" s="69"/>
      <c r="TST3" s="69"/>
      <c r="TSU3" s="69"/>
      <c r="TSV3" s="69"/>
      <c r="TSW3" s="69"/>
      <c r="TSX3" s="69"/>
      <c r="TSY3" s="69"/>
      <c r="TSZ3" s="69"/>
      <c r="TTA3" s="69"/>
      <c r="TTB3" s="69"/>
      <c r="TTC3" s="69"/>
      <c r="TTD3" s="69"/>
      <c r="TTE3" s="69"/>
      <c r="TTF3" s="69"/>
      <c r="TTG3" s="69"/>
      <c r="TTH3" s="69"/>
      <c r="TTI3" s="69"/>
      <c r="TTJ3" s="69"/>
      <c r="TTK3" s="69"/>
      <c r="TTL3" s="69"/>
      <c r="TTM3" s="69"/>
      <c r="TTN3" s="69"/>
      <c r="TTO3" s="69"/>
      <c r="TTP3" s="69"/>
      <c r="TTQ3" s="69"/>
      <c r="TTR3" s="69"/>
      <c r="TTS3" s="69"/>
      <c r="TTT3" s="69"/>
      <c r="TTU3" s="69"/>
      <c r="TTV3" s="69"/>
      <c r="TTW3" s="69"/>
      <c r="TTX3" s="69"/>
      <c r="TTY3" s="69"/>
      <c r="TTZ3" s="69"/>
      <c r="TUA3" s="69"/>
      <c r="TUB3" s="69"/>
      <c r="TUC3" s="69"/>
      <c r="TUD3" s="69"/>
      <c r="TUE3" s="69"/>
      <c r="TUF3" s="69"/>
      <c r="TUG3" s="69"/>
      <c r="TUH3" s="69"/>
      <c r="TUI3" s="69"/>
      <c r="TUJ3" s="69"/>
      <c r="TUK3" s="69"/>
      <c r="TUL3" s="69"/>
      <c r="TUM3" s="69"/>
      <c r="TUN3" s="69"/>
      <c r="TUO3" s="69"/>
      <c r="TUP3" s="69"/>
      <c r="TUQ3" s="69"/>
      <c r="TUR3" s="69"/>
      <c r="TUS3" s="69"/>
      <c r="TUT3" s="69"/>
      <c r="TUU3" s="69"/>
      <c r="TUV3" s="69"/>
      <c r="TUW3" s="69"/>
      <c r="TUX3" s="69"/>
      <c r="TUY3" s="69"/>
      <c r="TUZ3" s="69"/>
      <c r="TVA3" s="69"/>
      <c r="TVB3" s="69"/>
      <c r="TVC3" s="69"/>
      <c r="TVD3" s="69"/>
      <c r="TVE3" s="69"/>
      <c r="TVF3" s="69"/>
      <c r="TVG3" s="69"/>
      <c r="TVH3" s="69"/>
      <c r="TVI3" s="69"/>
      <c r="TVJ3" s="69"/>
      <c r="TVK3" s="69"/>
      <c r="TVL3" s="69"/>
      <c r="TVM3" s="69"/>
      <c r="TVN3" s="69"/>
      <c r="TVO3" s="69"/>
      <c r="TVP3" s="69"/>
      <c r="TVQ3" s="69"/>
      <c r="TVR3" s="69"/>
      <c r="TVS3" s="69"/>
      <c r="TVT3" s="69"/>
      <c r="TVU3" s="69"/>
      <c r="TVV3" s="69"/>
      <c r="TVW3" s="69"/>
      <c r="TVX3" s="69"/>
      <c r="TVY3" s="69"/>
      <c r="TVZ3" s="69"/>
      <c r="TWA3" s="69"/>
      <c r="TWB3" s="69"/>
      <c r="TWC3" s="69"/>
      <c r="TWD3" s="69"/>
      <c r="TWE3" s="69"/>
      <c r="TWF3" s="69"/>
      <c r="TWG3" s="69"/>
      <c r="TWH3" s="69"/>
      <c r="TWI3" s="69"/>
      <c r="TWJ3" s="69"/>
      <c r="TWK3" s="69"/>
      <c r="TWL3" s="69"/>
      <c r="TWM3" s="69"/>
      <c r="TWN3" s="69"/>
      <c r="TWO3" s="69"/>
      <c r="TWP3" s="69"/>
      <c r="TWQ3" s="69"/>
      <c r="TWR3" s="69"/>
      <c r="TWS3" s="69"/>
      <c r="TWT3" s="69"/>
      <c r="TWU3" s="69"/>
      <c r="TWV3" s="69"/>
      <c r="TWW3" s="69"/>
      <c r="TWX3" s="69"/>
      <c r="TWY3" s="69"/>
      <c r="TWZ3" s="69"/>
      <c r="TXA3" s="69"/>
      <c r="TXB3" s="69"/>
      <c r="TXC3" s="69"/>
      <c r="TXD3" s="69"/>
      <c r="TXE3" s="69"/>
      <c r="TXF3" s="69"/>
      <c r="TXG3" s="69"/>
      <c r="TXH3" s="69"/>
      <c r="TXI3" s="69"/>
      <c r="TXJ3" s="69"/>
      <c r="TXK3" s="69"/>
      <c r="TXL3" s="69"/>
      <c r="TXM3" s="69"/>
      <c r="TXN3" s="69"/>
      <c r="TXO3" s="69"/>
      <c r="TXP3" s="69"/>
      <c r="TXQ3" s="69"/>
      <c r="TXR3" s="69"/>
      <c r="TXS3" s="69"/>
      <c r="TXT3" s="69"/>
      <c r="TXU3" s="69"/>
      <c r="TXV3" s="69"/>
      <c r="TXW3" s="69"/>
      <c r="TXX3" s="69"/>
      <c r="TXY3" s="69"/>
      <c r="TXZ3" s="69"/>
      <c r="TYA3" s="69"/>
      <c r="TYB3" s="69"/>
      <c r="TYC3" s="69"/>
      <c r="TYD3" s="69"/>
      <c r="TYE3" s="69"/>
      <c r="TYF3" s="69"/>
      <c r="TYG3" s="69"/>
      <c r="TYH3" s="69"/>
      <c r="TYI3" s="69"/>
      <c r="TYJ3" s="69"/>
      <c r="TYK3" s="69"/>
      <c r="TYL3" s="69"/>
      <c r="TYM3" s="69"/>
      <c r="TYN3" s="69"/>
      <c r="TYO3" s="69"/>
      <c r="TYP3" s="69"/>
      <c r="TYQ3" s="69"/>
      <c r="TYR3" s="69"/>
      <c r="TYS3" s="69"/>
      <c r="TYT3" s="69"/>
      <c r="TYU3" s="69"/>
      <c r="TYV3" s="69"/>
      <c r="TYW3" s="69"/>
      <c r="TYX3" s="69"/>
      <c r="TYY3" s="69"/>
      <c r="TYZ3" s="69"/>
      <c r="TZA3" s="69"/>
      <c r="TZB3" s="69"/>
      <c r="TZC3" s="69"/>
      <c r="TZD3" s="69"/>
      <c r="TZE3" s="69"/>
      <c r="TZF3" s="69"/>
      <c r="TZG3" s="69"/>
      <c r="TZH3" s="69"/>
      <c r="TZI3" s="69"/>
      <c r="TZJ3" s="69"/>
      <c r="TZK3" s="69"/>
      <c r="TZL3" s="69"/>
      <c r="TZM3" s="69"/>
      <c r="TZN3" s="69"/>
      <c r="TZO3" s="69"/>
      <c r="TZP3" s="69"/>
      <c r="TZQ3" s="69"/>
      <c r="TZR3" s="69"/>
      <c r="TZS3" s="69"/>
      <c r="TZT3" s="69"/>
      <c r="TZU3" s="69"/>
      <c r="TZV3" s="69"/>
      <c r="TZW3" s="69"/>
      <c r="TZX3" s="69"/>
      <c r="TZY3" s="69"/>
      <c r="TZZ3" s="69"/>
      <c r="UAA3" s="69"/>
      <c r="UAB3" s="69"/>
      <c r="UAC3" s="69"/>
      <c r="UAD3" s="69"/>
      <c r="UAE3" s="69"/>
      <c r="UAF3" s="69"/>
      <c r="UAG3" s="69"/>
      <c r="UAH3" s="69"/>
      <c r="UAI3" s="69"/>
      <c r="UAJ3" s="69"/>
      <c r="UAK3" s="69"/>
      <c r="UAL3" s="69"/>
      <c r="UAM3" s="69"/>
      <c r="UAN3" s="69"/>
      <c r="UAO3" s="69"/>
      <c r="UAP3" s="69"/>
      <c r="UAQ3" s="69"/>
      <c r="UAR3" s="69"/>
      <c r="UAS3" s="69"/>
      <c r="UAT3" s="69"/>
      <c r="UAU3" s="69"/>
      <c r="UAV3" s="69"/>
      <c r="UAW3" s="69"/>
      <c r="UAX3" s="69"/>
      <c r="UAY3" s="69"/>
      <c r="UAZ3" s="69"/>
      <c r="UBA3" s="69"/>
      <c r="UBB3" s="69"/>
      <c r="UBC3" s="69"/>
      <c r="UBD3" s="69"/>
      <c r="UBE3" s="69"/>
      <c r="UBF3" s="69"/>
      <c r="UBG3" s="69"/>
      <c r="UBH3" s="69"/>
      <c r="UBI3" s="69"/>
      <c r="UBJ3" s="69"/>
      <c r="UBK3" s="69"/>
      <c r="UBL3" s="69"/>
      <c r="UBM3" s="69"/>
      <c r="UBN3" s="69"/>
      <c r="UBO3" s="69"/>
      <c r="UBP3" s="69"/>
      <c r="UBQ3" s="69"/>
      <c r="UBR3" s="69"/>
      <c r="UBS3" s="69"/>
      <c r="UBT3" s="69"/>
      <c r="UBU3" s="69"/>
      <c r="UBV3" s="69"/>
      <c r="UBW3" s="69"/>
      <c r="UBX3" s="69"/>
      <c r="UBY3" s="69"/>
      <c r="UBZ3" s="69"/>
      <c r="UCA3" s="69"/>
      <c r="UCB3" s="69"/>
      <c r="UCC3" s="69"/>
      <c r="UCD3" s="69"/>
      <c r="UCE3" s="69"/>
      <c r="UCF3" s="69"/>
      <c r="UCG3" s="69"/>
      <c r="UCH3" s="69"/>
      <c r="UCI3" s="69"/>
      <c r="UCJ3" s="69"/>
      <c r="UCK3" s="69"/>
      <c r="UCL3" s="69"/>
      <c r="UCM3" s="69"/>
      <c r="UCN3" s="69"/>
      <c r="UCO3" s="69"/>
      <c r="UCP3" s="69"/>
      <c r="UCQ3" s="69"/>
      <c r="UCR3" s="69"/>
      <c r="UCS3" s="69"/>
      <c r="UCT3" s="69"/>
      <c r="UCU3" s="69"/>
      <c r="UCV3" s="69"/>
      <c r="UCW3" s="69"/>
      <c r="UCX3" s="69"/>
      <c r="UCY3" s="69"/>
      <c r="UCZ3" s="69"/>
      <c r="UDA3" s="69"/>
      <c r="UDB3" s="69"/>
      <c r="UDC3" s="69"/>
      <c r="UDD3" s="69"/>
      <c r="UDE3" s="69"/>
      <c r="UDF3" s="69"/>
      <c r="UDG3" s="69"/>
      <c r="UDH3" s="69"/>
      <c r="UDI3" s="69"/>
      <c r="UDJ3" s="69"/>
      <c r="UDK3" s="69"/>
      <c r="UDL3" s="69"/>
      <c r="UDM3" s="69"/>
      <c r="UDN3" s="69"/>
      <c r="UDO3" s="69"/>
      <c r="UDP3" s="69"/>
      <c r="UDQ3" s="69"/>
      <c r="UDR3" s="69"/>
      <c r="UDS3" s="69"/>
      <c r="UDT3" s="69"/>
      <c r="UDU3" s="69"/>
      <c r="UDV3" s="69"/>
      <c r="UDW3" s="69"/>
      <c r="UDX3" s="69"/>
      <c r="UDY3" s="69"/>
      <c r="UDZ3" s="69"/>
      <c r="UEA3" s="69"/>
      <c r="UEB3" s="69"/>
      <c r="UEC3" s="69"/>
      <c r="UED3" s="69"/>
      <c r="UEE3" s="69"/>
      <c r="UEF3" s="69"/>
      <c r="UEG3" s="69"/>
      <c r="UEH3" s="69"/>
      <c r="UEI3" s="69"/>
      <c r="UEJ3" s="69"/>
      <c r="UEK3" s="69"/>
      <c r="UEL3" s="69"/>
      <c r="UEM3" s="69"/>
      <c r="UEN3" s="69"/>
      <c r="UEO3" s="69"/>
      <c r="UEP3" s="69"/>
      <c r="UEQ3" s="69"/>
      <c r="UER3" s="69"/>
      <c r="UES3" s="69"/>
      <c r="UET3" s="69"/>
      <c r="UEU3" s="69"/>
      <c r="UEV3" s="69"/>
      <c r="UEW3" s="69"/>
      <c r="UEX3" s="69"/>
      <c r="UEY3" s="69"/>
      <c r="UEZ3" s="69"/>
      <c r="UFA3" s="69"/>
      <c r="UFB3" s="69"/>
      <c r="UFC3" s="69"/>
      <c r="UFD3" s="69"/>
      <c r="UFE3" s="69"/>
      <c r="UFF3" s="69"/>
      <c r="UFG3" s="69"/>
      <c r="UFH3" s="69"/>
      <c r="UFI3" s="69"/>
      <c r="UFJ3" s="69"/>
      <c r="UFK3" s="69"/>
      <c r="UFL3" s="69"/>
      <c r="UFM3" s="69"/>
      <c r="UFN3" s="69"/>
      <c r="UFO3" s="69"/>
      <c r="UFP3" s="69"/>
      <c r="UFQ3" s="69"/>
      <c r="UFR3" s="69"/>
      <c r="UFS3" s="69"/>
      <c r="UFT3" s="69"/>
      <c r="UFU3" s="69"/>
      <c r="UFV3" s="69"/>
      <c r="UFW3" s="69"/>
      <c r="UFX3" s="69"/>
      <c r="UFY3" s="69"/>
      <c r="UFZ3" s="69"/>
      <c r="UGA3" s="69"/>
      <c r="UGB3" s="69"/>
      <c r="UGC3" s="69"/>
      <c r="UGD3" s="69"/>
      <c r="UGE3" s="69"/>
      <c r="UGF3" s="69"/>
      <c r="UGG3" s="69"/>
      <c r="UGH3" s="69"/>
      <c r="UGI3" s="69"/>
      <c r="UGJ3" s="69"/>
      <c r="UGK3" s="69"/>
      <c r="UGL3" s="69"/>
      <c r="UGM3" s="69"/>
      <c r="UGN3" s="69"/>
      <c r="UGO3" s="69"/>
      <c r="UGP3" s="69"/>
      <c r="UGQ3" s="69"/>
      <c r="UGR3" s="69"/>
      <c r="UGS3" s="69"/>
      <c r="UGT3" s="69"/>
      <c r="UGU3" s="69"/>
      <c r="UGV3" s="69"/>
      <c r="UGW3" s="69"/>
      <c r="UGX3" s="69"/>
      <c r="UGY3" s="69"/>
      <c r="UGZ3" s="69"/>
      <c r="UHA3" s="69"/>
      <c r="UHB3" s="69"/>
      <c r="UHC3" s="69"/>
      <c r="UHD3" s="69"/>
      <c r="UHE3" s="69"/>
      <c r="UHF3" s="69"/>
      <c r="UHG3" s="69"/>
      <c r="UHH3" s="69"/>
      <c r="UHI3" s="69"/>
      <c r="UHJ3" s="69"/>
      <c r="UHK3" s="69"/>
      <c r="UHL3" s="69"/>
      <c r="UHM3" s="69"/>
      <c r="UHN3" s="69"/>
      <c r="UHO3" s="69"/>
      <c r="UHP3" s="69"/>
      <c r="UHQ3" s="69"/>
      <c r="UHR3" s="69"/>
      <c r="UHS3" s="69"/>
      <c r="UHT3" s="69"/>
      <c r="UHU3" s="69"/>
      <c r="UHV3" s="69"/>
      <c r="UHW3" s="69"/>
      <c r="UHX3" s="69"/>
      <c r="UHY3" s="69"/>
      <c r="UHZ3" s="69"/>
      <c r="UIA3" s="69"/>
      <c r="UIB3" s="69"/>
      <c r="UIC3" s="69"/>
      <c r="UID3" s="69"/>
      <c r="UIE3" s="69"/>
      <c r="UIF3" s="69"/>
      <c r="UIG3" s="69"/>
      <c r="UIH3" s="69"/>
      <c r="UII3" s="69"/>
      <c r="UIJ3" s="69"/>
      <c r="UIK3" s="69"/>
      <c r="UIL3" s="69"/>
      <c r="UIM3" s="69"/>
      <c r="UIN3" s="69"/>
      <c r="UIO3" s="69"/>
      <c r="UIP3" s="69"/>
      <c r="UIQ3" s="69"/>
      <c r="UIR3" s="69"/>
      <c r="UIS3" s="69"/>
      <c r="UIT3" s="69"/>
      <c r="UIU3" s="69"/>
      <c r="UIV3" s="69"/>
      <c r="UIW3" s="69"/>
      <c r="UIX3" s="69"/>
      <c r="UIY3" s="69"/>
      <c r="UIZ3" s="69"/>
      <c r="UJA3" s="69"/>
      <c r="UJB3" s="69"/>
      <c r="UJC3" s="69"/>
      <c r="UJD3" s="69"/>
      <c r="UJE3" s="69"/>
      <c r="UJF3" s="69"/>
      <c r="UJG3" s="69"/>
      <c r="UJH3" s="69"/>
      <c r="UJI3" s="69"/>
      <c r="UJJ3" s="69"/>
      <c r="UJK3" s="69"/>
      <c r="UJL3" s="69"/>
      <c r="UJM3" s="69"/>
      <c r="UJN3" s="69"/>
      <c r="UJO3" s="69"/>
      <c r="UJP3" s="69"/>
      <c r="UJQ3" s="69"/>
      <c r="UJR3" s="69"/>
      <c r="UJS3" s="69"/>
      <c r="UJT3" s="69"/>
      <c r="UJU3" s="69"/>
      <c r="UJV3" s="69"/>
      <c r="UJW3" s="69"/>
      <c r="UJX3" s="69"/>
      <c r="UJY3" s="69"/>
      <c r="UJZ3" s="69"/>
      <c r="UKA3" s="69"/>
      <c r="UKB3" s="69"/>
      <c r="UKC3" s="69"/>
      <c r="UKD3" s="69"/>
      <c r="UKE3" s="69"/>
      <c r="UKF3" s="69"/>
      <c r="UKG3" s="69"/>
      <c r="UKH3" s="69"/>
      <c r="UKI3" s="69"/>
      <c r="UKJ3" s="69"/>
      <c r="UKK3" s="69"/>
      <c r="UKL3" s="69"/>
      <c r="UKM3" s="69"/>
      <c r="UKN3" s="69"/>
      <c r="UKO3" s="69"/>
      <c r="UKP3" s="69"/>
      <c r="UKQ3" s="69"/>
      <c r="UKR3" s="69"/>
      <c r="UKS3" s="69"/>
      <c r="UKT3" s="69"/>
      <c r="UKU3" s="69"/>
      <c r="UKV3" s="69"/>
      <c r="UKW3" s="69"/>
      <c r="UKX3" s="69"/>
      <c r="UKY3" s="69"/>
      <c r="UKZ3" s="69"/>
      <c r="ULA3" s="69"/>
      <c r="ULB3" s="69"/>
      <c r="ULC3" s="69"/>
      <c r="ULD3" s="69"/>
      <c r="ULE3" s="69"/>
      <c r="ULF3" s="69"/>
      <c r="ULG3" s="69"/>
      <c r="ULH3" s="69"/>
      <c r="ULI3" s="69"/>
      <c r="ULJ3" s="69"/>
      <c r="ULK3" s="69"/>
      <c r="ULL3" s="69"/>
      <c r="ULM3" s="69"/>
      <c r="ULN3" s="69"/>
      <c r="ULO3" s="69"/>
      <c r="ULP3" s="69"/>
      <c r="ULQ3" s="69"/>
      <c r="ULR3" s="69"/>
      <c r="ULS3" s="69"/>
      <c r="ULT3" s="69"/>
      <c r="ULU3" s="69"/>
      <c r="ULV3" s="69"/>
      <c r="ULW3" s="69"/>
      <c r="ULX3" s="69"/>
      <c r="ULY3" s="69"/>
      <c r="ULZ3" s="69"/>
      <c r="UMA3" s="69"/>
      <c r="UMB3" s="69"/>
      <c r="UMC3" s="69"/>
      <c r="UMD3" s="69"/>
      <c r="UME3" s="69"/>
      <c r="UMF3" s="69"/>
      <c r="UMG3" s="69"/>
      <c r="UMH3" s="69"/>
      <c r="UMI3" s="69"/>
      <c r="UMJ3" s="69"/>
      <c r="UMK3" s="69"/>
      <c r="UML3" s="69"/>
      <c r="UMM3" s="69"/>
      <c r="UMN3" s="69"/>
      <c r="UMO3" s="69"/>
      <c r="UMP3" s="69"/>
      <c r="UMQ3" s="69"/>
      <c r="UMR3" s="69"/>
      <c r="UMS3" s="69"/>
      <c r="UMT3" s="69"/>
      <c r="UMU3" s="69"/>
      <c r="UMV3" s="69"/>
      <c r="UMW3" s="69"/>
      <c r="UMX3" s="69"/>
      <c r="UMY3" s="69"/>
      <c r="UMZ3" s="69"/>
      <c r="UNA3" s="69"/>
      <c r="UNB3" s="69"/>
      <c r="UNC3" s="69"/>
      <c r="UND3" s="69"/>
      <c r="UNE3" s="69"/>
      <c r="UNF3" s="69"/>
      <c r="UNG3" s="69"/>
      <c r="UNH3" s="69"/>
      <c r="UNI3" s="69"/>
      <c r="UNJ3" s="69"/>
      <c r="UNK3" s="69"/>
      <c r="UNL3" s="69"/>
      <c r="UNM3" s="69"/>
      <c r="UNN3" s="69"/>
      <c r="UNO3" s="69"/>
      <c r="UNP3" s="69"/>
      <c r="UNQ3" s="69"/>
      <c r="UNR3" s="69"/>
      <c r="UNS3" s="69"/>
      <c r="UNT3" s="69"/>
      <c r="UNU3" s="69"/>
      <c r="UNV3" s="69"/>
      <c r="UNW3" s="69"/>
      <c r="UNX3" s="69"/>
      <c r="UNY3" s="69"/>
      <c r="UNZ3" s="69"/>
      <c r="UOA3" s="69"/>
      <c r="UOB3" s="69"/>
      <c r="UOC3" s="69"/>
      <c r="UOD3" s="69"/>
      <c r="UOE3" s="69"/>
      <c r="UOF3" s="69"/>
      <c r="UOG3" s="69"/>
      <c r="UOH3" s="69"/>
      <c r="UOI3" s="69"/>
      <c r="UOJ3" s="69"/>
      <c r="UOK3" s="69"/>
      <c r="UOL3" s="69"/>
      <c r="UOM3" s="69"/>
      <c r="UON3" s="69"/>
      <c r="UOO3" s="69"/>
      <c r="UOP3" s="69"/>
      <c r="UOQ3" s="69"/>
      <c r="UOR3" s="69"/>
      <c r="UOS3" s="69"/>
      <c r="UOT3" s="69"/>
      <c r="UOU3" s="69"/>
      <c r="UOV3" s="69"/>
      <c r="UOW3" s="69"/>
      <c r="UOX3" s="69"/>
      <c r="UOY3" s="69"/>
      <c r="UOZ3" s="69"/>
      <c r="UPA3" s="69"/>
      <c r="UPB3" s="69"/>
      <c r="UPC3" s="69"/>
      <c r="UPD3" s="69"/>
      <c r="UPE3" s="69"/>
      <c r="UPF3" s="69"/>
      <c r="UPG3" s="69"/>
      <c r="UPH3" s="69"/>
      <c r="UPI3" s="69"/>
      <c r="UPJ3" s="69"/>
      <c r="UPK3" s="69"/>
      <c r="UPL3" s="69"/>
      <c r="UPM3" s="69"/>
      <c r="UPN3" s="69"/>
      <c r="UPO3" s="69"/>
      <c r="UPP3" s="69"/>
      <c r="UPQ3" s="69"/>
      <c r="UPR3" s="69"/>
      <c r="UPS3" s="69"/>
      <c r="UPT3" s="69"/>
      <c r="UPU3" s="69"/>
      <c r="UPV3" s="69"/>
      <c r="UPW3" s="69"/>
      <c r="UPX3" s="69"/>
      <c r="UPY3" s="69"/>
      <c r="UPZ3" s="69"/>
      <c r="UQA3" s="69"/>
      <c r="UQB3" s="69"/>
      <c r="UQC3" s="69"/>
      <c r="UQD3" s="69"/>
      <c r="UQE3" s="69"/>
      <c r="UQF3" s="69"/>
      <c r="UQG3" s="69"/>
      <c r="UQH3" s="69"/>
      <c r="UQI3" s="69"/>
      <c r="UQJ3" s="69"/>
      <c r="UQK3" s="69"/>
      <c r="UQL3" s="69"/>
      <c r="UQM3" s="69"/>
      <c r="UQN3" s="69"/>
      <c r="UQO3" s="69"/>
      <c r="UQP3" s="69"/>
      <c r="UQQ3" s="69"/>
      <c r="UQR3" s="69"/>
      <c r="UQS3" s="69"/>
      <c r="UQT3" s="69"/>
      <c r="UQU3" s="69"/>
      <c r="UQV3" s="69"/>
      <c r="UQW3" s="69"/>
      <c r="UQX3" s="69"/>
      <c r="UQY3" s="69"/>
      <c r="UQZ3" s="69"/>
      <c r="URA3" s="69"/>
      <c r="URB3" s="69"/>
      <c r="URC3" s="69"/>
      <c r="URD3" s="69"/>
      <c r="URE3" s="69"/>
      <c r="URF3" s="69"/>
      <c r="URG3" s="69"/>
      <c r="URH3" s="69"/>
      <c r="URI3" s="69"/>
      <c r="URJ3" s="69"/>
      <c r="URK3" s="69"/>
      <c r="URL3" s="69"/>
      <c r="URM3" s="69"/>
      <c r="URN3" s="69"/>
      <c r="URO3" s="69"/>
      <c r="URP3" s="69"/>
      <c r="URQ3" s="69"/>
      <c r="URR3" s="69"/>
      <c r="URS3" s="69"/>
      <c r="URT3" s="69"/>
      <c r="URU3" s="69"/>
      <c r="URV3" s="69"/>
      <c r="URW3" s="69"/>
      <c r="URX3" s="69"/>
      <c r="URY3" s="69"/>
      <c r="URZ3" s="69"/>
      <c r="USA3" s="69"/>
      <c r="USB3" s="69"/>
      <c r="USC3" s="69"/>
      <c r="USD3" s="69"/>
      <c r="USE3" s="69"/>
      <c r="USF3" s="69"/>
      <c r="USG3" s="69"/>
      <c r="USH3" s="69"/>
      <c r="USI3" s="69"/>
      <c r="USJ3" s="69"/>
      <c r="USK3" s="69"/>
      <c r="USL3" s="69"/>
      <c r="USM3" s="69"/>
      <c r="USN3" s="69"/>
      <c r="USO3" s="69"/>
      <c r="USP3" s="69"/>
      <c r="USQ3" s="69"/>
      <c r="USR3" s="69"/>
      <c r="USS3" s="69"/>
      <c r="UST3" s="69"/>
      <c r="USU3" s="69"/>
      <c r="USV3" s="69"/>
      <c r="USW3" s="69"/>
      <c r="USX3" s="69"/>
      <c r="USY3" s="69"/>
      <c r="USZ3" s="69"/>
      <c r="UTA3" s="69"/>
      <c r="UTB3" s="69"/>
      <c r="UTC3" s="69"/>
      <c r="UTD3" s="69"/>
      <c r="UTE3" s="69"/>
      <c r="UTF3" s="69"/>
      <c r="UTG3" s="69"/>
      <c r="UTH3" s="69"/>
      <c r="UTI3" s="69"/>
      <c r="UTJ3" s="69"/>
      <c r="UTK3" s="69"/>
      <c r="UTL3" s="69"/>
      <c r="UTM3" s="69"/>
      <c r="UTN3" s="69"/>
      <c r="UTO3" s="69"/>
      <c r="UTP3" s="69"/>
      <c r="UTQ3" s="69"/>
      <c r="UTR3" s="69"/>
      <c r="UTS3" s="69"/>
      <c r="UTT3" s="69"/>
      <c r="UTU3" s="69"/>
      <c r="UTV3" s="69"/>
      <c r="UTW3" s="69"/>
      <c r="UTX3" s="69"/>
      <c r="UTY3" s="69"/>
      <c r="UTZ3" s="69"/>
      <c r="UUA3" s="69"/>
      <c r="UUB3" s="69"/>
      <c r="UUC3" s="69"/>
      <c r="UUD3" s="69"/>
      <c r="UUE3" s="69"/>
      <c r="UUF3" s="69"/>
      <c r="UUG3" s="69"/>
      <c r="UUH3" s="69"/>
      <c r="UUI3" s="69"/>
      <c r="UUJ3" s="69"/>
      <c r="UUK3" s="69"/>
      <c r="UUL3" s="69"/>
      <c r="UUM3" s="69"/>
      <c r="UUN3" s="69"/>
      <c r="UUO3" s="69"/>
      <c r="UUP3" s="69"/>
      <c r="UUQ3" s="69"/>
      <c r="UUR3" s="69"/>
      <c r="UUS3" s="69"/>
      <c r="UUT3" s="69"/>
      <c r="UUU3" s="69"/>
      <c r="UUV3" s="69"/>
      <c r="UUW3" s="69"/>
      <c r="UUX3" s="69"/>
      <c r="UUY3" s="69"/>
      <c r="UUZ3" s="69"/>
      <c r="UVA3" s="69"/>
      <c r="UVB3" s="69"/>
      <c r="UVC3" s="69"/>
      <c r="UVD3" s="69"/>
      <c r="UVE3" s="69"/>
      <c r="UVF3" s="69"/>
      <c r="UVG3" s="69"/>
      <c r="UVH3" s="69"/>
      <c r="UVI3" s="69"/>
      <c r="UVJ3" s="69"/>
      <c r="UVK3" s="69"/>
      <c r="UVL3" s="69"/>
      <c r="UVM3" s="69"/>
      <c r="UVN3" s="69"/>
      <c r="UVO3" s="69"/>
      <c r="UVP3" s="69"/>
      <c r="UVQ3" s="69"/>
      <c r="UVR3" s="69"/>
      <c r="UVS3" s="69"/>
      <c r="UVT3" s="69"/>
      <c r="UVU3" s="69"/>
      <c r="UVV3" s="69"/>
      <c r="UVW3" s="69"/>
      <c r="UVX3" s="69"/>
      <c r="UVY3" s="69"/>
      <c r="UVZ3" s="69"/>
      <c r="UWA3" s="69"/>
      <c r="UWB3" s="69"/>
      <c r="UWC3" s="69"/>
      <c r="UWD3" s="69"/>
      <c r="UWE3" s="69"/>
      <c r="UWF3" s="69"/>
      <c r="UWG3" s="69"/>
      <c r="UWH3" s="69"/>
      <c r="UWI3" s="69"/>
      <c r="UWJ3" s="69"/>
      <c r="UWK3" s="69"/>
      <c r="UWL3" s="69"/>
      <c r="UWM3" s="69"/>
      <c r="UWN3" s="69"/>
      <c r="UWO3" s="69"/>
      <c r="UWP3" s="69"/>
      <c r="UWQ3" s="69"/>
      <c r="UWR3" s="69"/>
      <c r="UWS3" s="69"/>
      <c r="UWT3" s="69"/>
      <c r="UWU3" s="69"/>
      <c r="UWV3" s="69"/>
      <c r="UWW3" s="69"/>
      <c r="UWX3" s="69"/>
      <c r="UWY3" s="69"/>
      <c r="UWZ3" s="69"/>
      <c r="UXA3" s="69"/>
      <c r="UXB3" s="69"/>
      <c r="UXC3" s="69"/>
      <c r="UXD3" s="69"/>
      <c r="UXE3" s="69"/>
      <c r="UXF3" s="69"/>
      <c r="UXG3" s="69"/>
      <c r="UXH3" s="69"/>
      <c r="UXI3" s="69"/>
      <c r="UXJ3" s="69"/>
      <c r="UXK3" s="69"/>
      <c r="UXL3" s="69"/>
      <c r="UXM3" s="69"/>
      <c r="UXN3" s="69"/>
      <c r="UXO3" s="69"/>
      <c r="UXP3" s="69"/>
      <c r="UXQ3" s="69"/>
      <c r="UXR3" s="69"/>
      <c r="UXS3" s="69"/>
      <c r="UXT3" s="69"/>
      <c r="UXU3" s="69"/>
      <c r="UXV3" s="69"/>
      <c r="UXW3" s="69"/>
      <c r="UXX3" s="69"/>
      <c r="UXY3" s="69"/>
      <c r="UXZ3" s="69"/>
      <c r="UYA3" s="69"/>
      <c r="UYB3" s="69"/>
      <c r="UYC3" s="69"/>
      <c r="UYD3" s="69"/>
      <c r="UYE3" s="69"/>
      <c r="UYF3" s="69"/>
      <c r="UYG3" s="69"/>
      <c r="UYH3" s="69"/>
      <c r="UYI3" s="69"/>
      <c r="UYJ3" s="69"/>
      <c r="UYK3" s="69"/>
      <c r="UYL3" s="69"/>
      <c r="UYM3" s="69"/>
      <c r="UYN3" s="69"/>
      <c r="UYO3" s="69"/>
      <c r="UYP3" s="69"/>
      <c r="UYQ3" s="69"/>
      <c r="UYR3" s="69"/>
      <c r="UYS3" s="69"/>
      <c r="UYT3" s="69"/>
      <c r="UYU3" s="69"/>
      <c r="UYV3" s="69"/>
      <c r="UYW3" s="69"/>
      <c r="UYX3" s="69"/>
      <c r="UYY3" s="69"/>
      <c r="UYZ3" s="69"/>
      <c r="UZA3" s="69"/>
      <c r="UZB3" s="69"/>
      <c r="UZC3" s="69"/>
      <c r="UZD3" s="69"/>
      <c r="UZE3" s="69"/>
      <c r="UZF3" s="69"/>
      <c r="UZG3" s="69"/>
      <c r="UZH3" s="69"/>
      <c r="UZI3" s="69"/>
      <c r="UZJ3" s="69"/>
      <c r="UZK3" s="69"/>
      <c r="UZL3" s="69"/>
      <c r="UZM3" s="69"/>
      <c r="UZN3" s="69"/>
      <c r="UZO3" s="69"/>
      <c r="UZP3" s="69"/>
      <c r="UZQ3" s="69"/>
      <c r="UZR3" s="69"/>
      <c r="UZS3" s="69"/>
      <c r="UZT3" s="69"/>
      <c r="UZU3" s="69"/>
      <c r="UZV3" s="69"/>
      <c r="UZW3" s="69"/>
      <c r="UZX3" s="69"/>
      <c r="UZY3" s="69"/>
      <c r="UZZ3" s="69"/>
      <c r="VAA3" s="69"/>
      <c r="VAB3" s="69"/>
      <c r="VAC3" s="69"/>
      <c r="VAD3" s="69"/>
      <c r="VAE3" s="69"/>
      <c r="VAF3" s="69"/>
      <c r="VAG3" s="69"/>
      <c r="VAH3" s="69"/>
      <c r="VAI3" s="69"/>
      <c r="VAJ3" s="69"/>
      <c r="VAK3" s="69"/>
      <c r="VAL3" s="69"/>
      <c r="VAM3" s="69"/>
      <c r="VAN3" s="69"/>
      <c r="VAO3" s="69"/>
      <c r="VAP3" s="69"/>
      <c r="VAQ3" s="69"/>
      <c r="VAR3" s="69"/>
      <c r="VAS3" s="69"/>
      <c r="VAT3" s="69"/>
      <c r="VAU3" s="69"/>
      <c r="VAV3" s="69"/>
      <c r="VAW3" s="69"/>
      <c r="VAX3" s="69"/>
      <c r="VAY3" s="69"/>
      <c r="VAZ3" s="69"/>
      <c r="VBA3" s="69"/>
      <c r="VBB3" s="69"/>
      <c r="VBC3" s="69"/>
      <c r="VBD3" s="69"/>
      <c r="VBE3" s="69"/>
      <c r="VBF3" s="69"/>
      <c r="VBG3" s="69"/>
      <c r="VBH3" s="69"/>
      <c r="VBI3" s="69"/>
      <c r="VBJ3" s="69"/>
      <c r="VBK3" s="69"/>
      <c r="VBL3" s="69"/>
      <c r="VBM3" s="69"/>
      <c r="VBN3" s="69"/>
      <c r="VBO3" s="69"/>
      <c r="VBP3" s="69"/>
      <c r="VBQ3" s="69"/>
      <c r="VBR3" s="69"/>
      <c r="VBS3" s="69"/>
      <c r="VBT3" s="69"/>
      <c r="VBU3" s="69"/>
      <c r="VBV3" s="69"/>
      <c r="VBW3" s="69"/>
      <c r="VBX3" s="69"/>
      <c r="VBY3" s="69"/>
      <c r="VBZ3" s="69"/>
      <c r="VCA3" s="69"/>
      <c r="VCB3" s="69"/>
      <c r="VCC3" s="69"/>
      <c r="VCD3" s="69"/>
      <c r="VCE3" s="69"/>
      <c r="VCF3" s="69"/>
      <c r="VCG3" s="69"/>
      <c r="VCH3" s="69"/>
      <c r="VCI3" s="69"/>
      <c r="VCJ3" s="69"/>
      <c r="VCK3" s="69"/>
      <c r="VCL3" s="69"/>
      <c r="VCM3" s="69"/>
      <c r="VCN3" s="69"/>
      <c r="VCO3" s="69"/>
      <c r="VCP3" s="69"/>
      <c r="VCQ3" s="69"/>
      <c r="VCR3" s="69"/>
      <c r="VCS3" s="69"/>
      <c r="VCT3" s="69"/>
      <c r="VCU3" s="69"/>
      <c r="VCV3" s="69"/>
      <c r="VCW3" s="69"/>
      <c r="VCX3" s="69"/>
      <c r="VCY3" s="69"/>
      <c r="VCZ3" s="69"/>
      <c r="VDA3" s="69"/>
      <c r="VDB3" s="69"/>
      <c r="VDC3" s="69"/>
      <c r="VDD3" s="69"/>
      <c r="VDE3" s="69"/>
      <c r="VDF3" s="69"/>
      <c r="VDG3" s="69"/>
      <c r="VDH3" s="69"/>
      <c r="VDI3" s="69"/>
      <c r="VDJ3" s="69"/>
      <c r="VDK3" s="69"/>
      <c r="VDL3" s="69"/>
      <c r="VDM3" s="69"/>
      <c r="VDN3" s="69"/>
      <c r="VDO3" s="69"/>
      <c r="VDP3" s="69"/>
      <c r="VDQ3" s="69"/>
      <c r="VDR3" s="69"/>
      <c r="VDS3" s="69"/>
      <c r="VDT3" s="69"/>
      <c r="VDU3" s="69"/>
      <c r="VDV3" s="69"/>
      <c r="VDW3" s="69"/>
      <c r="VDX3" s="69"/>
      <c r="VDY3" s="69"/>
      <c r="VDZ3" s="69"/>
      <c r="VEA3" s="69"/>
      <c r="VEB3" s="69"/>
      <c r="VEC3" s="69"/>
      <c r="VED3" s="69"/>
      <c r="VEE3" s="69"/>
      <c r="VEF3" s="69"/>
      <c r="VEG3" s="69"/>
      <c r="VEH3" s="69"/>
      <c r="VEI3" s="69"/>
      <c r="VEJ3" s="69"/>
      <c r="VEK3" s="69"/>
      <c r="VEL3" s="69"/>
      <c r="VEM3" s="69"/>
      <c r="VEN3" s="69"/>
      <c r="VEO3" s="69"/>
      <c r="VEP3" s="69"/>
      <c r="VEQ3" s="69"/>
      <c r="VER3" s="69"/>
      <c r="VES3" s="69"/>
      <c r="VET3" s="69"/>
      <c r="VEU3" s="69"/>
      <c r="VEV3" s="69"/>
      <c r="VEW3" s="69"/>
      <c r="VEX3" s="69"/>
      <c r="VEY3" s="69"/>
      <c r="VEZ3" s="69"/>
      <c r="VFA3" s="69"/>
      <c r="VFB3" s="69"/>
      <c r="VFC3" s="69"/>
      <c r="VFD3" s="69"/>
      <c r="VFE3" s="69"/>
      <c r="VFF3" s="69"/>
      <c r="VFG3" s="69"/>
      <c r="VFH3" s="69"/>
      <c r="VFI3" s="69"/>
      <c r="VFJ3" s="69"/>
      <c r="VFK3" s="69"/>
      <c r="VFL3" s="69"/>
      <c r="VFM3" s="69"/>
      <c r="VFN3" s="69"/>
      <c r="VFO3" s="69"/>
      <c r="VFP3" s="69"/>
      <c r="VFQ3" s="69"/>
      <c r="VFR3" s="69"/>
      <c r="VFS3" s="69"/>
      <c r="VFT3" s="69"/>
      <c r="VFU3" s="69"/>
      <c r="VFV3" s="69"/>
      <c r="VFW3" s="69"/>
      <c r="VFX3" s="69"/>
      <c r="VFY3" s="69"/>
      <c r="VFZ3" s="69"/>
      <c r="VGA3" s="69"/>
      <c r="VGB3" s="69"/>
      <c r="VGC3" s="69"/>
      <c r="VGD3" s="69"/>
      <c r="VGE3" s="69"/>
      <c r="VGF3" s="69"/>
      <c r="VGG3" s="69"/>
      <c r="VGH3" s="69"/>
      <c r="VGI3" s="69"/>
      <c r="VGJ3" s="69"/>
      <c r="VGK3" s="69"/>
      <c r="VGL3" s="69"/>
      <c r="VGM3" s="69"/>
      <c r="VGN3" s="69"/>
      <c r="VGO3" s="69"/>
      <c r="VGP3" s="69"/>
      <c r="VGQ3" s="69"/>
      <c r="VGR3" s="69"/>
      <c r="VGS3" s="69"/>
      <c r="VGT3" s="69"/>
      <c r="VGU3" s="69"/>
      <c r="VGV3" s="69"/>
      <c r="VGW3" s="69"/>
      <c r="VGX3" s="69"/>
      <c r="VGY3" s="69"/>
      <c r="VGZ3" s="69"/>
      <c r="VHA3" s="69"/>
      <c r="VHB3" s="69"/>
      <c r="VHC3" s="69"/>
      <c r="VHD3" s="69"/>
      <c r="VHE3" s="69"/>
      <c r="VHF3" s="69"/>
      <c r="VHG3" s="69"/>
      <c r="VHH3" s="69"/>
      <c r="VHI3" s="69"/>
      <c r="VHJ3" s="69"/>
      <c r="VHK3" s="69"/>
      <c r="VHL3" s="69"/>
      <c r="VHM3" s="69"/>
      <c r="VHN3" s="69"/>
      <c r="VHO3" s="69"/>
      <c r="VHP3" s="69"/>
      <c r="VHQ3" s="69"/>
      <c r="VHR3" s="69"/>
      <c r="VHS3" s="69"/>
      <c r="VHT3" s="69"/>
      <c r="VHU3" s="69"/>
      <c r="VHV3" s="69"/>
      <c r="VHW3" s="69"/>
      <c r="VHX3" s="69"/>
      <c r="VHY3" s="69"/>
      <c r="VHZ3" s="69"/>
      <c r="VIA3" s="69"/>
      <c r="VIB3" s="69"/>
      <c r="VIC3" s="69"/>
      <c r="VID3" s="69"/>
      <c r="VIE3" s="69"/>
      <c r="VIF3" s="69"/>
      <c r="VIG3" s="69"/>
      <c r="VIH3" s="69"/>
      <c r="VII3" s="69"/>
      <c r="VIJ3" s="69"/>
      <c r="VIK3" s="69"/>
      <c r="VIL3" s="69"/>
      <c r="VIM3" s="69"/>
      <c r="VIN3" s="69"/>
      <c r="VIO3" s="69"/>
      <c r="VIP3" s="69"/>
      <c r="VIQ3" s="69"/>
      <c r="VIR3" s="69"/>
      <c r="VIS3" s="69"/>
      <c r="VIT3" s="69"/>
      <c r="VIU3" s="69"/>
      <c r="VIV3" s="69"/>
      <c r="VIW3" s="69"/>
      <c r="VIX3" s="69"/>
      <c r="VIY3" s="69"/>
      <c r="VIZ3" s="69"/>
      <c r="VJA3" s="69"/>
      <c r="VJB3" s="69"/>
      <c r="VJC3" s="69"/>
      <c r="VJD3" s="69"/>
      <c r="VJE3" s="69"/>
      <c r="VJF3" s="69"/>
      <c r="VJG3" s="69"/>
      <c r="VJH3" s="69"/>
      <c r="VJI3" s="69"/>
      <c r="VJJ3" s="69"/>
      <c r="VJK3" s="69"/>
      <c r="VJL3" s="69"/>
      <c r="VJM3" s="69"/>
      <c r="VJN3" s="69"/>
      <c r="VJO3" s="69"/>
      <c r="VJP3" s="69"/>
      <c r="VJQ3" s="69"/>
      <c r="VJR3" s="69"/>
      <c r="VJS3" s="69"/>
      <c r="VJT3" s="69"/>
      <c r="VJU3" s="69"/>
      <c r="VJV3" s="69"/>
      <c r="VJW3" s="69"/>
      <c r="VJX3" s="69"/>
      <c r="VJY3" s="69"/>
      <c r="VJZ3" s="69"/>
      <c r="VKA3" s="69"/>
      <c r="VKB3" s="69"/>
      <c r="VKC3" s="69"/>
      <c r="VKD3" s="69"/>
      <c r="VKE3" s="69"/>
      <c r="VKF3" s="69"/>
      <c r="VKG3" s="69"/>
      <c r="VKH3" s="69"/>
      <c r="VKI3" s="69"/>
      <c r="VKJ3" s="69"/>
      <c r="VKK3" s="69"/>
      <c r="VKL3" s="69"/>
      <c r="VKM3" s="69"/>
      <c r="VKN3" s="69"/>
      <c r="VKO3" s="69"/>
      <c r="VKP3" s="69"/>
      <c r="VKQ3" s="69"/>
      <c r="VKR3" s="69"/>
      <c r="VKS3" s="69"/>
      <c r="VKT3" s="69"/>
      <c r="VKU3" s="69"/>
      <c r="VKV3" s="69"/>
      <c r="VKW3" s="69"/>
      <c r="VKX3" s="69"/>
      <c r="VKY3" s="69"/>
      <c r="VKZ3" s="69"/>
      <c r="VLA3" s="69"/>
      <c r="VLB3" s="69"/>
      <c r="VLC3" s="69"/>
      <c r="VLD3" s="69"/>
      <c r="VLE3" s="69"/>
      <c r="VLF3" s="69"/>
      <c r="VLG3" s="69"/>
      <c r="VLH3" s="69"/>
      <c r="VLI3" s="69"/>
      <c r="VLJ3" s="69"/>
      <c r="VLK3" s="69"/>
      <c r="VLL3" s="69"/>
      <c r="VLM3" s="69"/>
      <c r="VLN3" s="69"/>
      <c r="VLO3" s="69"/>
      <c r="VLP3" s="69"/>
      <c r="VLQ3" s="69"/>
      <c r="VLR3" s="69"/>
      <c r="VLS3" s="69"/>
      <c r="VLT3" s="69"/>
      <c r="VLU3" s="69"/>
      <c r="VLV3" s="69"/>
      <c r="VLW3" s="69"/>
      <c r="VLX3" s="69"/>
      <c r="VLY3" s="69"/>
      <c r="VLZ3" s="69"/>
      <c r="VMA3" s="69"/>
      <c r="VMB3" s="69"/>
      <c r="VMC3" s="69"/>
      <c r="VMD3" s="69"/>
      <c r="VME3" s="69"/>
      <c r="VMF3" s="69"/>
      <c r="VMG3" s="69"/>
      <c r="VMH3" s="69"/>
      <c r="VMI3" s="69"/>
      <c r="VMJ3" s="69"/>
      <c r="VMK3" s="69"/>
      <c r="VML3" s="69"/>
      <c r="VMM3" s="69"/>
      <c r="VMN3" s="69"/>
      <c r="VMO3" s="69"/>
      <c r="VMP3" s="69"/>
      <c r="VMQ3" s="69"/>
      <c r="VMR3" s="69"/>
      <c r="VMS3" s="69"/>
      <c r="VMT3" s="69"/>
      <c r="VMU3" s="69"/>
      <c r="VMV3" s="69"/>
      <c r="VMW3" s="69"/>
      <c r="VMX3" s="69"/>
      <c r="VMY3" s="69"/>
      <c r="VMZ3" s="69"/>
      <c r="VNA3" s="69"/>
      <c r="VNB3" s="69"/>
      <c r="VNC3" s="69"/>
      <c r="VND3" s="69"/>
      <c r="VNE3" s="69"/>
      <c r="VNF3" s="69"/>
      <c r="VNG3" s="69"/>
      <c r="VNH3" s="69"/>
      <c r="VNI3" s="69"/>
      <c r="VNJ3" s="69"/>
      <c r="VNK3" s="69"/>
      <c r="VNL3" s="69"/>
      <c r="VNM3" s="69"/>
      <c r="VNN3" s="69"/>
      <c r="VNO3" s="69"/>
      <c r="VNP3" s="69"/>
      <c r="VNQ3" s="69"/>
      <c r="VNR3" s="69"/>
      <c r="VNS3" s="69"/>
      <c r="VNT3" s="69"/>
      <c r="VNU3" s="69"/>
      <c r="VNV3" s="69"/>
      <c r="VNW3" s="69"/>
      <c r="VNX3" s="69"/>
      <c r="VNY3" s="69"/>
      <c r="VNZ3" s="69"/>
      <c r="VOA3" s="69"/>
      <c r="VOB3" s="69"/>
      <c r="VOC3" s="69"/>
      <c r="VOD3" s="69"/>
      <c r="VOE3" s="69"/>
      <c r="VOF3" s="69"/>
      <c r="VOG3" s="69"/>
      <c r="VOH3" s="69"/>
      <c r="VOI3" s="69"/>
      <c r="VOJ3" s="69"/>
      <c r="VOK3" s="69"/>
      <c r="VOL3" s="69"/>
      <c r="VOM3" s="69"/>
      <c r="VON3" s="69"/>
      <c r="VOO3" s="69"/>
      <c r="VOP3" s="69"/>
      <c r="VOQ3" s="69"/>
      <c r="VOR3" s="69"/>
      <c r="VOS3" s="69"/>
      <c r="VOT3" s="69"/>
      <c r="VOU3" s="69"/>
      <c r="VOV3" s="69"/>
      <c r="VOW3" s="69"/>
      <c r="VOX3" s="69"/>
      <c r="VOY3" s="69"/>
      <c r="VOZ3" s="69"/>
      <c r="VPA3" s="69"/>
      <c r="VPB3" s="69"/>
      <c r="VPC3" s="69"/>
      <c r="VPD3" s="69"/>
      <c r="VPE3" s="69"/>
      <c r="VPF3" s="69"/>
      <c r="VPG3" s="69"/>
      <c r="VPH3" s="69"/>
      <c r="VPI3" s="69"/>
      <c r="VPJ3" s="69"/>
      <c r="VPK3" s="69"/>
      <c r="VPL3" s="69"/>
      <c r="VPM3" s="69"/>
      <c r="VPN3" s="69"/>
      <c r="VPO3" s="69"/>
      <c r="VPP3" s="69"/>
      <c r="VPQ3" s="69"/>
      <c r="VPR3" s="69"/>
      <c r="VPS3" s="69"/>
      <c r="VPT3" s="69"/>
      <c r="VPU3" s="69"/>
      <c r="VPV3" s="69"/>
      <c r="VPW3" s="69"/>
      <c r="VPX3" s="69"/>
      <c r="VPY3" s="69"/>
      <c r="VPZ3" s="69"/>
      <c r="VQA3" s="69"/>
      <c r="VQB3" s="69"/>
      <c r="VQC3" s="69"/>
      <c r="VQD3" s="69"/>
      <c r="VQE3" s="69"/>
      <c r="VQF3" s="69"/>
      <c r="VQG3" s="69"/>
      <c r="VQH3" s="69"/>
      <c r="VQI3" s="69"/>
      <c r="VQJ3" s="69"/>
      <c r="VQK3" s="69"/>
      <c r="VQL3" s="69"/>
      <c r="VQM3" s="69"/>
      <c r="VQN3" s="69"/>
      <c r="VQO3" s="69"/>
      <c r="VQP3" s="69"/>
      <c r="VQQ3" s="69"/>
      <c r="VQR3" s="69"/>
      <c r="VQS3" s="69"/>
      <c r="VQT3" s="69"/>
      <c r="VQU3" s="69"/>
      <c r="VQV3" s="69"/>
      <c r="VQW3" s="69"/>
      <c r="VQX3" s="69"/>
      <c r="VQY3" s="69"/>
      <c r="VQZ3" s="69"/>
      <c r="VRA3" s="69"/>
      <c r="VRB3" s="69"/>
      <c r="VRC3" s="69"/>
      <c r="VRD3" s="69"/>
      <c r="VRE3" s="69"/>
      <c r="VRF3" s="69"/>
      <c r="VRG3" s="69"/>
      <c r="VRH3" s="69"/>
      <c r="VRI3" s="69"/>
      <c r="VRJ3" s="69"/>
      <c r="VRK3" s="69"/>
      <c r="VRL3" s="69"/>
      <c r="VRM3" s="69"/>
      <c r="VRN3" s="69"/>
      <c r="VRO3" s="69"/>
      <c r="VRP3" s="69"/>
      <c r="VRQ3" s="69"/>
      <c r="VRR3" s="69"/>
      <c r="VRS3" s="69"/>
      <c r="VRT3" s="69"/>
      <c r="VRU3" s="69"/>
      <c r="VRV3" s="69"/>
      <c r="VRW3" s="69"/>
      <c r="VRX3" s="69"/>
      <c r="VRY3" s="69"/>
      <c r="VRZ3" s="69"/>
      <c r="VSA3" s="69"/>
      <c r="VSB3" s="69"/>
      <c r="VSC3" s="69"/>
      <c r="VSD3" s="69"/>
      <c r="VSE3" s="69"/>
      <c r="VSF3" s="69"/>
      <c r="VSG3" s="69"/>
      <c r="VSH3" s="69"/>
      <c r="VSI3" s="69"/>
      <c r="VSJ3" s="69"/>
      <c r="VSK3" s="69"/>
      <c r="VSL3" s="69"/>
      <c r="VSM3" s="69"/>
      <c r="VSN3" s="69"/>
      <c r="VSO3" s="69"/>
      <c r="VSP3" s="69"/>
      <c r="VSQ3" s="69"/>
      <c r="VSR3" s="69"/>
      <c r="VSS3" s="69"/>
      <c r="VST3" s="69"/>
      <c r="VSU3" s="69"/>
      <c r="VSV3" s="69"/>
      <c r="VSW3" s="69"/>
      <c r="VSX3" s="69"/>
      <c r="VSY3" s="69"/>
      <c r="VSZ3" s="69"/>
      <c r="VTA3" s="69"/>
      <c r="VTB3" s="69"/>
      <c r="VTC3" s="69"/>
      <c r="VTD3" s="69"/>
      <c r="VTE3" s="69"/>
      <c r="VTF3" s="69"/>
      <c r="VTG3" s="69"/>
      <c r="VTH3" s="69"/>
      <c r="VTI3" s="69"/>
      <c r="VTJ3" s="69"/>
      <c r="VTK3" s="69"/>
      <c r="VTL3" s="69"/>
      <c r="VTM3" s="69"/>
      <c r="VTN3" s="69"/>
      <c r="VTO3" s="69"/>
      <c r="VTP3" s="69"/>
      <c r="VTQ3" s="69"/>
      <c r="VTR3" s="69"/>
      <c r="VTS3" s="69"/>
      <c r="VTT3" s="69"/>
      <c r="VTU3" s="69"/>
      <c r="VTV3" s="69"/>
      <c r="VTW3" s="69"/>
      <c r="VTX3" s="69"/>
      <c r="VTY3" s="69"/>
      <c r="VTZ3" s="69"/>
      <c r="VUA3" s="69"/>
      <c r="VUB3" s="69"/>
      <c r="VUC3" s="69"/>
      <c r="VUD3" s="69"/>
      <c r="VUE3" s="69"/>
      <c r="VUF3" s="69"/>
      <c r="VUG3" s="69"/>
      <c r="VUH3" s="69"/>
      <c r="VUI3" s="69"/>
      <c r="VUJ3" s="69"/>
      <c r="VUK3" s="69"/>
      <c r="VUL3" s="69"/>
      <c r="VUM3" s="69"/>
      <c r="VUN3" s="69"/>
      <c r="VUO3" s="69"/>
      <c r="VUP3" s="69"/>
      <c r="VUQ3" s="69"/>
      <c r="VUR3" s="69"/>
      <c r="VUS3" s="69"/>
      <c r="VUT3" s="69"/>
      <c r="VUU3" s="69"/>
      <c r="VUV3" s="69"/>
      <c r="VUW3" s="69"/>
      <c r="VUX3" s="69"/>
      <c r="VUY3" s="69"/>
      <c r="VUZ3" s="69"/>
      <c r="VVA3" s="69"/>
      <c r="VVB3" s="69"/>
      <c r="VVC3" s="69"/>
      <c r="VVD3" s="69"/>
      <c r="VVE3" s="69"/>
      <c r="VVF3" s="69"/>
      <c r="VVG3" s="69"/>
      <c r="VVH3" s="69"/>
      <c r="VVI3" s="69"/>
      <c r="VVJ3" s="69"/>
      <c r="VVK3" s="69"/>
      <c r="VVL3" s="69"/>
      <c r="VVM3" s="69"/>
      <c r="VVN3" s="69"/>
      <c r="VVO3" s="69"/>
      <c r="VVP3" s="69"/>
      <c r="VVQ3" s="69"/>
      <c r="VVR3" s="69"/>
      <c r="VVS3" s="69"/>
      <c r="VVT3" s="69"/>
      <c r="VVU3" s="69"/>
      <c r="VVV3" s="69"/>
      <c r="VVW3" s="69"/>
      <c r="VVX3" s="69"/>
      <c r="VVY3" s="69"/>
      <c r="VVZ3" s="69"/>
      <c r="VWA3" s="69"/>
      <c r="VWB3" s="69"/>
      <c r="VWC3" s="69"/>
      <c r="VWD3" s="69"/>
      <c r="VWE3" s="69"/>
      <c r="VWF3" s="69"/>
      <c r="VWG3" s="69"/>
      <c r="VWH3" s="69"/>
      <c r="VWI3" s="69"/>
      <c r="VWJ3" s="69"/>
      <c r="VWK3" s="69"/>
      <c r="VWL3" s="69"/>
      <c r="VWM3" s="69"/>
      <c r="VWN3" s="69"/>
      <c r="VWO3" s="69"/>
      <c r="VWP3" s="69"/>
      <c r="VWQ3" s="69"/>
      <c r="VWR3" s="69"/>
      <c r="VWS3" s="69"/>
      <c r="VWT3" s="69"/>
      <c r="VWU3" s="69"/>
      <c r="VWV3" s="69"/>
      <c r="VWW3" s="69"/>
      <c r="VWX3" s="69"/>
      <c r="VWY3" s="69"/>
      <c r="VWZ3" s="69"/>
      <c r="VXA3" s="69"/>
      <c r="VXB3" s="69"/>
      <c r="VXC3" s="69"/>
      <c r="VXD3" s="69"/>
      <c r="VXE3" s="69"/>
      <c r="VXF3" s="69"/>
      <c r="VXG3" s="69"/>
      <c r="VXH3" s="69"/>
      <c r="VXI3" s="69"/>
      <c r="VXJ3" s="69"/>
      <c r="VXK3" s="69"/>
      <c r="VXL3" s="69"/>
      <c r="VXM3" s="69"/>
      <c r="VXN3" s="69"/>
      <c r="VXO3" s="69"/>
      <c r="VXP3" s="69"/>
      <c r="VXQ3" s="69"/>
      <c r="VXR3" s="69"/>
      <c r="VXS3" s="69"/>
      <c r="VXT3" s="69"/>
      <c r="VXU3" s="69"/>
      <c r="VXV3" s="69"/>
      <c r="VXW3" s="69"/>
      <c r="VXX3" s="69"/>
      <c r="VXY3" s="69"/>
      <c r="VXZ3" s="69"/>
      <c r="VYA3" s="69"/>
      <c r="VYB3" s="69"/>
      <c r="VYC3" s="69"/>
      <c r="VYD3" s="69"/>
      <c r="VYE3" s="69"/>
      <c r="VYF3" s="69"/>
      <c r="VYG3" s="69"/>
      <c r="VYH3" s="69"/>
      <c r="VYI3" s="69"/>
      <c r="VYJ3" s="69"/>
      <c r="VYK3" s="69"/>
      <c r="VYL3" s="69"/>
      <c r="VYM3" s="69"/>
      <c r="VYN3" s="69"/>
      <c r="VYO3" s="69"/>
      <c r="VYP3" s="69"/>
      <c r="VYQ3" s="69"/>
      <c r="VYR3" s="69"/>
      <c r="VYS3" s="69"/>
      <c r="VYT3" s="69"/>
      <c r="VYU3" s="69"/>
      <c r="VYV3" s="69"/>
      <c r="VYW3" s="69"/>
      <c r="VYX3" s="69"/>
      <c r="VYY3" s="69"/>
      <c r="VYZ3" s="69"/>
      <c r="VZA3" s="69"/>
      <c r="VZB3" s="69"/>
      <c r="VZC3" s="69"/>
      <c r="VZD3" s="69"/>
      <c r="VZE3" s="69"/>
      <c r="VZF3" s="69"/>
      <c r="VZG3" s="69"/>
      <c r="VZH3" s="69"/>
      <c r="VZI3" s="69"/>
      <c r="VZJ3" s="69"/>
      <c r="VZK3" s="69"/>
      <c r="VZL3" s="69"/>
      <c r="VZM3" s="69"/>
      <c r="VZN3" s="69"/>
      <c r="VZO3" s="69"/>
      <c r="VZP3" s="69"/>
      <c r="VZQ3" s="69"/>
      <c r="VZR3" s="69"/>
      <c r="VZS3" s="69"/>
      <c r="VZT3" s="69"/>
      <c r="VZU3" s="69"/>
      <c r="VZV3" s="69"/>
      <c r="VZW3" s="69"/>
      <c r="VZX3" s="69"/>
      <c r="VZY3" s="69"/>
      <c r="VZZ3" s="69"/>
      <c r="WAA3" s="69"/>
      <c r="WAB3" s="69"/>
      <c r="WAC3" s="69"/>
      <c r="WAD3" s="69"/>
      <c r="WAE3" s="69"/>
      <c r="WAF3" s="69"/>
      <c r="WAG3" s="69"/>
      <c r="WAH3" s="69"/>
      <c r="WAI3" s="69"/>
      <c r="WAJ3" s="69"/>
      <c r="WAK3" s="69"/>
      <c r="WAL3" s="69"/>
      <c r="WAM3" s="69"/>
      <c r="WAN3" s="69"/>
      <c r="WAO3" s="69"/>
      <c r="WAP3" s="69"/>
      <c r="WAQ3" s="69"/>
      <c r="WAR3" s="69"/>
      <c r="WAS3" s="69"/>
      <c r="WAT3" s="69"/>
      <c r="WAU3" s="69"/>
      <c r="WAV3" s="69"/>
      <c r="WAW3" s="69"/>
      <c r="WAX3" s="69"/>
      <c r="WAY3" s="69"/>
      <c r="WAZ3" s="69"/>
      <c r="WBA3" s="69"/>
      <c r="WBB3" s="69"/>
      <c r="WBC3" s="69"/>
      <c r="WBD3" s="69"/>
      <c r="WBE3" s="69"/>
      <c r="WBF3" s="69"/>
      <c r="WBG3" s="69"/>
      <c r="WBH3" s="69"/>
      <c r="WBI3" s="69"/>
      <c r="WBJ3" s="69"/>
      <c r="WBK3" s="69"/>
      <c r="WBL3" s="69"/>
      <c r="WBM3" s="69"/>
      <c r="WBN3" s="69"/>
      <c r="WBO3" s="69"/>
      <c r="WBP3" s="69"/>
      <c r="WBQ3" s="69"/>
      <c r="WBR3" s="69"/>
      <c r="WBS3" s="69"/>
      <c r="WBT3" s="69"/>
      <c r="WBU3" s="69"/>
      <c r="WBV3" s="69"/>
      <c r="WBW3" s="69"/>
      <c r="WBX3" s="69"/>
      <c r="WBY3" s="69"/>
      <c r="WBZ3" s="69"/>
      <c r="WCA3" s="69"/>
      <c r="WCB3" s="69"/>
      <c r="WCC3" s="69"/>
      <c r="WCD3" s="69"/>
      <c r="WCE3" s="69"/>
      <c r="WCF3" s="69"/>
      <c r="WCG3" s="69"/>
      <c r="WCH3" s="69"/>
      <c r="WCI3" s="69"/>
      <c r="WCJ3" s="69"/>
      <c r="WCK3" s="69"/>
      <c r="WCL3" s="69"/>
      <c r="WCM3" s="69"/>
      <c r="WCN3" s="69"/>
      <c r="WCO3" s="69"/>
      <c r="WCP3" s="69"/>
      <c r="WCQ3" s="69"/>
      <c r="WCR3" s="69"/>
      <c r="WCS3" s="69"/>
      <c r="WCT3" s="69"/>
      <c r="WCU3" s="69"/>
      <c r="WCV3" s="69"/>
      <c r="WCW3" s="69"/>
      <c r="WCX3" s="69"/>
      <c r="WCY3" s="69"/>
      <c r="WCZ3" s="69"/>
      <c r="WDA3" s="69"/>
      <c r="WDB3" s="69"/>
      <c r="WDC3" s="69"/>
      <c r="WDD3" s="69"/>
      <c r="WDE3" s="69"/>
      <c r="WDF3" s="69"/>
      <c r="WDG3" s="69"/>
      <c r="WDH3" s="69"/>
      <c r="WDI3" s="69"/>
      <c r="WDJ3" s="69"/>
      <c r="WDK3" s="69"/>
      <c r="WDL3" s="69"/>
      <c r="WDM3" s="69"/>
      <c r="WDN3" s="69"/>
      <c r="WDO3" s="69"/>
      <c r="WDP3" s="69"/>
      <c r="WDQ3" s="69"/>
      <c r="WDR3" s="69"/>
      <c r="WDS3" s="69"/>
      <c r="WDT3" s="69"/>
      <c r="WDU3" s="69"/>
      <c r="WDV3" s="69"/>
      <c r="WDW3" s="69"/>
      <c r="WDX3" s="69"/>
      <c r="WDY3" s="69"/>
      <c r="WDZ3" s="69"/>
      <c r="WEA3" s="69"/>
      <c r="WEB3" s="69"/>
      <c r="WEC3" s="69"/>
      <c r="WED3" s="69"/>
      <c r="WEE3" s="69"/>
      <c r="WEF3" s="69"/>
      <c r="WEG3" s="69"/>
      <c r="WEH3" s="69"/>
      <c r="WEI3" s="69"/>
      <c r="WEJ3" s="69"/>
      <c r="WEK3" s="69"/>
      <c r="WEL3" s="69"/>
      <c r="WEM3" s="69"/>
      <c r="WEN3" s="69"/>
      <c r="WEO3" s="69"/>
      <c r="WEP3" s="69"/>
      <c r="WEQ3" s="69"/>
      <c r="WER3" s="69"/>
      <c r="WES3" s="69"/>
      <c r="WET3" s="69"/>
      <c r="WEU3" s="69"/>
      <c r="WEV3" s="69"/>
      <c r="WEW3" s="69"/>
      <c r="WEX3" s="69"/>
      <c r="WEY3" s="69"/>
      <c r="WEZ3" s="69"/>
      <c r="WFA3" s="69"/>
      <c r="WFB3" s="69"/>
      <c r="WFC3" s="69"/>
      <c r="WFD3" s="69"/>
      <c r="WFE3" s="69"/>
      <c r="WFF3" s="69"/>
      <c r="WFG3" s="69"/>
      <c r="WFH3" s="69"/>
      <c r="WFI3" s="69"/>
      <c r="WFJ3" s="69"/>
      <c r="WFK3" s="69"/>
      <c r="WFL3" s="69"/>
      <c r="WFM3" s="69"/>
      <c r="WFN3" s="69"/>
      <c r="WFO3" s="69"/>
      <c r="WFP3" s="69"/>
      <c r="WFQ3" s="69"/>
      <c r="WFR3" s="69"/>
      <c r="WFS3" s="69"/>
      <c r="WFT3" s="69"/>
      <c r="WFU3" s="69"/>
      <c r="WFV3" s="69"/>
      <c r="WFW3" s="69"/>
      <c r="WFX3" s="69"/>
      <c r="WFY3" s="69"/>
      <c r="WFZ3" s="69"/>
      <c r="WGA3" s="69"/>
      <c r="WGB3" s="69"/>
      <c r="WGC3" s="69"/>
      <c r="WGD3" s="69"/>
      <c r="WGE3" s="69"/>
      <c r="WGF3" s="69"/>
      <c r="WGG3" s="69"/>
      <c r="WGH3" s="69"/>
      <c r="WGI3" s="69"/>
      <c r="WGJ3" s="69"/>
      <c r="WGK3" s="69"/>
      <c r="WGL3" s="69"/>
      <c r="WGM3" s="69"/>
      <c r="WGN3" s="69"/>
      <c r="WGO3" s="69"/>
      <c r="WGP3" s="69"/>
      <c r="WGQ3" s="69"/>
      <c r="WGR3" s="69"/>
      <c r="WGS3" s="69"/>
      <c r="WGT3" s="69"/>
      <c r="WGU3" s="69"/>
      <c r="WGV3" s="69"/>
      <c r="WGW3" s="69"/>
      <c r="WGX3" s="69"/>
      <c r="WGY3" s="69"/>
      <c r="WGZ3" s="69"/>
      <c r="WHA3" s="69"/>
      <c r="WHB3" s="69"/>
      <c r="WHC3" s="69"/>
      <c r="WHD3" s="69"/>
      <c r="WHE3" s="69"/>
      <c r="WHF3" s="69"/>
      <c r="WHG3" s="69"/>
      <c r="WHH3" s="69"/>
      <c r="WHI3" s="69"/>
      <c r="WHJ3" s="69"/>
      <c r="WHK3" s="69"/>
      <c r="WHL3" s="69"/>
      <c r="WHM3" s="69"/>
      <c r="WHN3" s="69"/>
      <c r="WHO3" s="69"/>
      <c r="WHP3" s="69"/>
      <c r="WHQ3" s="69"/>
      <c r="WHR3" s="69"/>
      <c r="WHS3" s="69"/>
      <c r="WHT3" s="69"/>
      <c r="WHU3" s="69"/>
      <c r="WHV3" s="69"/>
      <c r="WHW3" s="69"/>
      <c r="WHX3" s="69"/>
      <c r="WHY3" s="69"/>
      <c r="WHZ3" s="69"/>
      <c r="WIA3" s="69"/>
      <c r="WIB3" s="69"/>
      <c r="WIC3" s="69"/>
      <c r="WID3" s="69"/>
      <c r="WIE3" s="69"/>
      <c r="WIF3" s="69"/>
      <c r="WIG3" s="69"/>
      <c r="WIH3" s="69"/>
      <c r="WII3" s="69"/>
      <c r="WIJ3" s="69"/>
      <c r="WIK3" s="69"/>
      <c r="WIL3" s="69"/>
      <c r="WIM3" s="69"/>
      <c r="WIN3" s="69"/>
      <c r="WIO3" s="69"/>
      <c r="WIP3" s="69"/>
      <c r="WIQ3" s="69"/>
      <c r="WIR3" s="69"/>
      <c r="WIS3" s="69"/>
      <c r="WIT3" s="69"/>
      <c r="WIU3" s="69"/>
      <c r="WIV3" s="69"/>
      <c r="WIW3" s="69"/>
      <c r="WIX3" s="69"/>
      <c r="WIY3" s="69"/>
      <c r="WIZ3" s="69"/>
      <c r="WJA3" s="69"/>
      <c r="WJB3" s="69"/>
      <c r="WJC3" s="69"/>
      <c r="WJD3" s="69"/>
      <c r="WJE3" s="69"/>
      <c r="WJF3" s="69"/>
      <c r="WJG3" s="69"/>
      <c r="WJH3" s="69"/>
      <c r="WJI3" s="69"/>
      <c r="WJJ3" s="69"/>
      <c r="WJK3" s="69"/>
      <c r="WJL3" s="69"/>
      <c r="WJM3" s="69"/>
      <c r="WJN3" s="69"/>
      <c r="WJO3" s="69"/>
      <c r="WJP3" s="69"/>
      <c r="WJQ3" s="69"/>
      <c r="WJR3" s="69"/>
      <c r="WJS3" s="69"/>
      <c r="WJT3" s="69"/>
      <c r="WJU3" s="69"/>
      <c r="WJV3" s="69"/>
      <c r="WJW3" s="69"/>
      <c r="WJX3" s="69"/>
      <c r="WJY3" s="69"/>
      <c r="WJZ3" s="69"/>
      <c r="WKA3" s="69"/>
      <c r="WKB3" s="69"/>
      <c r="WKC3" s="69"/>
      <c r="WKD3" s="69"/>
      <c r="WKE3" s="69"/>
      <c r="WKF3" s="69"/>
      <c r="WKG3" s="69"/>
      <c r="WKH3" s="69"/>
      <c r="WKI3" s="69"/>
      <c r="WKJ3" s="69"/>
      <c r="WKK3" s="69"/>
      <c r="WKL3" s="69"/>
      <c r="WKM3" s="69"/>
      <c r="WKN3" s="69"/>
      <c r="WKO3" s="69"/>
      <c r="WKP3" s="69"/>
      <c r="WKQ3" s="69"/>
      <c r="WKR3" s="69"/>
      <c r="WKS3" s="69"/>
      <c r="WKT3" s="69"/>
      <c r="WKU3" s="69"/>
      <c r="WKV3" s="69"/>
      <c r="WKW3" s="69"/>
      <c r="WKX3" s="69"/>
      <c r="WKY3" s="69"/>
      <c r="WKZ3" s="69"/>
      <c r="WLA3" s="69"/>
      <c r="WLB3" s="69"/>
      <c r="WLC3" s="69"/>
      <c r="WLD3" s="69"/>
      <c r="WLE3" s="69"/>
      <c r="WLF3" s="69"/>
      <c r="WLG3" s="69"/>
      <c r="WLH3" s="69"/>
      <c r="WLI3" s="69"/>
      <c r="WLJ3" s="69"/>
      <c r="WLK3" s="69"/>
      <c r="WLL3" s="69"/>
      <c r="WLM3" s="69"/>
      <c r="WLN3" s="69"/>
      <c r="WLO3" s="69"/>
      <c r="WLP3" s="69"/>
      <c r="WLQ3" s="69"/>
      <c r="WLR3" s="69"/>
      <c r="WLS3" s="69"/>
      <c r="WLT3" s="69"/>
      <c r="WLU3" s="69"/>
      <c r="WLV3" s="69"/>
      <c r="WLW3" s="69"/>
      <c r="WLX3" s="69"/>
      <c r="WLY3" s="69"/>
      <c r="WLZ3" s="69"/>
      <c r="WMA3" s="69"/>
      <c r="WMB3" s="69"/>
      <c r="WMC3" s="69"/>
      <c r="WMD3" s="69"/>
      <c r="WME3" s="69"/>
      <c r="WMF3" s="69"/>
      <c r="WMG3" s="69"/>
      <c r="WMH3" s="69"/>
      <c r="WMI3" s="69"/>
      <c r="WMJ3" s="69"/>
      <c r="WMK3" s="69"/>
      <c r="WML3" s="69"/>
      <c r="WMM3" s="69"/>
      <c r="WMN3" s="69"/>
      <c r="WMO3" s="69"/>
      <c r="WMP3" s="69"/>
      <c r="WMQ3" s="69"/>
      <c r="WMR3" s="69"/>
      <c r="WMS3" s="69"/>
      <c r="WMT3" s="69"/>
      <c r="WMU3" s="69"/>
      <c r="WMV3" s="69"/>
      <c r="WMW3" s="69"/>
      <c r="WMX3" s="69"/>
      <c r="WMY3" s="69"/>
      <c r="WMZ3" s="69"/>
      <c r="WNA3" s="69"/>
      <c r="WNB3" s="69"/>
      <c r="WNC3" s="69"/>
      <c r="WND3" s="69"/>
      <c r="WNE3" s="69"/>
      <c r="WNF3" s="69"/>
      <c r="WNG3" s="69"/>
      <c r="WNH3" s="69"/>
      <c r="WNI3" s="69"/>
      <c r="WNJ3" s="69"/>
      <c r="WNK3" s="69"/>
      <c r="WNL3" s="69"/>
      <c r="WNM3" s="69"/>
      <c r="WNN3" s="69"/>
      <c r="WNO3" s="69"/>
      <c r="WNP3" s="69"/>
      <c r="WNQ3" s="69"/>
      <c r="WNR3" s="69"/>
      <c r="WNS3" s="69"/>
      <c r="WNT3" s="69"/>
      <c r="WNU3" s="69"/>
      <c r="WNV3" s="69"/>
      <c r="WNW3" s="69"/>
      <c r="WNX3" s="69"/>
      <c r="WNY3" s="69"/>
      <c r="WNZ3" s="69"/>
      <c r="WOA3" s="69"/>
      <c r="WOB3" s="69"/>
      <c r="WOC3" s="69"/>
      <c r="WOD3" s="69"/>
      <c r="WOE3" s="69"/>
      <c r="WOF3" s="69"/>
      <c r="WOG3" s="69"/>
      <c r="WOH3" s="69"/>
      <c r="WOI3" s="69"/>
      <c r="WOJ3" s="69"/>
      <c r="WOK3" s="69"/>
      <c r="WOL3" s="69"/>
      <c r="WOM3" s="69"/>
      <c r="WON3" s="69"/>
      <c r="WOO3" s="69"/>
      <c r="WOP3" s="69"/>
      <c r="WOQ3" s="69"/>
      <c r="WOR3" s="69"/>
      <c r="WOS3" s="69"/>
      <c r="WOT3" s="69"/>
      <c r="WOU3" s="69"/>
      <c r="WOV3" s="69"/>
      <c r="WOW3" s="69"/>
      <c r="WOX3" s="69"/>
      <c r="WOY3" s="69"/>
      <c r="WOZ3" s="69"/>
      <c r="WPA3" s="69"/>
      <c r="WPB3" s="69"/>
      <c r="WPC3" s="69"/>
      <c r="WPD3" s="69"/>
      <c r="WPE3" s="69"/>
      <c r="WPF3" s="69"/>
      <c r="WPG3" s="69"/>
      <c r="WPH3" s="69"/>
      <c r="WPI3" s="69"/>
      <c r="WPJ3" s="69"/>
      <c r="WPK3" s="69"/>
      <c r="WPL3" s="69"/>
      <c r="WPM3" s="69"/>
      <c r="WPN3" s="69"/>
      <c r="WPO3" s="69"/>
      <c r="WPP3" s="69"/>
      <c r="WPQ3" s="69"/>
      <c r="WPR3" s="69"/>
      <c r="WPS3" s="69"/>
      <c r="WPT3" s="69"/>
      <c r="WPU3" s="69"/>
      <c r="WPV3" s="69"/>
      <c r="WPW3" s="69"/>
      <c r="WPX3" s="69"/>
      <c r="WPY3" s="69"/>
      <c r="WPZ3" s="69"/>
      <c r="WQA3" s="69"/>
      <c r="WQB3" s="69"/>
      <c r="WQC3" s="69"/>
      <c r="WQD3" s="69"/>
      <c r="WQE3" s="69"/>
      <c r="WQF3" s="69"/>
      <c r="WQG3" s="69"/>
      <c r="WQH3" s="69"/>
      <c r="WQI3" s="69"/>
      <c r="WQJ3" s="69"/>
      <c r="WQK3" s="69"/>
      <c r="WQL3" s="69"/>
      <c r="WQM3" s="69"/>
      <c r="WQN3" s="69"/>
      <c r="WQO3" s="69"/>
      <c r="WQP3" s="69"/>
      <c r="WQQ3" s="69"/>
      <c r="WQR3" s="69"/>
      <c r="WQS3" s="69"/>
      <c r="WQT3" s="69"/>
      <c r="WQU3" s="69"/>
      <c r="WQV3" s="69"/>
      <c r="WQW3" s="69"/>
      <c r="WQX3" s="69"/>
      <c r="WQY3" s="69"/>
      <c r="WQZ3" s="69"/>
      <c r="WRA3" s="69"/>
      <c r="WRB3" s="69"/>
      <c r="WRC3" s="69"/>
      <c r="WRD3" s="69"/>
      <c r="WRE3" s="69"/>
      <c r="WRF3" s="69"/>
      <c r="WRG3" s="69"/>
      <c r="WRH3" s="69"/>
      <c r="WRI3" s="69"/>
      <c r="WRJ3" s="69"/>
      <c r="WRK3" s="69"/>
      <c r="WRL3" s="69"/>
      <c r="WRM3" s="69"/>
      <c r="WRN3" s="69"/>
      <c r="WRO3" s="69"/>
      <c r="WRP3" s="69"/>
      <c r="WRQ3" s="69"/>
      <c r="WRR3" s="69"/>
      <c r="WRS3" s="69"/>
      <c r="WRT3" s="69"/>
      <c r="WRU3" s="69"/>
      <c r="WRV3" s="69"/>
      <c r="WRW3" s="69"/>
      <c r="WRX3" s="69"/>
      <c r="WRY3" s="69"/>
      <c r="WRZ3" s="69"/>
      <c r="WSA3" s="69"/>
      <c r="WSB3" s="69"/>
      <c r="WSC3" s="69"/>
      <c r="WSD3" s="69"/>
      <c r="WSE3" s="69"/>
      <c r="WSF3" s="69"/>
      <c r="WSG3" s="69"/>
      <c r="WSH3" s="69"/>
      <c r="WSI3" s="69"/>
      <c r="WSJ3" s="69"/>
      <c r="WSK3" s="69"/>
      <c r="WSL3" s="69"/>
      <c r="WSM3" s="69"/>
      <c r="WSN3" s="69"/>
      <c r="WSO3" s="69"/>
      <c r="WSP3" s="69"/>
      <c r="WSQ3" s="69"/>
      <c r="WSR3" s="69"/>
      <c r="WSS3" s="69"/>
      <c r="WST3" s="69"/>
      <c r="WSU3" s="69"/>
      <c r="WSV3" s="69"/>
      <c r="WSW3" s="69"/>
      <c r="WSX3" s="69"/>
      <c r="WSY3" s="69"/>
      <c r="WSZ3" s="69"/>
      <c r="WTA3" s="69"/>
      <c r="WTB3" s="69"/>
      <c r="WTC3" s="69"/>
      <c r="WTD3" s="69"/>
      <c r="WTE3" s="69"/>
      <c r="WTF3" s="69"/>
      <c r="WTG3" s="69"/>
      <c r="WTH3" s="69"/>
      <c r="WTI3" s="69"/>
      <c r="WTJ3" s="69"/>
      <c r="WTK3" s="69"/>
      <c r="WTL3" s="69"/>
      <c r="WTM3" s="69"/>
      <c r="WTN3" s="69"/>
      <c r="WTO3" s="69"/>
      <c r="WTP3" s="69"/>
      <c r="WTQ3" s="69"/>
      <c r="WTR3" s="69"/>
      <c r="WTS3" s="69"/>
      <c r="WTT3" s="69"/>
      <c r="WTU3" s="69"/>
      <c r="WTV3" s="69"/>
      <c r="WTW3" s="69"/>
      <c r="WTX3" s="69"/>
      <c r="WTY3" s="69"/>
      <c r="WTZ3" s="69"/>
      <c r="WUA3" s="69"/>
      <c r="WUB3" s="69"/>
      <c r="WUC3" s="69"/>
      <c r="WUD3" s="69"/>
      <c r="WUE3" s="69"/>
      <c r="WUF3" s="69"/>
      <c r="WUG3" s="69"/>
      <c r="WUH3" s="69"/>
      <c r="WUI3" s="69"/>
      <c r="WUJ3" s="69"/>
      <c r="WUK3" s="69"/>
      <c r="WUL3" s="69"/>
      <c r="WUM3" s="69"/>
      <c r="WUN3" s="69"/>
      <c r="WUO3" s="69"/>
      <c r="WUP3" s="69"/>
      <c r="WUQ3" s="69"/>
      <c r="WUR3" s="69"/>
      <c r="WUS3" s="69"/>
      <c r="WUT3" s="69"/>
      <c r="WUU3" s="69"/>
      <c r="WUV3" s="69"/>
      <c r="WUW3" s="69"/>
      <c r="WUX3" s="69"/>
      <c r="WUY3" s="69"/>
      <c r="WUZ3" s="69"/>
      <c r="WVA3" s="69"/>
      <c r="WVB3" s="69"/>
      <c r="WVC3" s="69"/>
      <c r="WVD3" s="69"/>
      <c r="WVE3" s="69"/>
      <c r="WVF3" s="69"/>
      <c r="WVG3" s="69"/>
      <c r="WVH3" s="69"/>
      <c r="WVI3" s="69"/>
      <c r="WVJ3" s="69"/>
      <c r="WVK3" s="69"/>
      <c r="WVL3" s="69"/>
      <c r="WVM3" s="69"/>
      <c r="WVN3" s="69"/>
      <c r="WVO3" s="69"/>
      <c r="WVP3" s="69"/>
      <c r="WVQ3" s="69"/>
      <c r="WVR3" s="69"/>
      <c r="WVS3" s="69"/>
      <c r="WVT3" s="69"/>
      <c r="WVU3" s="69"/>
      <c r="WVV3" s="69"/>
      <c r="WVW3" s="69"/>
      <c r="WVX3" s="69"/>
      <c r="WVY3" s="69"/>
      <c r="WVZ3" s="69"/>
      <c r="WWA3" s="69"/>
      <c r="WWB3" s="69"/>
      <c r="WWC3" s="69"/>
      <c r="WWD3" s="69"/>
      <c r="WWE3" s="69"/>
      <c r="WWF3" s="69"/>
      <c r="WWG3" s="69"/>
      <c r="WWH3" s="69"/>
      <c r="WWI3" s="69"/>
      <c r="WWJ3" s="69"/>
      <c r="WWK3" s="69"/>
      <c r="WWL3" s="69"/>
      <c r="WWM3" s="69"/>
      <c r="WWN3" s="69"/>
      <c r="WWO3" s="69"/>
      <c r="WWP3" s="69"/>
      <c r="WWQ3" s="69"/>
      <c r="WWR3" s="69"/>
      <c r="WWS3" s="69"/>
      <c r="WWT3" s="69"/>
      <c r="WWU3" s="69"/>
      <c r="WWV3" s="69"/>
      <c r="WWW3" s="69"/>
      <c r="WWX3" s="69"/>
      <c r="WWY3" s="69"/>
      <c r="WWZ3" s="69"/>
      <c r="WXA3" s="69"/>
      <c r="WXB3" s="69"/>
      <c r="WXC3" s="69"/>
      <c r="WXD3" s="69"/>
      <c r="WXE3" s="69"/>
      <c r="WXF3" s="69"/>
      <c r="WXG3" s="69"/>
      <c r="WXH3" s="69"/>
      <c r="WXI3" s="69"/>
      <c r="WXJ3" s="69"/>
      <c r="WXK3" s="69"/>
      <c r="WXL3" s="69"/>
      <c r="WXM3" s="69"/>
      <c r="WXN3" s="69"/>
      <c r="WXO3" s="69"/>
      <c r="WXP3" s="69"/>
      <c r="WXQ3" s="69"/>
      <c r="WXR3" s="69"/>
      <c r="WXS3" s="69"/>
      <c r="WXT3" s="69"/>
      <c r="WXU3" s="69"/>
      <c r="WXV3" s="69"/>
      <c r="WXW3" s="69"/>
      <c r="WXX3" s="69"/>
      <c r="WXY3" s="69"/>
      <c r="WXZ3" s="69"/>
      <c r="WYA3" s="69"/>
      <c r="WYB3" s="69"/>
      <c r="WYC3" s="69"/>
      <c r="WYD3" s="69"/>
      <c r="WYE3" s="69"/>
      <c r="WYF3" s="69"/>
      <c r="WYG3" s="69"/>
      <c r="WYH3" s="69"/>
      <c r="WYI3" s="69"/>
      <c r="WYJ3" s="69"/>
      <c r="WYK3" s="69"/>
      <c r="WYL3" s="69"/>
      <c r="WYM3" s="69"/>
      <c r="WYN3" s="69"/>
      <c r="WYO3" s="69"/>
      <c r="WYP3" s="69"/>
      <c r="WYQ3" s="69"/>
      <c r="WYR3" s="69"/>
      <c r="WYS3" s="69"/>
      <c r="WYT3" s="69"/>
      <c r="WYU3" s="69"/>
      <c r="WYV3" s="69"/>
      <c r="WYW3" s="69"/>
      <c r="WYX3" s="69"/>
      <c r="WYY3" s="69"/>
      <c r="WYZ3" s="69"/>
      <c r="WZA3" s="69"/>
      <c r="WZB3" s="69"/>
      <c r="WZC3" s="69"/>
      <c r="WZD3" s="69"/>
      <c r="WZE3" s="69"/>
      <c r="WZF3" s="69"/>
      <c r="WZG3" s="69"/>
      <c r="WZH3" s="69"/>
      <c r="WZI3" s="69"/>
      <c r="WZJ3" s="69"/>
      <c r="WZK3" s="69"/>
      <c r="WZL3" s="69"/>
      <c r="WZM3" s="69"/>
      <c r="WZN3" s="69"/>
      <c r="WZO3" s="69"/>
      <c r="WZP3" s="69"/>
      <c r="WZQ3" s="69"/>
      <c r="WZR3" s="69"/>
      <c r="WZS3" s="69"/>
      <c r="WZT3" s="69"/>
      <c r="WZU3" s="69"/>
      <c r="WZV3" s="69"/>
      <c r="WZW3" s="69"/>
      <c r="WZX3" s="69"/>
      <c r="WZY3" s="69"/>
      <c r="WZZ3" s="69"/>
      <c r="XAA3" s="69"/>
      <c r="XAB3" s="69"/>
      <c r="XAC3" s="69"/>
      <c r="XAD3" s="69"/>
      <c r="XAE3" s="69"/>
      <c r="XAF3" s="69"/>
      <c r="XAG3" s="69"/>
      <c r="XAH3" s="69"/>
      <c r="XAI3" s="69"/>
      <c r="XAJ3" s="69"/>
      <c r="XAK3" s="69"/>
      <c r="XAL3" s="69"/>
      <c r="XAM3" s="69"/>
      <c r="XAN3" s="69"/>
      <c r="XAO3" s="69"/>
      <c r="XAP3" s="69"/>
      <c r="XAQ3" s="69"/>
      <c r="XAR3" s="69"/>
      <c r="XAS3" s="69"/>
      <c r="XAT3" s="69"/>
      <c r="XAU3" s="69"/>
      <c r="XAV3" s="69"/>
      <c r="XAW3" s="69"/>
      <c r="XAX3" s="69"/>
      <c r="XAY3" s="69"/>
      <c r="XAZ3" s="69"/>
      <c r="XBA3" s="69"/>
      <c r="XBB3" s="69"/>
      <c r="XBC3" s="69"/>
      <c r="XBD3" s="69"/>
      <c r="XBE3" s="69"/>
      <c r="XBF3" s="69"/>
      <c r="XBG3" s="69"/>
      <c r="XBH3" s="69"/>
      <c r="XBI3" s="69"/>
      <c r="XBJ3" s="69"/>
      <c r="XBK3" s="69"/>
      <c r="XBL3" s="69"/>
      <c r="XBM3" s="69"/>
      <c r="XBN3" s="69"/>
      <c r="XBO3" s="69"/>
      <c r="XBP3" s="69"/>
      <c r="XBQ3" s="69"/>
      <c r="XBR3" s="69"/>
      <c r="XBS3" s="69"/>
      <c r="XBT3" s="69"/>
      <c r="XBU3" s="69"/>
      <c r="XBV3" s="69"/>
      <c r="XBW3" s="69"/>
      <c r="XBX3" s="69"/>
      <c r="XBY3" s="69"/>
      <c r="XBZ3" s="69"/>
      <c r="XCA3" s="69"/>
      <c r="XCB3" s="69"/>
      <c r="XCC3" s="69"/>
      <c r="XCD3" s="69"/>
      <c r="XCE3" s="69"/>
      <c r="XCF3" s="69"/>
      <c r="XCG3" s="69"/>
      <c r="XCH3" s="69"/>
      <c r="XCI3" s="69"/>
      <c r="XCJ3" s="69"/>
      <c r="XCK3" s="69"/>
      <c r="XCL3" s="69"/>
      <c r="XCM3" s="69"/>
      <c r="XCN3" s="69"/>
      <c r="XCO3" s="69"/>
      <c r="XCP3" s="69"/>
      <c r="XCQ3" s="69"/>
      <c r="XCR3" s="69"/>
      <c r="XCS3" s="69"/>
      <c r="XCT3" s="69"/>
      <c r="XCU3" s="69"/>
      <c r="XCV3" s="69"/>
      <c r="XCW3" s="69"/>
      <c r="XCX3" s="69"/>
      <c r="XCY3" s="69"/>
      <c r="XCZ3" s="69"/>
      <c r="XDA3" s="69"/>
      <c r="XDB3" s="69"/>
      <c r="XDC3" s="69"/>
      <c r="XDD3" s="69"/>
      <c r="XDE3" s="69"/>
      <c r="XDF3" s="69"/>
      <c r="XDG3" s="69"/>
      <c r="XDH3" s="69"/>
      <c r="XDI3" s="69"/>
      <c r="XDJ3" s="69"/>
      <c r="XDK3" s="69"/>
      <c r="XDL3" s="69"/>
      <c r="XDM3" s="69"/>
      <c r="XDN3" s="69"/>
      <c r="XDO3" s="69"/>
      <c r="XDP3" s="69"/>
      <c r="XDQ3" s="69"/>
      <c r="XDR3" s="69"/>
      <c r="XDS3" s="69"/>
      <c r="XDT3" s="69"/>
      <c r="XDU3" s="69"/>
      <c r="XDV3" s="69"/>
      <c r="XDW3" s="69"/>
      <c r="XDX3" s="69"/>
      <c r="XDY3" s="69"/>
      <c r="XDZ3" s="69"/>
      <c r="XEA3" s="69"/>
      <c r="XEB3" s="69"/>
      <c r="XEC3" s="69"/>
      <c r="XED3" s="69"/>
      <c r="XEE3" s="69"/>
      <c r="XEF3" s="69"/>
      <c r="XEG3" s="69"/>
      <c r="XEH3" s="69"/>
      <c r="XEI3" s="69"/>
      <c r="XEJ3" s="69"/>
      <c r="XEK3" s="69"/>
      <c r="XEL3" s="69"/>
      <c r="XEM3" s="69"/>
      <c r="XEN3" s="69"/>
      <c r="XEO3" s="69"/>
      <c r="XEP3" s="69"/>
      <c r="XEQ3" s="69"/>
      <c r="XER3" s="69"/>
      <c r="XES3" s="69"/>
      <c r="XET3" s="69"/>
      <c r="XEU3" s="69"/>
      <c r="XEV3" s="69"/>
      <c r="XEW3" s="69"/>
      <c r="XEX3" s="69"/>
      <c r="XEY3" s="69"/>
      <c r="XEZ3" s="69"/>
      <c r="XFA3" s="69"/>
      <c r="XFB3" s="69"/>
      <c r="XFC3" s="69"/>
      <c r="XFD3" s="69"/>
    </row>
    <row r="4" spans="1:16384" ht="15.5" x14ac:dyDescent="0.35">
      <c r="A4" s="89" t="s">
        <v>11197</v>
      </c>
    </row>
    <row r="5" spans="1:16384" x14ac:dyDescent="0.35">
      <c r="A5" s="87" t="s">
        <v>9222</v>
      </c>
      <c r="B5" s="54" t="s">
        <v>9155</v>
      </c>
      <c r="C5" s="54" t="s">
        <v>9156</v>
      </c>
      <c r="D5" s="54" t="s">
        <v>9157</v>
      </c>
      <c r="E5" s="54" t="s">
        <v>9158</v>
      </c>
      <c r="F5" s="54" t="s">
        <v>9159</v>
      </c>
      <c r="G5" s="54" t="s">
        <v>9160</v>
      </c>
      <c r="H5" s="54" t="s">
        <v>9161</v>
      </c>
      <c r="I5" s="54" t="s">
        <v>9162</v>
      </c>
      <c r="J5" s="54" t="s">
        <v>9163</v>
      </c>
      <c r="K5" s="54" t="s">
        <v>9164</v>
      </c>
    </row>
    <row r="6" spans="1:16384" x14ac:dyDescent="0.35">
      <c r="A6" s="87" t="s">
        <v>9222</v>
      </c>
      <c r="B6" s="54" t="s">
        <v>9165</v>
      </c>
      <c r="C6" s="54">
        <v>1.0000000000079701</v>
      </c>
      <c r="D6" s="54">
        <v>0</v>
      </c>
      <c r="E6" s="54">
        <v>24</v>
      </c>
      <c r="F6" s="54">
        <v>2645</v>
      </c>
      <c r="G6" s="54" t="s">
        <v>9166</v>
      </c>
      <c r="H6" s="54" t="s">
        <v>9167</v>
      </c>
      <c r="I6" s="54">
        <v>0.99999999989999999</v>
      </c>
      <c r="J6" s="54">
        <v>0</v>
      </c>
      <c r="K6" s="54" t="s">
        <v>9168</v>
      </c>
    </row>
    <row r="7" spans="1:16384" x14ac:dyDescent="0.35">
      <c r="A7" s="87" t="s">
        <v>9222</v>
      </c>
      <c r="B7" s="54" t="s">
        <v>9169</v>
      </c>
      <c r="C7" s="54">
        <v>0.99999999918485205</v>
      </c>
      <c r="D7" s="88">
        <v>2.0953849009130301E-9</v>
      </c>
      <c r="E7" s="54">
        <v>39</v>
      </c>
      <c r="F7" s="54">
        <v>3032</v>
      </c>
      <c r="G7" s="54" t="s">
        <v>9170</v>
      </c>
      <c r="H7" s="54" t="s">
        <v>9167</v>
      </c>
      <c r="I7" s="54">
        <v>0.99999999989999999</v>
      </c>
      <c r="J7" s="88">
        <v>1.16005687335326E-5</v>
      </c>
      <c r="K7" s="54" t="s">
        <v>9171</v>
      </c>
    </row>
    <row r="8" spans="1:16384" x14ac:dyDescent="0.35">
      <c r="A8" s="87" t="s">
        <v>9222</v>
      </c>
      <c r="B8" s="54" t="s">
        <v>9172</v>
      </c>
      <c r="C8" s="54">
        <v>0.99999999894048397</v>
      </c>
      <c r="D8" s="88">
        <v>2.3978025493039599E-9</v>
      </c>
      <c r="E8" s="54">
        <v>55</v>
      </c>
      <c r="F8" s="54">
        <v>3863</v>
      </c>
      <c r="G8" s="54" t="s">
        <v>9173</v>
      </c>
      <c r="H8" s="54" t="s">
        <v>9167</v>
      </c>
      <c r="I8" s="54">
        <v>0.99999999989999999</v>
      </c>
      <c r="J8" s="88">
        <v>1.16005687335326E-5</v>
      </c>
      <c r="K8" s="54" t="s">
        <v>9174</v>
      </c>
    </row>
    <row r="9" spans="1:16384" x14ac:dyDescent="0.35">
      <c r="A9" s="87" t="s">
        <v>9222</v>
      </c>
      <c r="B9" s="54" t="s">
        <v>9175</v>
      </c>
      <c r="C9" s="54">
        <v>0.99999998539816304</v>
      </c>
      <c r="D9" s="88">
        <v>5.0993875538571503E-8</v>
      </c>
      <c r="E9" s="54">
        <v>14</v>
      </c>
      <c r="F9" s="54">
        <v>1770</v>
      </c>
      <c r="G9" s="54" t="s">
        <v>9176</v>
      </c>
      <c r="H9" s="54" t="s">
        <v>9177</v>
      </c>
      <c r="I9" s="54">
        <v>0.99999999989999999</v>
      </c>
      <c r="J9" s="54">
        <v>1.8503127739170699E-4</v>
      </c>
      <c r="K9" s="54" t="s">
        <v>9178</v>
      </c>
    </row>
    <row r="10" spans="1:16384" x14ac:dyDescent="0.35">
      <c r="A10" s="87" t="s">
        <v>9222</v>
      </c>
      <c r="B10" s="54" t="s">
        <v>9179</v>
      </c>
      <c r="C10" s="54">
        <v>0.99999275666221099</v>
      </c>
      <c r="D10" s="88">
        <v>1.3974187197935799E-5</v>
      </c>
      <c r="E10" s="54">
        <v>44</v>
      </c>
      <c r="F10" s="54">
        <v>2818</v>
      </c>
      <c r="G10" s="54" t="s">
        <v>9180</v>
      </c>
      <c r="H10" s="54" t="s">
        <v>9167</v>
      </c>
      <c r="I10" s="54">
        <v>0.99999999989999999</v>
      </c>
      <c r="J10" s="54">
        <v>3.5176158060705003E-2</v>
      </c>
      <c r="K10" s="54" t="s">
        <v>9181</v>
      </c>
    </row>
    <row r="11" spans="1:16384" x14ac:dyDescent="0.35">
      <c r="A11" s="87" t="s">
        <v>9222</v>
      </c>
      <c r="B11" s="54" t="s">
        <v>9182</v>
      </c>
      <c r="C11" s="54">
        <v>0.99999831315767396</v>
      </c>
      <c r="D11" s="88">
        <v>1.4892874809749E-5</v>
      </c>
      <c r="E11" s="54">
        <v>2</v>
      </c>
      <c r="F11" s="54">
        <v>613</v>
      </c>
      <c r="G11" s="54" t="s">
        <v>9183</v>
      </c>
      <c r="H11" s="54" t="s">
        <v>9167</v>
      </c>
      <c r="I11" s="54">
        <v>0.99999999989999999</v>
      </c>
      <c r="J11" s="54">
        <v>3.5176158060705003E-2</v>
      </c>
      <c r="K11" s="54" t="s">
        <v>9184</v>
      </c>
    </row>
    <row r="12" spans="1:16384" x14ac:dyDescent="0.35">
      <c r="A12" s="87" t="s">
        <v>9222</v>
      </c>
      <c r="B12" s="54" t="s">
        <v>9185</v>
      </c>
      <c r="C12" s="54">
        <v>0.99999019231888797</v>
      </c>
      <c r="D12" s="88">
        <v>1.6965213340563298E-5</v>
      </c>
      <c r="E12" s="54">
        <v>69</v>
      </c>
      <c r="F12" s="54">
        <v>3799</v>
      </c>
      <c r="G12" s="54" t="s">
        <v>9186</v>
      </c>
      <c r="H12" s="54" t="s">
        <v>9167</v>
      </c>
      <c r="I12" s="54">
        <v>0.99999999989999999</v>
      </c>
      <c r="J12" s="54">
        <v>3.5176158060705003E-2</v>
      </c>
      <c r="K12" s="54" t="s">
        <v>9187</v>
      </c>
    </row>
    <row r="13" spans="1:16384" x14ac:dyDescent="0.35">
      <c r="A13" s="87" t="s">
        <v>9222</v>
      </c>
      <c r="B13" s="54" t="s">
        <v>9188</v>
      </c>
      <c r="C13" s="54">
        <v>0.999998701562823</v>
      </c>
      <c r="D13" s="88">
        <v>1.93928605708547E-5</v>
      </c>
      <c r="E13" s="54">
        <v>1</v>
      </c>
      <c r="F13" s="54">
        <v>504</v>
      </c>
      <c r="G13" s="54" t="s">
        <v>9189</v>
      </c>
      <c r="H13" s="54" t="s">
        <v>9190</v>
      </c>
      <c r="I13" s="54">
        <v>0.99999999989999999</v>
      </c>
      <c r="J13" s="54">
        <v>3.5183497290673098E-2</v>
      </c>
      <c r="K13" s="54" t="s">
        <v>9191</v>
      </c>
    </row>
    <row r="14" spans="1:16384" x14ac:dyDescent="0.35">
      <c r="A14" s="87" t="s">
        <v>9222</v>
      </c>
      <c r="B14" s="54" t="s">
        <v>9192</v>
      </c>
      <c r="C14" s="54">
        <v>0.99999159397580395</v>
      </c>
      <c r="D14" s="88">
        <v>2.41275250162406E-5</v>
      </c>
      <c r="E14" s="54">
        <v>13</v>
      </c>
      <c r="F14" s="54">
        <v>1284</v>
      </c>
      <c r="G14" s="54" t="s">
        <v>9193</v>
      </c>
      <c r="H14" s="54" t="s">
        <v>9167</v>
      </c>
      <c r="I14" s="54">
        <v>0.99999999989999999</v>
      </c>
      <c r="J14" s="54">
        <v>3.8909655342857397E-2</v>
      </c>
      <c r="K14" s="54" t="s">
        <v>9194</v>
      </c>
    </row>
    <row r="15" spans="1:16384" x14ac:dyDescent="0.35">
      <c r="A15" s="93"/>
      <c r="D15" s="88"/>
    </row>
    <row r="17" spans="1:11" ht="15.5" x14ac:dyDescent="0.35">
      <c r="A17" s="89" t="s">
        <v>9195</v>
      </c>
    </row>
    <row r="18" spans="1:11" x14ac:dyDescent="0.35">
      <c r="A18" s="90" t="s">
        <v>9196</v>
      </c>
      <c r="B18" s="54" t="s">
        <v>9155</v>
      </c>
      <c r="C18" s="54" t="s">
        <v>9156</v>
      </c>
      <c r="D18" s="54" t="s">
        <v>9157</v>
      </c>
      <c r="E18" s="54" t="s">
        <v>9158</v>
      </c>
      <c r="F18" s="54" t="s">
        <v>9159</v>
      </c>
      <c r="G18" s="54" t="s">
        <v>9160</v>
      </c>
      <c r="H18" s="54" t="s">
        <v>9161</v>
      </c>
      <c r="I18" s="54" t="s">
        <v>9162</v>
      </c>
      <c r="J18" s="54" t="s">
        <v>9164</v>
      </c>
      <c r="K18" s="54" t="s">
        <v>9197</v>
      </c>
    </row>
    <row r="19" spans="1:11" x14ac:dyDescent="0.35">
      <c r="A19" s="90" t="s">
        <v>9196</v>
      </c>
      <c r="B19" s="91" t="s">
        <v>9198</v>
      </c>
      <c r="C19" s="88">
        <v>2.67791445066437E-9</v>
      </c>
      <c r="D19" s="54">
        <v>1</v>
      </c>
      <c r="E19" s="54">
        <v>43</v>
      </c>
      <c r="F19" s="54">
        <v>332</v>
      </c>
      <c r="G19" s="54" t="s">
        <v>9199</v>
      </c>
      <c r="H19" s="54" t="s">
        <v>9177</v>
      </c>
      <c r="I19" s="88">
        <v>3.8867250336942601E-5</v>
      </c>
      <c r="J19" s="91" t="s">
        <v>9151</v>
      </c>
      <c r="K19" s="54" t="s">
        <v>9200</v>
      </c>
    </row>
    <row r="20" spans="1:11" x14ac:dyDescent="0.35">
      <c r="A20" s="90" t="s">
        <v>9196</v>
      </c>
      <c r="B20" s="91" t="s">
        <v>9201</v>
      </c>
      <c r="C20" s="88">
        <v>2.0723994955985799E-7</v>
      </c>
      <c r="D20" s="54">
        <v>0.99999995105853801</v>
      </c>
      <c r="E20" s="54">
        <v>23</v>
      </c>
      <c r="F20" s="54">
        <v>138</v>
      </c>
      <c r="G20" s="54" t="s">
        <v>9202</v>
      </c>
      <c r="H20" s="54" t="s">
        <v>9177</v>
      </c>
      <c r="I20" s="54">
        <v>1.50394031395589E-3</v>
      </c>
      <c r="J20" s="91" t="s">
        <v>9152</v>
      </c>
      <c r="K20" s="54" t="s">
        <v>9203</v>
      </c>
    </row>
    <row r="21" spans="1:11" x14ac:dyDescent="0.35">
      <c r="A21" s="90" t="s">
        <v>9196</v>
      </c>
      <c r="B21" s="92" t="s">
        <v>9204</v>
      </c>
      <c r="C21" s="88">
        <v>2.9423116322153899E-6</v>
      </c>
      <c r="D21" s="54">
        <v>0.99999958198273597</v>
      </c>
      <c r="E21" s="54">
        <v>12</v>
      </c>
      <c r="F21" s="54">
        <v>49</v>
      </c>
      <c r="G21" s="54" t="s">
        <v>9205</v>
      </c>
      <c r="H21" s="54" t="s">
        <v>9190</v>
      </c>
      <c r="I21" s="54">
        <v>1.4234903676658099E-2</v>
      </c>
      <c r="J21" s="92" t="s">
        <v>9206</v>
      </c>
      <c r="K21" s="54" t="s">
        <v>9207</v>
      </c>
    </row>
    <row r="22" spans="1:11" x14ac:dyDescent="0.35">
      <c r="A22" s="90" t="s">
        <v>9196</v>
      </c>
      <c r="B22" s="91" t="s">
        <v>9208</v>
      </c>
      <c r="C22" s="88">
        <v>6.2364942150062598E-6</v>
      </c>
      <c r="D22" s="54">
        <v>0.99999789195257605</v>
      </c>
      <c r="E22" s="54">
        <v>28</v>
      </c>
      <c r="F22" s="54">
        <v>227</v>
      </c>
      <c r="G22" s="54" t="s">
        <v>9209</v>
      </c>
      <c r="H22" s="54" t="s">
        <v>9177</v>
      </c>
      <c r="I22" s="54">
        <v>1.5308779200099799E-2</v>
      </c>
      <c r="J22" s="91" t="s">
        <v>9153</v>
      </c>
      <c r="K22" s="54" t="s">
        <v>9210</v>
      </c>
    </row>
    <row r="23" spans="1:11" x14ac:dyDescent="0.35">
      <c r="A23" s="90" t="s">
        <v>9196</v>
      </c>
      <c r="B23" s="54" t="s">
        <v>9211</v>
      </c>
      <c r="C23" s="88">
        <v>6.3285569243901602E-6</v>
      </c>
      <c r="D23" s="54">
        <v>1</v>
      </c>
      <c r="E23" s="54">
        <v>4</v>
      </c>
      <c r="F23" s="54">
        <v>4</v>
      </c>
      <c r="G23" s="54" t="s">
        <v>9212</v>
      </c>
      <c r="H23" s="54" t="s">
        <v>9190</v>
      </c>
      <c r="I23" s="54">
        <v>1.5308779200099799E-2</v>
      </c>
      <c r="J23" s="54" t="s">
        <v>9213</v>
      </c>
      <c r="K23" s="54" t="s">
        <v>9214</v>
      </c>
    </row>
    <row r="24" spans="1:11" x14ac:dyDescent="0.35">
      <c r="A24" s="90" t="s">
        <v>9196</v>
      </c>
      <c r="B24" s="54" t="s">
        <v>9215</v>
      </c>
      <c r="C24" s="88">
        <v>6.3285569243901602E-6</v>
      </c>
      <c r="D24" s="54">
        <v>1</v>
      </c>
      <c r="E24" s="54">
        <v>4</v>
      </c>
      <c r="F24" s="54">
        <v>4</v>
      </c>
      <c r="G24" s="54" t="s">
        <v>9216</v>
      </c>
      <c r="H24" s="54" t="s">
        <v>9190</v>
      </c>
      <c r="I24" s="54">
        <v>1.5308779200099799E-2</v>
      </c>
      <c r="J24" s="54" t="s">
        <v>9217</v>
      </c>
      <c r="K24" s="54" t="s">
        <v>9214</v>
      </c>
    </row>
    <row r="25" spans="1:11" x14ac:dyDescent="0.35">
      <c r="A25" s="90" t="s">
        <v>9196</v>
      </c>
      <c r="B25" s="54" t="s">
        <v>9218</v>
      </c>
      <c r="C25" s="88">
        <v>1.5234099756213E-5</v>
      </c>
      <c r="D25" s="54">
        <v>0.99999960596695703</v>
      </c>
      <c r="E25" s="54">
        <v>5</v>
      </c>
      <c r="F25" s="54">
        <v>8</v>
      </c>
      <c r="G25" s="54" t="s">
        <v>9219</v>
      </c>
      <c r="H25" s="54" t="s">
        <v>9190</v>
      </c>
      <c r="I25" s="54">
        <v>3.1586817694525197E-2</v>
      </c>
      <c r="J25" s="54" t="s">
        <v>9220</v>
      </c>
      <c r="K25" s="54" t="s">
        <v>9221</v>
      </c>
    </row>
    <row r="26" spans="1:11" x14ac:dyDescent="0.35">
      <c r="C26" s="88"/>
    </row>
    <row r="27" spans="1:11" x14ac:dyDescent="0.35">
      <c r="A27" s="87" t="s">
        <v>9222</v>
      </c>
      <c r="B27" s="54" t="s">
        <v>9155</v>
      </c>
      <c r="C27" s="54" t="s">
        <v>9156</v>
      </c>
      <c r="D27" s="54" t="s">
        <v>9157</v>
      </c>
      <c r="E27" s="54" t="s">
        <v>9158</v>
      </c>
      <c r="F27" s="54" t="s">
        <v>9159</v>
      </c>
      <c r="G27" s="54" t="s">
        <v>9160</v>
      </c>
      <c r="H27" s="54" t="s">
        <v>9161</v>
      </c>
      <c r="I27" s="54" t="s">
        <v>9162</v>
      </c>
      <c r="J27" s="54" t="s">
        <v>9163</v>
      </c>
      <c r="K27" s="54" t="s">
        <v>9164</v>
      </c>
    </row>
    <row r="28" spans="1:11" x14ac:dyDescent="0.35">
      <c r="A28" s="87" t="s">
        <v>9222</v>
      </c>
      <c r="B28" s="54" t="s">
        <v>9172</v>
      </c>
      <c r="C28" s="88">
        <v>0.99999998572486504</v>
      </c>
      <c r="D28" s="88">
        <v>2.4357801234379501E-8</v>
      </c>
      <c r="E28" s="54">
        <v>124</v>
      </c>
      <c r="F28" s="54">
        <v>3863</v>
      </c>
      <c r="G28" s="54" t="s">
        <v>9173</v>
      </c>
      <c r="H28" s="54" t="s">
        <v>9167</v>
      </c>
      <c r="I28" s="88">
        <v>0.99999999989999999</v>
      </c>
      <c r="J28" s="54">
        <v>2.3984413321295799E-4</v>
      </c>
      <c r="K28" s="54" t="s">
        <v>9174</v>
      </c>
    </row>
    <row r="29" spans="1:11" x14ac:dyDescent="0.35">
      <c r="A29" s="87" t="s">
        <v>9222</v>
      </c>
      <c r="B29" s="54" t="s">
        <v>9169</v>
      </c>
      <c r="C29" s="88">
        <v>0.999999981749356</v>
      </c>
      <c r="D29" s="88">
        <v>3.3050039026175797E-8</v>
      </c>
      <c r="E29" s="54">
        <v>91</v>
      </c>
      <c r="F29" s="54">
        <v>3032</v>
      </c>
      <c r="G29" s="54" t="s">
        <v>9170</v>
      </c>
      <c r="H29" s="54" t="s">
        <v>9167</v>
      </c>
      <c r="I29" s="54">
        <v>0.99999999989999999</v>
      </c>
      <c r="J29" s="54">
        <v>2.3984413321295799E-4</v>
      </c>
      <c r="K29" s="54" t="s">
        <v>9171</v>
      </c>
    </row>
    <row r="30" spans="1:11" x14ac:dyDescent="0.35">
      <c r="A30" s="87" t="s">
        <v>9222</v>
      </c>
      <c r="B30" s="54" t="s">
        <v>9223</v>
      </c>
      <c r="C30" s="88">
        <v>0.999999936305906</v>
      </c>
      <c r="D30" s="88">
        <v>2.48671618584542E-7</v>
      </c>
      <c r="E30" s="54">
        <v>10</v>
      </c>
      <c r="F30" s="54">
        <v>730</v>
      </c>
      <c r="G30" s="54" t="s">
        <v>9224</v>
      </c>
      <c r="H30" s="54" t="s">
        <v>9167</v>
      </c>
      <c r="I30" s="54">
        <v>0.99999999989999999</v>
      </c>
      <c r="J30" s="54">
        <v>1.20307329071202E-3</v>
      </c>
      <c r="K30" s="54" t="s">
        <v>9225</v>
      </c>
    </row>
    <row r="31" spans="1:11" x14ac:dyDescent="0.35">
      <c r="A31" s="87" t="s">
        <v>9222</v>
      </c>
      <c r="B31" s="54" t="s">
        <v>9192</v>
      </c>
      <c r="C31" s="88">
        <v>0.99999943075268505</v>
      </c>
      <c r="D31" s="88">
        <v>1.31930154463351E-6</v>
      </c>
      <c r="E31" s="54">
        <v>29</v>
      </c>
      <c r="F31" s="54">
        <v>1284</v>
      </c>
      <c r="G31" s="54" t="s">
        <v>9193</v>
      </c>
      <c r="H31" s="54" t="s">
        <v>9167</v>
      </c>
      <c r="I31" s="54">
        <v>0.99999999989999999</v>
      </c>
      <c r="J31" s="54">
        <v>4.7870856547027104E-3</v>
      </c>
      <c r="K31" s="54" t="s">
        <v>9194</v>
      </c>
    </row>
    <row r="32" spans="1:11" x14ac:dyDescent="0.35">
      <c r="A32" s="87" t="s">
        <v>9222</v>
      </c>
      <c r="B32" s="54" t="s">
        <v>9226</v>
      </c>
      <c r="C32" s="88">
        <v>0.99999588856714094</v>
      </c>
      <c r="D32" s="88">
        <v>1.36205701256226E-5</v>
      </c>
      <c r="E32" s="54">
        <v>10</v>
      </c>
      <c r="F32" s="54">
        <v>622</v>
      </c>
      <c r="G32" s="54" t="s">
        <v>9227</v>
      </c>
      <c r="H32" s="54" t="s">
        <v>9167</v>
      </c>
      <c r="I32" s="54">
        <v>0.99999999989999999</v>
      </c>
      <c r="J32" s="54">
        <v>3.9537790960657203E-2</v>
      </c>
      <c r="K32" s="54" t="s">
        <v>9228</v>
      </c>
    </row>
    <row r="35" spans="1:11" ht="15.5" x14ac:dyDescent="0.35">
      <c r="A35" s="89" t="s">
        <v>11198</v>
      </c>
    </row>
    <row r="36" spans="1:11" x14ac:dyDescent="0.35">
      <c r="A36" s="87" t="s">
        <v>9222</v>
      </c>
      <c r="B36" s="54" t="s">
        <v>9155</v>
      </c>
      <c r="C36" s="54" t="s">
        <v>9156</v>
      </c>
      <c r="D36" s="54" t="s">
        <v>9157</v>
      </c>
      <c r="E36" s="54" t="s">
        <v>9158</v>
      </c>
      <c r="F36" s="54" t="s">
        <v>9159</v>
      </c>
      <c r="G36" s="54" t="s">
        <v>9160</v>
      </c>
      <c r="H36" s="54" t="s">
        <v>9161</v>
      </c>
      <c r="I36" s="54" t="s">
        <v>9162</v>
      </c>
      <c r="J36" s="54" t="s">
        <v>9163</v>
      </c>
      <c r="K36" s="54" t="s">
        <v>9164</v>
      </c>
    </row>
    <row r="37" spans="1:11" x14ac:dyDescent="0.35">
      <c r="A37" s="87" t="s">
        <v>9222</v>
      </c>
      <c r="B37" s="54" t="s">
        <v>9169</v>
      </c>
      <c r="C37" s="54">
        <v>0.99999997900924997</v>
      </c>
      <c r="D37" s="88">
        <v>4.8394316905486001E-8</v>
      </c>
      <c r="E37" s="54">
        <v>40</v>
      </c>
      <c r="F37" s="54">
        <v>3032</v>
      </c>
      <c r="G37" s="54" t="s">
        <v>9170</v>
      </c>
      <c r="H37" s="54" t="s">
        <v>9167</v>
      </c>
      <c r="I37" s="54">
        <v>0.99999999989999999</v>
      </c>
      <c r="J37" s="54">
        <v>4.04082837275158E-4</v>
      </c>
      <c r="K37" s="54" t="s">
        <v>9171</v>
      </c>
    </row>
    <row r="38" spans="1:11" x14ac:dyDescent="0.35">
      <c r="A38" s="87" t="s">
        <v>9222</v>
      </c>
      <c r="B38" s="54" t="s">
        <v>9172</v>
      </c>
      <c r="C38" s="88">
        <v>0.99999997325492895</v>
      </c>
      <c r="D38" s="88">
        <v>5.5681802022207197E-8</v>
      </c>
      <c r="E38" s="54">
        <v>56</v>
      </c>
      <c r="F38" s="54">
        <v>3863</v>
      </c>
      <c r="G38" s="54" t="s">
        <v>9173</v>
      </c>
      <c r="H38" s="54" t="s">
        <v>9167</v>
      </c>
      <c r="I38" s="54">
        <v>0.99999999989999999</v>
      </c>
      <c r="J38" s="54">
        <v>4.04082837275158E-4</v>
      </c>
      <c r="K38" s="54" t="s">
        <v>9174</v>
      </c>
    </row>
    <row r="39" spans="1:11" x14ac:dyDescent="0.35">
      <c r="A39" s="87" t="s">
        <v>9222</v>
      </c>
      <c r="B39" s="54" t="s">
        <v>9165</v>
      </c>
      <c r="C39" s="54">
        <v>0.99999948799421901</v>
      </c>
      <c r="D39" s="88">
        <v>1.14511425908115E-6</v>
      </c>
      <c r="E39" s="54">
        <v>34</v>
      </c>
      <c r="F39" s="54">
        <v>2645</v>
      </c>
      <c r="G39" s="54" t="s">
        <v>9166</v>
      </c>
      <c r="H39" s="54" t="s">
        <v>9167</v>
      </c>
      <c r="I39" s="54">
        <v>0.99999999989999999</v>
      </c>
      <c r="J39" s="54">
        <v>5.5400627854345899E-3</v>
      </c>
      <c r="K39" s="54" t="s">
        <v>9168</v>
      </c>
    </row>
    <row r="41" spans="1:11" ht="15.5" x14ac:dyDescent="0.35">
      <c r="A41" s="89" t="s">
        <v>9229</v>
      </c>
    </row>
    <row r="42" spans="1:11" x14ac:dyDescent="0.35">
      <c r="A42" s="90" t="s">
        <v>9196</v>
      </c>
      <c r="B42" s="54" t="s">
        <v>9155</v>
      </c>
      <c r="C42" s="54" t="s">
        <v>9156</v>
      </c>
      <c r="D42" s="54" t="s">
        <v>9157</v>
      </c>
      <c r="E42" s="54" t="s">
        <v>9158</v>
      </c>
      <c r="F42" s="54" t="s">
        <v>9159</v>
      </c>
      <c r="G42" s="54" t="s">
        <v>9160</v>
      </c>
      <c r="H42" s="54" t="s">
        <v>9161</v>
      </c>
      <c r="I42" s="54" t="s">
        <v>9162</v>
      </c>
      <c r="J42" s="54" t="s">
        <v>9164</v>
      </c>
      <c r="K42" s="54" t="s">
        <v>9197</v>
      </c>
    </row>
    <row r="43" spans="1:11" x14ac:dyDescent="0.35">
      <c r="A43" s="90" t="s">
        <v>9196</v>
      </c>
      <c r="B43" s="93" t="s">
        <v>9230</v>
      </c>
      <c r="C43" s="88">
        <v>4.5789281868912104E-15</v>
      </c>
      <c r="D43" s="54">
        <v>1</v>
      </c>
      <c r="E43" s="54">
        <v>29</v>
      </c>
      <c r="F43" s="54">
        <v>110</v>
      </c>
      <c r="G43" s="54" t="s">
        <v>9231</v>
      </c>
      <c r="H43" s="54" t="s">
        <v>9190</v>
      </c>
      <c r="I43" s="88">
        <v>6.6458563704539002E-11</v>
      </c>
      <c r="J43" s="54" t="s">
        <v>9232</v>
      </c>
      <c r="K43" s="54" t="s">
        <v>9233</v>
      </c>
    </row>
    <row r="44" spans="1:11" x14ac:dyDescent="0.35">
      <c r="A44" s="90" t="s">
        <v>9196</v>
      </c>
      <c r="B44" s="93" t="s">
        <v>9234</v>
      </c>
      <c r="C44" s="88">
        <v>8.2815195626075896E-11</v>
      </c>
      <c r="D44" s="54">
        <v>1</v>
      </c>
      <c r="E44" s="54">
        <v>25</v>
      </c>
      <c r="F44" s="54">
        <v>120</v>
      </c>
      <c r="G44" s="54" t="s">
        <v>9235</v>
      </c>
      <c r="H44" s="54" t="s">
        <v>9177</v>
      </c>
      <c r="I44" s="88">
        <v>6.0098987465843296E-7</v>
      </c>
      <c r="J44" s="54" t="s">
        <v>9236</v>
      </c>
      <c r="K44" s="54" t="s">
        <v>9237</v>
      </c>
    </row>
    <row r="45" spans="1:11" x14ac:dyDescent="0.35">
      <c r="A45" s="90" t="s">
        <v>9196</v>
      </c>
      <c r="B45" s="93" t="s">
        <v>9238</v>
      </c>
      <c r="C45" s="88">
        <v>1.80456078726699E-8</v>
      </c>
      <c r="D45" s="54">
        <v>0.99999999561555397</v>
      </c>
      <c r="E45" s="54">
        <v>29</v>
      </c>
      <c r="F45" s="54">
        <v>199</v>
      </c>
      <c r="G45" s="54" t="s">
        <v>9239</v>
      </c>
      <c r="H45" s="54" t="s">
        <v>9167</v>
      </c>
      <c r="I45" s="88">
        <v>8.7304650887976901E-5</v>
      </c>
      <c r="J45" s="54" t="s">
        <v>9240</v>
      </c>
      <c r="K45" s="54" t="s">
        <v>9241</v>
      </c>
    </row>
    <row r="46" spans="1:11" x14ac:dyDescent="0.35">
      <c r="A46" s="90" t="s">
        <v>9196</v>
      </c>
      <c r="B46" s="93" t="s">
        <v>9242</v>
      </c>
      <c r="C46" s="88">
        <v>7.3963139626013096E-7</v>
      </c>
      <c r="D46" s="54">
        <v>0.99999994505932699</v>
      </c>
      <c r="E46" s="54">
        <v>9</v>
      </c>
      <c r="F46" s="54">
        <v>26</v>
      </c>
      <c r="G46" s="54" t="s">
        <v>9243</v>
      </c>
      <c r="H46" s="54" t="s">
        <v>9167</v>
      </c>
      <c r="I46" s="54">
        <v>2.6837525213298801E-3</v>
      </c>
      <c r="J46" s="54" t="s">
        <v>9244</v>
      </c>
      <c r="K46" s="54" t="s">
        <v>9245</v>
      </c>
    </row>
    <row r="47" spans="1:11" x14ac:dyDescent="0.35">
      <c r="A47" s="90" t="s">
        <v>9196</v>
      </c>
      <c r="B47" s="92" t="s">
        <v>9204</v>
      </c>
      <c r="C47" s="88">
        <v>1.96420154770011E-6</v>
      </c>
      <c r="D47" s="54">
        <v>0.99999973208434201</v>
      </c>
      <c r="E47" s="54">
        <v>12</v>
      </c>
      <c r="F47" s="54">
        <v>49</v>
      </c>
      <c r="G47" s="54" t="s">
        <v>9205</v>
      </c>
      <c r="H47" s="54" t="s">
        <v>9190</v>
      </c>
      <c r="I47" s="54">
        <v>5.00257873543804E-3</v>
      </c>
      <c r="J47" s="92" t="s">
        <v>9206</v>
      </c>
      <c r="K47" s="54" t="s">
        <v>9246</v>
      </c>
    </row>
    <row r="48" spans="1:11" x14ac:dyDescent="0.35">
      <c r="A48" s="90" t="s">
        <v>9196</v>
      </c>
      <c r="B48" s="91" t="s">
        <v>9198</v>
      </c>
      <c r="C48" s="88">
        <v>2.06803585590659E-6</v>
      </c>
      <c r="D48" s="54">
        <v>0.99999923241175803</v>
      </c>
      <c r="E48" s="54">
        <v>36</v>
      </c>
      <c r="F48" s="54">
        <v>332</v>
      </c>
      <c r="G48" s="54" t="s">
        <v>9199</v>
      </c>
      <c r="H48" s="54" t="s">
        <v>9177</v>
      </c>
      <c r="I48" s="54">
        <v>5.00257873543804E-3</v>
      </c>
      <c r="J48" s="91" t="s">
        <v>9151</v>
      </c>
      <c r="K48" s="54" t="s">
        <v>9247</v>
      </c>
    </row>
    <row r="49" spans="1:11" x14ac:dyDescent="0.35">
      <c r="A49" s="90" t="s">
        <v>9196</v>
      </c>
      <c r="B49" s="54" t="s">
        <v>9211</v>
      </c>
      <c r="C49" s="88">
        <v>5.7757821948017102E-6</v>
      </c>
      <c r="D49" s="54">
        <v>1</v>
      </c>
      <c r="E49" s="54">
        <v>4</v>
      </c>
      <c r="F49" s="54">
        <v>4</v>
      </c>
      <c r="G49" s="54" t="s">
        <v>9212</v>
      </c>
      <c r="H49" s="54" t="s">
        <v>9190</v>
      </c>
      <c r="I49" s="54">
        <v>1.0478712846919E-2</v>
      </c>
      <c r="J49" s="54" t="s">
        <v>9213</v>
      </c>
      <c r="K49" s="54" t="s">
        <v>9214</v>
      </c>
    </row>
    <row r="50" spans="1:11" x14ac:dyDescent="0.35">
      <c r="A50" s="90" t="s">
        <v>9196</v>
      </c>
      <c r="B50" s="54" t="s">
        <v>9215</v>
      </c>
      <c r="C50" s="88">
        <v>5.7757821948017102E-6</v>
      </c>
      <c r="D50" s="54">
        <v>1</v>
      </c>
      <c r="E50" s="54">
        <v>4</v>
      </c>
      <c r="F50" s="54">
        <v>4</v>
      </c>
      <c r="G50" s="54" t="s">
        <v>9216</v>
      </c>
      <c r="H50" s="54" t="s">
        <v>9190</v>
      </c>
      <c r="I50" s="54">
        <v>1.0478712846919E-2</v>
      </c>
      <c r="J50" s="54" t="s">
        <v>9217</v>
      </c>
      <c r="K50" s="54" t="s">
        <v>9214</v>
      </c>
    </row>
    <row r="51" spans="1:11" x14ac:dyDescent="0.35">
      <c r="A51" s="90" t="s">
        <v>9196</v>
      </c>
      <c r="B51" s="54" t="s">
        <v>9218</v>
      </c>
      <c r="C51" s="88">
        <v>1.3422540630569E-5</v>
      </c>
      <c r="D51" s="54">
        <v>0.99999966212794</v>
      </c>
      <c r="E51" s="54">
        <v>5</v>
      </c>
      <c r="F51" s="54">
        <v>8</v>
      </c>
      <c r="G51" s="54" t="s">
        <v>9219</v>
      </c>
      <c r="H51" s="54" t="s">
        <v>9190</v>
      </c>
      <c r="I51" s="54">
        <v>2.1646083856897601E-2</v>
      </c>
      <c r="J51" s="54" t="s">
        <v>9220</v>
      </c>
      <c r="K51" s="54" t="s">
        <v>9221</v>
      </c>
    </row>
    <row r="52" spans="1:11" x14ac:dyDescent="0.35">
      <c r="C52" s="88"/>
    </row>
    <row r="53" spans="1:11" x14ac:dyDescent="0.35">
      <c r="A53" s="87" t="s">
        <v>9222</v>
      </c>
      <c r="B53" s="54" t="s">
        <v>9155</v>
      </c>
      <c r="C53" s="54" t="s">
        <v>9156</v>
      </c>
      <c r="D53" s="54" t="s">
        <v>9157</v>
      </c>
      <c r="E53" s="54" t="s">
        <v>9158</v>
      </c>
      <c r="F53" s="54" t="s">
        <v>9159</v>
      </c>
      <c r="G53" s="54" t="s">
        <v>9160</v>
      </c>
      <c r="H53" s="54" t="s">
        <v>9161</v>
      </c>
      <c r="I53" s="54" t="s">
        <v>9162</v>
      </c>
      <c r="J53" s="54" t="s">
        <v>9163</v>
      </c>
      <c r="K53" s="54" t="s">
        <v>9164</v>
      </c>
    </row>
    <row r="54" spans="1:11" x14ac:dyDescent="0.35">
      <c r="A54" s="87" t="s">
        <v>9222</v>
      </c>
      <c r="B54" s="54" t="s">
        <v>9169</v>
      </c>
      <c r="C54" s="88">
        <v>1.00000000000083</v>
      </c>
      <c r="D54" s="54">
        <v>0</v>
      </c>
      <c r="E54" s="54">
        <v>72</v>
      </c>
      <c r="F54" s="54">
        <v>3032</v>
      </c>
      <c r="G54" s="54" t="s">
        <v>9170</v>
      </c>
      <c r="H54" s="54" t="s">
        <v>9167</v>
      </c>
      <c r="I54" s="88">
        <v>0.99999999989999999</v>
      </c>
      <c r="J54" s="54">
        <v>0</v>
      </c>
      <c r="K54" s="54" t="s">
        <v>9171</v>
      </c>
    </row>
    <row r="55" spans="1:11" x14ac:dyDescent="0.35">
      <c r="A55" s="87" t="s">
        <v>9222</v>
      </c>
      <c r="B55" s="54" t="s">
        <v>9248</v>
      </c>
      <c r="C55" s="88">
        <v>0.99999996708254502</v>
      </c>
      <c r="D55" s="88">
        <v>1.0785798142809E-7</v>
      </c>
      <c r="E55" s="54">
        <v>15</v>
      </c>
      <c r="F55" s="54">
        <v>995</v>
      </c>
      <c r="G55" s="54" t="s">
        <v>9249</v>
      </c>
      <c r="H55" s="54" t="s">
        <v>9177</v>
      </c>
      <c r="I55" s="88">
        <v>0.99999999989999999</v>
      </c>
      <c r="J55" s="54">
        <v>7.8272537122364998E-4</v>
      </c>
      <c r="K55" s="54" t="s">
        <v>9250</v>
      </c>
    </row>
    <row r="56" spans="1:11" x14ac:dyDescent="0.35">
      <c r="A56" s="87" t="s">
        <v>9222</v>
      </c>
      <c r="B56" s="54" t="s">
        <v>9165</v>
      </c>
      <c r="C56" s="88">
        <v>0.99999990844326103</v>
      </c>
      <c r="D56" s="88">
        <v>1.6964332794626699E-7</v>
      </c>
      <c r="E56" s="54">
        <v>73</v>
      </c>
      <c r="F56" s="54">
        <v>2645</v>
      </c>
      <c r="G56" s="54" t="s">
        <v>9166</v>
      </c>
      <c r="H56" s="54" t="s">
        <v>9167</v>
      </c>
      <c r="I56" s="88">
        <v>0.99999999989999999</v>
      </c>
      <c r="J56" s="54">
        <v>8.2073442060403895E-4</v>
      </c>
      <c r="K56" s="54" t="s">
        <v>9168</v>
      </c>
    </row>
    <row r="57" spans="1:11" x14ac:dyDescent="0.35">
      <c r="A57" s="87" t="s">
        <v>9222</v>
      </c>
      <c r="B57" s="54" t="s">
        <v>9251</v>
      </c>
      <c r="C57" s="88">
        <v>0.99999964844668998</v>
      </c>
      <c r="D57" s="88">
        <v>8.70826903029392E-7</v>
      </c>
      <c r="E57" s="54">
        <v>25</v>
      </c>
      <c r="F57" s="54">
        <v>1203</v>
      </c>
      <c r="G57" s="54" t="s">
        <v>9252</v>
      </c>
      <c r="H57" s="54" t="s">
        <v>9167</v>
      </c>
      <c r="I57" s="54">
        <v>0.99999999989999999</v>
      </c>
      <c r="J57" s="54">
        <v>3.15979541764215E-3</v>
      </c>
      <c r="K57" s="54" t="s">
        <v>9253</v>
      </c>
    </row>
    <row r="58" spans="1:11" x14ac:dyDescent="0.35">
      <c r="A58" s="87" t="s">
        <v>9222</v>
      </c>
      <c r="B58" s="54" t="s">
        <v>9182</v>
      </c>
      <c r="C58" s="88">
        <v>0.99999969727599602</v>
      </c>
      <c r="D58" s="88">
        <v>1.3428086489569801E-6</v>
      </c>
      <c r="E58" s="54">
        <v>7</v>
      </c>
      <c r="F58" s="54">
        <v>613</v>
      </c>
      <c r="G58" s="54" t="s">
        <v>9183</v>
      </c>
      <c r="H58" s="54" t="s">
        <v>9167</v>
      </c>
      <c r="I58" s="54">
        <v>0.99999999989999999</v>
      </c>
      <c r="J58" s="54">
        <v>3.89790494619232E-3</v>
      </c>
      <c r="K58" s="54" t="s">
        <v>9184</v>
      </c>
    </row>
    <row r="59" spans="1:11" x14ac:dyDescent="0.35">
      <c r="A59" s="87" t="s">
        <v>9222</v>
      </c>
      <c r="B59" s="54" t="s">
        <v>9254</v>
      </c>
      <c r="C59" s="88">
        <v>0.99999875340641498</v>
      </c>
      <c r="D59" s="88">
        <v>2.8950751417413499E-6</v>
      </c>
      <c r="E59" s="54">
        <v>27</v>
      </c>
      <c r="F59" s="54">
        <v>1237</v>
      </c>
      <c r="G59" s="54" t="s">
        <v>9255</v>
      </c>
      <c r="H59" s="54" t="s">
        <v>9167</v>
      </c>
      <c r="I59" s="54">
        <v>0.99999999989999999</v>
      </c>
      <c r="J59" s="54">
        <v>6.2075610503539904E-3</v>
      </c>
      <c r="K59" s="54" t="s">
        <v>9256</v>
      </c>
    </row>
    <row r="60" spans="1:11" x14ac:dyDescent="0.35">
      <c r="A60" s="87" t="s">
        <v>9222</v>
      </c>
      <c r="B60" s="54" t="s">
        <v>9192</v>
      </c>
      <c r="C60" s="88">
        <v>0.999998692825249</v>
      </c>
      <c r="D60" s="88">
        <v>2.9938629841861599E-6</v>
      </c>
      <c r="E60" s="54">
        <v>28</v>
      </c>
      <c r="F60" s="54">
        <v>1284</v>
      </c>
      <c r="G60" s="54" t="s">
        <v>9193</v>
      </c>
      <c r="H60" s="54" t="s">
        <v>9167</v>
      </c>
      <c r="I60" s="54">
        <v>0.99999999989999999</v>
      </c>
      <c r="J60" s="54">
        <v>6.2075610503539904E-3</v>
      </c>
      <c r="K60" s="54" t="s">
        <v>9194</v>
      </c>
    </row>
    <row r="61" spans="1:11" x14ac:dyDescent="0.35">
      <c r="A61" s="87" t="s">
        <v>9222</v>
      </c>
      <c r="B61" s="54" t="s">
        <v>9175</v>
      </c>
      <c r="C61" s="88">
        <v>0.99999453801605898</v>
      </c>
      <c r="D61" s="88">
        <v>1.03644459684956E-5</v>
      </c>
      <c r="E61" s="54">
        <v>46</v>
      </c>
      <c r="F61" s="54">
        <v>1770</v>
      </c>
      <c r="G61" s="54" t="s">
        <v>9176</v>
      </c>
      <c r="H61" s="54" t="s">
        <v>9177</v>
      </c>
      <c r="I61" s="54">
        <v>0.99999999989999999</v>
      </c>
      <c r="J61" s="54">
        <v>1.8478786075263799E-2</v>
      </c>
      <c r="K61" s="54" t="s">
        <v>9178</v>
      </c>
    </row>
    <row r="62" spans="1:11" x14ac:dyDescent="0.35">
      <c r="A62" s="87" t="s">
        <v>9222</v>
      </c>
      <c r="B62" s="54" t="s">
        <v>9257</v>
      </c>
      <c r="C62" s="88">
        <v>0.99999587335600404</v>
      </c>
      <c r="D62" s="88">
        <v>1.1458527950763E-5</v>
      </c>
      <c r="E62" s="54">
        <v>15</v>
      </c>
      <c r="F62" s="54">
        <v>824</v>
      </c>
      <c r="G62" s="54" t="s">
        <v>9258</v>
      </c>
      <c r="H62" s="54" t="s">
        <v>9177</v>
      </c>
      <c r="I62" s="54">
        <v>0.99999999989999999</v>
      </c>
      <c r="J62" s="54">
        <v>1.8478786075263799E-2</v>
      </c>
      <c r="K62" s="54" t="s">
        <v>9259</v>
      </c>
    </row>
    <row r="63" spans="1:11" x14ac:dyDescent="0.35">
      <c r="A63" s="87" t="s">
        <v>9222</v>
      </c>
      <c r="B63" s="54" t="s">
        <v>9172</v>
      </c>
      <c r="C63" s="88">
        <v>0.99998476852517904</v>
      </c>
      <c r="D63" s="88">
        <v>2.2840744451756901E-5</v>
      </c>
      <c r="E63" s="54">
        <v>132</v>
      </c>
      <c r="F63" s="54">
        <v>3863</v>
      </c>
      <c r="G63" s="54" t="s">
        <v>9173</v>
      </c>
      <c r="H63" s="54" t="s">
        <v>9167</v>
      </c>
      <c r="I63" s="54">
        <v>0.99999999989999999</v>
      </c>
      <c r="J63" s="54">
        <v>3.315105649728E-2</v>
      </c>
      <c r="K63" s="54" t="s">
        <v>9174</v>
      </c>
    </row>
    <row r="64" spans="1:11" x14ac:dyDescent="0.35">
      <c r="A64" s="87" t="s">
        <v>9222</v>
      </c>
      <c r="B64" s="54" t="s">
        <v>9260</v>
      </c>
      <c r="C64" s="88">
        <v>0.999995755598997</v>
      </c>
      <c r="D64" s="88">
        <v>3.5414377102136603E-5</v>
      </c>
      <c r="E64" s="54">
        <v>2</v>
      </c>
      <c r="F64" s="54">
        <v>329</v>
      </c>
      <c r="G64" s="54" t="s">
        <v>9261</v>
      </c>
      <c r="H64" s="54" t="s">
        <v>9167</v>
      </c>
      <c r="I64" s="54">
        <v>0.99999999989999999</v>
      </c>
      <c r="J64" s="54">
        <v>4.6727660841855499E-2</v>
      </c>
      <c r="K64" s="54" t="s">
        <v>9262</v>
      </c>
    </row>
    <row r="65" spans="1:12" x14ac:dyDescent="0.35">
      <c r="A65" s="87" t="s">
        <v>9222</v>
      </c>
      <c r="B65" s="54" t="s">
        <v>9263</v>
      </c>
      <c r="C65" s="88">
        <v>0.99999084009230799</v>
      </c>
      <c r="D65" s="88">
        <v>4.1394005736770797E-5</v>
      </c>
      <c r="E65" s="54">
        <v>5</v>
      </c>
      <c r="F65" s="54">
        <v>450</v>
      </c>
      <c r="G65" s="54" t="s">
        <v>9264</v>
      </c>
      <c r="H65" s="54" t="s">
        <v>9190</v>
      </c>
      <c r="I65" s="54">
        <v>0.99999999989999999</v>
      </c>
      <c r="J65" s="54">
        <v>5.0066049938624298E-2</v>
      </c>
      <c r="K65" s="54" t="s">
        <v>9265</v>
      </c>
    </row>
    <row r="67" spans="1:12" ht="15.5" x14ac:dyDescent="0.35">
      <c r="A67" s="89" t="s">
        <v>9266</v>
      </c>
    </row>
    <row r="68" spans="1:12" ht="15.5" x14ac:dyDescent="0.35">
      <c r="A68" s="89" t="s">
        <v>9267</v>
      </c>
    </row>
    <row r="69" spans="1:12" x14ac:dyDescent="0.35">
      <c r="A69" s="87" t="s">
        <v>9268</v>
      </c>
      <c r="B69" s="87" t="s">
        <v>9222</v>
      </c>
      <c r="C69" s="93" t="s">
        <v>9155</v>
      </c>
      <c r="D69" s="93" t="s">
        <v>9156</v>
      </c>
      <c r="E69" s="93" t="s">
        <v>9157</v>
      </c>
      <c r="F69" s="93" t="s">
        <v>9158</v>
      </c>
      <c r="G69" s="93" t="s">
        <v>9159</v>
      </c>
      <c r="H69" s="93" t="s">
        <v>9160</v>
      </c>
      <c r="I69" s="93" t="s">
        <v>9161</v>
      </c>
      <c r="J69" s="93" t="s">
        <v>9162</v>
      </c>
      <c r="K69" s="93" t="s">
        <v>9163</v>
      </c>
      <c r="L69" s="93" t="s">
        <v>9164</v>
      </c>
    </row>
    <row r="70" spans="1:12" x14ac:dyDescent="0.35">
      <c r="A70" s="87" t="s">
        <v>9268</v>
      </c>
      <c r="B70" s="87" t="s">
        <v>9222</v>
      </c>
      <c r="C70" s="93" t="s">
        <v>9185</v>
      </c>
      <c r="D70" s="93">
        <v>0.99999999959547303</v>
      </c>
      <c r="E70" s="94">
        <v>1.4856741017151399E-9</v>
      </c>
      <c r="F70" s="93">
        <v>19</v>
      </c>
      <c r="G70" s="93">
        <v>3799</v>
      </c>
      <c r="H70" s="93" t="s">
        <v>9186</v>
      </c>
      <c r="I70" s="93" t="s">
        <v>9167</v>
      </c>
      <c r="J70" s="93">
        <v>0.99999999989999999</v>
      </c>
      <c r="K70" s="94">
        <v>2.15630739122936E-5</v>
      </c>
      <c r="L70" s="93" t="s">
        <v>9187</v>
      </c>
    </row>
    <row r="71" spans="1:12" x14ac:dyDescent="0.35">
      <c r="A71" s="87" t="s">
        <v>9268</v>
      </c>
      <c r="B71" s="87" t="s">
        <v>9222</v>
      </c>
      <c r="C71" s="93" t="s">
        <v>9169</v>
      </c>
      <c r="D71" s="93">
        <v>0.99999997310808697</v>
      </c>
      <c r="E71" s="94">
        <v>9.4955417189630305E-8</v>
      </c>
      <c r="F71" s="93">
        <v>14</v>
      </c>
      <c r="G71" s="93">
        <v>3032</v>
      </c>
      <c r="H71" s="93" t="s">
        <v>9170</v>
      </c>
      <c r="I71" s="93" t="s">
        <v>9167</v>
      </c>
      <c r="J71" s="93">
        <v>0.99999999989999999</v>
      </c>
      <c r="K71" s="93">
        <v>6.8909146254514701E-4</v>
      </c>
      <c r="L71" s="93" t="s">
        <v>9171</v>
      </c>
    </row>
    <row r="73" spans="1:12" ht="15.5" x14ac:dyDescent="0.35">
      <c r="A73" s="89" t="s">
        <v>9269</v>
      </c>
    </row>
    <row r="74" spans="1:12" ht="15.5" x14ac:dyDescent="0.35">
      <c r="A74" s="89" t="s">
        <v>9270</v>
      </c>
    </row>
    <row r="75" spans="1:12" x14ac:dyDescent="0.35">
      <c r="A75" s="87" t="s">
        <v>9268</v>
      </c>
      <c r="B75" s="87" t="s">
        <v>9222</v>
      </c>
      <c r="C75" s="93" t="s">
        <v>9155</v>
      </c>
      <c r="D75" s="93" t="s">
        <v>9156</v>
      </c>
      <c r="E75" s="93" t="s">
        <v>9157</v>
      </c>
      <c r="F75" s="93" t="s">
        <v>9158</v>
      </c>
      <c r="G75" s="93" t="s">
        <v>9159</v>
      </c>
      <c r="H75" s="93" t="s">
        <v>9160</v>
      </c>
      <c r="I75" s="93" t="s">
        <v>9161</v>
      </c>
      <c r="J75" s="93" t="s">
        <v>9162</v>
      </c>
      <c r="K75" s="93" t="s">
        <v>9163</v>
      </c>
      <c r="L75" s="93" t="s">
        <v>9164</v>
      </c>
    </row>
    <row r="76" spans="1:12" x14ac:dyDescent="0.35">
      <c r="A76" s="87" t="s">
        <v>9268</v>
      </c>
      <c r="B76" s="87" t="s">
        <v>9222</v>
      </c>
      <c r="C76" s="94" t="s">
        <v>9185</v>
      </c>
      <c r="D76" s="93">
        <v>1</v>
      </c>
      <c r="E76" s="93">
        <v>0</v>
      </c>
      <c r="F76" s="93">
        <v>21</v>
      </c>
      <c r="G76" s="93">
        <v>3799</v>
      </c>
      <c r="H76" s="93" t="s">
        <v>9186</v>
      </c>
      <c r="I76" s="93" t="s">
        <v>9167</v>
      </c>
      <c r="J76" s="93">
        <v>0.99999999989999999</v>
      </c>
      <c r="K76" s="93">
        <v>0</v>
      </c>
      <c r="L76" s="93" t="s">
        <v>9187</v>
      </c>
    </row>
    <row r="77" spans="1:12" x14ac:dyDescent="0.35">
      <c r="A77" s="87" t="s">
        <v>9268</v>
      </c>
      <c r="B77" s="87" t="s">
        <v>9222</v>
      </c>
      <c r="C77" s="93" t="s">
        <v>9169</v>
      </c>
      <c r="D77" s="93">
        <v>0.99999999990926802</v>
      </c>
      <c r="E77" s="94">
        <v>3.9565390455701598E-10</v>
      </c>
      <c r="F77" s="93">
        <v>20</v>
      </c>
      <c r="G77" s="93">
        <v>3032</v>
      </c>
      <c r="H77" s="93" t="s">
        <v>9170</v>
      </c>
      <c r="I77" s="93" t="s">
        <v>9167</v>
      </c>
      <c r="J77" s="93">
        <v>0.99999999989999999</v>
      </c>
      <c r="K77" s="94">
        <v>2.87126038537027E-6</v>
      </c>
      <c r="L77" s="93" t="s">
        <v>9171</v>
      </c>
    </row>
    <row r="78" spans="1:12" x14ac:dyDescent="0.35">
      <c r="A78" s="87" t="s">
        <v>9268</v>
      </c>
      <c r="B78" s="87" t="s">
        <v>9222</v>
      </c>
      <c r="C78" s="93" t="s">
        <v>9172</v>
      </c>
      <c r="D78" s="93">
        <v>0.999999995837485</v>
      </c>
      <c r="E78" s="94">
        <v>1.0727782042388401E-8</v>
      </c>
      <c r="F78" s="93">
        <v>34</v>
      </c>
      <c r="G78" s="93">
        <v>3863</v>
      </c>
      <c r="H78" s="93" t="s">
        <v>9173</v>
      </c>
      <c r="I78" s="93" t="s">
        <v>9167</v>
      </c>
      <c r="J78" s="93">
        <v>0.99999999989999999</v>
      </c>
      <c r="K78" s="94">
        <v>5.1901009521075101E-5</v>
      </c>
      <c r="L78" s="93" t="s">
        <v>9174</v>
      </c>
    </row>
    <row r="79" spans="1:12" x14ac:dyDescent="0.35">
      <c r="A79" s="87" t="s">
        <v>9268</v>
      </c>
      <c r="B79" s="87" t="s">
        <v>9222</v>
      </c>
      <c r="C79" s="93" t="s">
        <v>9165</v>
      </c>
      <c r="D79" s="93">
        <v>0.99999669654124501</v>
      </c>
      <c r="E79" s="94">
        <v>8.0147904323851805E-6</v>
      </c>
      <c r="F79" s="93">
        <v>23</v>
      </c>
      <c r="G79" s="93">
        <v>2645</v>
      </c>
      <c r="H79" s="93" t="s">
        <v>9166</v>
      </c>
      <c r="I79" s="93" t="s">
        <v>9167</v>
      </c>
      <c r="J79" s="93">
        <v>0.99999999989999999</v>
      </c>
      <c r="K79" s="93">
        <v>2.6762331703592501E-2</v>
      </c>
      <c r="L79" s="93" t="s">
        <v>9168</v>
      </c>
    </row>
    <row r="80" spans="1:12" x14ac:dyDescent="0.35">
      <c r="A80" s="87" t="s">
        <v>9268</v>
      </c>
      <c r="B80" s="87" t="s">
        <v>9222</v>
      </c>
      <c r="C80" s="93" t="s">
        <v>9271</v>
      </c>
      <c r="D80" s="93">
        <v>0.99999804458110997</v>
      </c>
      <c r="E80" s="94">
        <v>9.6561137840204107E-6</v>
      </c>
      <c r="F80" s="93">
        <v>5</v>
      </c>
      <c r="G80" s="93">
        <v>1021</v>
      </c>
      <c r="H80" s="93" t="s">
        <v>9272</v>
      </c>
      <c r="I80" s="93" t="s">
        <v>9167</v>
      </c>
      <c r="J80" s="93">
        <v>0.99999999989999999</v>
      </c>
      <c r="K80" s="93">
        <v>2.6762331703592501E-2</v>
      </c>
      <c r="L80" s="93" t="s">
        <v>9273</v>
      </c>
    </row>
    <row r="81" spans="1:12" x14ac:dyDescent="0.35">
      <c r="A81" s="87" t="s">
        <v>9268</v>
      </c>
      <c r="B81" s="87" t="s">
        <v>9222</v>
      </c>
      <c r="C81" s="93" t="s">
        <v>9274</v>
      </c>
      <c r="D81" s="93">
        <v>0.99999645373565904</v>
      </c>
      <c r="E81" s="94">
        <v>1.25258754120907E-5</v>
      </c>
      <c r="F81" s="93">
        <v>9</v>
      </c>
      <c r="G81" s="93">
        <v>1531</v>
      </c>
      <c r="H81" s="93" t="s">
        <v>9275</v>
      </c>
      <c r="I81" s="93" t="s">
        <v>9167</v>
      </c>
      <c r="J81" s="93">
        <v>0.99999999989999999</v>
      </c>
      <c r="K81" s="93">
        <v>2.6762331703592501E-2</v>
      </c>
      <c r="L81" s="93" t="s">
        <v>9276</v>
      </c>
    </row>
    <row r="82" spans="1:12" x14ac:dyDescent="0.35">
      <c r="A82" s="87" t="s">
        <v>9268</v>
      </c>
      <c r="B82" s="87" t="s">
        <v>9222</v>
      </c>
      <c r="C82" s="93" t="s">
        <v>9179</v>
      </c>
      <c r="D82" s="93">
        <v>0.99999429287110997</v>
      </c>
      <c r="E82" s="94">
        <v>1.2907284134294299E-5</v>
      </c>
      <c r="F82" s="93">
        <v>27</v>
      </c>
      <c r="G82" s="93">
        <v>2818</v>
      </c>
      <c r="H82" s="93" t="s">
        <v>9180</v>
      </c>
      <c r="I82" s="93" t="s">
        <v>9167</v>
      </c>
      <c r="J82" s="93">
        <v>0.99999999989999999</v>
      </c>
      <c r="K82" s="93">
        <v>2.6762331703592501E-2</v>
      </c>
      <c r="L82" s="93" t="s">
        <v>9181</v>
      </c>
    </row>
    <row r="84" spans="1:12" ht="15.5" x14ac:dyDescent="0.35">
      <c r="A84" s="89" t="s">
        <v>9277</v>
      </c>
    </row>
    <row r="85" spans="1:12" x14ac:dyDescent="0.35">
      <c r="A85" s="87" t="s">
        <v>9278</v>
      </c>
      <c r="B85" s="87" t="s">
        <v>9222</v>
      </c>
      <c r="C85" s="93" t="s">
        <v>9155</v>
      </c>
      <c r="D85" s="93" t="s">
        <v>9156</v>
      </c>
      <c r="E85" s="93" t="s">
        <v>9157</v>
      </c>
      <c r="F85" s="93" t="s">
        <v>9158</v>
      </c>
      <c r="G85" s="93" t="s">
        <v>9159</v>
      </c>
      <c r="H85" s="93" t="s">
        <v>9160</v>
      </c>
      <c r="I85" s="93" t="s">
        <v>9161</v>
      </c>
      <c r="J85" s="93" t="s">
        <v>9162</v>
      </c>
      <c r="K85" s="93" t="s">
        <v>9163</v>
      </c>
      <c r="L85" s="93" t="s">
        <v>9164</v>
      </c>
    </row>
    <row r="86" spans="1:12" x14ac:dyDescent="0.35">
      <c r="A86" s="87" t="s">
        <v>9278</v>
      </c>
      <c r="B86" s="87" t="s">
        <v>9222</v>
      </c>
      <c r="C86" s="93" t="s">
        <v>9169</v>
      </c>
      <c r="D86" s="93">
        <v>0.99999995008128595</v>
      </c>
      <c r="E86" s="94">
        <v>1.57748332812731E-7</v>
      </c>
      <c r="F86" s="93">
        <v>17</v>
      </c>
      <c r="G86" s="93">
        <v>3032</v>
      </c>
      <c r="H86" s="93" t="s">
        <v>9170</v>
      </c>
      <c r="I86" s="93" t="s">
        <v>9167</v>
      </c>
      <c r="J86" s="93">
        <v>0.99999999989999999</v>
      </c>
      <c r="K86" s="93">
        <v>2.2895593024439801E-3</v>
      </c>
      <c r="L86" s="93" t="s">
        <v>9171</v>
      </c>
    </row>
    <row r="87" spans="1:12" x14ac:dyDescent="0.35">
      <c r="A87" s="87" t="s">
        <v>9278</v>
      </c>
      <c r="B87" s="87" t="s">
        <v>9222</v>
      </c>
      <c r="C87" s="93" t="s">
        <v>9185</v>
      </c>
      <c r="D87" s="93">
        <v>0.99999716933471605</v>
      </c>
      <c r="E87" s="94">
        <v>6.3098602209918498E-6</v>
      </c>
      <c r="F87" s="93">
        <v>32</v>
      </c>
      <c r="G87" s="93">
        <v>3799</v>
      </c>
      <c r="H87" s="93" t="s">
        <v>9186</v>
      </c>
      <c r="I87" s="93" t="s">
        <v>9167</v>
      </c>
      <c r="J87" s="93">
        <v>0.99999999989999999</v>
      </c>
      <c r="K87" s="93">
        <v>4.5790655623737901E-2</v>
      </c>
      <c r="L87" s="93" t="s">
        <v>9187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71"/>
  <sheetViews>
    <sheetView workbookViewId="0">
      <selection activeCell="A2" sqref="A2"/>
    </sheetView>
  </sheetViews>
  <sheetFormatPr defaultColWidth="9.1796875" defaultRowHeight="14.5" x14ac:dyDescent="0.35"/>
  <cols>
    <col min="1" max="1" width="13.1796875" style="54" customWidth="1"/>
    <col min="2" max="2" width="103.54296875" style="54" customWidth="1"/>
    <col min="3" max="3" width="18.54296875" style="54" customWidth="1"/>
    <col min="4" max="4" width="42.81640625" style="54" customWidth="1"/>
    <col min="5" max="5" width="20.7265625" style="54" customWidth="1"/>
    <col min="6" max="6" width="102.26953125" style="54" bestFit="1" customWidth="1"/>
    <col min="7" max="16384" width="9.1796875" style="54"/>
  </cols>
  <sheetData>
    <row r="1" spans="1:4" x14ac:dyDescent="0.35">
      <c r="A1" s="69" t="s">
        <v>11241</v>
      </c>
    </row>
    <row r="2" spans="1:4" x14ac:dyDescent="0.35">
      <c r="A2" s="54" t="s">
        <v>9150</v>
      </c>
    </row>
    <row r="3" spans="1:4" ht="27" customHeight="1" x14ac:dyDescent="0.35">
      <c r="A3" s="299" t="s">
        <v>9154</v>
      </c>
      <c r="B3" s="299"/>
    </row>
    <row r="4" spans="1:4" ht="15" thickBot="1" x14ac:dyDescent="0.4"/>
    <row r="5" spans="1:4" ht="15.5" x14ac:dyDescent="0.35">
      <c r="A5" s="84" t="s">
        <v>9089</v>
      </c>
      <c r="B5" s="85" t="s">
        <v>9090</v>
      </c>
    </row>
    <row r="6" spans="1:4" ht="15.5" x14ac:dyDescent="0.35">
      <c r="A6" s="297" t="s">
        <v>9091</v>
      </c>
      <c r="B6" s="298"/>
      <c r="D6" s="86"/>
    </row>
    <row r="7" spans="1:4" x14ac:dyDescent="0.35">
      <c r="A7" s="65" t="s">
        <v>1266</v>
      </c>
      <c r="B7" s="66" t="s">
        <v>9092</v>
      </c>
      <c r="D7" s="86"/>
    </row>
    <row r="8" spans="1:4" x14ac:dyDescent="0.35">
      <c r="A8" s="65" t="s">
        <v>1431</v>
      </c>
      <c r="B8" s="66" t="s">
        <v>9093</v>
      </c>
      <c r="D8" s="86"/>
    </row>
    <row r="9" spans="1:4" x14ac:dyDescent="0.35">
      <c r="A9" s="65" t="s">
        <v>2421</v>
      </c>
      <c r="B9" s="66" t="s">
        <v>9094</v>
      </c>
    </row>
    <row r="10" spans="1:4" x14ac:dyDescent="0.35">
      <c r="A10" s="65" t="s">
        <v>546</v>
      </c>
      <c r="B10" s="66" t="s">
        <v>9095</v>
      </c>
    </row>
    <row r="11" spans="1:4" x14ac:dyDescent="0.35">
      <c r="A11" s="65" t="s">
        <v>1010</v>
      </c>
      <c r="B11" s="66" t="s">
        <v>9096</v>
      </c>
    </row>
    <row r="12" spans="1:4" x14ac:dyDescent="0.35">
      <c r="A12" s="65" t="s">
        <v>2813</v>
      </c>
      <c r="B12" s="66" t="s">
        <v>9094</v>
      </c>
    </row>
    <row r="13" spans="1:4" x14ac:dyDescent="0.35">
      <c r="A13" s="65" t="s">
        <v>1503</v>
      </c>
      <c r="B13" s="66" t="s">
        <v>9097</v>
      </c>
    </row>
    <row r="14" spans="1:4" x14ac:dyDescent="0.35">
      <c r="A14" s="65" t="s">
        <v>1620</v>
      </c>
      <c r="B14" s="66" t="s">
        <v>9098</v>
      </c>
    </row>
    <row r="15" spans="1:4" x14ac:dyDescent="0.35">
      <c r="A15" s="65" t="s">
        <v>1301</v>
      </c>
      <c r="B15" s="66" t="s">
        <v>9099</v>
      </c>
    </row>
    <row r="16" spans="1:4" x14ac:dyDescent="0.35">
      <c r="A16" s="65" t="s">
        <v>1151</v>
      </c>
      <c r="B16" s="66" t="s">
        <v>9100</v>
      </c>
    </row>
    <row r="17" spans="1:2" x14ac:dyDescent="0.35">
      <c r="A17" s="65" t="s">
        <v>1528</v>
      </c>
      <c r="B17" s="66" t="s">
        <v>9101</v>
      </c>
    </row>
    <row r="18" spans="1:2" x14ac:dyDescent="0.35">
      <c r="A18" s="65" t="s">
        <v>1195</v>
      </c>
      <c r="B18" s="66" t="s">
        <v>9102</v>
      </c>
    </row>
    <row r="19" spans="1:2" x14ac:dyDescent="0.35">
      <c r="A19" s="65" t="s">
        <v>572</v>
      </c>
      <c r="B19" s="66" t="s">
        <v>9103</v>
      </c>
    </row>
    <row r="20" spans="1:2" x14ac:dyDescent="0.35">
      <c r="A20" s="65" t="s">
        <v>516</v>
      </c>
      <c r="B20" s="66" t="s">
        <v>9104</v>
      </c>
    </row>
    <row r="21" spans="1:2" x14ac:dyDescent="0.35">
      <c r="A21" s="65" t="s">
        <v>613</v>
      </c>
      <c r="B21" s="66" t="s">
        <v>9105</v>
      </c>
    </row>
    <row r="22" spans="1:2" x14ac:dyDescent="0.35">
      <c r="A22" s="65" t="s">
        <v>554</v>
      </c>
      <c r="B22" s="66" t="s">
        <v>9106</v>
      </c>
    </row>
    <row r="23" spans="1:2" x14ac:dyDescent="0.35">
      <c r="A23" s="65" t="s">
        <v>297</v>
      </c>
      <c r="B23" s="66" t="s">
        <v>9107</v>
      </c>
    </row>
    <row r="24" spans="1:2" x14ac:dyDescent="0.35">
      <c r="A24" s="65" t="s">
        <v>353</v>
      </c>
      <c r="B24" s="66" t="s">
        <v>9108</v>
      </c>
    </row>
    <row r="25" spans="1:2" x14ac:dyDescent="0.35">
      <c r="A25" s="65" t="s">
        <v>643</v>
      </c>
      <c r="B25" s="66" t="s">
        <v>9109</v>
      </c>
    </row>
    <row r="26" spans="1:2" x14ac:dyDescent="0.35">
      <c r="A26" s="65" t="s">
        <v>1540</v>
      </c>
      <c r="B26" s="66" t="s">
        <v>9110</v>
      </c>
    </row>
    <row r="27" spans="1:2" x14ac:dyDescent="0.35">
      <c r="A27" s="65" t="s">
        <v>40</v>
      </c>
      <c r="B27" s="66" t="s">
        <v>9111</v>
      </c>
    </row>
    <row r="28" spans="1:2" x14ac:dyDescent="0.35">
      <c r="A28" s="65" t="s">
        <v>1712</v>
      </c>
      <c r="B28" s="66" t="s">
        <v>9112</v>
      </c>
    </row>
    <row r="29" spans="1:2" x14ac:dyDescent="0.35">
      <c r="A29" s="65" t="s">
        <v>750</v>
      </c>
      <c r="B29" s="66" t="s">
        <v>9113</v>
      </c>
    </row>
    <row r="30" spans="1:2" x14ac:dyDescent="0.35">
      <c r="A30" s="65" t="s">
        <v>440</v>
      </c>
      <c r="B30" s="66" t="s">
        <v>9114</v>
      </c>
    </row>
    <row r="31" spans="1:2" x14ac:dyDescent="0.35">
      <c r="A31" s="65" t="s">
        <v>208</v>
      </c>
      <c r="B31" s="66" t="s">
        <v>9115</v>
      </c>
    </row>
    <row r="32" spans="1:2" x14ac:dyDescent="0.35">
      <c r="A32" s="65" t="s">
        <v>1343</v>
      </c>
      <c r="B32" s="66" t="s">
        <v>9116</v>
      </c>
    </row>
    <row r="33" spans="1:2" x14ac:dyDescent="0.35">
      <c r="A33" s="65" t="s">
        <v>1108</v>
      </c>
      <c r="B33" s="66" t="s">
        <v>9117</v>
      </c>
    </row>
    <row r="34" spans="1:2" x14ac:dyDescent="0.35">
      <c r="A34" s="65" t="s">
        <v>1214</v>
      </c>
      <c r="B34" s="66" t="s">
        <v>9118</v>
      </c>
    </row>
    <row r="35" spans="1:2" x14ac:dyDescent="0.35">
      <c r="A35" s="65" t="s">
        <v>2529</v>
      </c>
      <c r="B35" s="66" t="s">
        <v>9109</v>
      </c>
    </row>
    <row r="36" spans="1:2" x14ac:dyDescent="0.35">
      <c r="A36" s="65" t="s">
        <v>605</v>
      </c>
      <c r="B36" s="66" t="s">
        <v>9119</v>
      </c>
    </row>
    <row r="37" spans="1:2" ht="15.5" x14ac:dyDescent="0.35">
      <c r="A37" s="297" t="s">
        <v>9120</v>
      </c>
      <c r="B37" s="298"/>
    </row>
    <row r="38" spans="1:2" x14ac:dyDescent="0.35">
      <c r="A38" s="65" t="s">
        <v>3872</v>
      </c>
      <c r="B38" s="66" t="s">
        <v>9121</v>
      </c>
    </row>
    <row r="39" spans="1:2" x14ac:dyDescent="0.35">
      <c r="A39" s="65" t="s">
        <v>4095</v>
      </c>
      <c r="B39" s="66" t="s">
        <v>9122</v>
      </c>
    </row>
    <row r="40" spans="1:2" x14ac:dyDescent="0.35">
      <c r="A40" s="65" t="s">
        <v>5043</v>
      </c>
      <c r="B40" s="66" t="s">
        <v>9123</v>
      </c>
    </row>
    <row r="41" spans="1:2" x14ac:dyDescent="0.35">
      <c r="A41" s="65" t="s">
        <v>5100</v>
      </c>
      <c r="B41" s="66" t="s">
        <v>9103</v>
      </c>
    </row>
    <row r="42" spans="1:2" x14ac:dyDescent="0.35">
      <c r="A42" s="65" t="s">
        <v>4005</v>
      </c>
      <c r="B42" s="66" t="s">
        <v>9124</v>
      </c>
    </row>
    <row r="43" spans="1:2" x14ac:dyDescent="0.35">
      <c r="A43" s="65" t="s">
        <v>5022</v>
      </c>
      <c r="B43" s="66" t="s">
        <v>9125</v>
      </c>
    </row>
    <row r="44" spans="1:2" x14ac:dyDescent="0.35">
      <c r="A44" s="65" t="s">
        <v>4040</v>
      </c>
      <c r="B44" s="66" t="s">
        <v>9111</v>
      </c>
    </row>
    <row r="45" spans="1:2" x14ac:dyDescent="0.35">
      <c r="A45" s="65" t="s">
        <v>5676</v>
      </c>
      <c r="B45" s="66" t="s">
        <v>9126</v>
      </c>
    </row>
    <row r="46" spans="1:2" x14ac:dyDescent="0.35">
      <c r="A46" s="65" t="s">
        <v>4504</v>
      </c>
      <c r="B46" s="66" t="s">
        <v>9127</v>
      </c>
    </row>
    <row r="47" spans="1:2" x14ac:dyDescent="0.35">
      <c r="A47" s="65" t="s">
        <v>4484</v>
      </c>
      <c r="B47" s="66" t="s">
        <v>9128</v>
      </c>
    </row>
    <row r="48" spans="1:2" x14ac:dyDescent="0.35">
      <c r="A48" s="65" t="s">
        <v>4381</v>
      </c>
      <c r="B48" s="66" t="s">
        <v>9122</v>
      </c>
    </row>
    <row r="49" spans="1:2" x14ac:dyDescent="0.35">
      <c r="A49" s="65" t="s">
        <v>4538</v>
      </c>
      <c r="B49" s="66" t="s">
        <v>9113</v>
      </c>
    </row>
    <row r="50" spans="1:2" x14ac:dyDescent="0.35">
      <c r="A50" s="65" t="s">
        <v>3838</v>
      </c>
      <c r="B50" s="66" t="s">
        <v>9129</v>
      </c>
    </row>
    <row r="51" spans="1:2" x14ac:dyDescent="0.35">
      <c r="A51" s="65" t="s">
        <v>1072</v>
      </c>
      <c r="B51" s="66" t="s">
        <v>9130</v>
      </c>
    </row>
    <row r="52" spans="1:2" x14ac:dyDescent="0.35">
      <c r="A52" s="65" t="s">
        <v>2391</v>
      </c>
      <c r="B52" s="66" t="s">
        <v>9130</v>
      </c>
    </row>
    <row r="53" spans="1:2" x14ac:dyDescent="0.35">
      <c r="A53" s="65" t="s">
        <v>326</v>
      </c>
      <c r="B53" s="66" t="s">
        <v>9131</v>
      </c>
    </row>
    <row r="54" spans="1:2" x14ac:dyDescent="0.35">
      <c r="A54" s="65" t="s">
        <v>804</v>
      </c>
      <c r="B54" s="66" t="s">
        <v>9132</v>
      </c>
    </row>
    <row r="55" spans="1:2" x14ac:dyDescent="0.35">
      <c r="A55" s="65" t="s">
        <v>5566</v>
      </c>
      <c r="B55" s="66" t="s">
        <v>9133</v>
      </c>
    </row>
    <row r="56" spans="1:2" x14ac:dyDescent="0.35">
      <c r="A56" s="65" t="s">
        <v>4552</v>
      </c>
      <c r="B56" s="66" t="s">
        <v>9134</v>
      </c>
    </row>
    <row r="57" spans="1:2" x14ac:dyDescent="0.35">
      <c r="A57" s="65" t="s">
        <v>1251</v>
      </c>
      <c r="B57" s="66" t="s">
        <v>9135</v>
      </c>
    </row>
    <row r="58" spans="1:2" x14ac:dyDescent="0.35">
      <c r="A58" s="65" t="s">
        <v>734</v>
      </c>
      <c r="B58" s="66" t="s">
        <v>9136</v>
      </c>
    </row>
    <row r="59" spans="1:2" x14ac:dyDescent="0.35">
      <c r="A59" s="65" t="s">
        <v>1460</v>
      </c>
      <c r="B59" s="66" t="s">
        <v>9137</v>
      </c>
    </row>
    <row r="60" spans="1:2" x14ac:dyDescent="0.35">
      <c r="A60" s="65" t="s">
        <v>3789</v>
      </c>
      <c r="B60" s="66" t="s">
        <v>9138</v>
      </c>
    </row>
    <row r="61" spans="1:2" x14ac:dyDescent="0.35">
      <c r="A61" s="65" t="s">
        <v>461</v>
      </c>
      <c r="B61" s="66" t="s">
        <v>9139</v>
      </c>
    </row>
    <row r="62" spans="1:2" x14ac:dyDescent="0.35">
      <c r="A62" s="65" t="s">
        <v>165</v>
      </c>
      <c r="B62" s="66" t="s">
        <v>9140</v>
      </c>
    </row>
    <row r="63" spans="1:2" x14ac:dyDescent="0.35">
      <c r="A63" s="65" t="s">
        <v>702</v>
      </c>
      <c r="B63" s="66" t="s">
        <v>9141</v>
      </c>
    </row>
    <row r="64" spans="1:2" x14ac:dyDescent="0.35">
      <c r="A64" s="65" t="s">
        <v>6275</v>
      </c>
      <c r="B64" s="66" t="s">
        <v>9142</v>
      </c>
    </row>
    <row r="65" spans="1:2" ht="15.5" x14ac:dyDescent="0.35">
      <c r="A65" s="297" t="s">
        <v>9143</v>
      </c>
      <c r="B65" s="298"/>
    </row>
    <row r="66" spans="1:2" x14ac:dyDescent="0.35">
      <c r="A66" s="65" t="s">
        <v>7657</v>
      </c>
      <c r="B66" s="66" t="s">
        <v>9144</v>
      </c>
    </row>
    <row r="67" spans="1:2" x14ac:dyDescent="0.35">
      <c r="A67" s="65" t="s">
        <v>7147</v>
      </c>
      <c r="B67" s="66" t="s">
        <v>9145</v>
      </c>
    </row>
    <row r="68" spans="1:2" x14ac:dyDescent="0.35">
      <c r="A68" s="65" t="s">
        <v>8659</v>
      </c>
      <c r="B68" s="66" t="s">
        <v>9146</v>
      </c>
    </row>
    <row r="69" spans="1:2" x14ac:dyDescent="0.35">
      <c r="A69" s="65" t="s">
        <v>7074</v>
      </c>
      <c r="B69" s="66" t="s">
        <v>9147</v>
      </c>
    </row>
    <row r="70" spans="1:2" x14ac:dyDescent="0.35">
      <c r="A70" s="65" t="s">
        <v>7011</v>
      </c>
      <c r="B70" s="66" t="s">
        <v>9148</v>
      </c>
    </row>
    <row r="71" spans="1:2" ht="15" thickBot="1" x14ac:dyDescent="0.4">
      <c r="A71" s="59" t="s">
        <v>6833</v>
      </c>
      <c r="B71" s="61" t="s">
        <v>9149</v>
      </c>
    </row>
  </sheetData>
  <mergeCells count="4">
    <mergeCell ref="A6:B6"/>
    <mergeCell ref="A37:B37"/>
    <mergeCell ref="A65:B65"/>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0"/>
  <sheetViews>
    <sheetView workbookViewId="0">
      <selection activeCell="A2" sqref="A2"/>
    </sheetView>
  </sheetViews>
  <sheetFormatPr defaultRowHeight="14.5" x14ac:dyDescent="0.35"/>
  <cols>
    <col min="2" max="2" width="15.1796875" customWidth="1"/>
    <col min="3" max="3" width="15" customWidth="1"/>
    <col min="4" max="4" width="21.26953125" customWidth="1"/>
    <col min="5" max="5" width="19.453125" customWidth="1"/>
    <col min="6" max="6" width="14.7265625" customWidth="1"/>
    <col min="7" max="7" width="16" customWidth="1"/>
  </cols>
  <sheetData>
    <row r="1" spans="1:7" x14ac:dyDescent="0.35">
      <c r="A1" s="55" t="s">
        <v>11242</v>
      </c>
    </row>
    <row r="2" spans="1:7" s="110" customFormat="1" x14ac:dyDescent="0.35">
      <c r="A2" s="55" t="s">
        <v>11232</v>
      </c>
    </row>
    <row r="4" spans="1:7" x14ac:dyDescent="0.35">
      <c r="A4" s="55" t="s">
        <v>11231</v>
      </c>
    </row>
    <row r="5" spans="1:7" x14ac:dyDescent="0.35">
      <c r="A5" s="110"/>
      <c r="B5" s="110" t="s">
        <v>9158</v>
      </c>
      <c r="C5" s="110" t="s">
        <v>9159</v>
      </c>
      <c r="D5" s="110" t="s">
        <v>9162</v>
      </c>
      <c r="E5" s="110" t="s">
        <v>9164</v>
      </c>
      <c r="F5" s="110" t="s">
        <v>9197</v>
      </c>
      <c r="G5" s="110" t="s">
        <v>9155</v>
      </c>
    </row>
    <row r="6" spans="1:7" x14ac:dyDescent="0.35">
      <c r="A6" s="90" t="s">
        <v>9196</v>
      </c>
      <c r="B6" s="110">
        <v>46</v>
      </c>
      <c r="C6" s="110">
        <v>109</v>
      </c>
      <c r="D6" s="88">
        <v>6.2383810488417395E-25</v>
      </c>
      <c r="E6" s="110" t="s">
        <v>9232</v>
      </c>
      <c r="F6" s="110" t="s">
        <v>11199</v>
      </c>
      <c r="G6" s="110" t="s">
        <v>9230</v>
      </c>
    </row>
    <row r="7" spans="1:7" x14ac:dyDescent="0.35">
      <c r="A7" s="90" t="s">
        <v>9196</v>
      </c>
      <c r="B7" s="110">
        <v>43</v>
      </c>
      <c r="C7" s="110">
        <v>120</v>
      </c>
      <c r="D7" s="88">
        <v>4.6243079836955002E-20</v>
      </c>
      <c r="E7" s="110" t="s">
        <v>9236</v>
      </c>
      <c r="F7" s="110" t="s">
        <v>11200</v>
      </c>
      <c r="G7" s="110" t="s">
        <v>9234</v>
      </c>
    </row>
    <row r="8" spans="1:7" x14ac:dyDescent="0.35">
      <c r="A8" s="90" t="s">
        <v>9196</v>
      </c>
      <c r="B8" s="110">
        <v>46</v>
      </c>
      <c r="C8" s="110">
        <v>199</v>
      </c>
      <c r="D8" s="88">
        <v>3.4756288746296502E-13</v>
      </c>
      <c r="E8" s="110" t="s">
        <v>9240</v>
      </c>
      <c r="F8" s="110" t="s">
        <v>11201</v>
      </c>
      <c r="G8" s="110" t="s">
        <v>9238</v>
      </c>
    </row>
    <row r="9" spans="1:7" x14ac:dyDescent="0.35">
      <c r="A9" s="90" t="s">
        <v>9196</v>
      </c>
      <c r="B9" s="110">
        <v>40</v>
      </c>
      <c r="C9" s="110">
        <v>206</v>
      </c>
      <c r="D9" s="88">
        <v>1.06091025787697E-8</v>
      </c>
      <c r="E9" s="110" t="s">
        <v>11202</v>
      </c>
      <c r="F9" s="110" t="s">
        <v>11203</v>
      </c>
      <c r="G9" s="110" t="s">
        <v>11204</v>
      </c>
    </row>
    <row r="10" spans="1:7" x14ac:dyDescent="0.35">
      <c r="A10" s="90" t="s">
        <v>9196</v>
      </c>
      <c r="B10" s="110">
        <v>50</v>
      </c>
      <c r="C10" s="110">
        <v>332</v>
      </c>
      <c r="D10" s="88">
        <v>2.8497116501637E-7</v>
      </c>
      <c r="E10" s="110" t="s">
        <v>9151</v>
      </c>
      <c r="F10" s="110" t="s">
        <v>11205</v>
      </c>
      <c r="G10" s="110" t="s">
        <v>9198</v>
      </c>
    </row>
    <row r="11" spans="1:7" x14ac:dyDescent="0.35">
      <c r="A11" s="90" t="s">
        <v>9196</v>
      </c>
      <c r="B11" s="110">
        <v>33</v>
      </c>
      <c r="C11" s="110">
        <v>185</v>
      </c>
      <c r="D11" s="88">
        <v>5.8883322736022198E-6</v>
      </c>
      <c r="E11" s="110" t="s">
        <v>11206</v>
      </c>
      <c r="F11" s="110" t="s">
        <v>11207</v>
      </c>
      <c r="G11" s="110" t="s">
        <v>11208</v>
      </c>
    </row>
    <row r="12" spans="1:7" x14ac:dyDescent="0.35">
      <c r="A12" s="90" t="s">
        <v>9196</v>
      </c>
      <c r="B12" s="110">
        <v>50</v>
      </c>
      <c r="C12" s="110">
        <v>400</v>
      </c>
      <c r="D12" s="88">
        <v>8.2701279778826307E-5</v>
      </c>
      <c r="E12" s="110" t="s">
        <v>11209</v>
      </c>
      <c r="F12" s="110" t="s">
        <v>11210</v>
      </c>
      <c r="G12" s="110" t="s">
        <v>10376</v>
      </c>
    </row>
    <row r="13" spans="1:7" x14ac:dyDescent="0.35">
      <c r="A13" s="90" t="s">
        <v>9196</v>
      </c>
      <c r="B13" s="110">
        <v>11</v>
      </c>
      <c r="C13" s="110">
        <v>26</v>
      </c>
      <c r="D13" s="110">
        <v>1.19408559349527E-4</v>
      </c>
      <c r="E13" s="110" t="s">
        <v>9244</v>
      </c>
      <c r="F13" s="110" t="s">
        <v>11211</v>
      </c>
      <c r="G13" s="110" t="s">
        <v>9242</v>
      </c>
    </row>
    <row r="14" spans="1:7" x14ac:dyDescent="0.35">
      <c r="A14" s="90" t="s">
        <v>9196</v>
      </c>
      <c r="B14" s="110">
        <v>13</v>
      </c>
      <c r="C14" s="110">
        <v>40</v>
      </c>
      <c r="D14" s="110">
        <v>2.096977783233E-4</v>
      </c>
      <c r="E14" s="110" t="s">
        <v>11212</v>
      </c>
      <c r="F14" s="110" t="s">
        <v>11213</v>
      </c>
      <c r="G14" s="110" t="s">
        <v>11214</v>
      </c>
    </row>
    <row r="15" spans="1:7" x14ac:dyDescent="0.35">
      <c r="A15" s="90" t="s">
        <v>9196</v>
      </c>
      <c r="B15" s="110">
        <v>38</v>
      </c>
      <c r="C15" s="110">
        <v>285</v>
      </c>
      <c r="D15" s="110">
        <v>6.5405097106614198E-4</v>
      </c>
      <c r="E15" s="110" t="s">
        <v>11215</v>
      </c>
      <c r="F15" s="110" t="s">
        <v>11216</v>
      </c>
      <c r="G15" s="110" t="s">
        <v>9371</v>
      </c>
    </row>
    <row r="16" spans="1:7" x14ac:dyDescent="0.35">
      <c r="A16" s="90" t="s">
        <v>9196</v>
      </c>
      <c r="B16" s="110">
        <v>24</v>
      </c>
      <c r="C16" s="110">
        <v>138</v>
      </c>
      <c r="D16" s="110">
        <v>9.7844248624226493E-4</v>
      </c>
      <c r="E16" s="110" t="s">
        <v>9152</v>
      </c>
      <c r="F16" s="110" t="s">
        <v>11217</v>
      </c>
      <c r="G16" s="110" t="s">
        <v>9201</v>
      </c>
    </row>
    <row r="17" spans="1:7" x14ac:dyDescent="0.35">
      <c r="A17" s="90" t="s">
        <v>9196</v>
      </c>
      <c r="B17" s="110">
        <v>53</v>
      </c>
      <c r="C17" s="110">
        <v>474</v>
      </c>
      <c r="D17" s="110">
        <v>1.07769638696608E-3</v>
      </c>
      <c r="E17" s="110" t="s">
        <v>11218</v>
      </c>
      <c r="F17" s="110" t="s">
        <v>11219</v>
      </c>
      <c r="G17" s="110" t="s">
        <v>11220</v>
      </c>
    </row>
    <row r="18" spans="1:7" x14ac:dyDescent="0.35">
      <c r="A18" s="90" t="s">
        <v>9196</v>
      </c>
      <c r="B18" s="110">
        <v>13</v>
      </c>
      <c r="C18" s="110">
        <v>49</v>
      </c>
      <c r="D18" s="110">
        <v>2.0501418372116499E-3</v>
      </c>
      <c r="E18" s="92" t="s">
        <v>9206</v>
      </c>
      <c r="F18" s="110" t="s">
        <v>11221</v>
      </c>
      <c r="G18" s="110" t="s">
        <v>9204</v>
      </c>
    </row>
    <row r="19" spans="1:7" x14ac:dyDescent="0.35">
      <c r="A19" s="90" t="s">
        <v>9196</v>
      </c>
      <c r="B19" s="110">
        <v>31</v>
      </c>
      <c r="C19" s="110">
        <v>227</v>
      </c>
      <c r="D19" s="110">
        <v>4.1369681965089198E-3</v>
      </c>
      <c r="E19" s="110" t="s">
        <v>9153</v>
      </c>
      <c r="F19" s="110" t="s">
        <v>11222</v>
      </c>
      <c r="G19" s="110" t="s">
        <v>9208</v>
      </c>
    </row>
    <row r="20" spans="1:7" x14ac:dyDescent="0.35">
      <c r="A20" s="90" t="s">
        <v>9196</v>
      </c>
      <c r="B20" s="110">
        <v>4</v>
      </c>
      <c r="C20" s="110">
        <v>4</v>
      </c>
      <c r="D20" s="110">
        <v>7.8103573986223898E-3</v>
      </c>
      <c r="E20" s="110" t="s">
        <v>9213</v>
      </c>
      <c r="F20" s="110" t="s">
        <v>9214</v>
      </c>
      <c r="G20" s="110" t="s">
        <v>9211</v>
      </c>
    </row>
    <row r="21" spans="1:7" x14ac:dyDescent="0.35">
      <c r="A21" s="90" t="s">
        <v>9196</v>
      </c>
      <c r="B21" s="110">
        <v>4</v>
      </c>
      <c r="C21" s="110">
        <v>4</v>
      </c>
      <c r="D21" s="110">
        <v>7.8103573986223898E-3</v>
      </c>
      <c r="E21" s="110" t="s">
        <v>9217</v>
      </c>
      <c r="F21" s="110" t="s">
        <v>9214</v>
      </c>
      <c r="G21" s="110" t="s">
        <v>9215</v>
      </c>
    </row>
    <row r="22" spans="1:7" x14ac:dyDescent="0.35">
      <c r="A22" s="90" t="s">
        <v>9196</v>
      </c>
      <c r="B22" s="110">
        <v>6</v>
      </c>
      <c r="C22" s="110">
        <v>13</v>
      </c>
      <c r="D22" s="110">
        <v>1.8887604765417201E-2</v>
      </c>
      <c r="E22" s="110" t="s">
        <v>11223</v>
      </c>
      <c r="F22" s="110" t="s">
        <v>11224</v>
      </c>
      <c r="G22" s="110" t="s">
        <v>10781</v>
      </c>
    </row>
    <row r="23" spans="1:7" x14ac:dyDescent="0.35">
      <c r="A23" s="90" t="s">
        <v>9196</v>
      </c>
      <c r="B23" s="110">
        <v>5</v>
      </c>
      <c r="C23" s="110">
        <v>8</v>
      </c>
      <c r="D23" s="110">
        <v>1.9119045094280099E-2</v>
      </c>
      <c r="E23" s="110" t="s">
        <v>9220</v>
      </c>
      <c r="F23" s="110" t="s">
        <v>9221</v>
      </c>
      <c r="G23" s="110" t="s">
        <v>9218</v>
      </c>
    </row>
    <row r="24" spans="1:7" x14ac:dyDescent="0.35">
      <c r="A24" s="90" t="s">
        <v>9196</v>
      </c>
      <c r="B24" s="110">
        <v>39</v>
      </c>
      <c r="C24" s="110">
        <v>350</v>
      </c>
      <c r="D24" s="110">
        <v>2.26074980377085E-2</v>
      </c>
      <c r="E24" s="110" t="s">
        <v>11225</v>
      </c>
      <c r="F24" s="110" t="s">
        <v>11226</v>
      </c>
      <c r="G24" s="110" t="s">
        <v>11227</v>
      </c>
    </row>
    <row r="25" spans="1:7" x14ac:dyDescent="0.35">
      <c r="A25" s="90" t="s">
        <v>9196</v>
      </c>
      <c r="B25" s="110">
        <v>23</v>
      </c>
      <c r="C25" s="110">
        <v>168</v>
      </c>
      <c r="D25" s="110">
        <v>4.1170700115547999E-2</v>
      </c>
      <c r="E25" s="110" t="s">
        <v>11228</v>
      </c>
      <c r="F25" s="110" t="s">
        <v>11229</v>
      </c>
      <c r="G25" s="110" t="s">
        <v>11230</v>
      </c>
    </row>
    <row r="28" spans="1:7" x14ac:dyDescent="0.35">
      <c r="A28" s="55" t="s">
        <v>11233</v>
      </c>
    </row>
    <row r="29" spans="1:7" x14ac:dyDescent="0.35">
      <c r="A29" s="110"/>
      <c r="B29" s="110" t="s">
        <v>9155</v>
      </c>
      <c r="C29" s="110" t="s">
        <v>9158</v>
      </c>
      <c r="D29" s="110" t="s">
        <v>9159</v>
      </c>
      <c r="E29" s="110" t="s">
        <v>9163</v>
      </c>
      <c r="F29" s="110" t="s">
        <v>9164</v>
      </c>
    </row>
    <row r="30" spans="1:7" x14ac:dyDescent="0.35">
      <c r="A30" s="87" t="s">
        <v>9222</v>
      </c>
      <c r="B30" s="110" t="s">
        <v>9185</v>
      </c>
      <c r="C30" s="110">
        <v>36</v>
      </c>
      <c r="D30" s="110">
        <v>3793</v>
      </c>
      <c r="E30" s="110">
        <v>5.2629568608588598E-2</v>
      </c>
      <c r="F30" s="110" t="s">
        <v>9187</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31"/>
  <sheetViews>
    <sheetView tabSelected="1" topLeftCell="B1" workbookViewId="0">
      <selection activeCell="B1" sqref="B1"/>
    </sheetView>
  </sheetViews>
  <sheetFormatPr defaultRowHeight="14.5" x14ac:dyDescent="0.35"/>
  <cols>
    <col min="1" max="1" width="48.7265625" customWidth="1"/>
    <col min="2" max="2" width="148.1796875" customWidth="1"/>
  </cols>
  <sheetData>
    <row r="1" spans="1:38" s="110" customFormat="1" ht="15" thickBot="1" x14ac:dyDescent="0.4">
      <c r="A1" s="258" t="s">
        <v>11188</v>
      </c>
      <c r="B1" s="259" t="s">
        <v>11189</v>
      </c>
    </row>
    <row r="2" spans="1:38" x14ac:dyDescent="0.35">
      <c r="A2" s="256" t="s">
        <v>11117</v>
      </c>
      <c r="B2" s="257" t="s">
        <v>11164</v>
      </c>
      <c r="T2" s="54"/>
      <c r="U2" s="54"/>
      <c r="V2" s="54"/>
      <c r="W2" s="54"/>
      <c r="X2" s="54"/>
      <c r="Y2" s="54"/>
      <c r="Z2" s="54"/>
      <c r="AA2" s="54"/>
      <c r="AB2" s="54"/>
      <c r="AC2" s="54"/>
      <c r="AD2" s="54"/>
      <c r="AE2" s="54"/>
      <c r="AF2" s="54"/>
      <c r="AG2" s="54"/>
      <c r="AH2" s="54"/>
      <c r="AI2" s="54"/>
      <c r="AJ2" s="54"/>
      <c r="AK2" s="54"/>
      <c r="AL2" s="54"/>
    </row>
    <row r="3" spans="1:38" x14ac:dyDescent="0.35">
      <c r="A3" s="251" t="s">
        <v>10855</v>
      </c>
      <c r="B3" s="246" t="s">
        <v>11165</v>
      </c>
      <c r="T3" s="54"/>
      <c r="U3" s="54"/>
      <c r="V3" s="54"/>
      <c r="W3" s="54"/>
      <c r="X3" s="54"/>
      <c r="Y3" s="54"/>
      <c r="Z3" s="54"/>
      <c r="AA3" s="54"/>
      <c r="AB3" s="54"/>
      <c r="AC3" s="54"/>
      <c r="AD3" s="54"/>
      <c r="AE3" s="54"/>
      <c r="AF3" s="54"/>
      <c r="AG3" s="54"/>
      <c r="AH3" s="54"/>
      <c r="AI3" s="54"/>
      <c r="AJ3" s="54"/>
      <c r="AK3" s="54"/>
      <c r="AL3" s="54"/>
    </row>
    <row r="4" spans="1:38" x14ac:dyDescent="0.35">
      <c r="A4" s="252" t="s">
        <v>11118</v>
      </c>
      <c r="B4" s="247" t="s">
        <v>11166</v>
      </c>
    </row>
    <row r="5" spans="1:38" x14ac:dyDescent="0.35">
      <c r="A5" s="253" t="s">
        <v>11119</v>
      </c>
      <c r="B5" s="248" t="s">
        <v>11167</v>
      </c>
    </row>
    <row r="6" spans="1:38" x14ac:dyDescent="0.35">
      <c r="A6" s="252" t="s">
        <v>11120</v>
      </c>
      <c r="B6" s="247" t="s">
        <v>11168</v>
      </c>
    </row>
    <row r="7" spans="1:38" x14ac:dyDescent="0.35">
      <c r="A7" s="253" t="s">
        <v>11121</v>
      </c>
      <c r="B7" s="248" t="s">
        <v>11169</v>
      </c>
    </row>
    <row r="8" spans="1:38" x14ac:dyDescent="0.35">
      <c r="A8" s="252" t="s">
        <v>11122</v>
      </c>
      <c r="B8" s="247" t="s">
        <v>11170</v>
      </c>
    </row>
    <row r="9" spans="1:38" x14ac:dyDescent="0.35">
      <c r="A9" s="252" t="s">
        <v>11112</v>
      </c>
      <c r="B9" s="247" t="s">
        <v>11171</v>
      </c>
    </row>
    <row r="10" spans="1:38" x14ac:dyDescent="0.35">
      <c r="A10" s="253" t="s">
        <v>11113</v>
      </c>
      <c r="B10" s="248" t="s">
        <v>11172</v>
      </c>
    </row>
    <row r="11" spans="1:38" x14ac:dyDescent="0.35">
      <c r="A11" s="252" t="s">
        <v>11105</v>
      </c>
      <c r="B11" s="247" t="s">
        <v>11173</v>
      </c>
    </row>
    <row r="12" spans="1:38" x14ac:dyDescent="0.35">
      <c r="A12" s="253" t="s">
        <v>11106</v>
      </c>
      <c r="B12" s="248" t="s">
        <v>11174</v>
      </c>
    </row>
    <row r="13" spans="1:38" x14ac:dyDescent="0.35">
      <c r="A13" s="252" t="s">
        <v>11107</v>
      </c>
      <c r="B13" s="247" t="s">
        <v>11175</v>
      </c>
    </row>
    <row r="14" spans="1:38" x14ac:dyDescent="0.35">
      <c r="A14" s="253" t="s">
        <v>11108</v>
      </c>
      <c r="B14" s="248" t="s">
        <v>11176</v>
      </c>
    </row>
    <row r="15" spans="1:38" x14ac:dyDescent="0.35">
      <c r="A15" s="252" t="s">
        <v>11109</v>
      </c>
      <c r="B15" s="247" t="s">
        <v>11177</v>
      </c>
    </row>
    <row r="16" spans="1:38" x14ac:dyDescent="0.35">
      <c r="A16" s="253" t="s">
        <v>11110</v>
      </c>
      <c r="B16" s="248" t="s">
        <v>11178</v>
      </c>
    </row>
    <row r="17" spans="1:22" x14ac:dyDescent="0.35">
      <c r="A17" s="252" t="s">
        <v>11111</v>
      </c>
      <c r="B17" s="247" t="s">
        <v>11179</v>
      </c>
    </row>
    <row r="18" spans="1:22" x14ac:dyDescent="0.35">
      <c r="A18" s="254" t="s">
        <v>10856</v>
      </c>
      <c r="B18" s="249" t="s">
        <v>11180</v>
      </c>
    </row>
    <row r="19" spans="1:22" x14ac:dyDescent="0.35">
      <c r="A19" s="252" t="s">
        <v>10854</v>
      </c>
      <c r="B19" s="247" t="s">
        <v>11181</v>
      </c>
    </row>
    <row r="20" spans="1:22" x14ac:dyDescent="0.35">
      <c r="A20" s="253" t="s">
        <v>10857</v>
      </c>
      <c r="B20" s="248" t="s">
        <v>11182</v>
      </c>
    </row>
    <row r="21" spans="1:22" x14ac:dyDescent="0.35">
      <c r="A21" s="253" t="s">
        <v>11114</v>
      </c>
      <c r="B21" s="248" t="s">
        <v>11183</v>
      </c>
    </row>
    <row r="22" spans="1:22" x14ac:dyDescent="0.35">
      <c r="A22" s="253" t="s">
        <v>11161</v>
      </c>
      <c r="B22" s="248" t="s">
        <v>11184</v>
      </c>
      <c r="D22" s="54"/>
      <c r="E22" s="54"/>
      <c r="F22" s="54"/>
      <c r="G22" s="54"/>
      <c r="H22" s="54"/>
      <c r="I22" s="54"/>
      <c r="J22" s="54"/>
      <c r="K22" s="54"/>
      <c r="L22" s="54"/>
      <c r="M22" s="54"/>
      <c r="N22" s="54"/>
      <c r="O22" s="54"/>
      <c r="P22" s="54"/>
      <c r="Q22" s="54"/>
      <c r="R22" s="54"/>
      <c r="S22" s="54"/>
      <c r="T22" s="54"/>
      <c r="U22" s="54"/>
      <c r="V22" s="54"/>
    </row>
    <row r="23" spans="1:22" x14ac:dyDescent="0.35">
      <c r="A23" s="253" t="s">
        <v>10852</v>
      </c>
      <c r="B23" s="248" t="s">
        <v>11185</v>
      </c>
      <c r="D23" s="54"/>
      <c r="E23" s="54"/>
      <c r="F23" s="54"/>
      <c r="G23" s="54"/>
      <c r="H23" s="54"/>
      <c r="I23" s="54"/>
      <c r="J23" s="54"/>
      <c r="K23" s="54"/>
      <c r="L23" s="54"/>
      <c r="M23" s="54"/>
      <c r="N23" s="54"/>
      <c r="O23" s="54"/>
      <c r="P23" s="54"/>
      <c r="Q23" s="54"/>
      <c r="R23" s="54"/>
      <c r="S23" s="54"/>
      <c r="T23" s="54"/>
      <c r="U23" s="54"/>
      <c r="V23" s="54"/>
    </row>
    <row r="24" spans="1:22" x14ac:dyDescent="0.35">
      <c r="A24" s="252" t="s">
        <v>11162</v>
      </c>
      <c r="B24" s="247" t="s">
        <v>11186</v>
      </c>
      <c r="D24" s="54"/>
      <c r="E24" s="54"/>
      <c r="F24" s="54"/>
      <c r="G24" s="54"/>
      <c r="H24" s="54"/>
      <c r="I24" s="54"/>
      <c r="J24" s="54"/>
      <c r="K24" s="54"/>
      <c r="L24" s="54"/>
      <c r="M24" s="54"/>
      <c r="N24" s="54"/>
      <c r="O24" s="54"/>
      <c r="P24" s="54"/>
      <c r="Q24" s="54"/>
      <c r="R24" s="54"/>
      <c r="S24" s="54"/>
      <c r="T24" s="54"/>
      <c r="U24" s="54"/>
      <c r="V24" s="54"/>
    </row>
    <row r="25" spans="1:22" ht="15" thickBot="1" x14ac:dyDescent="0.4">
      <c r="A25" s="255" t="s">
        <v>10853</v>
      </c>
      <c r="B25" s="250" t="s">
        <v>11187</v>
      </c>
      <c r="D25" s="54"/>
      <c r="E25" s="54"/>
      <c r="F25" s="54"/>
      <c r="G25" s="54"/>
      <c r="H25" s="54"/>
      <c r="I25" s="54"/>
      <c r="J25" s="54"/>
      <c r="K25" s="54"/>
      <c r="L25" s="54"/>
      <c r="M25" s="54"/>
      <c r="N25" s="54"/>
      <c r="O25" s="54"/>
      <c r="P25" s="54"/>
      <c r="Q25" s="54"/>
      <c r="R25" s="54"/>
      <c r="S25" s="54"/>
      <c r="T25" s="54"/>
      <c r="U25" s="54"/>
      <c r="V25" s="54"/>
    </row>
    <row r="26" spans="1:22" x14ac:dyDescent="0.35">
      <c r="D26" s="54"/>
      <c r="E26" s="54"/>
      <c r="F26" s="54"/>
      <c r="G26" s="54"/>
      <c r="H26" s="54"/>
      <c r="I26" s="54"/>
      <c r="J26" s="54"/>
      <c r="K26" s="54"/>
      <c r="L26" s="54"/>
      <c r="M26" s="54"/>
      <c r="N26" s="54"/>
      <c r="O26" s="54"/>
      <c r="P26" s="54"/>
      <c r="Q26" s="54"/>
      <c r="R26" s="54"/>
      <c r="S26" s="54"/>
      <c r="T26" s="54"/>
      <c r="U26" s="54"/>
      <c r="V26" s="54"/>
    </row>
    <row r="27" spans="1:22" x14ac:dyDescent="0.35">
      <c r="D27" s="54"/>
      <c r="E27" s="54"/>
      <c r="F27" s="54"/>
      <c r="G27" s="54"/>
      <c r="H27" s="54"/>
      <c r="I27" s="54"/>
      <c r="J27" s="54"/>
      <c r="K27" s="54"/>
      <c r="L27" s="54"/>
      <c r="M27" s="54"/>
      <c r="N27" s="54"/>
      <c r="O27" s="54"/>
      <c r="P27" s="54"/>
      <c r="Q27" s="54"/>
      <c r="R27" s="54"/>
      <c r="S27" s="54"/>
      <c r="T27" s="54"/>
      <c r="U27" s="54"/>
      <c r="V27" s="54"/>
    </row>
    <row r="28" spans="1:22" x14ac:dyDescent="0.35">
      <c r="D28" s="54"/>
      <c r="E28" s="54"/>
      <c r="F28" s="54"/>
      <c r="G28" s="54"/>
      <c r="H28" s="54"/>
      <c r="I28" s="54"/>
      <c r="J28" s="54"/>
      <c r="K28" s="54"/>
      <c r="L28" s="54"/>
      <c r="M28" s="54"/>
      <c r="N28" s="54"/>
      <c r="O28" s="54"/>
      <c r="P28" s="54"/>
      <c r="Q28" s="54"/>
      <c r="R28" s="54"/>
      <c r="S28" s="54"/>
      <c r="T28" s="54"/>
      <c r="U28" s="54"/>
      <c r="V28" s="54"/>
    </row>
    <row r="29" spans="1:22" x14ac:dyDescent="0.35">
      <c r="D29" s="54"/>
      <c r="E29" s="54"/>
      <c r="F29" s="54"/>
      <c r="G29" s="54"/>
      <c r="H29" s="54"/>
      <c r="I29" s="54"/>
      <c r="J29" s="54"/>
      <c r="K29" s="54"/>
      <c r="L29" s="54"/>
      <c r="M29" s="54"/>
      <c r="N29" s="54"/>
      <c r="O29" s="54"/>
      <c r="P29" s="54"/>
      <c r="Q29" s="54"/>
      <c r="R29" s="54"/>
      <c r="S29" s="54"/>
      <c r="T29" s="54"/>
      <c r="U29" s="54"/>
      <c r="V29" s="54"/>
    </row>
    <row r="30" spans="1:22" x14ac:dyDescent="0.35">
      <c r="D30" s="54"/>
      <c r="E30" s="54"/>
      <c r="F30" s="54"/>
      <c r="G30" s="54"/>
      <c r="H30" s="54"/>
      <c r="I30" s="54"/>
      <c r="J30" s="54"/>
      <c r="K30" s="54"/>
      <c r="L30" s="54"/>
      <c r="M30" s="54"/>
      <c r="N30" s="54"/>
      <c r="O30" s="54"/>
      <c r="P30" s="54"/>
      <c r="Q30" s="54"/>
      <c r="R30" s="54"/>
      <c r="S30" s="54"/>
      <c r="T30" s="54"/>
      <c r="U30" s="54"/>
      <c r="V30" s="54"/>
    </row>
    <row r="31" spans="1:22" x14ac:dyDescent="0.35">
      <c r="D31" s="54"/>
      <c r="E31" s="54"/>
      <c r="F31" s="54"/>
      <c r="G31" s="54"/>
      <c r="H31" s="54"/>
      <c r="I31" s="54"/>
      <c r="J31" s="54"/>
      <c r="K31" s="54"/>
      <c r="L31" s="54"/>
      <c r="M31" s="54"/>
      <c r="N31" s="54"/>
      <c r="O31" s="54"/>
      <c r="P31" s="54"/>
      <c r="Q31" s="54"/>
      <c r="R31" s="54"/>
      <c r="S31" s="54"/>
      <c r="T31" s="54"/>
      <c r="U31" s="54"/>
      <c r="V31"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Macrander, Jason C</dc:creator>
  <cp:lastModifiedBy>Maria Sachkova</cp:lastModifiedBy>
  <dcterms:created xsi:type="dcterms:W3CDTF">2018-12-21T14:47:31Z</dcterms:created>
  <dcterms:modified xsi:type="dcterms:W3CDTF">2020-08-15T16:32:11Z</dcterms:modified>
</cp:coreProperties>
</file>