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zhangjunfei/Desktop/travel/manuscript/Brassica_GB/"/>
    </mc:Choice>
  </mc:AlternateContent>
  <xr:revisionPtr revIDLastSave="0" documentId="13_ncr:1_{184DA594-8141-D744-A062-C5CD8CBE15DF}" xr6:coauthVersionLast="46" xr6:coauthVersionMax="46" xr10:uidLastSave="{00000000-0000-0000-0000-000000000000}"/>
  <bookViews>
    <workbookView xWindow="-32440" yWindow="5060" windowWidth="28800" windowHeight="18000" xr2:uid="{00000000-000D-0000-FFFF-FFFF00000000}"/>
  </bookViews>
  <sheets>
    <sheet name="S5" sheetId="5" r:id="rId1"/>
  </sheets>
  <calcPr calcId="191029" concurrentCalc="0"/>
</workbook>
</file>

<file path=xl/calcChain.xml><?xml version="1.0" encoding="utf-8"?>
<calcChain xmlns="http://schemas.openxmlformats.org/spreadsheetml/2006/main">
  <c r="R33" i="5" l="1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7" i="5"/>
  <c r="R16" i="5"/>
  <c r="R15" i="5"/>
  <c r="R14" i="5"/>
  <c r="R13" i="5"/>
  <c r="R12" i="5"/>
  <c r="R11" i="5"/>
  <c r="R10" i="5"/>
  <c r="R9" i="5"/>
  <c r="R8" i="5"/>
  <c r="R7" i="5"/>
</calcChain>
</file>

<file path=xl/sharedStrings.xml><?xml version="1.0" encoding="utf-8"?>
<sst xmlns="http://schemas.openxmlformats.org/spreadsheetml/2006/main" count="68" uniqueCount="47">
  <si>
    <t>Korso</t>
  </si>
  <si>
    <t>OX-heart</t>
  </si>
  <si>
    <t>Total</t>
  </si>
  <si>
    <t>Repeat class</t>
  </si>
  <si>
    <t>Repeat type</t>
  </si>
  <si>
    <t>Order</t>
  </si>
  <si>
    <t>Superfamily</t>
  </si>
  <si>
    <t>Class I: Retrotransposon</t>
  </si>
  <si>
    <t>LTR</t>
  </si>
  <si>
    <t>Cassandra</t>
  </si>
  <si>
    <t>Caulimovirus</t>
  </si>
  <si>
    <t>Copia</t>
  </si>
  <si>
    <t>Gypsy</t>
  </si>
  <si>
    <t>Subtotal</t>
  </si>
  <si>
    <t>LINE</t>
  </si>
  <si>
    <t>L1</t>
  </si>
  <si>
    <t>Penelope</t>
  </si>
  <si>
    <t>Class II: DNA transposon</t>
  </si>
  <si>
    <t>DNA</t>
  </si>
  <si>
    <t>CMC-EnSpm</t>
  </si>
  <si>
    <t>hAT</t>
  </si>
  <si>
    <t>hAT-Ac</t>
  </si>
  <si>
    <t>hAT-Charlie</t>
  </si>
  <si>
    <t>hAT-Tag1</t>
  </si>
  <si>
    <t>hAT-Tip100</t>
  </si>
  <si>
    <t>MuLE-MuDR</t>
  </si>
  <si>
    <t>PIF-Harbinger</t>
  </si>
  <si>
    <t>TcMar-Pogo</t>
  </si>
  <si>
    <t>TcMar-Stowaway</t>
  </si>
  <si>
    <t>RC ( rolling-circle)</t>
  </si>
  <si>
    <t>Helitron</t>
  </si>
  <si>
    <t>Satellite</t>
  </si>
  <si>
    <t>Number</t>
  </si>
  <si>
    <t>Length (bp)</t>
  </si>
  <si>
    <t>Total repeats</t>
  </si>
  <si>
    <t>Intact repeats</t>
  </si>
  <si>
    <t>HDEM</t>
  </si>
  <si>
    <t>Ngaro</t>
  </si>
  <si>
    <r>
      <t>Unclassified</t>
    </r>
    <r>
      <rPr>
        <vertAlign val="superscript"/>
        <sz val="10"/>
        <color rgb="FF000000"/>
        <rFont val="Arial"/>
        <family val="2"/>
      </rPr>
      <t>a</t>
    </r>
  </si>
  <si>
    <t>L1-Tx1</t>
  </si>
  <si>
    <t>Kolobok-T2</t>
  </si>
  <si>
    <t>Simple_repeat</t>
  </si>
  <si>
    <r>
      <t>Unknown</t>
    </r>
    <r>
      <rPr>
        <vertAlign val="superscript"/>
        <sz val="10"/>
        <color rgb="FF000000"/>
        <rFont val="Arial"/>
        <family val="2"/>
      </rPr>
      <t>b</t>
    </r>
  </si>
  <si>
    <t>Percent</t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</si>
  <si>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Unclassified: Rpeats that can be only classified to the specific order but not any superfamilies.</t>
    </r>
  </si>
  <si>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Unknown: Repeats that can not be classified to any known types</t>
    </r>
  </si>
  <si>
    <r>
      <rPr>
        <b/>
        <sz val="10"/>
        <color theme="1"/>
        <rFont val="Arial"/>
        <family val="2"/>
      </rPr>
      <t>Additional file 5</t>
    </r>
    <r>
      <rPr>
        <sz val="10"/>
        <color theme="1"/>
        <rFont val="Arial"/>
        <family val="2"/>
      </rPr>
      <t xml:space="preserve"> Repeat sequences in Korso, OX-heart and HDEM genome assemblies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</si>
</sst>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.00_ "/>
  </numFmts>
  <fonts count="10" x14ac:knownFonts="1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name val="Calibri"/>
      <family val="4"/>
      <charset val="134"/>
      <scheme val="minor"/>
    </font>
    <font>
      <sz val="12"/>
      <color theme="1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8" fontId="4" fillId="0" borderId="3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38" fontId="4" fillId="0" borderId="14" xfId="0" applyNumberFormat="1" applyFont="1" applyBorder="1" applyAlignment="1">
      <alignment horizontal="center" vertical="center"/>
    </xf>
    <xf numFmtId="38" fontId="4" fillId="0" borderId="6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38" fontId="4" fillId="0" borderId="8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3" fillId="0" borderId="7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8" fontId="3" fillId="0" borderId="8" xfId="0" applyNumberFormat="1" applyFont="1" applyBorder="1" applyAlignment="1">
      <alignment horizontal="center" vertical="center"/>
    </xf>
    <xf numFmtId="38" fontId="3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8" fontId="3" fillId="0" borderId="16" xfId="0" applyNumberFormat="1" applyFont="1" applyBorder="1" applyAlignment="1">
      <alignment horizontal="center" vertical="center"/>
    </xf>
    <xf numFmtId="38" fontId="3" fillId="0" borderId="17" xfId="0" applyNumberFormat="1" applyFont="1" applyBorder="1" applyAlignment="1">
      <alignment horizontal="center" vertical="center"/>
    </xf>
    <xf numFmtId="38" fontId="3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38" fontId="3" fillId="0" borderId="20" xfId="0" applyNumberFormat="1" applyFont="1" applyBorder="1" applyAlignment="1">
      <alignment horizontal="center" vertical="center"/>
    </xf>
    <xf numFmtId="38" fontId="3" fillId="0" borderId="21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38" fontId="3" fillId="0" borderId="23" xfId="0" applyNumberFormat="1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2" fillId="0" borderId="24" xfId="0" applyNumberFormat="1" applyFont="1" applyBorder="1" applyAlignment="1">
      <alignment horizontal="center" vertical="center"/>
    </xf>
    <xf numFmtId="38" fontId="8" fillId="0" borderId="7" xfId="0" applyNumberFormat="1" applyFont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8" fontId="3" fillId="0" borderId="19" xfId="0" applyNumberFormat="1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/>
    </xf>
    <xf numFmtId="38" fontId="3" fillId="0" borderId="2" xfId="0" applyNumberFormat="1" applyFont="1" applyBorder="1" applyAlignment="1">
      <alignment horizontal="center" vertical="center"/>
    </xf>
    <xf numFmtId="38" fontId="3" fillId="0" borderId="11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4" fillId="0" borderId="1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8" fontId="4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"/>
  <sheetViews>
    <sheetView tabSelected="1" workbookViewId="0">
      <selection activeCell="E12" sqref="E12"/>
    </sheetView>
  </sheetViews>
  <sheetFormatPr baseColWidth="10" defaultColWidth="10.33203125" defaultRowHeight="15" customHeight="1" x14ac:dyDescent="0.2"/>
  <cols>
    <col min="1" max="1" width="21.6640625" style="1" customWidth="1"/>
    <col min="2" max="2" width="7.83203125" style="1" customWidth="1"/>
    <col min="3" max="3" width="15.1640625" style="1" customWidth="1"/>
    <col min="4" max="4" width="9" style="1" customWidth="1"/>
    <col min="5" max="5" width="13" style="1" customWidth="1"/>
    <col min="6" max="6" width="8.5" style="1" customWidth="1"/>
    <col min="7" max="7" width="9.5" style="1" customWidth="1"/>
    <col min="8" max="8" width="12" style="1" customWidth="1"/>
    <col min="9" max="9" width="8.6640625" style="1" customWidth="1"/>
    <col min="10" max="10" width="8.5" style="1" customWidth="1"/>
    <col min="11" max="11" width="11.5" style="1" customWidth="1"/>
    <col min="12" max="12" width="8.33203125" style="1" customWidth="1"/>
    <col min="13" max="13" width="8.6640625" style="1" customWidth="1"/>
    <col min="14" max="14" width="11.6640625" style="1" customWidth="1"/>
    <col min="15" max="15" width="7.83203125" style="1" customWidth="1"/>
    <col min="16" max="16" width="9" style="1" customWidth="1"/>
    <col min="17" max="17" width="11.83203125" style="1" customWidth="1"/>
    <col min="18" max="18" width="8.1640625" style="1" customWidth="1"/>
    <col min="19" max="19" width="8.83203125" style="1" customWidth="1"/>
    <col min="20" max="20" width="11.5" style="1" customWidth="1"/>
    <col min="21" max="21" width="8.5" style="1" customWidth="1"/>
    <col min="22" max="16384" width="10.33203125" style="1"/>
  </cols>
  <sheetData>
    <row r="1" spans="1:22" ht="15" customHeight="1" x14ac:dyDescent="0.2">
      <c r="A1" s="1" t="s">
        <v>46</v>
      </c>
    </row>
    <row r="3" spans="1:22" s="2" customFormat="1" ht="16" x14ac:dyDescent="0.2">
      <c r="A3" s="71" t="s">
        <v>3</v>
      </c>
      <c r="B3" s="71"/>
      <c r="C3" s="71"/>
      <c r="D3" s="75" t="s">
        <v>0</v>
      </c>
      <c r="E3" s="72"/>
      <c r="F3" s="72"/>
      <c r="G3" s="72"/>
      <c r="H3" s="72"/>
      <c r="I3" s="72"/>
      <c r="J3" s="72" t="s">
        <v>1</v>
      </c>
      <c r="K3" s="72"/>
      <c r="L3" s="72"/>
      <c r="M3" s="72"/>
      <c r="N3" s="72"/>
      <c r="O3" s="72"/>
      <c r="P3" s="72" t="s">
        <v>36</v>
      </c>
      <c r="Q3" s="72"/>
      <c r="R3" s="72"/>
      <c r="S3" s="72"/>
      <c r="T3" s="72"/>
      <c r="U3" s="72"/>
    </row>
    <row r="4" spans="1:22" s="2" customFormat="1" ht="16" x14ac:dyDescent="0.2">
      <c r="A4" s="71" t="s">
        <v>4</v>
      </c>
      <c r="B4" s="71" t="s">
        <v>5</v>
      </c>
      <c r="C4" s="76" t="s">
        <v>6</v>
      </c>
      <c r="D4" s="75" t="s">
        <v>34</v>
      </c>
      <c r="E4" s="72"/>
      <c r="F4" s="72"/>
      <c r="G4" s="75" t="s">
        <v>35</v>
      </c>
      <c r="H4" s="72"/>
      <c r="I4" s="77"/>
      <c r="J4" s="72" t="s">
        <v>34</v>
      </c>
      <c r="K4" s="72"/>
      <c r="L4" s="72"/>
      <c r="M4" s="72" t="s">
        <v>35</v>
      </c>
      <c r="N4" s="72"/>
      <c r="O4" s="72"/>
      <c r="P4" s="73" t="s">
        <v>34</v>
      </c>
      <c r="Q4" s="72"/>
      <c r="R4" s="72"/>
      <c r="S4" s="72" t="s">
        <v>35</v>
      </c>
      <c r="T4" s="72"/>
      <c r="U4" s="72"/>
    </row>
    <row r="5" spans="1:22" s="2" customFormat="1" ht="16" x14ac:dyDescent="0.2">
      <c r="A5" s="71"/>
      <c r="B5" s="71"/>
      <c r="C5" s="76"/>
      <c r="D5" s="3" t="s">
        <v>32</v>
      </c>
      <c r="E5" s="4" t="s">
        <v>33</v>
      </c>
      <c r="F5" s="5" t="s">
        <v>43</v>
      </c>
      <c r="G5" s="3" t="s">
        <v>32</v>
      </c>
      <c r="H5" s="4" t="s">
        <v>33</v>
      </c>
      <c r="I5" s="6" t="s">
        <v>43</v>
      </c>
      <c r="J5" s="4" t="s">
        <v>32</v>
      </c>
      <c r="K5" s="4" t="s">
        <v>33</v>
      </c>
      <c r="L5" s="6" t="s">
        <v>43</v>
      </c>
      <c r="M5" s="3" t="s">
        <v>32</v>
      </c>
      <c r="N5" s="4" t="s">
        <v>33</v>
      </c>
      <c r="O5" s="5" t="s">
        <v>43</v>
      </c>
      <c r="P5" s="7" t="s">
        <v>32</v>
      </c>
      <c r="Q5" s="8" t="s">
        <v>33</v>
      </c>
      <c r="R5" s="9" t="s">
        <v>43</v>
      </c>
      <c r="S5" s="10" t="s">
        <v>32</v>
      </c>
      <c r="T5" s="8" t="s">
        <v>33</v>
      </c>
      <c r="U5" s="11" t="s">
        <v>43</v>
      </c>
    </row>
    <row r="6" spans="1:22" s="2" customFormat="1" ht="16" x14ac:dyDescent="0.2">
      <c r="A6" s="69" t="s">
        <v>7</v>
      </c>
      <c r="B6" s="69" t="s">
        <v>8</v>
      </c>
      <c r="C6" s="12" t="s">
        <v>9</v>
      </c>
      <c r="D6" s="13">
        <v>980</v>
      </c>
      <c r="E6" s="14">
        <v>422812</v>
      </c>
      <c r="F6" s="15">
        <v>0.08</v>
      </c>
      <c r="G6" s="13">
        <v>938</v>
      </c>
      <c r="H6" s="14">
        <v>422462</v>
      </c>
      <c r="I6" s="16">
        <v>0.08</v>
      </c>
      <c r="J6" s="14">
        <v>1190</v>
      </c>
      <c r="K6" s="14">
        <v>941004</v>
      </c>
      <c r="L6" s="15">
        <v>0.17</v>
      </c>
      <c r="M6" s="17">
        <v>1137</v>
      </c>
      <c r="N6" s="18">
        <v>940567</v>
      </c>
      <c r="O6" s="19">
        <v>0.17</v>
      </c>
      <c r="P6" s="20">
        <v>0</v>
      </c>
      <c r="Q6" s="21">
        <v>0</v>
      </c>
      <c r="R6" s="21">
        <v>0</v>
      </c>
      <c r="S6" s="17">
        <v>0</v>
      </c>
      <c r="T6" s="18">
        <v>0</v>
      </c>
      <c r="U6" s="19">
        <v>0</v>
      </c>
    </row>
    <row r="7" spans="1:22" s="2" customFormat="1" ht="16" x14ac:dyDescent="0.2">
      <c r="A7" s="69"/>
      <c r="B7" s="69"/>
      <c r="C7" s="12" t="s">
        <v>10</v>
      </c>
      <c r="D7" s="13">
        <v>375</v>
      </c>
      <c r="E7" s="14">
        <v>357113</v>
      </c>
      <c r="F7" s="15">
        <v>0.06</v>
      </c>
      <c r="G7" s="13">
        <v>343</v>
      </c>
      <c r="H7" s="14">
        <v>356277</v>
      </c>
      <c r="I7" s="16">
        <v>0.06</v>
      </c>
      <c r="J7" s="14">
        <v>230</v>
      </c>
      <c r="K7" s="14">
        <v>131738</v>
      </c>
      <c r="L7" s="15">
        <v>0.02</v>
      </c>
      <c r="M7" s="13">
        <v>222</v>
      </c>
      <c r="N7" s="14">
        <v>131220</v>
      </c>
      <c r="O7" s="15">
        <v>0.02</v>
      </c>
      <c r="P7" s="22">
        <v>374</v>
      </c>
      <c r="Q7" s="14">
        <v>226850</v>
      </c>
      <c r="R7" s="23">
        <f>Q7/554977060*100</f>
        <v>4.0875563397160954E-2</v>
      </c>
      <c r="S7" s="14">
        <v>370</v>
      </c>
      <c r="T7" s="14">
        <v>226830</v>
      </c>
      <c r="U7" s="15">
        <v>0.04</v>
      </c>
    </row>
    <row r="8" spans="1:22" s="2" customFormat="1" ht="16" x14ac:dyDescent="0.2">
      <c r="A8" s="69"/>
      <c r="B8" s="69"/>
      <c r="C8" s="12" t="s">
        <v>11</v>
      </c>
      <c r="D8" s="13">
        <v>52996</v>
      </c>
      <c r="E8" s="14">
        <v>53925706</v>
      </c>
      <c r="F8" s="15">
        <v>9.81</v>
      </c>
      <c r="G8" s="13">
        <v>49263</v>
      </c>
      <c r="H8" s="14">
        <v>53766975</v>
      </c>
      <c r="I8" s="16">
        <v>9.7799999999999994</v>
      </c>
      <c r="J8" s="14">
        <v>52845</v>
      </c>
      <c r="K8" s="14">
        <v>50625611</v>
      </c>
      <c r="L8" s="15">
        <v>8.9499999999999993</v>
      </c>
      <c r="M8" s="13">
        <v>49255</v>
      </c>
      <c r="N8" s="14">
        <v>50464764</v>
      </c>
      <c r="O8" s="15">
        <v>8.93</v>
      </c>
      <c r="P8" s="22">
        <v>66696</v>
      </c>
      <c r="Q8" s="14">
        <v>37322843</v>
      </c>
      <c r="R8" s="23">
        <f t="shared" ref="R8:R33" si="0">Q8/554977060*100</f>
        <v>6.725114547977892</v>
      </c>
      <c r="S8" s="14">
        <v>59986</v>
      </c>
      <c r="T8" s="14">
        <v>37052647</v>
      </c>
      <c r="U8" s="15">
        <v>6.67</v>
      </c>
    </row>
    <row r="9" spans="1:22" s="2" customFormat="1" ht="16" x14ac:dyDescent="0.2">
      <c r="A9" s="69"/>
      <c r="B9" s="69"/>
      <c r="C9" s="12" t="s">
        <v>12</v>
      </c>
      <c r="D9" s="13">
        <v>82630</v>
      </c>
      <c r="E9" s="14">
        <v>79465189</v>
      </c>
      <c r="F9" s="15">
        <v>14.46</v>
      </c>
      <c r="G9" s="13">
        <v>71324</v>
      </c>
      <c r="H9" s="14">
        <v>77849052</v>
      </c>
      <c r="I9" s="16">
        <v>14.16</v>
      </c>
      <c r="J9" s="14">
        <v>85573</v>
      </c>
      <c r="K9" s="14">
        <v>82889894</v>
      </c>
      <c r="L9" s="15">
        <v>14.66</v>
      </c>
      <c r="M9" s="13">
        <v>73934</v>
      </c>
      <c r="N9" s="14">
        <v>81250690</v>
      </c>
      <c r="O9" s="15">
        <v>14.37</v>
      </c>
      <c r="P9" s="22">
        <v>117501</v>
      </c>
      <c r="Q9" s="14">
        <v>83443861</v>
      </c>
      <c r="R9" s="23">
        <f t="shared" si="0"/>
        <v>15.035551379366924</v>
      </c>
      <c r="S9" s="14">
        <v>96577</v>
      </c>
      <c r="T9" s="14">
        <v>81645000</v>
      </c>
      <c r="U9" s="15">
        <v>14.71</v>
      </c>
    </row>
    <row r="10" spans="1:22" s="2" customFormat="1" ht="16" x14ac:dyDescent="0.2">
      <c r="A10" s="69"/>
      <c r="B10" s="69"/>
      <c r="C10" s="12" t="s">
        <v>37</v>
      </c>
      <c r="D10" s="13">
        <v>0</v>
      </c>
      <c r="E10" s="14">
        <v>0</v>
      </c>
      <c r="F10" s="15">
        <v>0</v>
      </c>
      <c r="G10" s="13">
        <v>0</v>
      </c>
      <c r="H10" s="14">
        <v>0</v>
      </c>
      <c r="I10" s="16">
        <v>0</v>
      </c>
      <c r="J10" s="14">
        <v>0</v>
      </c>
      <c r="K10" s="14">
        <v>0</v>
      </c>
      <c r="L10" s="15">
        <v>0</v>
      </c>
      <c r="M10" s="13">
        <v>0</v>
      </c>
      <c r="N10" s="14">
        <v>0</v>
      </c>
      <c r="O10" s="15">
        <v>0</v>
      </c>
      <c r="P10" s="22">
        <v>416</v>
      </c>
      <c r="Q10" s="14">
        <v>162738</v>
      </c>
      <c r="R10" s="23">
        <f t="shared" si="0"/>
        <v>2.9323374194962219E-2</v>
      </c>
      <c r="S10" s="14">
        <v>390</v>
      </c>
      <c r="T10" s="14">
        <v>162045</v>
      </c>
      <c r="U10" s="15">
        <v>0.02</v>
      </c>
    </row>
    <row r="11" spans="1:22" s="2" customFormat="1" ht="16" x14ac:dyDescent="0.2">
      <c r="A11" s="69"/>
      <c r="B11" s="69"/>
      <c r="C11" s="12" t="s">
        <v>38</v>
      </c>
      <c r="D11" s="13">
        <v>74936</v>
      </c>
      <c r="E11" s="14">
        <v>49213187</v>
      </c>
      <c r="F11" s="15">
        <v>8.9499999999999993</v>
      </c>
      <c r="G11" s="13">
        <v>68666</v>
      </c>
      <c r="H11" s="14">
        <v>48056009</v>
      </c>
      <c r="I11" s="16">
        <v>8.74</v>
      </c>
      <c r="J11" s="14">
        <v>89817</v>
      </c>
      <c r="K11" s="14">
        <v>56023373</v>
      </c>
      <c r="L11" s="15">
        <v>9.91</v>
      </c>
      <c r="M11" s="13">
        <v>81536</v>
      </c>
      <c r="N11" s="14">
        <v>54813014</v>
      </c>
      <c r="O11" s="15">
        <v>9.69</v>
      </c>
      <c r="P11" s="24">
        <v>146816</v>
      </c>
      <c r="Q11" s="25">
        <v>70046584</v>
      </c>
      <c r="R11" s="26">
        <f t="shared" si="0"/>
        <v>12.621527815942517</v>
      </c>
      <c r="S11" s="14">
        <v>126705</v>
      </c>
      <c r="T11" s="14">
        <v>68056258</v>
      </c>
      <c r="U11" s="15">
        <v>12.26</v>
      </c>
    </row>
    <row r="12" spans="1:22" s="2" customFormat="1" ht="16" x14ac:dyDescent="0.2">
      <c r="A12" s="69"/>
      <c r="B12" s="70"/>
      <c r="C12" s="27" t="s">
        <v>13</v>
      </c>
      <c r="D12" s="28">
        <v>192843</v>
      </c>
      <c r="E12" s="29">
        <v>180840352</v>
      </c>
      <c r="F12" s="30">
        <v>32.9</v>
      </c>
      <c r="G12" s="31">
        <v>161655</v>
      </c>
      <c r="H12" s="32">
        <v>172293907</v>
      </c>
      <c r="I12" s="33">
        <v>31.34</v>
      </c>
      <c r="J12" s="32">
        <v>207506</v>
      </c>
      <c r="K12" s="32">
        <v>187842821</v>
      </c>
      <c r="L12" s="30">
        <v>33.22</v>
      </c>
      <c r="M12" s="31">
        <v>172218</v>
      </c>
      <c r="N12" s="32">
        <v>178247849</v>
      </c>
      <c r="O12" s="30">
        <v>31.52</v>
      </c>
      <c r="P12" s="24">
        <v>310533</v>
      </c>
      <c r="Q12" s="25">
        <v>193795971</v>
      </c>
      <c r="R12" s="34">
        <f t="shared" si="0"/>
        <v>34.919636317940785</v>
      </c>
      <c r="S12" s="35">
        <v>253874</v>
      </c>
      <c r="T12" s="36">
        <v>183485622</v>
      </c>
      <c r="U12" s="30">
        <v>33.06</v>
      </c>
    </row>
    <row r="13" spans="1:22" s="2" customFormat="1" ht="16" x14ac:dyDescent="0.2">
      <c r="A13" s="69"/>
      <c r="B13" s="74" t="s">
        <v>14</v>
      </c>
      <c r="C13" s="12" t="s">
        <v>15</v>
      </c>
      <c r="D13" s="37">
        <v>28750</v>
      </c>
      <c r="E13" s="38">
        <v>21083780</v>
      </c>
      <c r="F13" s="15">
        <v>3.84</v>
      </c>
      <c r="G13" s="39">
        <v>26619</v>
      </c>
      <c r="H13" s="38">
        <v>20748471</v>
      </c>
      <c r="I13" s="16">
        <v>3.77</v>
      </c>
      <c r="J13" s="38">
        <v>26578</v>
      </c>
      <c r="K13" s="38">
        <v>19925088</v>
      </c>
      <c r="L13" s="15">
        <v>3.52</v>
      </c>
      <c r="M13" s="40">
        <v>23620</v>
      </c>
      <c r="N13" s="41">
        <v>19522660</v>
      </c>
      <c r="O13" s="42">
        <v>3.45</v>
      </c>
      <c r="P13" s="20">
        <v>22082</v>
      </c>
      <c r="Q13" s="21">
        <v>18360467</v>
      </c>
      <c r="R13" s="43">
        <f t="shared" si="0"/>
        <v>3.3083289965174414</v>
      </c>
      <c r="S13" s="14">
        <v>20502</v>
      </c>
      <c r="T13" s="14">
        <v>18019710</v>
      </c>
      <c r="U13" s="15">
        <v>3.24</v>
      </c>
    </row>
    <row r="14" spans="1:22" s="2" customFormat="1" ht="16" x14ac:dyDescent="0.2">
      <c r="A14" s="69"/>
      <c r="B14" s="69"/>
      <c r="C14" s="12" t="s">
        <v>39</v>
      </c>
      <c r="D14" s="13">
        <v>0</v>
      </c>
      <c r="E14" s="14">
        <v>0</v>
      </c>
      <c r="F14" s="15">
        <v>0</v>
      </c>
      <c r="G14" s="13">
        <v>0</v>
      </c>
      <c r="H14" s="14">
        <v>0</v>
      </c>
      <c r="I14" s="16">
        <v>0</v>
      </c>
      <c r="J14" s="14">
        <v>0</v>
      </c>
      <c r="K14" s="14">
        <v>0</v>
      </c>
      <c r="L14" s="15">
        <v>0</v>
      </c>
      <c r="M14" s="44">
        <v>0</v>
      </c>
      <c r="N14" s="45">
        <v>0</v>
      </c>
      <c r="O14" s="42">
        <v>0</v>
      </c>
      <c r="P14" s="22">
        <v>1494</v>
      </c>
      <c r="Q14" s="14">
        <v>1148691</v>
      </c>
      <c r="R14" s="23">
        <f t="shared" si="0"/>
        <v>0.20697990652082088</v>
      </c>
      <c r="S14" s="14">
        <v>1468</v>
      </c>
      <c r="T14" s="14">
        <v>1148472</v>
      </c>
      <c r="U14" s="15">
        <v>0.2</v>
      </c>
    </row>
    <row r="15" spans="1:22" s="2" customFormat="1" ht="16" x14ac:dyDescent="0.2">
      <c r="A15" s="69"/>
      <c r="B15" s="69"/>
      <c r="C15" s="12" t="s">
        <v>16</v>
      </c>
      <c r="D15" s="13">
        <v>829</v>
      </c>
      <c r="E15" s="14">
        <v>205504</v>
      </c>
      <c r="F15" s="15">
        <v>0.04</v>
      </c>
      <c r="G15" s="13">
        <v>829</v>
      </c>
      <c r="H15" s="14">
        <v>205504</v>
      </c>
      <c r="I15" s="16">
        <v>0.04</v>
      </c>
      <c r="J15" s="14">
        <v>0</v>
      </c>
      <c r="K15" s="14">
        <v>0</v>
      </c>
      <c r="L15" s="15">
        <v>0</v>
      </c>
      <c r="M15" s="44">
        <v>0</v>
      </c>
      <c r="N15" s="45">
        <v>0</v>
      </c>
      <c r="O15" s="42">
        <v>0</v>
      </c>
      <c r="P15" s="46">
        <v>0</v>
      </c>
      <c r="Q15" s="47">
        <v>0</v>
      </c>
      <c r="R15" s="48">
        <f t="shared" si="0"/>
        <v>0</v>
      </c>
      <c r="S15" s="46">
        <v>0</v>
      </c>
      <c r="T15" s="47">
        <v>0</v>
      </c>
      <c r="U15" s="49">
        <v>0</v>
      </c>
      <c r="V15" s="14"/>
    </row>
    <row r="16" spans="1:22" s="2" customFormat="1" ht="16" x14ac:dyDescent="0.2">
      <c r="A16" s="70"/>
      <c r="B16" s="70"/>
      <c r="C16" s="27" t="s">
        <v>13</v>
      </c>
      <c r="D16" s="50">
        <v>29084</v>
      </c>
      <c r="E16" s="29">
        <v>21395940</v>
      </c>
      <c r="F16" s="30">
        <v>3.89</v>
      </c>
      <c r="G16" s="31">
        <v>28927</v>
      </c>
      <c r="H16" s="32">
        <v>21386288</v>
      </c>
      <c r="I16" s="33">
        <v>3.89</v>
      </c>
      <c r="J16" s="32">
        <v>24576</v>
      </c>
      <c r="K16" s="32">
        <v>19817012</v>
      </c>
      <c r="L16" s="30">
        <v>3.5</v>
      </c>
      <c r="M16" s="51">
        <v>24516</v>
      </c>
      <c r="N16" s="52">
        <v>19813955</v>
      </c>
      <c r="O16" s="53">
        <v>3.5</v>
      </c>
      <c r="P16" s="54">
        <v>57995</v>
      </c>
      <c r="Q16" s="32">
        <v>30451755</v>
      </c>
      <c r="R16" s="55">
        <f t="shared" si="0"/>
        <v>5.4870294999220333</v>
      </c>
      <c r="S16" s="56">
        <v>57547</v>
      </c>
      <c r="T16" s="57">
        <v>30378285</v>
      </c>
      <c r="U16" s="49">
        <v>5.47</v>
      </c>
    </row>
    <row r="17" spans="1:21" s="2" customFormat="1" ht="16" x14ac:dyDescent="0.2">
      <c r="A17" s="74" t="s">
        <v>17</v>
      </c>
      <c r="B17" s="74" t="s">
        <v>18</v>
      </c>
      <c r="C17" s="12" t="s">
        <v>19</v>
      </c>
      <c r="D17" s="13">
        <v>20873</v>
      </c>
      <c r="E17" s="14">
        <v>30887028</v>
      </c>
      <c r="F17" s="15">
        <v>5.62</v>
      </c>
      <c r="G17" s="13">
        <v>17776</v>
      </c>
      <c r="H17" s="14">
        <v>30664112</v>
      </c>
      <c r="I17" s="16">
        <v>5.58</v>
      </c>
      <c r="J17" s="14">
        <v>25392</v>
      </c>
      <c r="K17" s="14">
        <v>35254117</v>
      </c>
      <c r="L17" s="15">
        <v>6.23</v>
      </c>
      <c r="M17" s="13">
        <v>20434</v>
      </c>
      <c r="N17" s="14">
        <v>34467095</v>
      </c>
      <c r="O17" s="15">
        <v>6.1</v>
      </c>
      <c r="P17" s="20">
        <v>19530</v>
      </c>
      <c r="Q17" s="21">
        <v>20597318</v>
      </c>
      <c r="R17" s="43">
        <f t="shared" si="0"/>
        <v>3.7113818722525211</v>
      </c>
      <c r="S17" s="14">
        <v>17647</v>
      </c>
      <c r="T17" s="14">
        <v>20505534</v>
      </c>
      <c r="U17" s="15">
        <v>3.69</v>
      </c>
    </row>
    <row r="18" spans="1:21" s="2" customFormat="1" ht="16" x14ac:dyDescent="0.2">
      <c r="A18" s="69"/>
      <c r="B18" s="69"/>
      <c r="C18" s="12" t="s">
        <v>20</v>
      </c>
      <c r="D18" s="13">
        <v>561</v>
      </c>
      <c r="E18" s="14">
        <v>163828</v>
      </c>
      <c r="F18" s="15">
        <v>0.03</v>
      </c>
      <c r="G18" s="13">
        <v>551</v>
      </c>
      <c r="H18" s="14">
        <v>163682</v>
      </c>
      <c r="I18" s="16">
        <v>0.03</v>
      </c>
      <c r="J18" s="14">
        <v>1461</v>
      </c>
      <c r="K18" s="14">
        <v>425669</v>
      </c>
      <c r="L18" s="15">
        <v>0.08</v>
      </c>
      <c r="M18" s="13">
        <v>1429</v>
      </c>
      <c r="N18" s="14">
        <v>425007</v>
      </c>
      <c r="O18" s="15">
        <v>0.08</v>
      </c>
      <c r="P18" s="22">
        <v>0</v>
      </c>
      <c r="Q18" s="14">
        <v>0</v>
      </c>
      <c r="R18" s="58">
        <v>0</v>
      </c>
      <c r="S18" s="14">
        <v>0</v>
      </c>
      <c r="T18" s="14">
        <v>0</v>
      </c>
      <c r="U18" s="14">
        <v>0</v>
      </c>
    </row>
    <row r="19" spans="1:21" s="2" customFormat="1" ht="16" x14ac:dyDescent="0.2">
      <c r="A19" s="69"/>
      <c r="B19" s="69"/>
      <c r="C19" s="12" t="s">
        <v>21</v>
      </c>
      <c r="D19" s="13">
        <v>18139</v>
      </c>
      <c r="E19" s="14">
        <v>6285310</v>
      </c>
      <c r="F19" s="15">
        <v>1.1399999999999999</v>
      </c>
      <c r="G19" s="13">
        <v>17349</v>
      </c>
      <c r="H19" s="14">
        <v>6261925</v>
      </c>
      <c r="I19" s="16">
        <v>1.1399999999999999</v>
      </c>
      <c r="J19" s="14">
        <v>21239</v>
      </c>
      <c r="K19" s="14">
        <v>7471799</v>
      </c>
      <c r="L19" s="15">
        <v>1.32</v>
      </c>
      <c r="M19" s="13">
        <v>20159</v>
      </c>
      <c r="N19" s="14">
        <v>7443358</v>
      </c>
      <c r="O19" s="15">
        <v>1.32</v>
      </c>
      <c r="P19" s="22">
        <v>4836</v>
      </c>
      <c r="Q19" s="14">
        <v>1345985</v>
      </c>
      <c r="R19" s="23">
        <f t="shared" si="0"/>
        <v>0.24252984438672115</v>
      </c>
      <c r="S19" s="14">
        <v>4744</v>
      </c>
      <c r="T19" s="14">
        <v>1341309</v>
      </c>
      <c r="U19" s="15">
        <v>0.24</v>
      </c>
    </row>
    <row r="20" spans="1:21" s="2" customFormat="1" ht="16" x14ac:dyDescent="0.2">
      <c r="A20" s="69"/>
      <c r="B20" s="69"/>
      <c r="C20" s="12" t="s">
        <v>22</v>
      </c>
      <c r="D20" s="13">
        <v>839</v>
      </c>
      <c r="E20" s="14">
        <v>284498</v>
      </c>
      <c r="F20" s="15">
        <v>0.05</v>
      </c>
      <c r="G20" s="13">
        <v>805</v>
      </c>
      <c r="H20" s="14">
        <v>277032</v>
      </c>
      <c r="I20" s="16">
        <v>0.05</v>
      </c>
      <c r="J20" s="14">
        <v>1116</v>
      </c>
      <c r="K20" s="14">
        <v>315570</v>
      </c>
      <c r="L20" s="15">
        <v>0.06</v>
      </c>
      <c r="M20" s="13">
        <v>1100</v>
      </c>
      <c r="N20" s="14">
        <v>310745</v>
      </c>
      <c r="O20" s="15">
        <v>0.05</v>
      </c>
      <c r="P20" s="22">
        <v>518</v>
      </c>
      <c r="Q20" s="14">
        <v>185712</v>
      </c>
      <c r="R20" s="23">
        <f t="shared" si="0"/>
        <v>3.3463004759151663E-2</v>
      </c>
      <c r="S20" s="14">
        <v>502</v>
      </c>
      <c r="T20" s="14">
        <v>179626</v>
      </c>
      <c r="U20" s="15">
        <v>0.03</v>
      </c>
    </row>
    <row r="21" spans="1:21" s="2" customFormat="1" ht="16" x14ac:dyDescent="0.2">
      <c r="A21" s="69"/>
      <c r="B21" s="69"/>
      <c r="C21" s="12" t="s">
        <v>23</v>
      </c>
      <c r="D21" s="13">
        <v>9316</v>
      </c>
      <c r="E21" s="14">
        <v>2494946</v>
      </c>
      <c r="F21" s="15">
        <v>0.45</v>
      </c>
      <c r="G21" s="13">
        <v>8677</v>
      </c>
      <c r="H21" s="14">
        <v>2472138</v>
      </c>
      <c r="I21" s="16">
        <v>0.45</v>
      </c>
      <c r="J21" s="14">
        <v>6782</v>
      </c>
      <c r="K21" s="14">
        <v>1556183</v>
      </c>
      <c r="L21" s="15">
        <v>0.28000000000000003</v>
      </c>
      <c r="M21" s="13">
        <v>6310</v>
      </c>
      <c r="N21" s="14">
        <v>1534119</v>
      </c>
      <c r="O21" s="15">
        <v>0.27</v>
      </c>
      <c r="P21" s="22">
        <v>2294</v>
      </c>
      <c r="Q21" s="14">
        <v>348076</v>
      </c>
      <c r="R21" s="23">
        <f t="shared" si="0"/>
        <v>6.2718988781266014E-2</v>
      </c>
      <c r="S21" s="14">
        <v>2270</v>
      </c>
      <c r="T21" s="14">
        <v>347278</v>
      </c>
      <c r="U21" s="15">
        <v>0.06</v>
      </c>
    </row>
    <row r="22" spans="1:21" s="2" customFormat="1" ht="16" x14ac:dyDescent="0.2">
      <c r="A22" s="69"/>
      <c r="B22" s="69"/>
      <c r="C22" s="12" t="s">
        <v>24</v>
      </c>
      <c r="D22" s="13">
        <v>1427</v>
      </c>
      <c r="E22" s="14">
        <v>462692</v>
      </c>
      <c r="F22" s="15">
        <v>0.08</v>
      </c>
      <c r="G22" s="13">
        <v>1393</v>
      </c>
      <c r="H22" s="14">
        <v>462247</v>
      </c>
      <c r="I22" s="16">
        <v>0.08</v>
      </c>
      <c r="J22" s="14">
        <v>2899</v>
      </c>
      <c r="K22" s="14">
        <v>742473</v>
      </c>
      <c r="L22" s="15">
        <v>0.13</v>
      </c>
      <c r="M22" s="13">
        <v>2847</v>
      </c>
      <c r="N22" s="14">
        <v>741927</v>
      </c>
      <c r="O22" s="15">
        <v>0.13</v>
      </c>
      <c r="P22" s="22">
        <v>877</v>
      </c>
      <c r="Q22" s="14">
        <v>352221</v>
      </c>
      <c r="R22" s="23">
        <f t="shared" si="0"/>
        <v>6.346586649905854E-2</v>
      </c>
      <c r="S22" s="14">
        <v>848</v>
      </c>
      <c r="T22" s="14">
        <v>350770</v>
      </c>
      <c r="U22" s="15">
        <v>0.06</v>
      </c>
    </row>
    <row r="23" spans="1:21" s="2" customFormat="1" ht="16" x14ac:dyDescent="0.2">
      <c r="A23" s="69"/>
      <c r="B23" s="69"/>
      <c r="C23" s="12" t="s">
        <v>40</v>
      </c>
      <c r="D23" s="13">
        <v>0</v>
      </c>
      <c r="E23" s="14">
        <v>0</v>
      </c>
      <c r="F23" s="15">
        <v>0</v>
      </c>
      <c r="G23" s="13">
        <v>0</v>
      </c>
      <c r="H23" s="14">
        <v>0</v>
      </c>
      <c r="I23" s="16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5">
        <v>0</v>
      </c>
      <c r="P23" s="22">
        <v>506</v>
      </c>
      <c r="Q23" s="14">
        <v>115850</v>
      </c>
      <c r="R23" s="23">
        <f t="shared" si="0"/>
        <v>2.0874736696323989E-2</v>
      </c>
      <c r="S23" s="14">
        <v>489</v>
      </c>
      <c r="T23" s="14">
        <v>115696</v>
      </c>
      <c r="U23" s="15">
        <v>0.02</v>
      </c>
    </row>
    <row r="24" spans="1:21" s="2" customFormat="1" ht="16" x14ac:dyDescent="0.2">
      <c r="A24" s="69"/>
      <c r="B24" s="69"/>
      <c r="C24" s="12" t="s">
        <v>25</v>
      </c>
      <c r="D24" s="13">
        <v>23779</v>
      </c>
      <c r="E24" s="14">
        <v>13457321</v>
      </c>
      <c r="F24" s="15">
        <v>2.4500000000000002</v>
      </c>
      <c r="G24" s="13">
        <v>21674</v>
      </c>
      <c r="H24" s="14">
        <v>13308627</v>
      </c>
      <c r="I24" s="16">
        <v>2.42</v>
      </c>
      <c r="J24" s="14">
        <v>22503</v>
      </c>
      <c r="K24" s="14">
        <v>10034728</v>
      </c>
      <c r="L24" s="15">
        <v>1.77</v>
      </c>
      <c r="M24" s="13">
        <v>20377</v>
      </c>
      <c r="N24" s="14">
        <v>9727324</v>
      </c>
      <c r="O24" s="15">
        <v>1.72</v>
      </c>
      <c r="P24" s="22">
        <v>20100</v>
      </c>
      <c r="Q24" s="14">
        <v>10226813</v>
      </c>
      <c r="R24" s="23">
        <f t="shared" si="0"/>
        <v>1.8427451758096089</v>
      </c>
      <c r="S24" s="14">
        <v>17601</v>
      </c>
      <c r="T24" s="14">
        <v>10009739</v>
      </c>
      <c r="U24" s="15">
        <v>1.8</v>
      </c>
    </row>
    <row r="25" spans="1:21" s="2" customFormat="1" ht="16" x14ac:dyDescent="0.2">
      <c r="A25" s="69"/>
      <c r="B25" s="69"/>
      <c r="C25" s="12" t="s">
        <v>26</v>
      </c>
      <c r="D25" s="13">
        <v>10570</v>
      </c>
      <c r="E25" s="14">
        <v>3754151</v>
      </c>
      <c r="F25" s="15">
        <v>0.68</v>
      </c>
      <c r="G25" s="13">
        <v>9904</v>
      </c>
      <c r="H25" s="14">
        <v>3717153</v>
      </c>
      <c r="I25" s="16">
        <v>0.68</v>
      </c>
      <c r="J25" s="14">
        <v>15866</v>
      </c>
      <c r="K25" s="14">
        <v>7430923</v>
      </c>
      <c r="L25" s="15">
        <v>1.31</v>
      </c>
      <c r="M25" s="13">
        <v>14554</v>
      </c>
      <c r="N25" s="14">
        <v>7384683</v>
      </c>
      <c r="O25" s="15">
        <v>1.31</v>
      </c>
      <c r="P25" s="22">
        <v>8871</v>
      </c>
      <c r="Q25" s="14">
        <v>3946690</v>
      </c>
      <c r="R25" s="23">
        <f t="shared" si="0"/>
        <v>0.71114470929663287</v>
      </c>
      <c r="S25" s="14">
        <v>8284</v>
      </c>
      <c r="T25" s="14">
        <v>3866134</v>
      </c>
      <c r="U25" s="15">
        <v>0.69</v>
      </c>
    </row>
    <row r="26" spans="1:21" s="2" customFormat="1" ht="16" x14ac:dyDescent="0.2">
      <c r="A26" s="69"/>
      <c r="B26" s="69"/>
      <c r="C26" s="12" t="s">
        <v>27</v>
      </c>
      <c r="D26" s="13">
        <v>2441</v>
      </c>
      <c r="E26" s="14">
        <v>799936</v>
      </c>
      <c r="F26" s="15">
        <v>0.15</v>
      </c>
      <c r="G26" s="13">
        <v>2346</v>
      </c>
      <c r="H26" s="14">
        <v>798440</v>
      </c>
      <c r="I26" s="16">
        <v>0.15</v>
      </c>
      <c r="J26" s="14">
        <v>3074</v>
      </c>
      <c r="K26" s="14">
        <v>932397</v>
      </c>
      <c r="L26" s="15">
        <v>0.16</v>
      </c>
      <c r="M26" s="13">
        <v>2961</v>
      </c>
      <c r="N26" s="14">
        <v>928847</v>
      </c>
      <c r="O26" s="15">
        <v>0.16</v>
      </c>
      <c r="P26" s="22">
        <v>1198</v>
      </c>
      <c r="Q26" s="14">
        <v>150101</v>
      </c>
      <c r="R26" s="23">
        <f t="shared" si="0"/>
        <v>2.704634314074171E-2</v>
      </c>
      <c r="S26" s="14">
        <v>1126</v>
      </c>
      <c r="T26" s="14">
        <v>149165</v>
      </c>
      <c r="U26" s="15">
        <v>0.02</v>
      </c>
    </row>
    <row r="27" spans="1:21" s="2" customFormat="1" ht="16" x14ac:dyDescent="0.2">
      <c r="A27" s="69"/>
      <c r="B27" s="69"/>
      <c r="C27" s="12" t="s">
        <v>28</v>
      </c>
      <c r="D27" s="13">
        <v>12356</v>
      </c>
      <c r="E27" s="14">
        <v>2656464</v>
      </c>
      <c r="F27" s="15">
        <v>0.48</v>
      </c>
      <c r="G27" s="13">
        <v>11909</v>
      </c>
      <c r="H27" s="14">
        <v>2646672</v>
      </c>
      <c r="I27" s="16">
        <v>0.48</v>
      </c>
      <c r="J27" s="14">
        <v>11180</v>
      </c>
      <c r="K27" s="14">
        <v>2336767</v>
      </c>
      <c r="L27" s="15">
        <v>0.41</v>
      </c>
      <c r="M27" s="13">
        <v>10799</v>
      </c>
      <c r="N27" s="14">
        <v>2326904</v>
      </c>
      <c r="O27" s="15">
        <v>0.41</v>
      </c>
      <c r="P27" s="22">
        <v>1802</v>
      </c>
      <c r="Q27" s="14">
        <v>146188</v>
      </c>
      <c r="R27" s="23">
        <f t="shared" si="0"/>
        <v>2.6341268952630226E-2</v>
      </c>
      <c r="S27" s="14">
        <v>1799</v>
      </c>
      <c r="T27" s="14">
        <v>146136</v>
      </c>
      <c r="U27" s="15">
        <v>0.02</v>
      </c>
    </row>
    <row r="28" spans="1:21" s="2" customFormat="1" ht="16" x14ac:dyDescent="0.2">
      <c r="A28" s="70"/>
      <c r="B28" s="70"/>
      <c r="C28" s="27" t="s">
        <v>13</v>
      </c>
      <c r="D28" s="59">
        <v>97254</v>
      </c>
      <c r="E28" s="60">
        <v>61829445</v>
      </c>
      <c r="F28" s="30">
        <v>11.25</v>
      </c>
      <c r="G28" s="61">
        <v>93818</v>
      </c>
      <c r="H28" s="36">
        <v>61318591</v>
      </c>
      <c r="I28" s="33">
        <v>11.16</v>
      </c>
      <c r="J28" s="36">
        <v>107625</v>
      </c>
      <c r="K28" s="36">
        <v>66982125</v>
      </c>
      <c r="L28" s="30">
        <v>11.85</v>
      </c>
      <c r="M28" s="61">
        <v>102849</v>
      </c>
      <c r="N28" s="36">
        <v>66271688</v>
      </c>
      <c r="O28" s="30">
        <v>11.72</v>
      </c>
      <c r="P28" s="35">
        <v>163562</v>
      </c>
      <c r="Q28" s="36">
        <v>69295794</v>
      </c>
      <c r="R28" s="55">
        <f t="shared" si="0"/>
        <v>12.486244746764848</v>
      </c>
      <c r="S28" s="36">
        <v>156350</v>
      </c>
      <c r="T28" s="36">
        <v>68708690</v>
      </c>
      <c r="U28" s="30">
        <v>12.38</v>
      </c>
    </row>
    <row r="29" spans="1:21" s="2" customFormat="1" ht="16" x14ac:dyDescent="0.2">
      <c r="A29" s="62" t="s">
        <v>29</v>
      </c>
      <c r="B29" s="63"/>
      <c r="C29" s="64" t="s">
        <v>30</v>
      </c>
      <c r="D29" s="59">
        <v>8510</v>
      </c>
      <c r="E29" s="60">
        <v>4532484</v>
      </c>
      <c r="F29" s="30">
        <v>0.82</v>
      </c>
      <c r="G29" s="61">
        <v>8509</v>
      </c>
      <c r="H29" s="36">
        <v>4532469</v>
      </c>
      <c r="I29" s="33">
        <v>0.82</v>
      </c>
      <c r="J29" s="36">
        <v>8213</v>
      </c>
      <c r="K29" s="36">
        <v>3518794</v>
      </c>
      <c r="L29" s="30">
        <v>0.62</v>
      </c>
      <c r="M29" s="61">
        <v>8213</v>
      </c>
      <c r="N29" s="36">
        <v>3518794</v>
      </c>
      <c r="O29" s="30">
        <v>0.62</v>
      </c>
      <c r="P29" s="35">
        <v>5931</v>
      </c>
      <c r="Q29" s="36">
        <v>2054007</v>
      </c>
      <c r="R29" s="55">
        <f t="shared" si="0"/>
        <v>0.37010664909284718</v>
      </c>
      <c r="S29" s="35">
        <v>5783</v>
      </c>
      <c r="T29" s="36">
        <v>2049032</v>
      </c>
      <c r="U29" s="30">
        <v>0.36</v>
      </c>
    </row>
    <row r="30" spans="1:21" s="2" customFormat="1" ht="16" x14ac:dyDescent="0.2">
      <c r="A30" s="74" t="s">
        <v>41</v>
      </c>
      <c r="B30" s="74"/>
      <c r="C30" s="74"/>
      <c r="D30" s="17">
        <v>4436</v>
      </c>
      <c r="E30" s="18">
        <v>5454069</v>
      </c>
      <c r="F30" s="15">
        <v>0.99</v>
      </c>
      <c r="G30" s="13">
        <v>4436</v>
      </c>
      <c r="H30" s="14">
        <v>5454069</v>
      </c>
      <c r="I30" s="16">
        <v>0.99</v>
      </c>
      <c r="J30" s="14">
        <v>3171</v>
      </c>
      <c r="K30" s="14">
        <v>825988</v>
      </c>
      <c r="L30" s="15">
        <v>0.15</v>
      </c>
      <c r="M30" s="13">
        <v>3171</v>
      </c>
      <c r="N30" s="14">
        <v>825988</v>
      </c>
      <c r="O30" s="15">
        <v>0.15</v>
      </c>
      <c r="P30" s="20">
        <v>1017</v>
      </c>
      <c r="Q30" s="21">
        <v>134204</v>
      </c>
      <c r="R30" s="43">
        <f t="shared" si="0"/>
        <v>2.418190041945157E-2</v>
      </c>
      <c r="S30" s="20">
        <v>1010</v>
      </c>
      <c r="T30" s="21">
        <v>133599</v>
      </c>
      <c r="U30" s="65">
        <v>0.02</v>
      </c>
    </row>
    <row r="31" spans="1:21" s="2" customFormat="1" ht="16" x14ac:dyDescent="0.2">
      <c r="A31" s="69" t="s">
        <v>31</v>
      </c>
      <c r="B31" s="69"/>
      <c r="C31" s="69"/>
      <c r="D31" s="13">
        <v>2024</v>
      </c>
      <c r="E31" s="14">
        <v>860190</v>
      </c>
      <c r="F31" s="15">
        <v>0.16</v>
      </c>
      <c r="G31" s="13">
        <v>2024</v>
      </c>
      <c r="H31" s="14">
        <v>860190</v>
      </c>
      <c r="I31" s="16">
        <v>0.16</v>
      </c>
      <c r="J31" s="14">
        <v>10688</v>
      </c>
      <c r="K31" s="14">
        <v>13205934</v>
      </c>
      <c r="L31" s="15">
        <v>2.34</v>
      </c>
      <c r="M31" s="13">
        <v>10688</v>
      </c>
      <c r="N31" s="14">
        <v>13205934</v>
      </c>
      <c r="O31" s="15">
        <v>2.34</v>
      </c>
      <c r="P31" s="22">
        <v>12050</v>
      </c>
      <c r="Q31" s="14">
        <v>1184413</v>
      </c>
      <c r="R31" s="23">
        <f t="shared" si="0"/>
        <v>0.21341656896593167</v>
      </c>
      <c r="S31" s="22">
        <v>12050</v>
      </c>
      <c r="T31" s="14">
        <v>1184413</v>
      </c>
      <c r="U31" s="15">
        <v>0.21</v>
      </c>
    </row>
    <row r="32" spans="1:21" s="2" customFormat="1" ht="16" x14ac:dyDescent="0.2">
      <c r="A32" s="70" t="s">
        <v>42</v>
      </c>
      <c r="B32" s="70"/>
      <c r="C32" s="70"/>
      <c r="D32" s="66">
        <v>129081</v>
      </c>
      <c r="E32" s="67">
        <v>52497825</v>
      </c>
      <c r="F32" s="15">
        <v>9.5500000000000007</v>
      </c>
      <c r="G32" s="13">
        <v>129081</v>
      </c>
      <c r="H32" s="14">
        <v>52497825</v>
      </c>
      <c r="I32" s="16">
        <v>9.5500000000000007</v>
      </c>
      <c r="J32" s="14">
        <v>134949</v>
      </c>
      <c r="K32" s="14">
        <v>51805316</v>
      </c>
      <c r="L32" s="15">
        <v>9.16</v>
      </c>
      <c r="M32" s="13">
        <v>134949</v>
      </c>
      <c r="N32" s="14">
        <v>51805316</v>
      </c>
      <c r="O32" s="15">
        <v>9.16</v>
      </c>
      <c r="P32" s="24">
        <v>51891</v>
      </c>
      <c r="Q32" s="25">
        <v>10961318</v>
      </c>
      <c r="R32" s="26">
        <f t="shared" si="0"/>
        <v>1.9750938894663501</v>
      </c>
      <c r="S32" s="24">
        <v>51891</v>
      </c>
      <c r="T32" s="25">
        <v>10961318</v>
      </c>
      <c r="U32" s="49">
        <v>1.97</v>
      </c>
    </row>
    <row r="33" spans="1:32" s="2" customFormat="1" ht="16" x14ac:dyDescent="0.2">
      <c r="A33" s="71" t="s">
        <v>2</v>
      </c>
      <c r="B33" s="71"/>
      <c r="C33" s="71"/>
      <c r="D33" s="28">
        <v>519488</v>
      </c>
      <c r="E33" s="29">
        <v>333426292</v>
      </c>
      <c r="F33" s="30">
        <v>60.66</v>
      </c>
      <c r="G33" s="31">
        <v>353206</v>
      </c>
      <c r="H33" s="32">
        <v>306055073</v>
      </c>
      <c r="I33" s="33">
        <v>55.68</v>
      </c>
      <c r="J33" s="32">
        <v>559934</v>
      </c>
      <c r="K33" s="32">
        <v>350716414</v>
      </c>
      <c r="L33" s="30">
        <v>62.03</v>
      </c>
      <c r="M33" s="31">
        <v>374426</v>
      </c>
      <c r="N33" s="32">
        <v>322351260</v>
      </c>
      <c r="O33" s="30">
        <v>57.01</v>
      </c>
      <c r="P33" s="54">
        <v>763803</v>
      </c>
      <c r="Q33" s="32">
        <v>335799231</v>
      </c>
      <c r="R33" s="55">
        <f t="shared" si="0"/>
        <v>60.506866896444336</v>
      </c>
      <c r="S33" s="54">
        <v>529395</v>
      </c>
      <c r="T33" s="32">
        <v>310600297</v>
      </c>
      <c r="U33" s="30">
        <v>55.96</v>
      </c>
      <c r="AF33" s="2">
        <v>1</v>
      </c>
    </row>
    <row r="34" spans="1:32" s="2" customFormat="1" ht="16" x14ac:dyDescent="0.2">
      <c r="R34" s="15"/>
    </row>
    <row r="35" spans="1:32" s="68" customFormat="1" x14ac:dyDescent="0.2">
      <c r="A35" s="68" t="s">
        <v>44</v>
      </c>
      <c r="R35" s="15"/>
    </row>
    <row r="36" spans="1:32" s="68" customFormat="1" x14ac:dyDescent="0.2">
      <c r="A36" s="68" t="s">
        <v>45</v>
      </c>
      <c r="R36" s="15"/>
    </row>
    <row r="37" spans="1:32" s="2" customFormat="1" ht="16" x14ac:dyDescent="0.2"/>
  </sheetData>
  <mergeCells count="22">
    <mergeCell ref="M4:O4"/>
    <mergeCell ref="B4:B5"/>
    <mergeCell ref="C4:C5"/>
    <mergeCell ref="D4:F4"/>
    <mergeCell ref="G4:I4"/>
    <mergeCell ref="J4:L4"/>
    <mergeCell ref="A31:C31"/>
    <mergeCell ref="A32:C32"/>
    <mergeCell ref="A33:C33"/>
    <mergeCell ref="P3:U3"/>
    <mergeCell ref="P4:R4"/>
    <mergeCell ref="S4:U4"/>
    <mergeCell ref="A6:A16"/>
    <mergeCell ref="B6:B12"/>
    <mergeCell ref="B13:B16"/>
    <mergeCell ref="A30:C30"/>
    <mergeCell ref="A17:A28"/>
    <mergeCell ref="B17:B28"/>
    <mergeCell ref="A3:C3"/>
    <mergeCell ref="D3:I3"/>
    <mergeCell ref="J3:O3"/>
    <mergeCell ref="A4:A5"/>
  </mergeCells>
  <phoneticPr fontId="5" type="noConversion"/>
  <pageMargins left="0.69930555555555596" right="0.6993055555555559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Gao</dc:creator>
  <cp:lastModifiedBy>Zhangjun</cp:lastModifiedBy>
  <dcterms:created xsi:type="dcterms:W3CDTF">2015-06-06T18:17:00Z</dcterms:created>
  <dcterms:modified xsi:type="dcterms:W3CDTF">2021-02-25T17:31:16Z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  <property fmtid="{D5CDD505-2E9C-101B-9397-08002B2CF9AE}" pid="3" name="KSOReadingLayout">
    <vt:bool>true</vt:bool>
  </property>
</Properties>
</file>