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300" windowWidth="21430" windowHeight="13500" activeTab="3"/>
  </bookViews>
  <sheets>
    <sheet name="mRNA&amp;lncRNA" sheetId="1" r:id="rId1"/>
    <sheet name="circRNA" sheetId="3" r:id="rId2"/>
    <sheet name="miRNA" sheetId="2" r:id="rId3"/>
    <sheet name="DNA methylation" sheetId="4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4" i="1" l="1"/>
  <c r="D5" i="1"/>
  <c r="D6" i="1"/>
  <c r="D7" i="1"/>
  <c r="D8" i="1"/>
  <c r="D9" i="1"/>
  <c r="D10" i="1"/>
  <c r="D11" i="1"/>
  <c r="D12" i="1"/>
  <c r="D13" i="1"/>
  <c r="D14" i="1"/>
  <c r="D15" i="1"/>
  <c r="D16" i="1"/>
  <c r="D17" i="1"/>
  <c r="D18" i="1"/>
  <c r="D19" i="1"/>
  <c r="D20" i="1"/>
  <c r="D3" i="1"/>
  <c r="D21" i="1" l="1"/>
  <c r="F4" i="4"/>
  <c r="F5" i="4"/>
  <c r="F6" i="4"/>
  <c r="F7" i="4"/>
  <c r="F8" i="4"/>
  <c r="F9" i="4"/>
  <c r="F10" i="4"/>
  <c r="F11" i="4"/>
  <c r="F12" i="4"/>
  <c r="F13" i="4"/>
  <c r="F14" i="4"/>
  <c r="F15" i="4"/>
  <c r="F16" i="4"/>
  <c r="F17" i="4"/>
  <c r="F18" i="4"/>
  <c r="F19" i="4"/>
  <c r="F20" i="4"/>
  <c r="F3" i="4"/>
  <c r="H4" i="4"/>
  <c r="H5" i="4"/>
  <c r="H6" i="4"/>
  <c r="H7" i="4"/>
  <c r="H8" i="4"/>
  <c r="H9" i="4"/>
  <c r="H10" i="4"/>
  <c r="H11" i="4"/>
  <c r="H12" i="4"/>
  <c r="H13" i="4"/>
  <c r="H14" i="4"/>
  <c r="H15" i="4"/>
  <c r="H16" i="4"/>
  <c r="H17" i="4"/>
  <c r="H18" i="4"/>
  <c r="H19" i="4"/>
  <c r="H20" i="4"/>
  <c r="H3" i="4"/>
  <c r="F4" i="3"/>
  <c r="F5" i="3"/>
  <c r="F6" i="3"/>
  <c r="F7" i="3"/>
  <c r="F8" i="3"/>
  <c r="F9" i="3"/>
  <c r="F10" i="3"/>
  <c r="F11" i="3"/>
  <c r="F12" i="3"/>
  <c r="F13" i="3"/>
  <c r="F14" i="3"/>
  <c r="F15" i="3"/>
  <c r="F16" i="3"/>
  <c r="F17" i="3"/>
  <c r="F18" i="3"/>
  <c r="F19" i="3"/>
  <c r="F20" i="3"/>
  <c r="F3" i="3"/>
  <c r="D4" i="3"/>
  <c r="D5" i="3"/>
  <c r="D6" i="3"/>
  <c r="D7" i="3"/>
  <c r="D8" i="3"/>
  <c r="D9" i="3"/>
  <c r="D10" i="3"/>
  <c r="D11" i="3"/>
  <c r="D12" i="3"/>
  <c r="D13" i="3"/>
  <c r="D14" i="3"/>
  <c r="D15" i="3"/>
  <c r="D16" i="3"/>
  <c r="D17" i="3"/>
  <c r="D18" i="3"/>
  <c r="D19" i="3"/>
  <c r="D20" i="3"/>
  <c r="D3" i="3"/>
  <c r="F4" i="2"/>
  <c r="F5" i="2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3" i="2"/>
  <c r="D4" i="4"/>
  <c r="D5" i="4"/>
  <c r="D6" i="4"/>
  <c r="D7" i="4"/>
  <c r="D8" i="4"/>
  <c r="D9" i="4"/>
  <c r="D10" i="4"/>
  <c r="D11" i="4"/>
  <c r="D12" i="4"/>
  <c r="D13" i="4"/>
  <c r="D14" i="4"/>
  <c r="D15" i="4"/>
  <c r="D16" i="4"/>
  <c r="D17" i="4"/>
  <c r="D18" i="4"/>
  <c r="D19" i="4"/>
  <c r="D20" i="4"/>
  <c r="D3" i="4"/>
  <c r="F4" i="1"/>
  <c r="F5" i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3" i="1"/>
  <c r="F21" i="3" l="1"/>
  <c r="D21" i="3"/>
  <c r="H21" i="4"/>
  <c r="D21" i="4"/>
  <c r="F21" i="4"/>
  <c r="E21" i="4"/>
  <c r="G21" i="4"/>
  <c r="C21" i="4"/>
  <c r="B21" i="4"/>
  <c r="H21" i="3"/>
  <c r="G21" i="3"/>
  <c r="E21" i="3"/>
  <c r="C21" i="3"/>
  <c r="B21" i="3"/>
  <c r="G21" i="2"/>
  <c r="F21" i="2"/>
  <c r="E21" i="2"/>
  <c r="C21" i="2"/>
  <c r="B21" i="2"/>
  <c r="D20" i="2"/>
  <c r="D19" i="2"/>
  <c r="D18" i="2"/>
  <c r="D17" i="2"/>
  <c r="D16" i="2"/>
  <c r="D15" i="2"/>
  <c r="D14" i="2"/>
  <c r="D13" i="2"/>
  <c r="D12" i="2"/>
  <c r="D11" i="2"/>
  <c r="D10" i="2"/>
  <c r="D9" i="2"/>
  <c r="D8" i="2"/>
  <c r="D7" i="2"/>
  <c r="D6" i="2"/>
  <c r="D5" i="2"/>
  <c r="D4" i="2"/>
  <c r="D3" i="2"/>
  <c r="F21" i="1"/>
  <c r="G21" i="1"/>
  <c r="E21" i="1"/>
  <c r="C21" i="1"/>
  <c r="B21" i="1"/>
  <c r="H20" i="1"/>
  <c r="H19" i="1"/>
  <c r="H18" i="1"/>
  <c r="H17" i="1"/>
  <c r="H16" i="1"/>
  <c r="H15" i="1"/>
  <c r="H14" i="1"/>
  <c r="H13" i="1"/>
  <c r="H12" i="1"/>
  <c r="H11" i="1"/>
  <c r="H10" i="1"/>
  <c r="H9" i="1"/>
  <c r="H8" i="1"/>
  <c r="H7" i="1"/>
  <c r="H6" i="1"/>
  <c r="H5" i="1"/>
  <c r="H4" i="1"/>
  <c r="H3" i="1"/>
  <c r="D21" i="2" l="1"/>
  <c r="H21" i="1"/>
</calcChain>
</file>

<file path=xl/sharedStrings.xml><?xml version="1.0" encoding="utf-8"?>
<sst xmlns="http://schemas.openxmlformats.org/spreadsheetml/2006/main" count="126" uniqueCount="45">
  <si>
    <t>Raw reads</t>
    <phoneticPr fontId="1" type="noConversion"/>
  </si>
  <si>
    <t>Clean reads</t>
    <phoneticPr fontId="1" type="noConversion"/>
  </si>
  <si>
    <t>E65-1</t>
  </si>
  <si>
    <t>E65-2</t>
  </si>
  <si>
    <t>E65-3</t>
  </si>
  <si>
    <t>E85-1</t>
  </si>
  <si>
    <t>E85-2</t>
  </si>
  <si>
    <t>E85-3</t>
  </si>
  <si>
    <t>E105-1</t>
  </si>
  <si>
    <t>E105-2</t>
  </si>
  <si>
    <t>E105-3</t>
  </si>
  <si>
    <t>E135-1</t>
  </si>
  <si>
    <t>E135-2</t>
  </si>
  <si>
    <t>E135-3</t>
  </si>
  <si>
    <t>Total/Mean</t>
    <phoneticPr fontId="1" type="noConversion"/>
  </si>
  <si>
    <t>Mapped reads</t>
    <phoneticPr fontId="1" type="noConversion"/>
  </si>
  <si>
    <t>Sample Name*</t>
    <phoneticPr fontId="1" type="noConversion"/>
  </si>
  <si>
    <t>Junction reads</t>
    <phoneticPr fontId="1" type="noConversion"/>
  </si>
  <si>
    <t>Total/Mean</t>
    <phoneticPr fontId="1" type="noConversion"/>
  </si>
  <si>
    <t>Total/Mean</t>
    <phoneticPr fontId="1" type="noConversion"/>
  </si>
  <si>
    <t>P7-1</t>
  </si>
  <si>
    <t>P7-2</t>
  </si>
  <si>
    <t>P7-3</t>
  </si>
  <si>
    <t>P30-1</t>
  </si>
  <si>
    <t>P30-2</t>
  </si>
  <si>
    <t>P30-3</t>
  </si>
  <si>
    <t>Uniquely mapped reads</t>
    <phoneticPr fontId="1" type="noConversion"/>
  </si>
  <si>
    <r>
      <t>Clean rate</t>
    </r>
    <r>
      <rPr>
        <vertAlign val="superscript"/>
        <sz val="11"/>
        <color theme="1"/>
        <rFont val="Times New Roman"/>
        <family val="1"/>
      </rPr>
      <t>1</t>
    </r>
    <phoneticPr fontId="1" type="noConversion"/>
  </si>
  <si>
    <t>Clean reads</t>
    <phoneticPr fontId="1" type="noConversion"/>
  </si>
  <si>
    <r>
      <t>Mapping rate</t>
    </r>
    <r>
      <rPr>
        <vertAlign val="superscript"/>
        <sz val="11"/>
        <color theme="1"/>
        <rFont val="Times New Roman"/>
        <family val="1"/>
      </rPr>
      <t>2</t>
    </r>
    <phoneticPr fontId="1" type="noConversion"/>
  </si>
  <si>
    <r>
      <t>Uniquely mapped rate</t>
    </r>
    <r>
      <rPr>
        <vertAlign val="superscript"/>
        <sz val="11"/>
        <color theme="1"/>
        <rFont val="Times New Roman"/>
        <family val="1"/>
      </rPr>
      <t>3</t>
    </r>
    <phoneticPr fontId="1" type="noConversion"/>
  </si>
  <si>
    <t>*E65, embryonic day 65; E85, embryonic day 85; E105, embryonic day 105; E135, embryonic day 135; P7, postnatal day 7; P30, postnatal day 30.</t>
  </si>
  <si>
    <r>
      <rPr>
        <vertAlign val="superscript"/>
        <sz val="11"/>
        <color theme="1"/>
        <rFont val="Times New Roman"/>
        <family val="1"/>
      </rPr>
      <t>3</t>
    </r>
    <r>
      <rPr>
        <sz val="11"/>
        <color theme="1"/>
        <rFont val="Times New Roman"/>
        <family val="1"/>
      </rPr>
      <t>Uniquely mapped rate=Uniquely mapped reads/Clean reads×100%</t>
    </r>
    <phoneticPr fontId="1" type="noConversion"/>
  </si>
  <si>
    <r>
      <rPr>
        <vertAlign val="superscript"/>
        <sz val="11"/>
        <color theme="1"/>
        <rFont val="Times New Roman"/>
        <family val="1"/>
      </rPr>
      <t>2</t>
    </r>
    <r>
      <rPr>
        <sz val="11"/>
        <color theme="1"/>
        <rFont val="Times New Roman"/>
        <family val="1"/>
      </rPr>
      <t>Mapping rate=Mapped reads/Clean reads×100%</t>
    </r>
    <phoneticPr fontId="1" type="noConversion"/>
  </si>
  <si>
    <r>
      <rPr>
        <vertAlign val="superscript"/>
        <sz val="11"/>
        <color theme="1"/>
        <rFont val="Times New Roman"/>
        <family val="1"/>
      </rPr>
      <t>1</t>
    </r>
    <r>
      <rPr>
        <sz val="11"/>
        <color theme="1"/>
        <rFont val="Times New Roman"/>
        <family val="1"/>
      </rPr>
      <t>Clean rate=Clean reads/Raw reads×100%</t>
    </r>
    <phoneticPr fontId="1" type="noConversion"/>
  </si>
  <si>
    <t>Sample Name*</t>
    <phoneticPr fontId="1" type="noConversion"/>
  </si>
  <si>
    <t>Raw reads</t>
    <phoneticPr fontId="1" type="noConversion"/>
  </si>
  <si>
    <t>Clean reads</t>
    <phoneticPr fontId="1" type="noConversion"/>
  </si>
  <si>
    <t>Mapped reads</t>
    <phoneticPr fontId="1" type="noConversion"/>
  </si>
  <si>
    <t>Uniquely mapped reads</t>
    <phoneticPr fontId="1" type="noConversion"/>
  </si>
  <si>
    <t>Sample Name*</t>
    <phoneticPr fontId="1" type="noConversion"/>
  </si>
  <si>
    <t>·</t>
    <phoneticPr fontId="1" type="noConversion"/>
  </si>
  <si>
    <t>Table S1. Mapping summary of all sequence data in this study</t>
  </si>
  <si>
    <t>Table S1. Mapping summary of all sequence data in this study.</t>
  </si>
  <si>
    <t>Table S1 Mapping summary of all sequence data in this study.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</si>
</sst>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_ "/>
  </numFmts>
  <fonts count="7">
    <font>
      <sz val="11"/>
      <color theme="1"/>
      <name val="Calibri"/>
      <family val="2"/>
      <scheme val="minor"/>
    </font>
    <font>
      <sz val="9"/>
      <name val="Calibri"/>
      <family val="3"/>
      <charset val="134"/>
      <scheme val="minor"/>
    </font>
    <font>
      <sz val="11"/>
      <color theme="1"/>
      <name val="Times New Roman"/>
      <family val="1"/>
    </font>
    <font>
      <sz val="11"/>
      <color rgb="FF000000"/>
      <name val="Times New Roman"/>
      <family val="1"/>
    </font>
    <font>
      <sz val="11"/>
      <color theme="1"/>
      <name val="Calibri"/>
      <family val="3"/>
      <charset val="134"/>
      <scheme val="minor"/>
    </font>
    <font>
      <b/>
      <sz val="11"/>
      <color theme="1"/>
      <name val="Times New Roman"/>
      <family val="1"/>
    </font>
    <font>
      <vertAlign val="superscript"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ck">
        <color rgb="FF000000"/>
      </bottom>
      <diagonal/>
    </border>
    <border>
      <left/>
      <right/>
      <top style="thick">
        <color rgb="FF000000"/>
      </top>
      <bottom style="medium">
        <color rgb="FF000000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ck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2" fillId="0" borderId="0" xfId="0" applyFont="1" applyAlignment="1">
      <alignment horizontal="left" vertical="center"/>
    </xf>
    <xf numFmtId="0" fontId="0" fillId="0" borderId="0" xfId="0" applyAlignment="1">
      <alignment vertical="center"/>
    </xf>
    <xf numFmtId="3" fontId="2" fillId="0" borderId="0" xfId="0" applyNumberFormat="1" applyFont="1" applyAlignment="1">
      <alignment horizontal="left" vertical="center"/>
    </xf>
    <xf numFmtId="10" fontId="2" fillId="0" borderId="0" xfId="0" applyNumberFormat="1" applyFont="1" applyAlignment="1">
      <alignment horizontal="left" vertical="center"/>
    </xf>
    <xf numFmtId="3" fontId="2" fillId="0" borderId="0" xfId="0" applyNumberFormat="1" applyFont="1" applyBorder="1" applyAlignment="1">
      <alignment horizontal="left" vertical="center"/>
    </xf>
    <xf numFmtId="10" fontId="3" fillId="0" borderId="0" xfId="0" applyNumberFormat="1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/>
    </xf>
    <xf numFmtId="3" fontId="2" fillId="0" borderId="3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/>
    </xf>
    <xf numFmtId="0" fontId="0" fillId="0" borderId="0" xfId="0" applyFont="1" applyAlignment="1">
      <alignment vertical="center"/>
    </xf>
    <xf numFmtId="0" fontId="3" fillId="0" borderId="0" xfId="0" applyFont="1" applyBorder="1" applyAlignment="1">
      <alignment horizontal="left" vertical="center"/>
    </xf>
    <xf numFmtId="3" fontId="3" fillId="0" borderId="0" xfId="0" applyNumberFormat="1" applyFont="1" applyAlignment="1">
      <alignment horizontal="left" vertical="center"/>
    </xf>
    <xf numFmtId="10" fontId="3" fillId="0" borderId="0" xfId="0" applyNumberFormat="1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3" fontId="3" fillId="0" borderId="1" xfId="0" applyNumberFormat="1" applyFont="1" applyBorder="1" applyAlignment="1">
      <alignment horizontal="left" vertical="center"/>
    </xf>
    <xf numFmtId="10" fontId="3" fillId="0" borderId="4" xfId="0" applyNumberFormat="1" applyFont="1" applyBorder="1" applyAlignment="1">
      <alignment horizontal="left" vertical="center"/>
    </xf>
    <xf numFmtId="10" fontId="3" fillId="0" borderId="1" xfId="0" applyNumberFormat="1" applyFont="1" applyBorder="1" applyAlignment="1">
      <alignment horizontal="left" vertical="center"/>
    </xf>
    <xf numFmtId="10" fontId="2" fillId="0" borderId="0" xfId="0" applyNumberFormat="1" applyFont="1" applyAlignment="1">
      <alignment horizontal="left"/>
    </xf>
    <xf numFmtId="164" fontId="2" fillId="0" borderId="0" xfId="0" applyNumberFormat="1" applyFont="1" applyAlignment="1">
      <alignment horizontal="left" vertical="center"/>
    </xf>
    <xf numFmtId="10" fontId="3" fillId="0" borderId="3" xfId="0" applyNumberFormat="1" applyFont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Font="1" applyAlignment="1">
      <alignment horizontal="left" vertical="center"/>
    </xf>
    <xf numFmtId="10" fontId="3" fillId="0" borderId="0" xfId="0" applyNumberFormat="1" applyFont="1" applyAlignment="1">
      <alignment horizontal="left" vertical="center"/>
    </xf>
    <xf numFmtId="0" fontId="0" fillId="0" borderId="0" xfId="0" applyFont="1" applyBorder="1" applyAlignment="1">
      <alignment horizontal="left" vertical="center"/>
    </xf>
    <xf numFmtId="0" fontId="2" fillId="0" borderId="0" xfId="0" applyFont="1" applyAlignment="1">
      <alignment horizontal="left"/>
    </xf>
    <xf numFmtId="0" fontId="3" fillId="0" borderId="4" xfId="0" applyFont="1" applyBorder="1" applyAlignment="1">
      <alignment horizontal="left" vertical="center"/>
    </xf>
    <xf numFmtId="3" fontId="3" fillId="0" borderId="4" xfId="0" applyNumberFormat="1" applyFont="1" applyBorder="1" applyAlignment="1">
      <alignment horizontal="left" vertical="center"/>
    </xf>
    <xf numFmtId="3" fontId="2" fillId="0" borderId="4" xfId="0" applyNumberFormat="1" applyFont="1" applyBorder="1" applyAlignment="1">
      <alignment horizontal="left" vertical="center"/>
    </xf>
    <xf numFmtId="10" fontId="2" fillId="0" borderId="4" xfId="0" applyNumberFormat="1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3" fontId="3" fillId="0" borderId="0" xfId="0" applyNumberFormat="1" applyFont="1" applyBorder="1" applyAlignment="1">
      <alignment horizontal="left" vertical="center"/>
    </xf>
    <xf numFmtId="0" fontId="2" fillId="0" borderId="0" xfId="0" applyFont="1" applyAlignment="1">
      <alignment horizontal="left"/>
    </xf>
    <xf numFmtId="0" fontId="2" fillId="0" borderId="2" xfId="0" applyFont="1" applyFill="1" applyBorder="1" applyAlignment="1">
      <alignment horizontal="left"/>
    </xf>
    <xf numFmtId="0" fontId="2" fillId="0" borderId="2" xfId="0" applyFont="1" applyFill="1" applyBorder="1" applyAlignment="1">
      <alignment horizontal="left" wrapText="1"/>
    </xf>
    <xf numFmtId="0" fontId="2" fillId="0" borderId="0" xfId="0" applyFont="1" applyFill="1" applyAlignment="1">
      <alignment horizontal="left" vertical="center"/>
    </xf>
    <xf numFmtId="0" fontId="2" fillId="0" borderId="2" xfId="0" applyFont="1" applyFill="1" applyBorder="1" applyAlignment="1">
      <alignment wrapText="1"/>
    </xf>
    <xf numFmtId="0" fontId="0" fillId="0" borderId="0" xfId="0" applyFont="1" applyFill="1" applyBorder="1" applyAlignment="1">
      <alignment vertical="center"/>
    </xf>
    <xf numFmtId="0" fontId="0" fillId="0" borderId="0" xfId="0" applyFont="1" applyFill="1" applyAlignment="1">
      <alignment vertical="center"/>
    </xf>
    <xf numFmtId="0" fontId="4" fillId="0" borderId="0" xfId="0" applyFont="1" applyFill="1" applyAlignment="1">
      <alignment horizontal="left" vertical="center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5" fillId="0" borderId="1" xfId="0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5" fillId="0" borderId="0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0"/>
  <sheetViews>
    <sheetView workbookViewId="0">
      <selection sqref="A1:I1"/>
    </sheetView>
  </sheetViews>
  <sheetFormatPr defaultColWidth="8.90625" defaultRowHeight="14"/>
  <cols>
    <col min="1" max="1" width="13" style="26" customWidth="1"/>
    <col min="2" max="2" width="14" style="26" customWidth="1"/>
    <col min="3" max="3" width="12.453125" style="26" customWidth="1"/>
    <col min="4" max="4" width="9.90625" style="26" customWidth="1"/>
    <col min="5" max="5" width="12.54296875" style="26" customWidth="1"/>
    <col min="6" max="6" width="11.36328125" style="26" customWidth="1"/>
    <col min="7" max="7" width="18.54296875" style="26" customWidth="1"/>
    <col min="8" max="8" width="17.81640625" style="26" customWidth="1"/>
    <col min="9" max="9" width="4.54296875" style="26" customWidth="1"/>
    <col min="10" max="16384" width="8.90625" style="26"/>
  </cols>
  <sheetData>
    <row r="1" spans="1:9" s="33" customFormat="1" ht="22.25" customHeight="1" thickBot="1">
      <c r="A1" s="45" t="s">
        <v>42</v>
      </c>
      <c r="B1" s="45"/>
      <c r="C1" s="45"/>
      <c r="D1" s="45"/>
      <c r="E1" s="45"/>
      <c r="F1" s="45"/>
      <c r="G1" s="45"/>
      <c r="H1" s="45"/>
      <c r="I1" s="46"/>
    </row>
    <row r="2" spans="1:9" s="38" customFormat="1" ht="17.399999999999999" customHeight="1" thickTop="1" thickBot="1">
      <c r="A2" s="36" t="s">
        <v>16</v>
      </c>
      <c r="B2" s="37" t="s">
        <v>0</v>
      </c>
      <c r="C2" s="37" t="s">
        <v>28</v>
      </c>
      <c r="D2" s="36" t="s">
        <v>27</v>
      </c>
      <c r="E2" s="37" t="s">
        <v>15</v>
      </c>
      <c r="F2" s="37" t="s">
        <v>29</v>
      </c>
      <c r="G2" s="36" t="s">
        <v>26</v>
      </c>
      <c r="H2" s="37" t="s">
        <v>30</v>
      </c>
    </row>
    <row r="3" spans="1:9" s="33" customFormat="1">
      <c r="A3" s="33" t="s">
        <v>2</v>
      </c>
      <c r="B3" s="3">
        <v>74658372</v>
      </c>
      <c r="C3" s="3">
        <v>70073894</v>
      </c>
      <c r="D3" s="4">
        <f>C3/B3</f>
        <v>0.93859391951380888</v>
      </c>
      <c r="E3" s="3">
        <v>61175625</v>
      </c>
      <c r="F3" s="6">
        <f>E3/C3</f>
        <v>0.87301591945211432</v>
      </c>
      <c r="G3" s="3">
        <v>59069253</v>
      </c>
      <c r="H3" s="4">
        <f t="shared" ref="H3:H20" si="0">G3/C3</f>
        <v>0.84295662233356117</v>
      </c>
    </row>
    <row r="4" spans="1:9" s="33" customFormat="1">
      <c r="A4" s="33" t="s">
        <v>3</v>
      </c>
      <c r="B4" s="3">
        <v>90071904</v>
      </c>
      <c r="C4" s="3">
        <v>85043435</v>
      </c>
      <c r="D4" s="4">
        <f t="shared" ref="D4:D20" si="1">C4/B4</f>
        <v>0.94417272449353351</v>
      </c>
      <c r="E4" s="3">
        <v>74253627</v>
      </c>
      <c r="F4" s="6">
        <f t="shared" ref="F4:F20" si="2">E4/C4</f>
        <v>0.87312591501037085</v>
      </c>
      <c r="G4" s="3">
        <v>72054965</v>
      </c>
      <c r="H4" s="4">
        <f t="shared" si="0"/>
        <v>0.84727251433341089</v>
      </c>
    </row>
    <row r="5" spans="1:9" s="33" customFormat="1">
      <c r="A5" s="33" t="s">
        <v>4</v>
      </c>
      <c r="B5" s="3">
        <v>81756998</v>
      </c>
      <c r="C5" s="3">
        <v>76507605</v>
      </c>
      <c r="D5" s="4">
        <f t="shared" si="1"/>
        <v>0.9357927378889328</v>
      </c>
      <c r="E5" s="3">
        <v>67410760</v>
      </c>
      <c r="F5" s="6">
        <f t="shared" si="2"/>
        <v>0.88109881364081388</v>
      </c>
      <c r="G5" s="3">
        <v>65437704</v>
      </c>
      <c r="H5" s="4">
        <f t="shared" si="0"/>
        <v>0.85530979567325371</v>
      </c>
    </row>
    <row r="6" spans="1:9" s="33" customFormat="1">
      <c r="A6" s="33" t="s">
        <v>5</v>
      </c>
      <c r="B6" s="3">
        <v>98571166</v>
      </c>
      <c r="C6" s="3">
        <v>91843758</v>
      </c>
      <c r="D6" s="4">
        <f t="shared" si="1"/>
        <v>0.93175075153316134</v>
      </c>
      <c r="E6" s="3">
        <v>79379056</v>
      </c>
      <c r="F6" s="6">
        <f t="shared" si="2"/>
        <v>0.8642836239344649</v>
      </c>
      <c r="G6" s="3">
        <v>77474452</v>
      </c>
      <c r="H6" s="4">
        <f t="shared" si="0"/>
        <v>0.8435461885172425</v>
      </c>
    </row>
    <row r="7" spans="1:9" s="33" customFormat="1">
      <c r="A7" s="33" t="s">
        <v>6</v>
      </c>
      <c r="B7" s="3">
        <v>115594538</v>
      </c>
      <c r="C7" s="3">
        <v>106150115</v>
      </c>
      <c r="D7" s="4">
        <f t="shared" si="1"/>
        <v>0.9182969787032671</v>
      </c>
      <c r="E7" s="3">
        <v>91848112</v>
      </c>
      <c r="F7" s="6">
        <f t="shared" si="2"/>
        <v>0.86526625053585671</v>
      </c>
      <c r="G7" s="3">
        <v>89130130</v>
      </c>
      <c r="H7" s="4">
        <f t="shared" si="0"/>
        <v>0.83966117229359571</v>
      </c>
    </row>
    <row r="8" spans="1:9" s="33" customFormat="1">
      <c r="A8" s="33" t="s">
        <v>7</v>
      </c>
      <c r="B8" s="3">
        <v>108469680</v>
      </c>
      <c r="C8" s="3">
        <v>102042966</v>
      </c>
      <c r="D8" s="4">
        <f t="shared" si="1"/>
        <v>0.94075105596328856</v>
      </c>
      <c r="E8" s="3">
        <v>88456926</v>
      </c>
      <c r="F8" s="6">
        <f t="shared" si="2"/>
        <v>0.86685961284190816</v>
      </c>
      <c r="G8" s="3">
        <v>85934554</v>
      </c>
      <c r="H8" s="4">
        <f t="shared" si="0"/>
        <v>0.84214088798634101</v>
      </c>
    </row>
    <row r="9" spans="1:9" s="33" customFormat="1">
      <c r="A9" s="33" t="s">
        <v>8</v>
      </c>
      <c r="B9" s="3">
        <v>77264650</v>
      </c>
      <c r="C9" s="3">
        <v>71794149</v>
      </c>
      <c r="D9" s="4">
        <f t="shared" si="1"/>
        <v>0.9291978802725438</v>
      </c>
      <c r="E9" s="3">
        <v>61773445</v>
      </c>
      <c r="F9" s="6">
        <f t="shared" si="2"/>
        <v>0.86042450339511645</v>
      </c>
      <c r="G9" s="3">
        <v>60029983</v>
      </c>
      <c r="H9" s="4">
        <f t="shared" si="0"/>
        <v>0.83614032391413962</v>
      </c>
    </row>
    <row r="10" spans="1:9" s="33" customFormat="1">
      <c r="A10" s="33" t="s">
        <v>9</v>
      </c>
      <c r="B10" s="3">
        <v>77462114</v>
      </c>
      <c r="C10" s="3">
        <v>72203100</v>
      </c>
      <c r="D10" s="4">
        <f t="shared" si="1"/>
        <v>0.93210856600169734</v>
      </c>
      <c r="E10" s="3">
        <v>61263463</v>
      </c>
      <c r="F10" s="6">
        <f t="shared" si="2"/>
        <v>0.84848798735788356</v>
      </c>
      <c r="G10" s="3">
        <v>59184711</v>
      </c>
      <c r="H10" s="4">
        <f t="shared" si="0"/>
        <v>0.81969764456096761</v>
      </c>
    </row>
    <row r="11" spans="1:9" s="33" customFormat="1">
      <c r="A11" s="33" t="s">
        <v>10</v>
      </c>
      <c r="B11" s="3">
        <v>76879058</v>
      </c>
      <c r="C11" s="3">
        <v>70882597</v>
      </c>
      <c r="D11" s="4">
        <f t="shared" si="1"/>
        <v>0.9220013725974634</v>
      </c>
      <c r="E11" s="3">
        <v>59432111</v>
      </c>
      <c r="F11" s="6">
        <f t="shared" si="2"/>
        <v>0.83845843007134746</v>
      </c>
      <c r="G11" s="3">
        <v>57662593</v>
      </c>
      <c r="H11" s="4">
        <f t="shared" si="0"/>
        <v>0.81349436166962108</v>
      </c>
    </row>
    <row r="12" spans="1:9" s="33" customFormat="1">
      <c r="A12" s="33" t="s">
        <v>11</v>
      </c>
      <c r="B12" s="3">
        <v>77981432</v>
      </c>
      <c r="C12" s="3">
        <v>71897885</v>
      </c>
      <c r="D12" s="4">
        <f t="shared" si="1"/>
        <v>0.92198723665397686</v>
      </c>
      <c r="E12" s="3">
        <v>60345972</v>
      </c>
      <c r="F12" s="6">
        <f t="shared" si="2"/>
        <v>0.83932888985538312</v>
      </c>
      <c r="G12" s="3">
        <v>58197620</v>
      </c>
      <c r="H12" s="4">
        <f t="shared" si="0"/>
        <v>0.80944828905606891</v>
      </c>
    </row>
    <row r="13" spans="1:9" s="33" customFormat="1">
      <c r="A13" s="33" t="s">
        <v>12</v>
      </c>
      <c r="B13" s="3">
        <v>117438066</v>
      </c>
      <c r="C13" s="3">
        <v>109653263</v>
      </c>
      <c r="D13" s="4">
        <f t="shared" si="1"/>
        <v>0.93371141687568326</v>
      </c>
      <c r="E13" s="3">
        <v>89587473</v>
      </c>
      <c r="F13" s="6">
        <f t="shared" si="2"/>
        <v>0.81700690475576632</v>
      </c>
      <c r="G13" s="3">
        <v>86369479</v>
      </c>
      <c r="H13" s="4">
        <f t="shared" si="0"/>
        <v>0.78765990757612014</v>
      </c>
    </row>
    <row r="14" spans="1:9" s="33" customFormat="1">
      <c r="A14" s="33" t="s">
        <v>13</v>
      </c>
      <c r="B14" s="3">
        <v>97065620</v>
      </c>
      <c r="C14" s="3">
        <v>90825652</v>
      </c>
      <c r="D14" s="4">
        <f t="shared" si="1"/>
        <v>0.93571392218995764</v>
      </c>
      <c r="E14" s="3">
        <v>75753421</v>
      </c>
      <c r="F14" s="6">
        <f t="shared" si="2"/>
        <v>0.83405314833302824</v>
      </c>
      <c r="G14" s="3">
        <v>73217165</v>
      </c>
      <c r="H14" s="4">
        <f t="shared" si="0"/>
        <v>0.80612870249475332</v>
      </c>
    </row>
    <row r="15" spans="1:9" s="33" customFormat="1">
      <c r="A15" s="33" t="s">
        <v>20</v>
      </c>
      <c r="B15" s="3">
        <v>141926862</v>
      </c>
      <c r="C15" s="3">
        <v>134267230</v>
      </c>
      <c r="D15" s="4">
        <f t="shared" si="1"/>
        <v>0.94603113257023885</v>
      </c>
      <c r="E15" s="3">
        <v>113448644</v>
      </c>
      <c r="F15" s="6">
        <f t="shared" si="2"/>
        <v>0.84494663366481904</v>
      </c>
      <c r="G15" s="3">
        <v>109725890</v>
      </c>
      <c r="H15" s="4">
        <f t="shared" si="0"/>
        <v>0.81722018097789018</v>
      </c>
    </row>
    <row r="16" spans="1:9" s="33" customFormat="1">
      <c r="A16" s="33" t="s">
        <v>21</v>
      </c>
      <c r="B16" s="3">
        <v>219640918</v>
      </c>
      <c r="C16" s="3">
        <v>207233829</v>
      </c>
      <c r="D16" s="4">
        <f t="shared" si="1"/>
        <v>0.94351194161372065</v>
      </c>
      <c r="E16" s="3">
        <v>175392658</v>
      </c>
      <c r="F16" s="6">
        <f t="shared" si="2"/>
        <v>0.84635148057800935</v>
      </c>
      <c r="G16" s="3">
        <v>169604088</v>
      </c>
      <c r="H16" s="4">
        <f t="shared" si="0"/>
        <v>0.81841892715305664</v>
      </c>
    </row>
    <row r="17" spans="1:8" s="33" customFormat="1">
      <c r="A17" s="33" t="s">
        <v>22</v>
      </c>
      <c r="B17" s="3">
        <v>73091410</v>
      </c>
      <c r="C17" s="3">
        <v>68329745</v>
      </c>
      <c r="D17" s="4">
        <f t="shared" si="1"/>
        <v>0.93485328850544813</v>
      </c>
      <c r="E17" s="3">
        <v>58229717</v>
      </c>
      <c r="F17" s="6">
        <f t="shared" si="2"/>
        <v>0.85218695020740964</v>
      </c>
      <c r="G17" s="3">
        <v>56700421</v>
      </c>
      <c r="H17" s="4">
        <f t="shared" si="0"/>
        <v>0.82980583346242542</v>
      </c>
    </row>
    <row r="18" spans="1:8" s="33" customFormat="1">
      <c r="A18" s="33" t="s">
        <v>23</v>
      </c>
      <c r="B18" s="3">
        <v>123422552</v>
      </c>
      <c r="C18" s="3">
        <v>114326472</v>
      </c>
      <c r="D18" s="4">
        <f t="shared" si="1"/>
        <v>0.926301313231637</v>
      </c>
      <c r="E18" s="3">
        <v>97114603</v>
      </c>
      <c r="F18" s="6">
        <f t="shared" si="2"/>
        <v>0.84944983695464682</v>
      </c>
      <c r="G18" s="3">
        <v>93986157</v>
      </c>
      <c r="H18" s="4">
        <f t="shared" si="0"/>
        <v>0.82208569332918802</v>
      </c>
    </row>
    <row r="19" spans="1:8" s="33" customFormat="1">
      <c r="A19" s="33" t="s">
        <v>24</v>
      </c>
      <c r="B19" s="3">
        <v>105969718</v>
      </c>
      <c r="C19" s="3">
        <v>96037526</v>
      </c>
      <c r="D19" s="4">
        <f t="shared" si="1"/>
        <v>0.90627329969869319</v>
      </c>
      <c r="E19" s="3">
        <v>77845262</v>
      </c>
      <c r="F19" s="6">
        <f t="shared" si="2"/>
        <v>0.81057129689075913</v>
      </c>
      <c r="G19" s="3">
        <v>74674298</v>
      </c>
      <c r="H19" s="4">
        <f t="shared" si="0"/>
        <v>0.77755332847703718</v>
      </c>
    </row>
    <row r="20" spans="1:8" s="33" customFormat="1">
      <c r="A20" s="32" t="s">
        <v>25</v>
      </c>
      <c r="B20" s="5">
        <v>90707954</v>
      </c>
      <c r="C20" s="3">
        <v>84306190</v>
      </c>
      <c r="D20" s="4">
        <f t="shared" si="1"/>
        <v>0.92942444716590122</v>
      </c>
      <c r="E20" s="3">
        <v>70036375</v>
      </c>
      <c r="F20" s="6">
        <f t="shared" si="2"/>
        <v>0.83073822930439623</v>
      </c>
      <c r="G20" s="3">
        <v>67906989</v>
      </c>
      <c r="H20" s="4">
        <f t="shared" si="0"/>
        <v>0.80548046353417224</v>
      </c>
    </row>
    <row r="21" spans="1:8" s="33" customFormat="1" ht="14.5" thickBot="1">
      <c r="A21" s="27" t="s">
        <v>14</v>
      </c>
      <c r="B21" s="28">
        <f>SUM(B3:B20)</f>
        <v>1847973012</v>
      </c>
      <c r="C21" s="29">
        <f>SUM(C3:C20)</f>
        <v>1723419411</v>
      </c>
      <c r="D21" s="30">
        <f>AVERAGE(D3:D20)</f>
        <v>0.93169299919294168</v>
      </c>
      <c r="E21" s="29">
        <f t="shared" ref="E21:G21" si="3">SUM(E3:E20)</f>
        <v>1462747250</v>
      </c>
      <c r="F21" s="30">
        <f>AVERAGE(F3:F20)</f>
        <v>0.84975857926578291</v>
      </c>
      <c r="G21" s="29">
        <f t="shared" si="3"/>
        <v>1416360452</v>
      </c>
      <c r="H21" s="30">
        <f>AVERAGE(H3:H20)</f>
        <v>0.82300115763015791</v>
      </c>
    </row>
    <row r="22" spans="1:8" ht="14.5" thickTop="1">
      <c r="A22" s="44" t="s">
        <v>31</v>
      </c>
      <c r="B22" s="44"/>
      <c r="C22" s="44"/>
      <c r="D22" s="44"/>
      <c r="E22" s="44"/>
      <c r="F22" s="44"/>
      <c r="G22" s="44"/>
      <c r="H22" s="44"/>
    </row>
    <row r="23" spans="1:8" ht="16">
      <c r="A23" s="44" t="s">
        <v>34</v>
      </c>
      <c r="B23" s="44"/>
      <c r="C23" s="44"/>
      <c r="D23" s="44"/>
      <c r="E23" s="44"/>
      <c r="F23" s="44"/>
      <c r="G23" s="44"/>
      <c r="H23" s="44"/>
    </row>
    <row r="24" spans="1:8" ht="16">
      <c r="A24" s="44" t="s">
        <v>33</v>
      </c>
      <c r="B24" s="44"/>
      <c r="C24" s="44"/>
      <c r="D24" s="44"/>
      <c r="E24" s="44"/>
      <c r="F24" s="44"/>
      <c r="G24" s="44"/>
      <c r="H24" s="44"/>
    </row>
    <row r="25" spans="1:8" ht="16">
      <c r="A25" s="44" t="s">
        <v>32</v>
      </c>
      <c r="B25" s="44"/>
      <c r="C25" s="44"/>
      <c r="D25" s="44"/>
      <c r="E25" s="44"/>
      <c r="F25" s="44"/>
      <c r="G25" s="44"/>
      <c r="H25" s="44"/>
    </row>
    <row r="31" spans="1:8">
      <c r="E31" s="26" t="s">
        <v>41</v>
      </c>
    </row>
    <row r="40" spans="2:2">
      <c r="B40" s="34"/>
    </row>
  </sheetData>
  <mergeCells count="5">
    <mergeCell ref="A22:H22"/>
    <mergeCell ref="A23:H23"/>
    <mergeCell ref="A24:H24"/>
    <mergeCell ref="A25:H25"/>
    <mergeCell ref="A1:I1"/>
  </mergeCells>
  <phoneticPr fontId="1" type="noConversion"/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4"/>
  <sheetViews>
    <sheetView workbookViewId="0">
      <selection sqref="A1:H1"/>
    </sheetView>
  </sheetViews>
  <sheetFormatPr defaultColWidth="8.90625" defaultRowHeight="14.5"/>
  <cols>
    <col min="1" max="2" width="12.90625" style="22" customWidth="1"/>
    <col min="3" max="3" width="12.6328125" style="22" customWidth="1"/>
    <col min="4" max="4" width="9.7265625" style="22" customWidth="1"/>
    <col min="5" max="5" width="12.90625" style="22" customWidth="1"/>
    <col min="6" max="6" width="14.26953125" style="22" customWidth="1"/>
    <col min="7" max="7" width="19.90625" style="22" customWidth="1"/>
    <col min="8" max="247" width="12.90625" style="22" customWidth="1"/>
    <col min="248" max="16384" width="8.90625" style="22"/>
  </cols>
  <sheetData>
    <row r="1" spans="1:8" s="31" customFormat="1" ht="22.25" customHeight="1" thickBot="1">
      <c r="A1" s="45" t="s">
        <v>43</v>
      </c>
      <c r="B1" s="45"/>
      <c r="C1" s="45"/>
      <c r="D1" s="45"/>
      <c r="E1" s="45"/>
      <c r="F1" s="45"/>
      <c r="G1" s="45"/>
      <c r="H1" s="46"/>
    </row>
    <row r="2" spans="1:8" s="38" customFormat="1" ht="16.75" customHeight="1" thickTop="1" thickBot="1">
      <c r="A2" s="37" t="s">
        <v>35</v>
      </c>
      <c r="B2" s="37" t="s">
        <v>36</v>
      </c>
      <c r="C2" s="37" t="s">
        <v>37</v>
      </c>
      <c r="D2" s="36" t="s">
        <v>27</v>
      </c>
      <c r="E2" s="37" t="s">
        <v>38</v>
      </c>
      <c r="F2" s="39" t="s">
        <v>29</v>
      </c>
      <c r="G2" s="37" t="s">
        <v>39</v>
      </c>
      <c r="H2" s="37" t="s">
        <v>17</v>
      </c>
    </row>
    <row r="3" spans="1:8" s="1" customFormat="1" ht="15" customHeight="1">
      <c r="A3" s="11" t="s">
        <v>2</v>
      </c>
      <c r="B3" s="3">
        <v>135473340</v>
      </c>
      <c r="C3" s="3">
        <v>120404140</v>
      </c>
      <c r="D3" s="13">
        <f t="shared" ref="D3:D20" si="0">C3/B3</f>
        <v>0.88876630634484988</v>
      </c>
      <c r="E3" s="3">
        <v>118682917</v>
      </c>
      <c r="F3" s="19">
        <f>E3/C3</f>
        <v>0.98570461945909837</v>
      </c>
      <c r="G3" s="12">
        <v>98645</v>
      </c>
      <c r="H3" s="20">
        <v>556311</v>
      </c>
    </row>
    <row r="4" spans="1:8" s="1" customFormat="1" ht="14.4" customHeight="1">
      <c r="A4" s="11" t="s">
        <v>3</v>
      </c>
      <c r="B4" s="3">
        <v>103855408</v>
      </c>
      <c r="C4" s="3">
        <v>94820122</v>
      </c>
      <c r="D4" s="13">
        <f t="shared" si="0"/>
        <v>0.91300129503126115</v>
      </c>
      <c r="E4" s="3">
        <v>92568867</v>
      </c>
      <c r="F4" s="19">
        <f t="shared" ref="F4:F20" si="1">E4/C4</f>
        <v>0.97625762388282944</v>
      </c>
      <c r="G4" s="12">
        <v>89277</v>
      </c>
      <c r="H4" s="20">
        <v>340103</v>
      </c>
    </row>
    <row r="5" spans="1:8" s="1" customFormat="1" ht="14.4" customHeight="1">
      <c r="A5" s="11" t="s">
        <v>4</v>
      </c>
      <c r="B5" s="3">
        <v>112294788</v>
      </c>
      <c r="C5" s="3">
        <v>101855214</v>
      </c>
      <c r="D5" s="13">
        <f t="shared" si="0"/>
        <v>0.9070342071441464</v>
      </c>
      <c r="E5" s="3">
        <v>99463242</v>
      </c>
      <c r="F5" s="19">
        <f t="shared" si="1"/>
        <v>0.97651595921245626</v>
      </c>
      <c r="G5" s="12">
        <v>90312</v>
      </c>
      <c r="H5" s="20">
        <v>341445</v>
      </c>
    </row>
    <row r="6" spans="1:8" s="1" customFormat="1" ht="14.4" customHeight="1">
      <c r="A6" s="11" t="s">
        <v>5</v>
      </c>
      <c r="B6" s="3">
        <v>121859894</v>
      </c>
      <c r="C6" s="3">
        <v>109664674</v>
      </c>
      <c r="D6" s="13">
        <f t="shared" si="0"/>
        <v>0.89992425235492168</v>
      </c>
      <c r="E6" s="3">
        <v>106448424</v>
      </c>
      <c r="F6" s="19">
        <f t="shared" si="1"/>
        <v>0.97067195950448004</v>
      </c>
      <c r="G6" s="12">
        <v>117322</v>
      </c>
      <c r="H6" s="20">
        <v>268457</v>
      </c>
    </row>
    <row r="7" spans="1:8" s="1" customFormat="1" ht="14.4" customHeight="1">
      <c r="A7" s="11" t="s">
        <v>6</v>
      </c>
      <c r="B7" s="3">
        <v>120085914</v>
      </c>
      <c r="C7" s="3">
        <v>109466316</v>
      </c>
      <c r="D7" s="13">
        <f t="shared" si="0"/>
        <v>0.91156666384701868</v>
      </c>
      <c r="E7" s="3">
        <v>106684063</v>
      </c>
      <c r="F7" s="19">
        <f t="shared" si="1"/>
        <v>0.97458347826376102</v>
      </c>
      <c r="G7" s="12">
        <v>102879</v>
      </c>
      <c r="H7" s="20">
        <v>379521</v>
      </c>
    </row>
    <row r="8" spans="1:8" s="1" customFormat="1" ht="14.4" customHeight="1">
      <c r="A8" s="11" t="s">
        <v>7</v>
      </c>
      <c r="B8" s="3">
        <v>115995564</v>
      </c>
      <c r="C8" s="3">
        <v>105086026</v>
      </c>
      <c r="D8" s="13">
        <f t="shared" si="0"/>
        <v>0.90594866196779733</v>
      </c>
      <c r="E8" s="3">
        <v>101992862</v>
      </c>
      <c r="F8" s="19">
        <f t="shared" si="1"/>
        <v>0.97056541085681558</v>
      </c>
      <c r="G8" s="12">
        <v>103332</v>
      </c>
      <c r="H8" s="20">
        <v>306577</v>
      </c>
    </row>
    <row r="9" spans="1:8" s="1" customFormat="1" ht="14.4" customHeight="1">
      <c r="A9" s="11" t="s">
        <v>8</v>
      </c>
      <c r="B9" s="3">
        <v>119493314</v>
      </c>
      <c r="C9" s="3">
        <v>108916026</v>
      </c>
      <c r="D9" s="13">
        <f t="shared" si="0"/>
        <v>0.91148217715344304</v>
      </c>
      <c r="E9" s="3">
        <v>105120814</v>
      </c>
      <c r="F9" s="19">
        <f t="shared" si="1"/>
        <v>0.96515469633458717</v>
      </c>
      <c r="G9" s="12">
        <v>125678</v>
      </c>
      <c r="H9" s="20">
        <v>247639</v>
      </c>
    </row>
    <row r="10" spans="1:8" s="1" customFormat="1" ht="14.4" customHeight="1">
      <c r="A10" s="11" t="s">
        <v>9</v>
      </c>
      <c r="B10" s="3">
        <v>106491578</v>
      </c>
      <c r="C10" s="3">
        <v>98449102</v>
      </c>
      <c r="D10" s="13">
        <f t="shared" si="0"/>
        <v>0.92447782114750898</v>
      </c>
      <c r="E10" s="3">
        <v>95086907</v>
      </c>
      <c r="F10" s="19">
        <f t="shared" si="1"/>
        <v>0.96584839341652906</v>
      </c>
      <c r="G10" s="12">
        <v>112853</v>
      </c>
      <c r="H10" s="20">
        <v>258951</v>
      </c>
    </row>
    <row r="11" spans="1:8" s="1" customFormat="1" ht="14.4" customHeight="1">
      <c r="A11" s="11" t="s">
        <v>10</v>
      </c>
      <c r="B11" s="3">
        <v>121209906</v>
      </c>
      <c r="C11" s="3">
        <v>108544236</v>
      </c>
      <c r="D11" s="13">
        <f t="shared" si="0"/>
        <v>0.8955063128256201</v>
      </c>
      <c r="E11" s="3">
        <v>105053524</v>
      </c>
      <c r="F11" s="19">
        <f t="shared" si="1"/>
        <v>0.96784065070023617</v>
      </c>
      <c r="G11" s="12">
        <v>150602</v>
      </c>
      <c r="H11" s="20">
        <v>275545</v>
      </c>
    </row>
    <row r="12" spans="1:8" s="1" customFormat="1" ht="14.4" customHeight="1">
      <c r="A12" s="11" t="s">
        <v>11</v>
      </c>
      <c r="B12" s="3">
        <v>105630748</v>
      </c>
      <c r="C12" s="3">
        <v>99026788</v>
      </c>
      <c r="D12" s="13">
        <f t="shared" si="0"/>
        <v>0.93748070400864714</v>
      </c>
      <c r="E12" s="3">
        <v>95113506</v>
      </c>
      <c r="F12" s="19">
        <f t="shared" si="1"/>
        <v>0.96048259184171458</v>
      </c>
      <c r="G12" s="12">
        <v>128616</v>
      </c>
      <c r="H12" s="20">
        <v>223834</v>
      </c>
    </row>
    <row r="13" spans="1:8" s="1" customFormat="1" ht="14.4" customHeight="1">
      <c r="A13" s="11" t="s">
        <v>12</v>
      </c>
      <c r="B13" s="3">
        <v>96056284</v>
      </c>
      <c r="C13" s="3">
        <v>87481756</v>
      </c>
      <c r="D13" s="13">
        <f t="shared" si="0"/>
        <v>0.91073433571508966</v>
      </c>
      <c r="E13" s="3">
        <v>83631961</v>
      </c>
      <c r="F13" s="19">
        <f t="shared" si="1"/>
        <v>0.95599316730679251</v>
      </c>
      <c r="G13" s="12">
        <v>102759</v>
      </c>
      <c r="H13" s="20">
        <v>159586</v>
      </c>
    </row>
    <row r="14" spans="1:8" s="1" customFormat="1" ht="14.4" customHeight="1">
      <c r="A14" s="11" t="s">
        <v>13</v>
      </c>
      <c r="B14" s="3">
        <v>85985412</v>
      </c>
      <c r="C14" s="3">
        <v>80774186</v>
      </c>
      <c r="D14" s="13">
        <f t="shared" si="0"/>
        <v>0.93939406837987816</v>
      </c>
      <c r="E14" s="3">
        <v>77944048</v>
      </c>
      <c r="F14" s="19">
        <f t="shared" si="1"/>
        <v>0.96496234576724793</v>
      </c>
      <c r="G14" s="12">
        <v>96316</v>
      </c>
      <c r="H14" s="20">
        <v>223761</v>
      </c>
    </row>
    <row r="15" spans="1:8" s="1" customFormat="1" ht="13.75" customHeight="1">
      <c r="A15" s="14" t="s">
        <v>20</v>
      </c>
      <c r="B15" s="3">
        <v>141485094</v>
      </c>
      <c r="C15" s="3">
        <v>134881250</v>
      </c>
      <c r="D15" s="13">
        <f t="shared" si="0"/>
        <v>0.95332480748820081</v>
      </c>
      <c r="E15" s="3">
        <v>133667601</v>
      </c>
      <c r="F15" s="19">
        <f t="shared" si="1"/>
        <v>0.99100209258143734</v>
      </c>
      <c r="G15" s="12">
        <v>100245</v>
      </c>
      <c r="H15" s="20">
        <v>235258</v>
      </c>
    </row>
    <row r="16" spans="1:8" s="1" customFormat="1" ht="13.75" customHeight="1">
      <c r="A16" s="14" t="s">
        <v>21</v>
      </c>
      <c r="B16" s="3">
        <v>96768572</v>
      </c>
      <c r="C16" s="3">
        <v>89056444</v>
      </c>
      <c r="D16" s="13">
        <f t="shared" si="0"/>
        <v>0.92030338114320831</v>
      </c>
      <c r="E16" s="3">
        <v>85021615</v>
      </c>
      <c r="F16" s="19">
        <f t="shared" si="1"/>
        <v>0.9546935761324582</v>
      </c>
      <c r="G16" s="12">
        <v>157923</v>
      </c>
      <c r="H16" s="20">
        <v>143141</v>
      </c>
    </row>
    <row r="17" spans="1:8" s="1" customFormat="1" ht="13.75" customHeight="1">
      <c r="A17" s="14" t="s">
        <v>22</v>
      </c>
      <c r="B17" s="3">
        <v>134472558</v>
      </c>
      <c r="C17" s="3">
        <v>108545522</v>
      </c>
      <c r="D17" s="13">
        <f t="shared" si="0"/>
        <v>0.80719459504890212</v>
      </c>
      <c r="E17" s="3">
        <v>103499125</v>
      </c>
      <c r="F17" s="19">
        <f t="shared" si="1"/>
        <v>0.9535089342515668</v>
      </c>
      <c r="G17" s="12">
        <v>222619</v>
      </c>
      <c r="H17" s="20">
        <v>144642</v>
      </c>
    </row>
    <row r="18" spans="1:8" s="1" customFormat="1" ht="13.75" customHeight="1">
      <c r="A18" s="14" t="s">
        <v>23</v>
      </c>
      <c r="B18" s="3">
        <v>107803166</v>
      </c>
      <c r="C18" s="3">
        <v>104210936</v>
      </c>
      <c r="D18" s="13">
        <f t="shared" si="0"/>
        <v>0.96667788031383051</v>
      </c>
      <c r="E18" s="3">
        <v>103507867</v>
      </c>
      <c r="F18" s="19">
        <f t="shared" si="1"/>
        <v>0.99325340480580659</v>
      </c>
      <c r="G18" s="12">
        <v>69243</v>
      </c>
      <c r="H18" s="20">
        <v>150438</v>
      </c>
    </row>
    <row r="19" spans="1:8" s="1" customFormat="1" ht="13.75" customHeight="1">
      <c r="A19" s="14" t="s">
        <v>24</v>
      </c>
      <c r="B19" s="3">
        <v>111251836</v>
      </c>
      <c r="C19" s="3">
        <v>97967108</v>
      </c>
      <c r="D19" s="13">
        <f t="shared" si="0"/>
        <v>0.88058868529594425</v>
      </c>
      <c r="E19" s="3">
        <v>93543414</v>
      </c>
      <c r="F19" s="19">
        <f t="shared" si="1"/>
        <v>0.95484510985054294</v>
      </c>
      <c r="G19" s="12">
        <v>174428</v>
      </c>
      <c r="H19" s="20">
        <v>117421</v>
      </c>
    </row>
    <row r="20" spans="1:8" s="1" customFormat="1" ht="13.75" customHeight="1">
      <c r="A20" s="14" t="s">
        <v>25</v>
      </c>
      <c r="B20" s="3">
        <v>114149742</v>
      </c>
      <c r="C20" s="3">
        <v>106473140</v>
      </c>
      <c r="D20" s="13">
        <f t="shared" si="0"/>
        <v>0.93274972097615427</v>
      </c>
      <c r="E20" s="3">
        <v>100217344</v>
      </c>
      <c r="F20" s="19">
        <f t="shared" si="1"/>
        <v>0.94124531313719118</v>
      </c>
      <c r="G20" s="12">
        <v>261256</v>
      </c>
      <c r="H20" s="20">
        <v>102122</v>
      </c>
    </row>
    <row r="21" spans="1:8" s="1" customFormat="1" thickBot="1">
      <c r="A21" s="27" t="s">
        <v>18</v>
      </c>
      <c r="B21" s="29">
        <f>SUM(B3:B20)</f>
        <v>2050363118</v>
      </c>
      <c r="C21" s="29">
        <f>SUM(C3:C20)</f>
        <v>1865622986</v>
      </c>
      <c r="D21" s="17">
        <f>AVERAGE(D3:D20)</f>
        <v>0.91145310423257897</v>
      </c>
      <c r="E21" s="29">
        <f>SUM(E3:E20)</f>
        <v>1807248101</v>
      </c>
      <c r="F21" s="17">
        <f>AVERAGE(F3:F20)</f>
        <v>0.96795162929475276</v>
      </c>
      <c r="G21" s="28">
        <f>SUM(G3:G20)</f>
        <v>2304305</v>
      </c>
      <c r="H21" s="28">
        <f>SUM(H3:H20)</f>
        <v>4474752</v>
      </c>
    </row>
    <row r="22" spans="1:8" s="35" customFormat="1" thickTop="1">
      <c r="A22" s="44" t="s">
        <v>31</v>
      </c>
      <c r="B22" s="44"/>
      <c r="C22" s="44"/>
      <c r="D22" s="44"/>
      <c r="E22" s="44"/>
      <c r="F22" s="44"/>
      <c r="G22" s="44"/>
      <c r="H22" s="44"/>
    </row>
    <row r="23" spans="1:8" s="35" customFormat="1" ht="16">
      <c r="A23" s="44" t="s">
        <v>34</v>
      </c>
      <c r="B23" s="44"/>
      <c r="C23" s="44"/>
      <c r="D23" s="44"/>
      <c r="E23" s="44"/>
      <c r="F23" s="44"/>
      <c r="G23" s="44"/>
      <c r="H23" s="44"/>
    </row>
    <row r="24" spans="1:8" s="35" customFormat="1" ht="16">
      <c r="A24" s="44" t="s">
        <v>33</v>
      </c>
      <c r="B24" s="44"/>
      <c r="C24" s="44"/>
      <c r="D24" s="44"/>
      <c r="E24" s="44"/>
      <c r="F24" s="44"/>
      <c r="G24" s="44"/>
      <c r="H24" s="44"/>
    </row>
  </sheetData>
  <mergeCells count="4">
    <mergeCell ref="A1:H1"/>
    <mergeCell ref="A22:H22"/>
    <mergeCell ref="A23:H23"/>
    <mergeCell ref="A24:H24"/>
  </mergeCells>
  <phoneticPr fontId="1" type="noConversion"/>
  <hyperlinks>
    <hyperlink ref="D2" tooltip="Clean reads" display="Clean Ratio%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4"/>
  <sheetViews>
    <sheetView workbookViewId="0">
      <selection sqref="A1:M1"/>
    </sheetView>
  </sheetViews>
  <sheetFormatPr defaultColWidth="8.90625" defaultRowHeight="14.5"/>
  <cols>
    <col min="1" max="1" width="13.54296875" style="2" customWidth="1"/>
    <col min="2" max="2" width="10.90625" style="2" customWidth="1"/>
    <col min="3" max="3" width="11.54296875" style="2" customWidth="1"/>
    <col min="4" max="4" width="9.26953125" style="2" customWidth="1"/>
    <col min="5" max="5" width="12.6328125" style="2" customWidth="1"/>
    <col min="6" max="6" width="12.36328125" style="2" customWidth="1"/>
    <col min="7" max="7" width="20" style="2" customWidth="1"/>
    <col min="8" max="8" width="17.81640625" style="2" customWidth="1"/>
    <col min="9" max="16384" width="8.90625" style="2"/>
  </cols>
  <sheetData>
    <row r="1" spans="1:13" s="31" customFormat="1" ht="22.25" customHeight="1" thickBot="1">
      <c r="A1" s="45" t="s">
        <v>44</v>
      </c>
      <c r="B1" s="45"/>
      <c r="C1" s="45"/>
      <c r="D1" s="45"/>
      <c r="E1" s="45"/>
      <c r="F1" s="45"/>
      <c r="G1" s="45"/>
      <c r="H1" s="47"/>
      <c r="I1" s="46"/>
      <c r="J1" s="46"/>
      <c r="K1" s="46"/>
      <c r="L1" s="46"/>
      <c r="M1" s="46"/>
    </row>
    <row r="2" spans="1:13" s="41" customFormat="1" ht="18.649999999999999" customHeight="1" thickTop="1" thickBot="1">
      <c r="A2" s="37" t="s">
        <v>40</v>
      </c>
      <c r="B2" s="37" t="s">
        <v>0</v>
      </c>
      <c r="C2" s="37" t="s">
        <v>1</v>
      </c>
      <c r="D2" s="36" t="s">
        <v>27</v>
      </c>
      <c r="E2" s="37" t="s">
        <v>15</v>
      </c>
      <c r="F2" s="39" t="s">
        <v>29</v>
      </c>
      <c r="G2" s="37" t="s">
        <v>26</v>
      </c>
      <c r="H2" s="40"/>
      <c r="I2" s="40"/>
      <c r="J2" s="40"/>
      <c r="K2" s="40"/>
      <c r="L2" s="40"/>
    </row>
    <row r="3" spans="1:13" s="10" customFormat="1">
      <c r="A3" s="11" t="s">
        <v>2</v>
      </c>
      <c r="B3" s="12">
        <v>29666341</v>
      </c>
      <c r="C3" s="12">
        <v>25899484</v>
      </c>
      <c r="D3" s="13">
        <f>C3/B3</f>
        <v>0.87302589827306309</v>
      </c>
      <c r="E3" s="12">
        <v>24075130</v>
      </c>
      <c r="F3" s="13">
        <f>E3/C3</f>
        <v>0.92956021826535229</v>
      </c>
      <c r="G3" s="12">
        <v>333632</v>
      </c>
      <c r="H3" s="9"/>
      <c r="I3" s="9"/>
      <c r="J3" s="9"/>
    </row>
    <row r="4" spans="1:13" s="10" customFormat="1">
      <c r="A4" s="11" t="s">
        <v>3</v>
      </c>
      <c r="B4" s="12">
        <v>24974711</v>
      </c>
      <c r="C4" s="12">
        <v>21961479</v>
      </c>
      <c r="D4" s="13">
        <f t="shared" ref="D4:D20" si="0">C4/B4</f>
        <v>0.87934867394461547</v>
      </c>
      <c r="E4" s="12">
        <v>20543999</v>
      </c>
      <c r="F4" s="13">
        <f t="shared" ref="F4:F20" si="1">E4/C4</f>
        <v>0.93545607743449333</v>
      </c>
      <c r="G4" s="12">
        <v>251051</v>
      </c>
      <c r="H4" s="9"/>
      <c r="I4" s="9"/>
      <c r="J4" s="9"/>
    </row>
    <row r="5" spans="1:13" s="10" customFormat="1">
      <c r="A5" s="11" t="s">
        <v>4</v>
      </c>
      <c r="B5" s="12">
        <v>28471352</v>
      </c>
      <c r="C5" s="12">
        <v>25769243</v>
      </c>
      <c r="D5" s="13">
        <f t="shared" si="0"/>
        <v>0.90509375880709841</v>
      </c>
      <c r="E5" s="12">
        <v>24229144</v>
      </c>
      <c r="F5" s="13">
        <f t="shared" si="1"/>
        <v>0.94023499254518261</v>
      </c>
      <c r="G5" s="12">
        <v>233797</v>
      </c>
      <c r="H5" s="9"/>
      <c r="I5" s="9"/>
      <c r="J5" s="9"/>
    </row>
    <row r="6" spans="1:13" s="10" customFormat="1">
      <c r="A6" s="11" t="s">
        <v>5</v>
      </c>
      <c r="B6" s="12">
        <v>24321954</v>
      </c>
      <c r="C6" s="12">
        <v>21962952</v>
      </c>
      <c r="D6" s="13">
        <f t="shared" si="0"/>
        <v>0.90300935525163806</v>
      </c>
      <c r="E6" s="12">
        <v>20466510</v>
      </c>
      <c r="F6" s="13">
        <f t="shared" si="1"/>
        <v>0.93186517003725178</v>
      </c>
      <c r="G6" s="12">
        <v>207004</v>
      </c>
      <c r="H6" s="9"/>
      <c r="I6" s="9"/>
      <c r="J6" s="9"/>
    </row>
    <row r="7" spans="1:13" s="10" customFormat="1">
      <c r="A7" s="11" t="s">
        <v>6</v>
      </c>
      <c r="B7" s="12">
        <v>18106299</v>
      </c>
      <c r="C7" s="12">
        <v>15906719</v>
      </c>
      <c r="D7" s="13">
        <f t="shared" si="0"/>
        <v>0.87851851999130248</v>
      </c>
      <c r="E7" s="12">
        <v>14676685</v>
      </c>
      <c r="F7" s="13">
        <f t="shared" si="1"/>
        <v>0.92267204820805593</v>
      </c>
      <c r="G7" s="12">
        <v>160800</v>
      </c>
      <c r="H7" s="9"/>
      <c r="I7" s="9"/>
      <c r="J7" s="9"/>
    </row>
    <row r="8" spans="1:13" s="10" customFormat="1">
      <c r="A8" s="11" t="s">
        <v>7</v>
      </c>
      <c r="B8" s="12">
        <v>26404495</v>
      </c>
      <c r="C8" s="12">
        <v>24141395</v>
      </c>
      <c r="D8" s="13">
        <f t="shared" si="0"/>
        <v>0.91429110838893146</v>
      </c>
      <c r="E8" s="12">
        <v>22406066</v>
      </c>
      <c r="F8" s="13">
        <f t="shared" si="1"/>
        <v>0.92811811413549217</v>
      </c>
      <c r="G8" s="12">
        <v>191299</v>
      </c>
      <c r="H8" s="9"/>
      <c r="I8" s="9"/>
      <c r="J8" s="9"/>
    </row>
    <row r="9" spans="1:13" s="10" customFormat="1">
      <c r="A9" s="11" t="s">
        <v>8</v>
      </c>
      <c r="B9" s="12">
        <v>28068330</v>
      </c>
      <c r="C9" s="12">
        <v>24461486</v>
      </c>
      <c r="D9" s="13">
        <f t="shared" si="0"/>
        <v>0.87149773427916799</v>
      </c>
      <c r="E9" s="12">
        <v>21960184</v>
      </c>
      <c r="F9" s="13">
        <f t="shared" si="1"/>
        <v>0.89774529642230239</v>
      </c>
      <c r="G9" s="12">
        <v>252545</v>
      </c>
      <c r="H9" s="9"/>
      <c r="I9" s="9"/>
      <c r="J9" s="9"/>
    </row>
    <row r="10" spans="1:13" s="10" customFormat="1">
      <c r="A10" s="11" t="s">
        <v>9</v>
      </c>
      <c r="B10" s="12">
        <v>25541472</v>
      </c>
      <c r="C10" s="12">
        <v>23128400</v>
      </c>
      <c r="D10" s="13">
        <f t="shared" si="0"/>
        <v>0.90552337782254677</v>
      </c>
      <c r="E10" s="12">
        <v>20803293</v>
      </c>
      <c r="F10" s="13">
        <f t="shared" si="1"/>
        <v>0.89946961311634177</v>
      </c>
      <c r="G10" s="12">
        <v>275166</v>
      </c>
      <c r="H10" s="9"/>
      <c r="I10" s="9"/>
      <c r="J10" s="9"/>
    </row>
    <row r="11" spans="1:13" s="10" customFormat="1">
      <c r="A11" s="11" t="s">
        <v>10</v>
      </c>
      <c r="B11" s="12">
        <v>28843735</v>
      </c>
      <c r="C11" s="12">
        <v>25872484</v>
      </c>
      <c r="D11" s="13">
        <f t="shared" si="0"/>
        <v>0.89698799409993191</v>
      </c>
      <c r="E11" s="12">
        <v>23384774</v>
      </c>
      <c r="F11" s="13">
        <f t="shared" si="1"/>
        <v>0.90384726878176835</v>
      </c>
      <c r="G11" s="12">
        <v>252303</v>
      </c>
      <c r="H11" s="9"/>
      <c r="I11" s="9"/>
      <c r="J11" s="9"/>
    </row>
    <row r="12" spans="1:13" s="10" customFormat="1">
      <c r="A12" s="11" t="s">
        <v>11</v>
      </c>
      <c r="B12" s="12">
        <v>27473186</v>
      </c>
      <c r="C12" s="12">
        <v>24626693</v>
      </c>
      <c r="D12" s="13">
        <f t="shared" si="0"/>
        <v>0.89639013836982717</v>
      </c>
      <c r="E12" s="12">
        <v>21154971</v>
      </c>
      <c r="F12" s="13">
        <f t="shared" si="1"/>
        <v>0.8590260576196731</v>
      </c>
      <c r="G12" s="12">
        <v>269129</v>
      </c>
      <c r="H12" s="9"/>
      <c r="I12" s="9"/>
      <c r="J12" s="9"/>
    </row>
    <row r="13" spans="1:13" s="10" customFormat="1">
      <c r="A13" s="11" t="s">
        <v>12</v>
      </c>
      <c r="B13" s="12">
        <v>19569851</v>
      </c>
      <c r="C13" s="12">
        <v>17103389</v>
      </c>
      <c r="D13" s="13">
        <f t="shared" si="0"/>
        <v>0.87396623510316962</v>
      </c>
      <c r="E13" s="12">
        <v>14801731</v>
      </c>
      <c r="F13" s="13">
        <f t="shared" si="1"/>
        <v>0.86542678763840308</v>
      </c>
      <c r="G13" s="12">
        <v>210109</v>
      </c>
      <c r="H13" s="9"/>
      <c r="I13" s="9"/>
      <c r="J13" s="9"/>
    </row>
    <row r="14" spans="1:13" s="10" customFormat="1">
      <c r="A14" s="11" t="s">
        <v>13</v>
      </c>
      <c r="B14" s="12">
        <v>30457552</v>
      </c>
      <c r="C14" s="12">
        <v>27016560</v>
      </c>
      <c r="D14" s="13">
        <f t="shared" si="0"/>
        <v>0.88702335630913476</v>
      </c>
      <c r="E14" s="12">
        <v>22964886</v>
      </c>
      <c r="F14" s="13">
        <f t="shared" si="1"/>
        <v>0.85002998161127841</v>
      </c>
      <c r="G14" s="12">
        <v>295100</v>
      </c>
      <c r="H14" s="9"/>
      <c r="I14" s="9"/>
      <c r="J14" s="9"/>
    </row>
    <row r="15" spans="1:13" s="10" customFormat="1">
      <c r="A15" s="14" t="s">
        <v>20</v>
      </c>
      <c r="B15" s="12">
        <v>29304707</v>
      </c>
      <c r="C15" s="12">
        <v>24189689</v>
      </c>
      <c r="D15" s="13">
        <f t="shared" si="0"/>
        <v>0.82545404736515537</v>
      </c>
      <c r="E15" s="12">
        <v>19992456</v>
      </c>
      <c r="F15" s="13">
        <f t="shared" si="1"/>
        <v>0.82648669025881238</v>
      </c>
      <c r="G15" s="12">
        <v>317513</v>
      </c>
      <c r="H15" s="9"/>
      <c r="I15" s="9"/>
      <c r="J15" s="9"/>
    </row>
    <row r="16" spans="1:13" s="10" customFormat="1">
      <c r="A16" s="14" t="s">
        <v>21</v>
      </c>
      <c r="B16" s="12">
        <v>29697242</v>
      </c>
      <c r="C16" s="12">
        <v>25140062</v>
      </c>
      <c r="D16" s="13">
        <f t="shared" si="0"/>
        <v>0.84654534586073682</v>
      </c>
      <c r="E16" s="12">
        <v>21017571</v>
      </c>
      <c r="F16" s="13">
        <f t="shared" si="1"/>
        <v>0.8360190599370837</v>
      </c>
      <c r="G16" s="12">
        <v>321110</v>
      </c>
      <c r="H16" s="9"/>
      <c r="I16" s="9"/>
      <c r="J16" s="9"/>
    </row>
    <row r="17" spans="1:10" s="10" customFormat="1">
      <c r="A17" s="14" t="s">
        <v>22</v>
      </c>
      <c r="B17" s="12">
        <v>32541127</v>
      </c>
      <c r="C17" s="12">
        <v>27446977</v>
      </c>
      <c r="D17" s="13">
        <f t="shared" si="0"/>
        <v>0.84345502231683622</v>
      </c>
      <c r="E17" s="12">
        <v>23575181</v>
      </c>
      <c r="F17" s="13">
        <f t="shared" si="1"/>
        <v>0.85893543030257946</v>
      </c>
      <c r="G17" s="12">
        <v>317959</v>
      </c>
      <c r="H17" s="9"/>
      <c r="I17" s="9"/>
      <c r="J17" s="9"/>
    </row>
    <row r="18" spans="1:10" s="10" customFormat="1">
      <c r="A18" s="14" t="s">
        <v>23</v>
      </c>
      <c r="B18" s="12">
        <v>24530754</v>
      </c>
      <c r="C18" s="12">
        <v>20214440</v>
      </c>
      <c r="D18" s="13">
        <f t="shared" si="0"/>
        <v>0.8240447888393484</v>
      </c>
      <c r="E18" s="12">
        <v>16528929</v>
      </c>
      <c r="F18" s="13">
        <f t="shared" si="1"/>
        <v>0.81767929262448036</v>
      </c>
      <c r="G18" s="12">
        <v>305300</v>
      </c>
      <c r="H18" s="9"/>
      <c r="I18" s="9"/>
      <c r="J18" s="9"/>
    </row>
    <row r="19" spans="1:10" s="10" customFormat="1">
      <c r="A19" s="14" t="s">
        <v>24</v>
      </c>
      <c r="B19" s="12">
        <v>19458680</v>
      </c>
      <c r="C19" s="12">
        <v>15772450</v>
      </c>
      <c r="D19" s="13">
        <f t="shared" si="0"/>
        <v>0.81056114803265178</v>
      </c>
      <c r="E19" s="12">
        <v>13076758</v>
      </c>
      <c r="F19" s="13">
        <f t="shared" si="1"/>
        <v>0.82908856899213501</v>
      </c>
      <c r="G19" s="12">
        <v>207801</v>
      </c>
      <c r="H19" s="9"/>
      <c r="I19" s="9"/>
      <c r="J19" s="9"/>
    </row>
    <row r="20" spans="1:10" s="10" customFormat="1">
      <c r="A20" s="14" t="s">
        <v>25</v>
      </c>
      <c r="B20" s="12">
        <v>22198177</v>
      </c>
      <c r="C20" s="12">
        <v>18541557</v>
      </c>
      <c r="D20" s="13">
        <f t="shared" si="0"/>
        <v>0.83527386055170205</v>
      </c>
      <c r="E20" s="12">
        <v>15319543</v>
      </c>
      <c r="F20" s="13">
        <f t="shared" si="1"/>
        <v>0.82622743063055604</v>
      </c>
      <c r="G20" s="12">
        <v>271034</v>
      </c>
      <c r="H20" s="9"/>
      <c r="I20" s="9"/>
      <c r="J20" s="9"/>
    </row>
    <row r="21" spans="1:10" s="10" customFormat="1" ht="15" thickBot="1">
      <c r="A21" s="15" t="s">
        <v>14</v>
      </c>
      <c r="B21" s="16">
        <f>SUM(B3:B20)</f>
        <v>469629965</v>
      </c>
      <c r="C21" s="16">
        <f>SUM(C3:C20)</f>
        <v>409155459</v>
      </c>
      <c r="D21" s="17">
        <f>AVERAGE(D3:D20)</f>
        <v>0.87055613131149223</v>
      </c>
      <c r="E21" s="16">
        <f t="shared" ref="E21:G21" si="2">SUM(E3:E20)</f>
        <v>360977811</v>
      </c>
      <c r="F21" s="18">
        <f>AVERAGE(F3:F20)</f>
        <v>0.8809937832534025</v>
      </c>
      <c r="G21" s="16">
        <f t="shared" si="2"/>
        <v>4672652</v>
      </c>
      <c r="H21" s="9"/>
      <c r="I21" s="9"/>
      <c r="J21" s="9"/>
    </row>
    <row r="22" spans="1:10" s="35" customFormat="1" thickTop="1">
      <c r="A22" s="44" t="s">
        <v>31</v>
      </c>
      <c r="B22" s="44"/>
      <c r="C22" s="44"/>
      <c r="D22" s="44"/>
      <c r="E22" s="44"/>
      <c r="F22" s="44"/>
      <c r="G22" s="44"/>
      <c r="H22" s="44"/>
    </row>
    <row r="23" spans="1:10" s="35" customFormat="1" ht="16">
      <c r="A23" s="44" t="s">
        <v>34</v>
      </c>
      <c r="B23" s="44"/>
      <c r="C23" s="44"/>
      <c r="D23" s="44"/>
      <c r="E23" s="44"/>
      <c r="F23" s="44"/>
      <c r="G23" s="44"/>
      <c r="H23" s="44"/>
    </row>
    <row r="24" spans="1:10" s="35" customFormat="1" ht="16">
      <c r="A24" s="44" t="s">
        <v>33</v>
      </c>
      <c r="B24" s="44"/>
      <c r="C24" s="44"/>
      <c r="D24" s="44"/>
      <c r="E24" s="44"/>
      <c r="F24" s="44"/>
      <c r="G24" s="44"/>
      <c r="H24" s="44"/>
    </row>
  </sheetData>
  <mergeCells count="4">
    <mergeCell ref="A1:M1"/>
    <mergeCell ref="A22:H22"/>
    <mergeCell ref="A23:H23"/>
    <mergeCell ref="A24:H24"/>
  </mergeCells>
  <phoneticPr fontId="1" type="noConversion"/>
  <hyperlinks>
    <hyperlink ref="A2" tooltip="Sample id" display="Sample"/>
    <hyperlink ref="B2" tooltip="Total reads" display="Total.Reads"/>
    <hyperlink ref="C2" tooltip="Clean reads" display="Clean.Data"/>
    <hyperlink ref="E2" tooltip="Total aligned reads     " display="Mapped reads"/>
    <hyperlink ref="D2" tooltip="Clean reads" display="Clean Ratio%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5"/>
  <sheetViews>
    <sheetView tabSelected="1" workbookViewId="0">
      <selection sqref="A1:I1"/>
    </sheetView>
  </sheetViews>
  <sheetFormatPr defaultColWidth="8.90625" defaultRowHeight="14.5"/>
  <cols>
    <col min="1" max="1" width="13.26953125" style="22" customWidth="1"/>
    <col min="2" max="2" width="12.90625" style="22" customWidth="1"/>
    <col min="3" max="3" width="13.453125" style="22" customWidth="1"/>
    <col min="4" max="4" width="9.36328125" style="22" customWidth="1"/>
    <col min="5" max="5" width="12.36328125" style="22" customWidth="1"/>
    <col min="6" max="6" width="12.54296875" style="22" customWidth="1"/>
    <col min="7" max="7" width="20" style="22" customWidth="1"/>
    <col min="8" max="8" width="22.6328125" style="22" customWidth="1"/>
    <col min="9" max="9" width="15" style="22" customWidth="1"/>
    <col min="10" max="10" width="10.453125" style="22" customWidth="1"/>
    <col min="11" max="16384" width="8.90625" style="22"/>
  </cols>
  <sheetData>
    <row r="1" spans="1:9" s="31" customFormat="1" ht="22.25" customHeight="1" thickBot="1">
      <c r="A1" s="45" t="s">
        <v>44</v>
      </c>
      <c r="B1" s="45"/>
      <c r="C1" s="45"/>
      <c r="D1" s="45"/>
      <c r="E1" s="45"/>
      <c r="F1" s="45"/>
      <c r="G1" s="45"/>
      <c r="H1" s="45"/>
      <c r="I1" s="46"/>
    </row>
    <row r="2" spans="1:9" s="42" customFormat="1" ht="16.75" customHeight="1" thickTop="1" thickBot="1">
      <c r="A2" s="37" t="s">
        <v>16</v>
      </c>
      <c r="B2" s="37" t="s">
        <v>0</v>
      </c>
      <c r="C2" s="37" t="s">
        <v>1</v>
      </c>
      <c r="D2" s="36" t="s">
        <v>27</v>
      </c>
      <c r="E2" s="37" t="s">
        <v>15</v>
      </c>
      <c r="F2" s="39" t="s">
        <v>29</v>
      </c>
      <c r="G2" s="37" t="s">
        <v>26</v>
      </c>
      <c r="H2" s="37" t="s">
        <v>30</v>
      </c>
    </row>
    <row r="3" spans="1:9" s="23" customFormat="1">
      <c r="A3" s="14" t="s">
        <v>2</v>
      </c>
      <c r="B3" s="3">
        <v>53845124</v>
      </c>
      <c r="C3" s="3">
        <v>52402378</v>
      </c>
      <c r="D3" s="4">
        <f t="shared" ref="D3:D20" si="0">C3/B3</f>
        <v>0.9732056332528829</v>
      </c>
      <c r="E3" s="3">
        <v>50412136</v>
      </c>
      <c r="F3" s="24">
        <f>E3/C3</f>
        <v>0.96202000603865723</v>
      </c>
      <c r="G3" s="3">
        <v>47302606</v>
      </c>
      <c r="H3" s="4">
        <f t="shared" ref="H3:H20" si="1">G3/C3</f>
        <v>0.90268052339151483</v>
      </c>
    </row>
    <row r="4" spans="1:9" s="23" customFormat="1">
      <c r="A4" s="14" t="s">
        <v>3</v>
      </c>
      <c r="B4" s="3">
        <v>54982106</v>
      </c>
      <c r="C4" s="3">
        <v>53519366</v>
      </c>
      <c r="D4" s="4">
        <f t="shared" si="0"/>
        <v>0.97339607180561616</v>
      </c>
      <c r="E4" s="3">
        <v>51518973</v>
      </c>
      <c r="F4" s="24">
        <f t="shared" ref="F4:F20" si="2">E4/C4</f>
        <v>0.96262300640855869</v>
      </c>
      <c r="G4" s="3">
        <v>48583614</v>
      </c>
      <c r="H4" s="4">
        <f t="shared" si="1"/>
        <v>0.90777633651340339</v>
      </c>
    </row>
    <row r="5" spans="1:9" s="23" customFormat="1">
      <c r="A5" s="14" t="s">
        <v>4</v>
      </c>
      <c r="B5" s="3">
        <v>57072144</v>
      </c>
      <c r="C5" s="3">
        <v>55552922</v>
      </c>
      <c r="D5" s="4">
        <f t="shared" si="0"/>
        <v>0.97338067411660578</v>
      </c>
      <c r="E5" s="3">
        <v>53103919</v>
      </c>
      <c r="F5" s="24">
        <f t="shared" si="2"/>
        <v>0.955915856235249</v>
      </c>
      <c r="G5" s="3">
        <v>50180638</v>
      </c>
      <c r="H5" s="4">
        <f t="shared" si="1"/>
        <v>0.90329430376317554</v>
      </c>
    </row>
    <row r="6" spans="1:9" s="23" customFormat="1">
      <c r="A6" s="14" t="s">
        <v>5</v>
      </c>
      <c r="B6" s="3">
        <v>63036942</v>
      </c>
      <c r="C6" s="3">
        <v>61423476</v>
      </c>
      <c r="D6" s="4">
        <f t="shared" si="0"/>
        <v>0.97440443732184856</v>
      </c>
      <c r="E6" s="3">
        <v>58979938</v>
      </c>
      <c r="F6" s="24">
        <f t="shared" si="2"/>
        <v>0.96021817456244252</v>
      </c>
      <c r="G6" s="3">
        <v>55967176</v>
      </c>
      <c r="H6" s="4">
        <f t="shared" si="1"/>
        <v>0.91116914321162812</v>
      </c>
    </row>
    <row r="7" spans="1:9" s="23" customFormat="1">
      <c r="A7" s="14" t="s">
        <v>6</v>
      </c>
      <c r="B7" s="3">
        <v>57441046</v>
      </c>
      <c r="C7" s="3">
        <v>55885156</v>
      </c>
      <c r="D7" s="4">
        <f t="shared" si="0"/>
        <v>0.97291327180915199</v>
      </c>
      <c r="E7" s="3">
        <v>53530379</v>
      </c>
      <c r="F7" s="24">
        <f t="shared" si="2"/>
        <v>0.95786399880497786</v>
      </c>
      <c r="G7" s="3">
        <v>50654358</v>
      </c>
      <c r="H7" s="4">
        <f t="shared" si="1"/>
        <v>0.9064009412445766</v>
      </c>
    </row>
    <row r="8" spans="1:9" s="23" customFormat="1">
      <c r="A8" s="14" t="s">
        <v>7</v>
      </c>
      <c r="B8" s="3">
        <v>51338890</v>
      </c>
      <c r="C8" s="3">
        <v>50024892</v>
      </c>
      <c r="D8" s="4">
        <f t="shared" si="0"/>
        <v>0.97440540689524058</v>
      </c>
      <c r="E8" s="3">
        <v>48131354</v>
      </c>
      <c r="F8" s="24">
        <f t="shared" si="2"/>
        <v>0.96214808419776299</v>
      </c>
      <c r="G8" s="3">
        <v>45658778</v>
      </c>
      <c r="H8" s="4">
        <f t="shared" si="1"/>
        <v>0.912721170892283</v>
      </c>
    </row>
    <row r="9" spans="1:9" s="23" customFormat="1">
      <c r="A9" s="14" t="s">
        <v>8</v>
      </c>
      <c r="B9" s="3">
        <v>52919506</v>
      </c>
      <c r="C9" s="3">
        <v>50706082</v>
      </c>
      <c r="D9" s="4">
        <f t="shared" si="0"/>
        <v>0.95817375921838721</v>
      </c>
      <c r="E9" s="3">
        <v>48605655</v>
      </c>
      <c r="F9" s="24">
        <f t="shared" si="2"/>
        <v>0.95857642876055771</v>
      </c>
      <c r="G9" s="3">
        <v>46057896</v>
      </c>
      <c r="H9" s="4">
        <f t="shared" si="1"/>
        <v>0.90833079944926531</v>
      </c>
    </row>
    <row r="10" spans="1:9" s="23" customFormat="1">
      <c r="A10" s="14" t="s">
        <v>9</v>
      </c>
      <c r="B10" s="3">
        <v>60987212</v>
      </c>
      <c r="C10" s="3">
        <v>59390942</v>
      </c>
      <c r="D10" s="4">
        <f t="shared" si="0"/>
        <v>0.97382615227598857</v>
      </c>
      <c r="E10" s="3">
        <v>57221076</v>
      </c>
      <c r="F10" s="24">
        <f t="shared" si="2"/>
        <v>0.96346469803425583</v>
      </c>
      <c r="G10" s="3">
        <v>54092968</v>
      </c>
      <c r="H10" s="4">
        <f t="shared" si="1"/>
        <v>0.91079491549401592</v>
      </c>
    </row>
    <row r="11" spans="1:9" s="23" customFormat="1">
      <c r="A11" s="14" t="s">
        <v>10</v>
      </c>
      <c r="B11" s="3">
        <v>54714588</v>
      </c>
      <c r="C11" s="3">
        <v>53328206</v>
      </c>
      <c r="D11" s="4">
        <f t="shared" si="0"/>
        <v>0.97466156557735573</v>
      </c>
      <c r="E11" s="3">
        <v>51230428</v>
      </c>
      <c r="F11" s="24">
        <f t="shared" si="2"/>
        <v>0.96066288072769601</v>
      </c>
      <c r="G11" s="3">
        <v>48503176</v>
      </c>
      <c r="H11" s="4">
        <f t="shared" si="1"/>
        <v>0.90952198917023386</v>
      </c>
    </row>
    <row r="12" spans="1:9" s="23" customFormat="1">
      <c r="A12" s="14" t="s">
        <v>11</v>
      </c>
      <c r="B12" s="3">
        <v>66545134</v>
      </c>
      <c r="C12" s="3">
        <v>64836810</v>
      </c>
      <c r="D12" s="4">
        <f t="shared" si="0"/>
        <v>0.97432834082203512</v>
      </c>
      <c r="E12" s="3">
        <v>62399077</v>
      </c>
      <c r="F12" s="24">
        <f t="shared" si="2"/>
        <v>0.96240202132091324</v>
      </c>
      <c r="G12" s="3">
        <v>59288552</v>
      </c>
      <c r="H12" s="4">
        <f t="shared" si="1"/>
        <v>0.91442734459021036</v>
      </c>
    </row>
    <row r="13" spans="1:9" s="23" customFormat="1">
      <c r="A13" s="14" t="s">
        <v>12</v>
      </c>
      <c r="B13" s="3">
        <v>58959386</v>
      </c>
      <c r="C13" s="3">
        <v>57344238</v>
      </c>
      <c r="D13" s="4">
        <f t="shared" si="0"/>
        <v>0.97260575271255367</v>
      </c>
      <c r="E13" s="3">
        <v>54934763</v>
      </c>
      <c r="F13" s="24">
        <f t="shared" si="2"/>
        <v>0.95798226493130834</v>
      </c>
      <c r="G13" s="3">
        <v>52208252</v>
      </c>
      <c r="H13" s="4">
        <f t="shared" si="1"/>
        <v>0.91043588372383644</v>
      </c>
    </row>
    <row r="14" spans="1:9" s="23" customFormat="1">
      <c r="A14" s="14" t="s">
        <v>13</v>
      </c>
      <c r="B14" s="3">
        <v>63980500</v>
      </c>
      <c r="C14" s="3">
        <v>62330860</v>
      </c>
      <c r="D14" s="4">
        <f t="shared" si="0"/>
        <v>0.97421651909566198</v>
      </c>
      <c r="E14" s="3">
        <v>60012510</v>
      </c>
      <c r="F14" s="24">
        <f t="shared" si="2"/>
        <v>0.96280574341505953</v>
      </c>
      <c r="G14" s="3">
        <v>56221610</v>
      </c>
      <c r="H14" s="4">
        <f t="shared" si="1"/>
        <v>0.90198675262943584</v>
      </c>
    </row>
    <row r="15" spans="1:9" s="23" customFormat="1">
      <c r="A15" s="14" t="s">
        <v>20</v>
      </c>
      <c r="B15" s="3">
        <v>69863230</v>
      </c>
      <c r="C15" s="3">
        <v>68038814</v>
      </c>
      <c r="D15" s="4">
        <f t="shared" si="0"/>
        <v>0.97388589104740786</v>
      </c>
      <c r="E15" s="3">
        <v>65567002</v>
      </c>
      <c r="F15" s="24">
        <f t="shared" si="2"/>
        <v>0.96367056015996988</v>
      </c>
      <c r="G15" s="3">
        <v>61527028</v>
      </c>
      <c r="H15" s="4">
        <f t="shared" si="1"/>
        <v>0.90429307012905902</v>
      </c>
    </row>
    <row r="16" spans="1:9" s="23" customFormat="1">
      <c r="A16" s="14" t="s">
        <v>21</v>
      </c>
      <c r="B16" s="3">
        <v>59941976</v>
      </c>
      <c r="C16" s="3">
        <v>58432454</v>
      </c>
      <c r="D16" s="4">
        <f t="shared" si="0"/>
        <v>0.97481694630820981</v>
      </c>
      <c r="E16" s="3">
        <v>56263714</v>
      </c>
      <c r="F16" s="24">
        <f t="shared" si="2"/>
        <v>0.9628846667983515</v>
      </c>
      <c r="G16" s="3">
        <v>53521142</v>
      </c>
      <c r="H16" s="4">
        <f t="shared" si="1"/>
        <v>0.91594890058870371</v>
      </c>
    </row>
    <row r="17" spans="1:8" s="23" customFormat="1">
      <c r="A17" s="14" t="s">
        <v>22</v>
      </c>
      <c r="B17" s="3">
        <v>78318998</v>
      </c>
      <c r="C17" s="3">
        <v>76315950</v>
      </c>
      <c r="D17" s="4">
        <f t="shared" si="0"/>
        <v>0.97442449404166276</v>
      </c>
      <c r="E17" s="3">
        <v>73390446</v>
      </c>
      <c r="F17" s="24">
        <f t="shared" si="2"/>
        <v>0.96166589028898941</v>
      </c>
      <c r="G17" s="3">
        <v>69820912</v>
      </c>
      <c r="H17" s="4">
        <f t="shared" si="1"/>
        <v>0.91489278453586698</v>
      </c>
    </row>
    <row r="18" spans="1:8" s="23" customFormat="1">
      <c r="A18" s="14" t="s">
        <v>23</v>
      </c>
      <c r="B18" s="3">
        <v>58779108</v>
      </c>
      <c r="C18" s="3">
        <v>57279148</v>
      </c>
      <c r="D18" s="4">
        <f t="shared" si="0"/>
        <v>0.97448140927895677</v>
      </c>
      <c r="E18" s="3">
        <v>55086372</v>
      </c>
      <c r="F18" s="24">
        <f t="shared" si="2"/>
        <v>0.96171772666730304</v>
      </c>
      <c r="G18" s="3">
        <v>51504114</v>
      </c>
      <c r="H18" s="4">
        <f t="shared" si="1"/>
        <v>0.89917737603219938</v>
      </c>
    </row>
    <row r="19" spans="1:8" s="23" customFormat="1">
      <c r="A19" s="14" t="s">
        <v>24</v>
      </c>
      <c r="B19" s="3">
        <v>41052114</v>
      </c>
      <c r="C19" s="3">
        <v>39129404</v>
      </c>
      <c r="D19" s="4">
        <f t="shared" si="0"/>
        <v>0.95316416591847131</v>
      </c>
      <c r="E19" s="3">
        <v>37312473</v>
      </c>
      <c r="F19" s="24">
        <f t="shared" si="2"/>
        <v>0.95356609571666362</v>
      </c>
      <c r="G19" s="3">
        <v>35512638</v>
      </c>
      <c r="H19" s="4">
        <f t="shared" si="1"/>
        <v>0.90756910072026653</v>
      </c>
    </row>
    <row r="20" spans="1:8" s="23" customFormat="1">
      <c r="A20" s="11" t="s">
        <v>25</v>
      </c>
      <c r="B20" s="3">
        <v>53542530</v>
      </c>
      <c r="C20" s="3">
        <v>52184800</v>
      </c>
      <c r="D20" s="4">
        <f t="shared" si="0"/>
        <v>0.97464202756201468</v>
      </c>
      <c r="E20" s="3">
        <v>50255449</v>
      </c>
      <c r="F20" s="24">
        <f t="shared" si="2"/>
        <v>0.96302848722233292</v>
      </c>
      <c r="G20" s="3">
        <v>47806272</v>
      </c>
      <c r="H20" s="4">
        <f t="shared" si="1"/>
        <v>0.91609572135947637</v>
      </c>
    </row>
    <row r="21" spans="1:8" s="25" customFormat="1" ht="15" thickBot="1">
      <c r="A21" s="7" t="s">
        <v>19</v>
      </c>
      <c r="B21" s="8">
        <f>SUM(B3:B20)</f>
        <v>1057320534</v>
      </c>
      <c r="C21" s="8">
        <f>SUM(C3:C20)</f>
        <v>1028125898</v>
      </c>
      <c r="D21" s="21">
        <f>AVERAGE(D3:D20)</f>
        <v>0.97194069550333628</v>
      </c>
      <c r="E21" s="8">
        <f>SUM(E3:E20)</f>
        <v>987955664</v>
      </c>
      <c r="F21" s="21">
        <f>AVERAGE(F3:F20)</f>
        <v>0.96073425501616938</v>
      </c>
      <c r="G21" s="8">
        <f>SUM(G3:G20)</f>
        <v>934411730</v>
      </c>
      <c r="H21" s="21">
        <f>AVERAGE(H3:H20)</f>
        <v>0.90875094763550834</v>
      </c>
    </row>
    <row r="22" spans="1:8" s="35" customFormat="1" ht="14">
      <c r="A22" s="44" t="s">
        <v>31</v>
      </c>
      <c r="B22" s="44"/>
      <c r="C22" s="44"/>
      <c r="D22" s="44"/>
      <c r="E22" s="44"/>
      <c r="F22" s="44"/>
      <c r="G22" s="44"/>
      <c r="H22" s="44"/>
    </row>
    <row r="23" spans="1:8" s="35" customFormat="1" ht="16">
      <c r="A23" s="44" t="s">
        <v>34</v>
      </c>
      <c r="B23" s="44"/>
      <c r="C23" s="44"/>
      <c r="D23" s="44"/>
      <c r="E23" s="44"/>
      <c r="F23" s="44"/>
      <c r="G23" s="44"/>
      <c r="H23" s="44"/>
    </row>
    <row r="24" spans="1:8" s="35" customFormat="1" ht="16">
      <c r="A24" s="44" t="s">
        <v>33</v>
      </c>
      <c r="B24" s="44"/>
      <c r="C24" s="44"/>
      <c r="D24" s="44"/>
      <c r="E24" s="44"/>
      <c r="F24" s="44"/>
      <c r="G24" s="44"/>
      <c r="H24" s="44"/>
    </row>
    <row r="25" spans="1:8" s="43" customFormat="1" ht="16">
      <c r="A25" s="44" t="s">
        <v>32</v>
      </c>
      <c r="B25" s="44"/>
      <c r="C25" s="44"/>
      <c r="D25" s="44"/>
      <c r="E25" s="44"/>
      <c r="F25" s="44"/>
      <c r="G25" s="44"/>
      <c r="H25" s="44"/>
    </row>
  </sheetData>
  <mergeCells count="5">
    <mergeCell ref="A1:I1"/>
    <mergeCell ref="A22:H22"/>
    <mergeCell ref="A23:H23"/>
    <mergeCell ref="A24:H24"/>
    <mergeCell ref="A25:H25"/>
  </mergeCells>
  <phoneticPr fontId="1" type="noConversion"/>
  <hyperlinks>
    <hyperlink ref="D2" tooltip="Clean reads" display="Clean Ratio%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mRNA&amp;lncRNA</vt:lpstr>
      <vt:lpstr>circRNA</vt:lpstr>
      <vt:lpstr>miRNA</vt:lpstr>
      <vt:lpstr>DNA methylation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2021-08-13T08:10:25Z</dcterms:modified>
</cp:coreProperties>
</file>