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njiru\Dropbox\DOG SUMMARY FOLDER\Manuscript\Figures_edited\supplementary documents\supplementary tables\"/>
    </mc:Choice>
  </mc:AlternateContent>
  <bookViews>
    <workbookView xWindow="660" yWindow="480" windowWidth="24940" windowHeight="14760" activeTab="3"/>
  </bookViews>
  <sheets>
    <sheet name="Table_S3" sheetId="4" r:id="rId1"/>
    <sheet name="Table_S4" sheetId="3" r:id="rId2"/>
    <sheet name="Table_S5" sheetId="1" r:id="rId3"/>
    <sheet name="Table_S6" sheetId="2" r:id="rId4"/>
  </sheets>
  <definedNames>
    <definedName name="_xlnm._FilterDatabase" localSheetId="2" hidden="1">Table_S5!$C$3:$F$3</definedName>
  </definedNames>
  <calcPr calcId="162913"/>
</workbook>
</file>

<file path=xl/calcChain.xml><?xml version="1.0" encoding="utf-8"?>
<calcChain xmlns="http://schemas.openxmlformats.org/spreadsheetml/2006/main">
  <c r="C3" i="3" l="1"/>
  <c r="K6" i="1"/>
  <c r="G4" i="1" l="1"/>
  <c r="K5" i="1" l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<sst xmlns="http://schemas.openxmlformats.org/spreadsheetml/2006/main" count="503" uniqueCount="443">
  <si>
    <t>embryo</t>
  </si>
  <si>
    <t>larvae</t>
  </si>
  <si>
    <t>nymph</t>
  </si>
  <si>
    <t>adult</t>
  </si>
  <si>
    <t>tetur07g02040</t>
  </si>
  <si>
    <t>tetur04g08620</t>
  </si>
  <si>
    <t>tetur20g01790</t>
  </si>
  <si>
    <t>tetur19g03360</t>
  </si>
  <si>
    <t>tetur19g02300</t>
  </si>
  <si>
    <t>tetur20g01160</t>
  </si>
  <si>
    <t>tetur44g00140</t>
  </si>
  <si>
    <t>tetur04g00150</t>
  </si>
  <si>
    <t>tetur01g00490</t>
  </si>
  <si>
    <t>tetur28g01250</t>
  </si>
  <si>
    <t>tetur07g06560</t>
  </si>
  <si>
    <t>tetur07g05940</t>
  </si>
  <si>
    <t>tetur07g05930</t>
  </si>
  <si>
    <t>tetur13g04550</t>
  </si>
  <si>
    <t>tetur12g04671</t>
  </si>
  <si>
    <t>tetur06g00450</t>
  </si>
  <si>
    <t>tetur06g00460</t>
  </si>
  <si>
    <t>male</t>
  </si>
  <si>
    <t>female</t>
  </si>
  <si>
    <t>average male/female</t>
  </si>
  <si>
    <r>
      <rPr>
        <i/>
        <sz val="12"/>
        <color theme="1"/>
        <rFont val="Calibri"/>
        <family val="2"/>
        <scheme val="minor"/>
      </rPr>
      <t>T. urticae</t>
    </r>
    <r>
      <rPr>
        <sz val="12"/>
        <color theme="1"/>
        <rFont val="Calibri"/>
        <family val="2"/>
        <scheme val="minor"/>
      </rPr>
      <t xml:space="preserve"> gene ID</t>
    </r>
  </si>
  <si>
    <t>log2CPM</t>
  </si>
  <si>
    <t>average feeding stages</t>
  </si>
  <si>
    <t>tomato (log2FC)</t>
  </si>
  <si>
    <t>maize (log2FC)</t>
  </si>
  <si>
    <t>maize (adj. P-value)</t>
  </si>
  <si>
    <t>soy (log2FC)</t>
  </si>
  <si>
    <t>soy (adj. P-value)</t>
  </si>
  <si>
    <t>cotton (log2FC)</t>
  </si>
  <si>
    <t>cotton (adj. P-value)</t>
  </si>
  <si>
    <t>lima bean (log2FC)</t>
  </si>
  <si>
    <t>lima bean (adj. P-value)</t>
  </si>
  <si>
    <t>akita (log2FC)</t>
  </si>
  <si>
    <t>akita (adj. P-value)</t>
  </si>
  <si>
    <t>JP-R (log2FC)</t>
  </si>
  <si>
    <t>JP-R (adj. P-value)</t>
  </si>
  <si>
    <t>TU008R (log2FC)</t>
  </si>
  <si>
    <t>Tu008R (adj. P-value)</t>
  </si>
  <si>
    <t>MAR-AB (adj. P-value)</t>
  </si>
  <si>
    <t>MR-VP (log2FC)</t>
  </si>
  <si>
    <t>MR-VP (adj. P-value)</t>
  </si>
  <si>
    <t>SR-TK (log2FC)</t>
  </si>
  <si>
    <t>SR-TK (adj. P-value)</t>
  </si>
  <si>
    <t>SR-VP (log2FC)</t>
  </si>
  <si>
    <t>SR-VP (adj. P-value)</t>
  </si>
  <si>
    <t>diapause (log2FC)</t>
  </si>
  <si>
    <t>diapause (adj. P-value)</t>
  </si>
  <si>
    <t>Species name</t>
  </si>
  <si>
    <t>#DOGs</t>
  </si>
  <si>
    <t>Aponychus firmianae</t>
  </si>
  <si>
    <t>A_firm</t>
  </si>
  <si>
    <t>Amphitetranychus quercivorus</t>
  </si>
  <si>
    <t>A_quer</t>
  </si>
  <si>
    <t>Eotetranychus quercifolia</t>
  </si>
  <si>
    <t>E_quercif</t>
  </si>
  <si>
    <t>Eotetranychus rubricans</t>
  </si>
  <si>
    <t>E_rubr</t>
  </si>
  <si>
    <t>Eotetranychus toyoshimai</t>
  </si>
  <si>
    <t>E_toyo</t>
  </si>
  <si>
    <t>Oligonychus amiensis</t>
  </si>
  <si>
    <t>O_amie</t>
  </si>
  <si>
    <t>Oligonychus camelliae</t>
  </si>
  <si>
    <t>O_came</t>
  </si>
  <si>
    <t>Panonychus thelytokus</t>
  </si>
  <si>
    <t>P_thel</t>
  </si>
  <si>
    <t>Schizotetranychus cercidiphylli</t>
  </si>
  <si>
    <t>S_cerc</t>
  </si>
  <si>
    <t>Schizotetranychus gilvus</t>
  </si>
  <si>
    <t>S_gilv</t>
  </si>
  <si>
    <t>Saponychus (Panonychus) pusillus</t>
  </si>
  <si>
    <t>S_pusi</t>
  </si>
  <si>
    <t>Tetranychus ezoensis</t>
  </si>
  <si>
    <t>T_ezoe</t>
  </si>
  <si>
    <t>Tetranychus huhhotensis</t>
  </si>
  <si>
    <t>T_huhh</t>
  </si>
  <si>
    <t>Tetranychus misumaiensis</t>
  </si>
  <si>
    <t>T_misu</t>
  </si>
  <si>
    <t>Tetranychus zeae</t>
  </si>
  <si>
    <t>T_zeae</t>
  </si>
  <si>
    <t>Panonychus bambusicola</t>
  </si>
  <si>
    <t>P_bamb</t>
  </si>
  <si>
    <t>Saponychus (Panonychus) akitanus</t>
  </si>
  <si>
    <t>S_akit</t>
  </si>
  <si>
    <t>Stigmaeopsis miscanthi</t>
  </si>
  <si>
    <t>S_misc</t>
  </si>
  <si>
    <t>Schizotetranychus recki</t>
  </si>
  <si>
    <t>S_reck</t>
  </si>
  <si>
    <t>Schizotetranychus shii</t>
  </si>
  <si>
    <t>S_shii</t>
  </si>
  <si>
    <t>Yezonychus sapporensis</t>
  </si>
  <si>
    <t>Y_sapp</t>
  </si>
  <si>
    <t xml:space="preserve">Eotetranychus dissectus </t>
  </si>
  <si>
    <t>E_diss</t>
  </si>
  <si>
    <t>Oligonychus rubicundus</t>
  </si>
  <si>
    <t>O_rubi</t>
  </si>
  <si>
    <t>Panonychus osmanthi</t>
  </si>
  <si>
    <t>P_osma</t>
  </si>
  <si>
    <t>Stigmaeopsis takahashii</t>
  </si>
  <si>
    <t>S_taka</t>
  </si>
  <si>
    <t>Tetranychus bambusae</t>
  </si>
  <si>
    <t>T_bamb</t>
  </si>
  <si>
    <t>Eotetranychus uchidai</t>
  </si>
  <si>
    <t>E_uchi</t>
  </si>
  <si>
    <t>Stigmaeopsis longus</t>
  </si>
  <si>
    <t>S_long</t>
  </si>
  <si>
    <t>Stigmaeopsis saharai</t>
  </si>
  <si>
    <t>S_saha</t>
  </si>
  <si>
    <t>Oligonychus gotohi</t>
  </si>
  <si>
    <t>O_goto</t>
  </si>
  <si>
    <t>Schizotetranychus lespedezae</t>
  </si>
  <si>
    <t>S_lesp</t>
  </si>
  <si>
    <t>Schizotetranychus bambusae</t>
  </si>
  <si>
    <t>S_bamb</t>
  </si>
  <si>
    <t>Eotetranychus tiliaecola</t>
  </si>
  <si>
    <t>E_tili</t>
  </si>
  <si>
    <t>Bryobia eharai</t>
  </si>
  <si>
    <t>B_ehar</t>
  </si>
  <si>
    <t>Oligonychus hondoensis</t>
  </si>
  <si>
    <t>O_hond</t>
  </si>
  <si>
    <t>Eotetranychus querci</t>
  </si>
  <si>
    <t>E_quer</t>
  </si>
  <si>
    <t>Schizotetranychus schizopus</t>
  </si>
  <si>
    <t>S_schi</t>
  </si>
  <si>
    <t>Eotetranychus suginamensis</t>
  </si>
  <si>
    <t>E_sugi</t>
  </si>
  <si>
    <t>Oligonychus orthius</t>
  </si>
  <si>
    <t>O_orth</t>
  </si>
  <si>
    <t>Aponychus corpuzae</t>
  </si>
  <si>
    <t>A_corp</t>
  </si>
  <si>
    <t>Stigmaeopsis celarius</t>
  </si>
  <si>
    <t>S_cela</t>
  </si>
  <si>
    <t>Panonychus mori</t>
  </si>
  <si>
    <t>P_mori</t>
  </si>
  <si>
    <t xml:space="preserve">Tetranychus pueraricola </t>
  </si>
  <si>
    <t>T_puer</t>
  </si>
  <si>
    <t>Eotetranychus smithi</t>
  </si>
  <si>
    <t>E_smit</t>
  </si>
  <si>
    <t>Panonychus caglei</t>
  </si>
  <si>
    <t>P_cagl</t>
  </si>
  <si>
    <t>Tetranychus phaselus</t>
  </si>
  <si>
    <t>T_phas</t>
  </si>
  <si>
    <t>Tetranychus merganser</t>
  </si>
  <si>
    <t>T_merg</t>
  </si>
  <si>
    <t>Eotetranychus pruni</t>
  </si>
  <si>
    <t>E_prun</t>
  </si>
  <si>
    <t>Eotetranychus uncatus</t>
  </si>
  <si>
    <t>E_unca</t>
  </si>
  <si>
    <t>Tetranychus parakanzawai</t>
  </si>
  <si>
    <t>T_para</t>
  </si>
  <si>
    <t>Amphitetranychus viennensis</t>
  </si>
  <si>
    <t>A_vien</t>
  </si>
  <si>
    <t>Tetranychus macfarlanei</t>
  </si>
  <si>
    <t>T_macf</t>
  </si>
  <si>
    <t>Oligonychus ilicis</t>
  </si>
  <si>
    <t>O_ilic</t>
  </si>
  <si>
    <t>Petrobia harti</t>
  </si>
  <si>
    <t>P_hart</t>
  </si>
  <si>
    <t>Eotetranychus asiaticus</t>
  </si>
  <si>
    <t>E_asia</t>
  </si>
  <si>
    <t>Eutetranychus africanus</t>
  </si>
  <si>
    <t>E_afri</t>
  </si>
  <si>
    <t>Oligonychus biharensis</t>
  </si>
  <si>
    <t>O_biha</t>
  </si>
  <si>
    <t>Tetranychus okinawanus</t>
  </si>
  <si>
    <t>T_okin</t>
  </si>
  <si>
    <t>Tetranychus piercei</t>
  </si>
  <si>
    <t>T_pier</t>
  </si>
  <si>
    <t>Tetranychus truncatus</t>
  </si>
  <si>
    <t>T_trun</t>
  </si>
  <si>
    <t>Petrobia latens</t>
  </si>
  <si>
    <t>P_late</t>
  </si>
  <si>
    <t>Tetranychus evansi</t>
  </si>
  <si>
    <t>T_evan</t>
  </si>
  <si>
    <t>Panonychus citri</t>
  </si>
  <si>
    <t>P_citr</t>
  </si>
  <si>
    <t>Panonychus ulmi</t>
  </si>
  <si>
    <t>P_ulmi</t>
  </si>
  <si>
    <t>Tetranychus lombardinii</t>
  </si>
  <si>
    <t>T_lomb</t>
  </si>
  <si>
    <t>Oligonychus coffeae</t>
  </si>
  <si>
    <t>O_coff</t>
  </si>
  <si>
    <t>Tetranychus kanzawai</t>
  </si>
  <si>
    <t>T_kanz</t>
  </si>
  <si>
    <t>Tetranychus ludeni</t>
  </si>
  <si>
    <t>T_lude</t>
  </si>
  <si>
    <t>Tetranychus turkestani</t>
  </si>
  <si>
    <t>T_turk</t>
  </si>
  <si>
    <t>Bryobia praetiosa</t>
  </si>
  <si>
    <t>B_prae</t>
  </si>
  <si>
    <t>Tetranychus neocaledonicus</t>
  </si>
  <si>
    <t>T_neoc</t>
  </si>
  <si>
    <t>Tetranychus urticae</t>
  </si>
  <si>
    <t>T_urti</t>
  </si>
  <si>
    <t>Brevipalpus yothersi</t>
  </si>
  <si>
    <t>B_yoth</t>
  </si>
  <si>
    <t>Table S3 - Number of DOGs identified in tetranychoid species and the number of hosts these tetranychoid species have been reported on.</t>
  </si>
  <si>
    <t>tomato (adj. P-value)*</t>
  </si>
  <si>
    <t>*adjusted p-values &lt; 0.05 are highlighted in green</t>
  </si>
  <si>
    <t># different species</t>
  </si>
  <si>
    <t># different genera</t>
  </si>
  <si>
    <t>bryot111g00290</t>
  </si>
  <si>
    <t>E_afri_16156_1</t>
  </si>
  <si>
    <t>T_evan_17354_1</t>
  </si>
  <si>
    <t>T_ezoe_1724_1</t>
  </si>
  <si>
    <t>S_shii_1787_1</t>
  </si>
  <si>
    <t>S_akit_11590_1</t>
  </si>
  <si>
    <t>P_citr_IDRCD14</t>
  </si>
  <si>
    <t>P_ulmi_IDRCD7</t>
  </si>
  <si>
    <t>E_smit_17568_1</t>
  </si>
  <si>
    <t>E_prun_8743_1</t>
  </si>
  <si>
    <t>E_quer_11119_1</t>
  </si>
  <si>
    <t>E_quercif7938_1</t>
  </si>
  <si>
    <t>E_tili_6505_1</t>
  </si>
  <si>
    <t>O_coff_10394_1</t>
  </si>
  <si>
    <t>O_came_2769_2</t>
  </si>
  <si>
    <t>O_ilic_6706_1</t>
  </si>
  <si>
    <t>T_okin_10041_1</t>
  </si>
  <si>
    <t>O_biha_15075_1</t>
  </si>
  <si>
    <t>P_citr_IDRCD1</t>
  </si>
  <si>
    <t>P_ulmi_IDRCD1</t>
  </si>
  <si>
    <t>B_prae_6542_1</t>
  </si>
  <si>
    <t>B_prae_3444_1</t>
  </si>
  <si>
    <t>B_prae_7848_1</t>
  </si>
  <si>
    <t>B_ehar_1567_1</t>
  </si>
  <si>
    <t>B_ehar_3489_1</t>
  </si>
  <si>
    <t>B_ehar_3488_1</t>
  </si>
  <si>
    <t>T_para_10735_1</t>
  </si>
  <si>
    <t>T_ezoe_3493_1</t>
  </si>
  <si>
    <t>T_kanz_15051_1</t>
  </si>
  <si>
    <t>T_lomb_12191_1</t>
  </si>
  <si>
    <t>T_lomb_16113_1</t>
  </si>
  <si>
    <t>T_okin_19610_1</t>
  </si>
  <si>
    <t>T_evan_15035_1</t>
  </si>
  <si>
    <t>O_biha_10913_1</t>
  </si>
  <si>
    <t>A_vien_4020_1</t>
  </si>
  <si>
    <t>A_vien_135_1</t>
  </si>
  <si>
    <t>A_quer_9592_1</t>
  </si>
  <si>
    <t>O_biha_6845_1</t>
  </si>
  <si>
    <t>T_lude_7463_1</t>
  </si>
  <si>
    <t>T_evan_9118_1</t>
  </si>
  <si>
    <t>T_evan_5745_1</t>
  </si>
  <si>
    <t>T_trun_11096_1</t>
  </si>
  <si>
    <t>T_para_1756_1</t>
  </si>
  <si>
    <t>T_kanz_7523_1</t>
  </si>
  <si>
    <t>T_ezoe_2331_1</t>
  </si>
  <si>
    <t>T_turk_16427_1</t>
  </si>
  <si>
    <t>T_pier_1958_1</t>
  </si>
  <si>
    <t>T_phas_7479_2</t>
  </si>
  <si>
    <t>T_merg_4014_1</t>
  </si>
  <si>
    <t>T_okin_6277_1</t>
  </si>
  <si>
    <t>T_lomb_3178_1</t>
  </si>
  <si>
    <t>T_bamb_583_1</t>
  </si>
  <si>
    <t>O_rubi_7546_1</t>
  </si>
  <si>
    <t>T_macf_371_1</t>
  </si>
  <si>
    <t>O_orth_1309_1</t>
  </si>
  <si>
    <t>O_rubi_10325_1</t>
  </si>
  <si>
    <t>T_lude_12584_1</t>
  </si>
  <si>
    <t>T_evan_11758_1</t>
  </si>
  <si>
    <t>T_okin_3867_1</t>
  </si>
  <si>
    <t>T_merg_2080_1</t>
  </si>
  <si>
    <t>T_pier_996_1</t>
  </si>
  <si>
    <t>T_phas_9809_1</t>
  </si>
  <si>
    <t>T_misu_9672_1</t>
  </si>
  <si>
    <t>T_trun_1576_1</t>
  </si>
  <si>
    <t>T_turk_3445_1</t>
  </si>
  <si>
    <t>T_kanz_8574_1</t>
  </si>
  <si>
    <t>T_para_12761_1</t>
  </si>
  <si>
    <t>T_ezoe_11372_1</t>
  </si>
  <si>
    <t>T_misu_7733_1</t>
  </si>
  <si>
    <t>T_trun_4520_1</t>
  </si>
  <si>
    <t>T_ezoe_3137_1</t>
  </si>
  <si>
    <t>T_zeae_18654_1</t>
  </si>
  <si>
    <t>T_puer_95_1</t>
  </si>
  <si>
    <t>T_kanz_6653_1</t>
  </si>
  <si>
    <t>T_evan_10622_1</t>
  </si>
  <si>
    <t>T_lude_8885_1</t>
  </si>
  <si>
    <t>T_okin_7885_1</t>
  </si>
  <si>
    <t>T_macf_3394_1</t>
  </si>
  <si>
    <t>O_rubi_4723_1</t>
  </si>
  <si>
    <t>T_lomb_2737_1</t>
  </si>
  <si>
    <t>T_neoc_1370_1</t>
  </si>
  <si>
    <t>T_neoc_1369_1</t>
  </si>
  <si>
    <t>T_huhh_9216_1</t>
  </si>
  <si>
    <t>T_macf_9842_1</t>
  </si>
  <si>
    <t>T_okin_6130_1</t>
  </si>
  <si>
    <t>O_rubi_9956_1</t>
  </si>
  <si>
    <t>O_orth_10932_1</t>
  </si>
  <si>
    <t>O_rubi_2468_1</t>
  </si>
  <si>
    <t>O_orth_6298_1</t>
  </si>
  <si>
    <t>T_macf_6042_1</t>
  </si>
  <si>
    <t>T_merg_956_1</t>
  </si>
  <si>
    <t>T_okin_792_1</t>
  </si>
  <si>
    <t>T_lomb_11287_1</t>
  </si>
  <si>
    <t>T_macf_6042_2</t>
  </si>
  <si>
    <t>T_neoc_7956_1</t>
  </si>
  <si>
    <t>T_lomb_7928_1</t>
  </si>
  <si>
    <t>T_lude_2607_2</t>
  </si>
  <si>
    <t>T_evan_13092_1</t>
  </si>
  <si>
    <t>T_misu_4803_1</t>
  </si>
  <si>
    <t>T_pier_223_1</t>
  </si>
  <si>
    <t>T_phas_6168_1</t>
  </si>
  <si>
    <t>T_zeae_4463_1</t>
  </si>
  <si>
    <t>T_turk_4120_1</t>
  </si>
  <si>
    <t>T_trun_831_1</t>
  </si>
  <si>
    <t>T_puer_15427_1</t>
  </si>
  <si>
    <t>T_huhh_9946_1</t>
  </si>
  <si>
    <t>T_kanz_8342_1</t>
  </si>
  <si>
    <t>T_ezoe_3488_1</t>
  </si>
  <si>
    <t>T_para_9540_1</t>
  </si>
  <si>
    <t>T_para_9541_1</t>
  </si>
  <si>
    <t>T_misu_9802_1</t>
  </si>
  <si>
    <t>T_phas_716_1</t>
  </si>
  <si>
    <t>T_trun_5926_1</t>
  </si>
  <si>
    <t>T_zeae_10175_1</t>
  </si>
  <si>
    <t>T_huhh_10595_1</t>
  </si>
  <si>
    <t>T_para_10850_1</t>
  </si>
  <si>
    <t>T_ezoe_8279_1</t>
  </si>
  <si>
    <t>T_turk_7412_1</t>
  </si>
  <si>
    <t>T_ezoe_11652_1</t>
  </si>
  <si>
    <t>T_lude_12352_1</t>
  </si>
  <si>
    <t>T_pier_4278_1</t>
  </si>
  <si>
    <t>T_phas_3303_1</t>
  </si>
  <si>
    <t>T_phas_3304_1</t>
  </si>
  <si>
    <t>T_bamb_1774_1</t>
  </si>
  <si>
    <t>T_okin_10789_1</t>
  </si>
  <si>
    <t>T_huhh_4093_1</t>
  </si>
  <si>
    <t>T_turk_3762_1</t>
  </si>
  <si>
    <t>T_puer_1955_1</t>
  </si>
  <si>
    <t>T_kanz_7299_1</t>
  </si>
  <si>
    <t>T_para_9031_1</t>
  </si>
  <si>
    <t>T_ezoe_10290_1</t>
  </si>
  <si>
    <t>T_kanz_7300_1</t>
  </si>
  <si>
    <t>T_ezoe_10291_1</t>
  </si>
  <si>
    <t>T_okin_13677_1</t>
  </si>
  <si>
    <t>T_misu_10190_1</t>
  </si>
  <si>
    <t>T_lude_9559_1</t>
  </si>
  <si>
    <t>T_trun_3813_1</t>
  </si>
  <si>
    <t>T_ezoe_2524_1</t>
  </si>
  <si>
    <t>T_kanz_11973_1</t>
  </si>
  <si>
    <t>S_shii_3828_1</t>
  </si>
  <si>
    <t>S_gilv_1582_1</t>
  </si>
  <si>
    <t>E_uchi_1957_1</t>
  </si>
  <si>
    <t>O_came_1654_1</t>
  </si>
  <si>
    <t>O_hond_1937_1</t>
  </si>
  <si>
    <t>O_goto_4155_1</t>
  </si>
  <si>
    <t>O_amie_143_1</t>
  </si>
  <si>
    <t>O_ilic_4688_1</t>
  </si>
  <si>
    <t>O_coff_3914_1</t>
  </si>
  <si>
    <t>S_lesp_17460_1</t>
  </si>
  <si>
    <t>S_schi_6284_1</t>
  </si>
  <si>
    <t>S_reck_3718_1</t>
  </si>
  <si>
    <t>S_bamb_3254_1</t>
  </si>
  <si>
    <t>Y_sapp_2226_1</t>
  </si>
  <si>
    <t>S_pusi_593_1</t>
  </si>
  <si>
    <t>S_akit_1050_1</t>
  </si>
  <si>
    <t>P_thel_2575_1</t>
  </si>
  <si>
    <t>P_cagl_1549_1</t>
  </si>
  <si>
    <t>P_bamb_4072_1</t>
  </si>
  <si>
    <t>P_mori_2084_1</t>
  </si>
  <si>
    <t>Pcitr_IDRCD13</t>
  </si>
  <si>
    <t>P_osma_5919_1</t>
  </si>
  <si>
    <t>E_smit_10223_1</t>
  </si>
  <si>
    <t>E_sugi_1776_1</t>
  </si>
  <si>
    <t>E_tili_2302_1</t>
  </si>
  <si>
    <t>E_quercif5273_1</t>
  </si>
  <si>
    <t>E_rubr_5748_1</t>
  </si>
  <si>
    <t>E_toyo_5003_1</t>
  </si>
  <si>
    <t>E_asia_6323_1</t>
  </si>
  <si>
    <t>S_cerc_9046_1</t>
  </si>
  <si>
    <t>E_quer_4122_1</t>
  </si>
  <si>
    <t>E_prun_3624_1</t>
  </si>
  <si>
    <t>E_diss_2744_1</t>
  </si>
  <si>
    <t>O_biha_1461_1</t>
  </si>
  <si>
    <t>E_afri_575_1</t>
  </si>
  <si>
    <t>A_firm_7658_1</t>
  </si>
  <si>
    <t>A_corp_1993_1</t>
  </si>
  <si>
    <t>A_quer_6218_1</t>
  </si>
  <si>
    <t>A_vien_4685_1</t>
  </si>
  <si>
    <t>S_taka_1769_1</t>
  </si>
  <si>
    <t>S_cela_316_1</t>
  </si>
  <si>
    <t>S_saha_2285_1</t>
  </si>
  <si>
    <t>S_long_3647_1</t>
  </si>
  <si>
    <t>S_misc_3233_1</t>
  </si>
  <si>
    <t>T_misu_4183_1</t>
  </si>
  <si>
    <t>T_trun_1728_1</t>
  </si>
  <si>
    <t>T_zeae_3231_1</t>
  </si>
  <si>
    <t>T_huhh_2166_1</t>
  </si>
  <si>
    <t>T_turk_20662_1</t>
  </si>
  <si>
    <t>T_ezoe_424_1</t>
  </si>
  <si>
    <t>T_puer_4776_1</t>
  </si>
  <si>
    <t>T_para_6548_1</t>
  </si>
  <si>
    <t>T_kanz_8054_1</t>
  </si>
  <si>
    <t>T_pier_2368_1</t>
  </si>
  <si>
    <t>T_phas_7017_1</t>
  </si>
  <si>
    <t>T_evan_1890_1</t>
  </si>
  <si>
    <t>T_lude_6143_1</t>
  </si>
  <si>
    <t>T_merg_5038_1</t>
  </si>
  <si>
    <t>T_okin_1703_1</t>
  </si>
  <si>
    <t>T_lomb_2672_1</t>
  </si>
  <si>
    <t>T_neoc_4422_1</t>
  </si>
  <si>
    <t>T_macf_4855_1</t>
  </si>
  <si>
    <t>T_bamb_4756_1</t>
  </si>
  <si>
    <t>O_rubi_2880_1</t>
  </si>
  <si>
    <t>O_orth_8354_1</t>
  </si>
  <si>
    <t>T_evan_16535_1</t>
  </si>
  <si>
    <r>
      <t xml:space="preserve">T. urticae </t>
    </r>
    <r>
      <rPr>
        <sz val="12"/>
        <color theme="1"/>
        <rFont val="Calibri"/>
        <family val="2"/>
        <scheme val="minor"/>
      </rPr>
      <t>DOG</t>
    </r>
  </si>
  <si>
    <t>homologs in other species*</t>
  </si>
  <si>
    <r>
      <t xml:space="preserve">tetur07g05930, </t>
    </r>
    <r>
      <rPr>
        <b/>
        <sz val="12"/>
        <color theme="1"/>
        <rFont val="Calibri"/>
        <family val="2"/>
        <scheme val="minor"/>
      </rPr>
      <t>tetur07g05940, tetur07g06560</t>
    </r>
  </si>
  <si>
    <r>
      <t>tetur19g03360,</t>
    </r>
    <r>
      <rPr>
        <b/>
        <sz val="12"/>
        <color theme="1"/>
        <rFont val="Calibri"/>
        <family val="2"/>
        <scheme val="minor"/>
      </rPr>
      <t xml:space="preserve"> tetur19g02300</t>
    </r>
  </si>
  <si>
    <r>
      <t xml:space="preserve">tetur06g00450, </t>
    </r>
    <r>
      <rPr>
        <b/>
        <sz val="12"/>
        <color theme="1"/>
        <rFont val="Calibri"/>
        <family val="2"/>
        <scheme val="minor"/>
      </rPr>
      <t>tetur06g00460</t>
    </r>
  </si>
  <si>
    <t>* spider mite species that were reported on only one plant species or one plant family (see Table S3) are highlighted in red and orange, respectively; duplicated DOGs are indicated in bold</t>
  </si>
  <si>
    <t>polyphagous (https://doi.org/10.1653/024.100.0420)</t>
  </si>
  <si>
    <t># Hosts Spider Mite Web (https://doi.org/10.1007/978-90-481-9837-5_96)</t>
  </si>
  <si>
    <t># Families Spider Mite Web (https://doi.org/10.1007/978-90-481-9837-5_96)</t>
  </si>
  <si>
    <r>
      <t xml:space="preserve">Table S4 - Orthologous tetranychoid DOG clusters containing </t>
    </r>
    <r>
      <rPr>
        <b/>
        <i/>
        <sz val="12"/>
        <color theme="1"/>
        <rFont val="Calibri"/>
        <family val="2"/>
        <scheme val="minor"/>
      </rPr>
      <t>T. urticae</t>
    </r>
    <r>
      <rPr>
        <b/>
        <sz val="12"/>
        <color theme="1"/>
        <rFont val="Calibri"/>
        <family val="2"/>
        <scheme val="minor"/>
      </rPr>
      <t xml:space="preserve"> DOGs.</t>
    </r>
  </si>
  <si>
    <t>Corresponding TuDOG ID</t>
  </si>
  <si>
    <t>TuDOG6</t>
  </si>
  <si>
    <t>TuDOG4</t>
  </si>
  <si>
    <t>TuDOG5</t>
  </si>
  <si>
    <t>TuDOG1</t>
  </si>
  <si>
    <t>TuDOG8</t>
  </si>
  <si>
    <t>TuDOG2</t>
  </si>
  <si>
    <t>TuDOG9</t>
  </si>
  <si>
    <t>TuDOG3</t>
  </si>
  <si>
    <t>TuDOG7</t>
  </si>
  <si>
    <t>TuDOG10</t>
  </si>
  <si>
    <t>TuDOG11</t>
  </si>
  <si>
    <t>TuDOG12</t>
  </si>
  <si>
    <t>TuDOG13</t>
  </si>
  <si>
    <t>TuDOG14</t>
  </si>
  <si>
    <t>TuDOG15</t>
  </si>
  <si>
    <t>TuDOG16</t>
  </si>
  <si>
    <t>TuDOG17</t>
  </si>
  <si>
    <t>TuDOG4/TuDOG5</t>
  </si>
  <si>
    <t>TuDOG7/TuDOG8/TuDOG9</t>
  </si>
  <si>
    <t>TuDOG12/TuDOG13</t>
  </si>
  <si>
    <t>Abbreviation in tree (Figure S3)</t>
  </si>
  <si>
    <r>
      <t xml:space="preserve">Table S5 - log2CPM values of </t>
    </r>
    <r>
      <rPr>
        <b/>
        <i/>
        <sz val="12"/>
        <color theme="1"/>
        <rFont val="Calibri"/>
        <family val="2"/>
        <scheme val="minor"/>
      </rPr>
      <t>T. urticae</t>
    </r>
    <r>
      <rPr>
        <b/>
        <sz val="12"/>
        <color theme="1"/>
        <rFont val="Calibri"/>
        <family val="2"/>
        <scheme val="minor"/>
      </rPr>
      <t xml:space="preserve"> DOGs across different stages (Grbic et al. 2011) and in adult</t>
    </r>
    <r>
      <rPr>
        <b/>
        <i/>
        <sz val="12"/>
        <color theme="1"/>
        <rFont val="Calibri"/>
        <family val="2"/>
        <scheme val="minor"/>
      </rPr>
      <t xml:space="preserve"> T. urticae </t>
    </r>
    <r>
      <rPr>
        <b/>
        <sz val="12"/>
        <color theme="1"/>
        <rFont val="Calibri"/>
        <family val="2"/>
        <scheme val="minor"/>
      </rPr>
      <t>males or females (Ngoc et al. 2016)</t>
    </r>
  </si>
  <si>
    <r>
      <t xml:space="preserve">Table S6 - log2FC of </t>
    </r>
    <r>
      <rPr>
        <b/>
        <i/>
        <sz val="12"/>
        <color theme="1"/>
        <rFont val="Calibri"/>
        <family val="2"/>
        <scheme val="minor"/>
      </rPr>
      <t>T.urticae</t>
    </r>
    <r>
      <rPr>
        <b/>
        <sz val="12"/>
        <color theme="1"/>
        <rFont val="Calibri"/>
        <family val="2"/>
        <scheme val="minor"/>
      </rPr>
      <t xml:space="preserve"> DOGs in diapausing females, host plant adapted/acclimatized lines and in acaricide resistant strains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</si>
</sst>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6" fillId="0" borderId="0" xfId="0" applyFont="1"/>
    <xf numFmtId="0" fontId="0" fillId="0" borderId="0" xfId="0" applyFill="1" applyAlignment="1">
      <alignment horizontal="left"/>
    </xf>
    <xf numFmtId="0" fontId="0" fillId="0" borderId="0" xfId="0" applyNumberFormat="1" applyFill="1"/>
    <xf numFmtId="0" fontId="0" fillId="0" borderId="0" xfId="0" applyFill="1"/>
    <xf numFmtId="0" fontId="0" fillId="0" borderId="0" xfId="0" applyFont="1" applyFill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Font="1"/>
    <xf numFmtId="1" fontId="0" fillId="0" borderId="0" xfId="0" applyNumberFormat="1"/>
    <xf numFmtId="0" fontId="0" fillId="0" borderId="0" xfId="0" applyFont="1" applyAlignment="1">
      <alignment horizontal="left"/>
    </xf>
    <xf numFmtId="0" fontId="0" fillId="0" borderId="0" xfId="0" applyNumberFormat="1" applyFont="1"/>
    <xf numFmtId="0" fontId="0" fillId="0" borderId="0" xfId="0" applyAlignment="1">
      <alignment horizontal="right"/>
    </xf>
    <xf numFmtId="0" fontId="16" fillId="0" borderId="0" xfId="0" applyFont="1" applyFill="1"/>
    <xf numFmtId="0" fontId="0" fillId="33" borderId="0" xfId="0" applyFill="1"/>
    <xf numFmtId="0" fontId="0" fillId="34" borderId="0" xfId="0" applyFill="1"/>
    <xf numFmtId="0" fontId="16" fillId="34" borderId="0" xfId="0" applyFont="1" applyFill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5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5"/>
  <sheetViews>
    <sheetView workbookViewId="0">
      <selection activeCell="D5" sqref="D5"/>
    </sheetView>
  </sheetViews>
  <sheetFormatPr defaultColWidth="10.6640625" defaultRowHeight="15.5" x14ac:dyDescent="0.35"/>
  <cols>
    <col min="1" max="1" width="29.83203125" bestFit="1" customWidth="1"/>
    <col min="2" max="2" width="27.33203125" bestFit="1" customWidth="1"/>
    <col min="3" max="3" width="6.83203125" bestFit="1" customWidth="1"/>
    <col min="4" max="4" width="63.83203125" bestFit="1" customWidth="1"/>
    <col min="5" max="5" width="66.33203125" bestFit="1" customWidth="1"/>
  </cols>
  <sheetData>
    <row r="1" spans="1:5" x14ac:dyDescent="0.35">
      <c r="A1" s="2" t="s">
        <v>199</v>
      </c>
    </row>
    <row r="2" spans="1:5" x14ac:dyDescent="0.35">
      <c r="A2" t="s">
        <v>51</v>
      </c>
      <c r="B2" t="s">
        <v>440</v>
      </c>
      <c r="C2" t="s">
        <v>52</v>
      </c>
      <c r="D2" t="s">
        <v>416</v>
      </c>
      <c r="E2" t="s">
        <v>417</v>
      </c>
    </row>
    <row r="3" spans="1:5" x14ac:dyDescent="0.35">
      <c r="A3" s="3" t="s">
        <v>53</v>
      </c>
      <c r="B3" s="3" t="s">
        <v>54</v>
      </c>
      <c r="C3" s="4">
        <v>2</v>
      </c>
      <c r="D3" s="5">
        <v>1</v>
      </c>
      <c r="E3" s="5">
        <v>1</v>
      </c>
    </row>
    <row r="4" spans="1:5" x14ac:dyDescent="0.35">
      <c r="A4" s="3" t="s">
        <v>55</v>
      </c>
      <c r="B4" s="3" t="s">
        <v>56</v>
      </c>
      <c r="C4" s="4">
        <v>16</v>
      </c>
      <c r="D4" s="5">
        <v>1</v>
      </c>
      <c r="E4" s="5">
        <v>1</v>
      </c>
    </row>
    <row r="5" spans="1:5" x14ac:dyDescent="0.35">
      <c r="A5" s="6" t="s">
        <v>57</v>
      </c>
      <c r="B5" s="3" t="s">
        <v>58</v>
      </c>
      <c r="C5" s="4">
        <v>6</v>
      </c>
      <c r="D5" s="4">
        <v>1</v>
      </c>
      <c r="E5" s="5">
        <v>1</v>
      </c>
    </row>
    <row r="6" spans="1:5" x14ac:dyDescent="0.35">
      <c r="A6" s="5" t="s">
        <v>59</v>
      </c>
      <c r="B6" s="3" t="s">
        <v>60</v>
      </c>
      <c r="C6" s="4">
        <v>17</v>
      </c>
      <c r="D6" s="4">
        <v>1</v>
      </c>
      <c r="E6" s="5">
        <v>1</v>
      </c>
    </row>
    <row r="7" spans="1:5" x14ac:dyDescent="0.35">
      <c r="A7" s="5" t="s">
        <v>61</v>
      </c>
      <c r="B7" s="3" t="s">
        <v>62</v>
      </c>
      <c r="C7" s="4">
        <v>6</v>
      </c>
      <c r="D7" s="4">
        <v>1</v>
      </c>
      <c r="E7" s="5">
        <v>1</v>
      </c>
    </row>
    <row r="8" spans="1:5" x14ac:dyDescent="0.35">
      <c r="A8" s="5" t="s">
        <v>63</v>
      </c>
      <c r="B8" s="3" t="s">
        <v>64</v>
      </c>
      <c r="C8" s="4">
        <v>4</v>
      </c>
      <c r="D8" s="4">
        <v>1</v>
      </c>
      <c r="E8" s="5">
        <v>1</v>
      </c>
    </row>
    <row r="9" spans="1:5" x14ac:dyDescent="0.35">
      <c r="A9" s="5" t="s">
        <v>65</v>
      </c>
      <c r="B9" s="3" t="s">
        <v>66</v>
      </c>
      <c r="C9" s="4">
        <v>6</v>
      </c>
      <c r="D9" s="4">
        <v>1</v>
      </c>
      <c r="E9" s="5">
        <v>1</v>
      </c>
    </row>
    <row r="10" spans="1:5" x14ac:dyDescent="0.35">
      <c r="A10" s="5" t="s">
        <v>67</v>
      </c>
      <c r="B10" s="3" t="s">
        <v>68</v>
      </c>
      <c r="C10" s="4">
        <v>8</v>
      </c>
      <c r="D10" s="4">
        <v>1</v>
      </c>
      <c r="E10" s="5">
        <v>1</v>
      </c>
    </row>
    <row r="11" spans="1:5" x14ac:dyDescent="0.35">
      <c r="A11" s="5" t="s">
        <v>69</v>
      </c>
      <c r="B11" s="3" t="s">
        <v>70</v>
      </c>
      <c r="C11" s="4">
        <v>10</v>
      </c>
      <c r="D11" s="4">
        <v>1</v>
      </c>
      <c r="E11" s="5">
        <v>1</v>
      </c>
    </row>
    <row r="12" spans="1:5" x14ac:dyDescent="0.35">
      <c r="A12" s="5" t="s">
        <v>71</v>
      </c>
      <c r="B12" s="3" t="s">
        <v>72</v>
      </c>
      <c r="C12" s="4">
        <v>12</v>
      </c>
      <c r="D12" s="4">
        <v>1</v>
      </c>
      <c r="E12" s="5">
        <v>1</v>
      </c>
    </row>
    <row r="13" spans="1:5" x14ac:dyDescent="0.35">
      <c r="A13" s="5" t="s">
        <v>73</v>
      </c>
      <c r="B13" s="3" t="s">
        <v>74</v>
      </c>
      <c r="C13" s="4">
        <v>2</v>
      </c>
      <c r="D13" s="4">
        <v>1</v>
      </c>
      <c r="E13" s="5">
        <v>1</v>
      </c>
    </row>
    <row r="14" spans="1:5" x14ac:dyDescent="0.35">
      <c r="A14" s="5" t="s">
        <v>75</v>
      </c>
      <c r="B14" s="3" t="s">
        <v>76</v>
      </c>
      <c r="C14" s="4">
        <v>12</v>
      </c>
      <c r="D14" s="4">
        <v>1</v>
      </c>
      <c r="E14" s="5">
        <v>1</v>
      </c>
    </row>
    <row r="15" spans="1:5" x14ac:dyDescent="0.35">
      <c r="A15" s="5" t="s">
        <v>77</v>
      </c>
      <c r="B15" s="3" t="s">
        <v>78</v>
      </c>
      <c r="C15" s="4">
        <v>5</v>
      </c>
      <c r="D15" s="4">
        <v>1</v>
      </c>
      <c r="E15" s="5">
        <v>1</v>
      </c>
    </row>
    <row r="16" spans="1:5" x14ac:dyDescent="0.35">
      <c r="A16" s="5" t="s">
        <v>79</v>
      </c>
      <c r="B16" s="3" t="s">
        <v>80</v>
      </c>
      <c r="C16" s="4">
        <v>6</v>
      </c>
      <c r="D16" s="4">
        <v>1</v>
      </c>
      <c r="E16" s="5">
        <v>1</v>
      </c>
    </row>
    <row r="17" spans="1:5" x14ac:dyDescent="0.35">
      <c r="A17" s="5" t="s">
        <v>81</v>
      </c>
      <c r="B17" s="3" t="s">
        <v>82</v>
      </c>
      <c r="C17" s="4">
        <v>4</v>
      </c>
      <c r="D17" s="4">
        <v>1</v>
      </c>
      <c r="E17" s="5">
        <v>1</v>
      </c>
    </row>
    <row r="18" spans="1:5" x14ac:dyDescent="0.35">
      <c r="A18" s="5" t="s">
        <v>83</v>
      </c>
      <c r="B18" s="3" t="s">
        <v>84</v>
      </c>
      <c r="C18" s="4">
        <v>2</v>
      </c>
      <c r="D18" s="4">
        <v>2</v>
      </c>
      <c r="E18" s="5">
        <v>1</v>
      </c>
    </row>
    <row r="19" spans="1:5" x14ac:dyDescent="0.35">
      <c r="A19" s="5" t="s">
        <v>85</v>
      </c>
      <c r="B19" s="3" t="s">
        <v>86</v>
      </c>
      <c r="C19" s="4">
        <v>2</v>
      </c>
      <c r="D19" s="4">
        <v>2</v>
      </c>
      <c r="E19" s="5">
        <v>1</v>
      </c>
    </row>
    <row r="20" spans="1:5" x14ac:dyDescent="0.35">
      <c r="A20" s="5" t="s">
        <v>87</v>
      </c>
      <c r="B20" s="3" t="s">
        <v>88</v>
      </c>
      <c r="C20" s="4">
        <v>2</v>
      </c>
      <c r="D20" s="4">
        <v>2</v>
      </c>
      <c r="E20" s="5">
        <v>1</v>
      </c>
    </row>
    <row r="21" spans="1:5" x14ac:dyDescent="0.35">
      <c r="A21" s="5" t="s">
        <v>89</v>
      </c>
      <c r="B21" s="3" t="s">
        <v>90</v>
      </c>
      <c r="C21" s="4">
        <v>1</v>
      </c>
      <c r="D21" s="4">
        <v>2</v>
      </c>
      <c r="E21" s="5">
        <v>1</v>
      </c>
    </row>
    <row r="22" spans="1:5" x14ac:dyDescent="0.35">
      <c r="A22" s="5" t="s">
        <v>91</v>
      </c>
      <c r="B22" s="3" t="s">
        <v>92</v>
      </c>
      <c r="C22" s="4">
        <v>20</v>
      </c>
      <c r="D22" s="4">
        <v>2</v>
      </c>
      <c r="E22" s="5">
        <v>1</v>
      </c>
    </row>
    <row r="23" spans="1:5" x14ac:dyDescent="0.35">
      <c r="A23" s="3" t="s">
        <v>93</v>
      </c>
      <c r="B23" s="3" t="s">
        <v>94</v>
      </c>
      <c r="C23" s="4">
        <v>1</v>
      </c>
      <c r="D23" s="4">
        <v>2</v>
      </c>
      <c r="E23" s="5">
        <v>1</v>
      </c>
    </row>
    <row r="24" spans="1:5" x14ac:dyDescent="0.35">
      <c r="A24" s="5" t="s">
        <v>95</v>
      </c>
      <c r="B24" s="3" t="s">
        <v>96</v>
      </c>
      <c r="C24" s="4">
        <v>6</v>
      </c>
      <c r="D24" s="4">
        <v>3</v>
      </c>
      <c r="E24" s="5">
        <v>1</v>
      </c>
    </row>
    <row r="25" spans="1:5" x14ac:dyDescent="0.35">
      <c r="A25" s="5" t="s">
        <v>97</v>
      </c>
      <c r="B25" s="3" t="s">
        <v>98</v>
      </c>
      <c r="C25" s="4">
        <v>6</v>
      </c>
      <c r="D25" s="4">
        <v>3</v>
      </c>
      <c r="E25" s="5">
        <v>1</v>
      </c>
    </row>
    <row r="26" spans="1:5" x14ac:dyDescent="0.35">
      <c r="A26" s="5" t="s">
        <v>99</v>
      </c>
      <c r="B26" s="3" t="s">
        <v>100</v>
      </c>
      <c r="C26" s="4">
        <v>15</v>
      </c>
      <c r="D26" s="4">
        <v>3</v>
      </c>
      <c r="E26" s="5">
        <v>1</v>
      </c>
    </row>
    <row r="27" spans="1:5" x14ac:dyDescent="0.35">
      <c r="A27" s="5" t="s">
        <v>101</v>
      </c>
      <c r="B27" s="3" t="s">
        <v>102</v>
      </c>
      <c r="C27" s="4">
        <v>1</v>
      </c>
      <c r="D27" s="4">
        <v>3</v>
      </c>
      <c r="E27" s="5">
        <v>1</v>
      </c>
    </row>
    <row r="28" spans="1:5" x14ac:dyDescent="0.35">
      <c r="A28" s="5" t="s">
        <v>103</v>
      </c>
      <c r="B28" s="3" t="s">
        <v>104</v>
      </c>
      <c r="C28" s="4">
        <v>3</v>
      </c>
      <c r="D28" s="4">
        <v>3</v>
      </c>
      <c r="E28" s="5">
        <v>1</v>
      </c>
    </row>
    <row r="29" spans="1:5" x14ac:dyDescent="0.35">
      <c r="A29" s="5" t="s">
        <v>105</v>
      </c>
      <c r="B29" s="3" t="s">
        <v>106</v>
      </c>
      <c r="C29" s="4">
        <v>7</v>
      </c>
      <c r="D29" s="4">
        <v>4</v>
      </c>
      <c r="E29" s="5">
        <v>1</v>
      </c>
    </row>
    <row r="30" spans="1:5" x14ac:dyDescent="0.35">
      <c r="A30" s="5" t="s">
        <v>107</v>
      </c>
      <c r="B30" s="3" t="s">
        <v>108</v>
      </c>
      <c r="C30" s="4">
        <v>1</v>
      </c>
      <c r="D30" s="4">
        <v>5</v>
      </c>
      <c r="E30" s="5">
        <v>1</v>
      </c>
    </row>
    <row r="31" spans="1:5" x14ac:dyDescent="0.35">
      <c r="A31" s="5" t="s">
        <v>109</v>
      </c>
      <c r="B31" s="3" t="s">
        <v>110</v>
      </c>
      <c r="C31" s="4">
        <v>1</v>
      </c>
      <c r="D31" s="4">
        <v>5</v>
      </c>
      <c r="E31" s="5">
        <v>1</v>
      </c>
    </row>
    <row r="32" spans="1:5" x14ac:dyDescent="0.35">
      <c r="A32" s="5" t="s">
        <v>111</v>
      </c>
      <c r="B32" s="3" t="s">
        <v>112</v>
      </c>
      <c r="C32" s="4">
        <v>4</v>
      </c>
      <c r="D32" s="4">
        <v>6</v>
      </c>
      <c r="E32" s="5">
        <v>1</v>
      </c>
    </row>
    <row r="33" spans="1:5" x14ac:dyDescent="0.35">
      <c r="A33" s="5" t="s">
        <v>113</v>
      </c>
      <c r="B33" s="3" t="s">
        <v>114</v>
      </c>
      <c r="C33" s="4">
        <v>6</v>
      </c>
      <c r="D33" s="4">
        <v>11</v>
      </c>
      <c r="E33" s="5">
        <v>1</v>
      </c>
    </row>
    <row r="34" spans="1:5" x14ac:dyDescent="0.35">
      <c r="A34" s="5" t="s">
        <v>115</v>
      </c>
      <c r="B34" s="3" t="s">
        <v>116</v>
      </c>
      <c r="C34" s="4">
        <v>3</v>
      </c>
      <c r="D34" s="4">
        <v>30</v>
      </c>
      <c r="E34" s="5">
        <v>1</v>
      </c>
    </row>
    <row r="35" spans="1:5" x14ac:dyDescent="0.35">
      <c r="A35" t="s">
        <v>117</v>
      </c>
      <c r="B35" s="7" t="s">
        <v>118</v>
      </c>
      <c r="C35" s="8">
        <v>12</v>
      </c>
      <c r="D35" s="8">
        <v>2</v>
      </c>
      <c r="E35">
        <v>2</v>
      </c>
    </row>
    <row r="36" spans="1:5" x14ac:dyDescent="0.35">
      <c r="A36" s="7" t="s">
        <v>119</v>
      </c>
      <c r="B36" s="7" t="s">
        <v>120</v>
      </c>
      <c r="C36" s="8">
        <v>3</v>
      </c>
      <c r="D36">
        <v>4</v>
      </c>
      <c r="E36">
        <v>2</v>
      </c>
    </row>
    <row r="37" spans="1:5" x14ac:dyDescent="0.35">
      <c r="A37" t="s">
        <v>121</v>
      </c>
      <c r="B37" s="7" t="s">
        <v>122</v>
      </c>
      <c r="C37" s="8">
        <v>3</v>
      </c>
      <c r="D37" s="8">
        <v>3</v>
      </c>
      <c r="E37">
        <v>3</v>
      </c>
    </row>
    <row r="38" spans="1:5" x14ac:dyDescent="0.35">
      <c r="A38" s="9" t="s">
        <v>123</v>
      </c>
      <c r="B38" s="7" t="s">
        <v>124</v>
      </c>
      <c r="C38" s="8">
        <v>9</v>
      </c>
      <c r="D38" s="8">
        <v>4</v>
      </c>
      <c r="E38">
        <v>3</v>
      </c>
    </row>
    <row r="39" spans="1:5" x14ac:dyDescent="0.35">
      <c r="A39" t="s">
        <v>125</v>
      </c>
      <c r="B39" s="7" t="s">
        <v>126</v>
      </c>
      <c r="C39" s="8">
        <v>3</v>
      </c>
      <c r="D39" s="8">
        <v>21</v>
      </c>
      <c r="E39">
        <v>3</v>
      </c>
    </row>
    <row r="40" spans="1:5" x14ac:dyDescent="0.35">
      <c r="A40" t="s">
        <v>127</v>
      </c>
      <c r="B40" s="7" t="s">
        <v>128</v>
      </c>
      <c r="C40" s="8">
        <v>6</v>
      </c>
      <c r="D40" s="8">
        <v>7</v>
      </c>
      <c r="E40">
        <v>4</v>
      </c>
    </row>
    <row r="41" spans="1:5" x14ac:dyDescent="0.35">
      <c r="A41" t="s">
        <v>129</v>
      </c>
      <c r="B41" s="7" t="s">
        <v>130</v>
      </c>
      <c r="C41" s="8">
        <v>5</v>
      </c>
      <c r="D41" s="8">
        <v>10</v>
      </c>
      <c r="E41">
        <v>4</v>
      </c>
    </row>
    <row r="42" spans="1:5" x14ac:dyDescent="0.35">
      <c r="A42" s="7" t="s">
        <v>131</v>
      </c>
      <c r="B42" s="7" t="s">
        <v>132</v>
      </c>
      <c r="C42" s="8">
        <v>1</v>
      </c>
      <c r="D42">
        <v>19</v>
      </c>
      <c r="E42">
        <v>4</v>
      </c>
    </row>
    <row r="43" spans="1:5" x14ac:dyDescent="0.35">
      <c r="A43" t="s">
        <v>133</v>
      </c>
      <c r="B43" s="7" t="s">
        <v>134</v>
      </c>
      <c r="C43" s="8">
        <v>1</v>
      </c>
      <c r="D43" s="8">
        <v>26</v>
      </c>
      <c r="E43">
        <v>4</v>
      </c>
    </row>
    <row r="44" spans="1:5" x14ac:dyDescent="0.35">
      <c r="A44" t="s">
        <v>135</v>
      </c>
      <c r="B44" s="7" t="s">
        <v>136</v>
      </c>
      <c r="C44" s="8">
        <v>5</v>
      </c>
      <c r="D44" s="8">
        <v>9</v>
      </c>
      <c r="E44">
        <v>5</v>
      </c>
    </row>
    <row r="45" spans="1:5" x14ac:dyDescent="0.35">
      <c r="A45" t="s">
        <v>137</v>
      </c>
      <c r="B45" s="7" t="s">
        <v>138</v>
      </c>
      <c r="C45" s="8">
        <v>4</v>
      </c>
      <c r="D45" s="8">
        <v>11</v>
      </c>
      <c r="E45">
        <v>5</v>
      </c>
    </row>
    <row r="46" spans="1:5" x14ac:dyDescent="0.35">
      <c r="A46" t="s">
        <v>139</v>
      </c>
      <c r="B46" s="7" t="s">
        <v>140</v>
      </c>
      <c r="C46" s="8">
        <v>17</v>
      </c>
      <c r="D46" s="8">
        <v>25</v>
      </c>
      <c r="E46">
        <v>6</v>
      </c>
    </row>
    <row r="47" spans="1:5" x14ac:dyDescent="0.35">
      <c r="A47" t="s">
        <v>141</v>
      </c>
      <c r="B47" s="7" t="s">
        <v>142</v>
      </c>
      <c r="C47" s="8">
        <v>9</v>
      </c>
      <c r="D47" s="8">
        <v>16</v>
      </c>
      <c r="E47">
        <v>7</v>
      </c>
    </row>
    <row r="48" spans="1:5" x14ac:dyDescent="0.35">
      <c r="A48" t="s">
        <v>143</v>
      </c>
      <c r="B48" s="7" t="s">
        <v>144</v>
      </c>
      <c r="C48" s="8">
        <v>7</v>
      </c>
      <c r="D48" s="8">
        <v>15</v>
      </c>
      <c r="E48">
        <v>9</v>
      </c>
    </row>
    <row r="49" spans="1:5" x14ac:dyDescent="0.35">
      <c r="A49" t="s">
        <v>145</v>
      </c>
      <c r="B49" s="7" t="s">
        <v>146</v>
      </c>
      <c r="C49" s="8">
        <v>4</v>
      </c>
      <c r="D49" s="8">
        <v>17</v>
      </c>
      <c r="E49">
        <v>9</v>
      </c>
    </row>
    <row r="50" spans="1:5" x14ac:dyDescent="0.35">
      <c r="A50" s="9" t="s">
        <v>147</v>
      </c>
      <c r="B50" s="7" t="s">
        <v>148</v>
      </c>
      <c r="C50" s="8">
        <v>10</v>
      </c>
      <c r="D50" s="8">
        <v>43</v>
      </c>
      <c r="E50">
        <v>10</v>
      </c>
    </row>
    <row r="51" spans="1:5" x14ac:dyDescent="0.35">
      <c r="A51" t="s">
        <v>149</v>
      </c>
      <c r="B51" s="7" t="s">
        <v>150</v>
      </c>
      <c r="C51" s="8">
        <v>10</v>
      </c>
      <c r="D51" s="8">
        <v>38</v>
      </c>
      <c r="E51">
        <v>11</v>
      </c>
    </row>
    <row r="52" spans="1:5" x14ac:dyDescent="0.35">
      <c r="A52" t="s">
        <v>151</v>
      </c>
      <c r="B52" s="7" t="s">
        <v>152</v>
      </c>
      <c r="C52" s="8">
        <v>8</v>
      </c>
      <c r="D52" s="8">
        <v>20</v>
      </c>
      <c r="E52">
        <v>13</v>
      </c>
    </row>
    <row r="53" spans="1:5" x14ac:dyDescent="0.35">
      <c r="A53" s="7" t="s">
        <v>153</v>
      </c>
      <c r="B53" s="7" t="s">
        <v>154</v>
      </c>
      <c r="C53" s="8">
        <v>9</v>
      </c>
      <c r="D53" s="10">
        <v>70</v>
      </c>
      <c r="E53">
        <v>14</v>
      </c>
    </row>
    <row r="54" spans="1:5" x14ac:dyDescent="0.35">
      <c r="A54" t="s">
        <v>155</v>
      </c>
      <c r="B54" s="7" t="s">
        <v>156</v>
      </c>
      <c r="C54" s="8">
        <v>6</v>
      </c>
      <c r="D54" s="8">
        <v>46</v>
      </c>
      <c r="E54">
        <v>15</v>
      </c>
    </row>
    <row r="55" spans="1:5" x14ac:dyDescent="0.35">
      <c r="A55" s="9" t="s">
        <v>157</v>
      </c>
      <c r="B55" s="11" t="s">
        <v>158</v>
      </c>
      <c r="C55" s="12">
        <v>6</v>
      </c>
      <c r="D55" s="12">
        <v>40</v>
      </c>
      <c r="E55" s="9">
        <v>17</v>
      </c>
    </row>
    <row r="56" spans="1:5" x14ac:dyDescent="0.35">
      <c r="A56" s="9" t="s">
        <v>159</v>
      </c>
      <c r="B56" s="11" t="s">
        <v>160</v>
      </c>
      <c r="C56" s="12">
        <v>1</v>
      </c>
      <c r="D56" s="12">
        <v>44</v>
      </c>
      <c r="E56" s="9">
        <v>19</v>
      </c>
    </row>
    <row r="57" spans="1:5" x14ac:dyDescent="0.35">
      <c r="A57" s="11" t="s">
        <v>161</v>
      </c>
      <c r="B57" s="11" t="s">
        <v>162</v>
      </c>
      <c r="C57" s="12">
        <v>9</v>
      </c>
      <c r="D57" s="12">
        <v>45</v>
      </c>
      <c r="E57" s="9">
        <v>21</v>
      </c>
    </row>
    <row r="58" spans="1:5" x14ac:dyDescent="0.35">
      <c r="A58" s="11" t="s">
        <v>163</v>
      </c>
      <c r="B58" s="11" t="s">
        <v>164</v>
      </c>
      <c r="C58" s="12">
        <v>9</v>
      </c>
      <c r="D58" s="12">
        <v>77</v>
      </c>
      <c r="E58" s="9">
        <v>21</v>
      </c>
    </row>
    <row r="59" spans="1:5" x14ac:dyDescent="0.35">
      <c r="A59" s="9" t="s">
        <v>165</v>
      </c>
      <c r="B59" s="11" t="s">
        <v>166</v>
      </c>
      <c r="C59" s="12">
        <v>17</v>
      </c>
      <c r="D59" s="12">
        <v>78</v>
      </c>
      <c r="E59" s="9">
        <v>25</v>
      </c>
    </row>
    <row r="60" spans="1:5" x14ac:dyDescent="0.35">
      <c r="A60" s="9" t="s">
        <v>167</v>
      </c>
      <c r="B60" s="11" t="s">
        <v>168</v>
      </c>
      <c r="C60" s="12">
        <v>11</v>
      </c>
      <c r="D60" s="12">
        <v>94</v>
      </c>
      <c r="E60" s="9">
        <v>25</v>
      </c>
    </row>
    <row r="61" spans="1:5" x14ac:dyDescent="0.35">
      <c r="A61" t="s">
        <v>169</v>
      </c>
      <c r="B61" s="7" t="s">
        <v>170</v>
      </c>
      <c r="C61" s="8">
        <v>5</v>
      </c>
      <c r="D61" s="8">
        <v>91</v>
      </c>
      <c r="E61">
        <v>30</v>
      </c>
    </row>
    <row r="62" spans="1:5" x14ac:dyDescent="0.35">
      <c r="A62" t="s">
        <v>171</v>
      </c>
      <c r="B62" s="7" t="s">
        <v>172</v>
      </c>
      <c r="C62" s="8">
        <v>7</v>
      </c>
      <c r="D62" s="8">
        <v>91</v>
      </c>
      <c r="E62">
        <v>32</v>
      </c>
    </row>
    <row r="63" spans="1:5" x14ac:dyDescent="0.35">
      <c r="A63" s="7" t="s">
        <v>173</v>
      </c>
      <c r="B63" s="7" t="s">
        <v>174</v>
      </c>
      <c r="C63" s="8">
        <v>2</v>
      </c>
      <c r="D63" s="8">
        <v>122</v>
      </c>
      <c r="E63">
        <v>33</v>
      </c>
    </row>
    <row r="64" spans="1:5" x14ac:dyDescent="0.35">
      <c r="A64" t="s">
        <v>175</v>
      </c>
      <c r="B64" s="7" t="s">
        <v>176</v>
      </c>
      <c r="C64" s="8">
        <v>10</v>
      </c>
      <c r="D64" s="8">
        <v>130</v>
      </c>
      <c r="E64">
        <v>34</v>
      </c>
    </row>
    <row r="65" spans="1:5" x14ac:dyDescent="0.35">
      <c r="A65" t="s">
        <v>177</v>
      </c>
      <c r="B65" s="7" t="s">
        <v>178</v>
      </c>
      <c r="C65" s="8">
        <v>12</v>
      </c>
      <c r="D65" s="8">
        <v>113</v>
      </c>
      <c r="E65">
        <v>38</v>
      </c>
    </row>
    <row r="66" spans="1:5" x14ac:dyDescent="0.35">
      <c r="A66" t="s">
        <v>179</v>
      </c>
      <c r="B66" s="7" t="s">
        <v>180</v>
      </c>
      <c r="C66" s="8">
        <v>8</v>
      </c>
      <c r="D66" s="8">
        <v>151</v>
      </c>
      <c r="E66">
        <v>38</v>
      </c>
    </row>
    <row r="67" spans="1:5" x14ac:dyDescent="0.35">
      <c r="A67" t="s">
        <v>181</v>
      </c>
      <c r="B67" s="7" t="s">
        <v>182</v>
      </c>
      <c r="C67" s="8">
        <v>7</v>
      </c>
      <c r="D67" s="8">
        <v>127</v>
      </c>
      <c r="E67">
        <v>41</v>
      </c>
    </row>
    <row r="68" spans="1:5" x14ac:dyDescent="0.35">
      <c r="A68" t="s">
        <v>183</v>
      </c>
      <c r="B68" s="7" t="s">
        <v>184</v>
      </c>
      <c r="C68" s="8">
        <v>6</v>
      </c>
      <c r="D68" s="8">
        <v>145</v>
      </c>
      <c r="E68">
        <v>47</v>
      </c>
    </row>
    <row r="69" spans="1:5" x14ac:dyDescent="0.35">
      <c r="A69" t="s">
        <v>185</v>
      </c>
      <c r="B69" s="7" t="s">
        <v>186</v>
      </c>
      <c r="C69" s="8">
        <v>9</v>
      </c>
      <c r="D69" s="8">
        <v>193</v>
      </c>
      <c r="E69">
        <v>63</v>
      </c>
    </row>
    <row r="70" spans="1:5" x14ac:dyDescent="0.35">
      <c r="A70" t="s">
        <v>187</v>
      </c>
      <c r="B70" s="7" t="s">
        <v>188</v>
      </c>
      <c r="C70" s="8">
        <v>8</v>
      </c>
      <c r="D70" s="8">
        <v>347</v>
      </c>
      <c r="E70">
        <v>63</v>
      </c>
    </row>
    <row r="71" spans="1:5" x14ac:dyDescent="0.35">
      <c r="A71" t="s">
        <v>189</v>
      </c>
      <c r="B71" s="7" t="s">
        <v>190</v>
      </c>
      <c r="C71" s="8">
        <v>6</v>
      </c>
      <c r="D71" s="8">
        <v>271</v>
      </c>
      <c r="E71">
        <v>65</v>
      </c>
    </row>
    <row r="72" spans="1:5" x14ac:dyDescent="0.35">
      <c r="A72" s="7" t="s">
        <v>191</v>
      </c>
      <c r="B72" s="7" t="s">
        <v>192</v>
      </c>
      <c r="C72" s="8">
        <v>8</v>
      </c>
      <c r="D72">
        <v>288</v>
      </c>
      <c r="E72">
        <v>70</v>
      </c>
    </row>
    <row r="73" spans="1:5" x14ac:dyDescent="0.35">
      <c r="A73" t="s">
        <v>193</v>
      </c>
      <c r="B73" s="7" t="s">
        <v>194</v>
      </c>
      <c r="C73" s="8">
        <v>4</v>
      </c>
      <c r="D73" s="8">
        <v>510</v>
      </c>
      <c r="E73">
        <v>92</v>
      </c>
    </row>
    <row r="74" spans="1:5" x14ac:dyDescent="0.35">
      <c r="A74" s="7" t="s">
        <v>195</v>
      </c>
      <c r="B74" s="7" t="s">
        <v>196</v>
      </c>
      <c r="C74" s="8">
        <v>16</v>
      </c>
      <c r="D74" s="8">
        <v>1169</v>
      </c>
      <c r="E74">
        <v>126</v>
      </c>
    </row>
    <row r="75" spans="1:5" x14ac:dyDescent="0.35">
      <c r="A75" s="7" t="s">
        <v>197</v>
      </c>
      <c r="B75" s="7" t="s">
        <v>198</v>
      </c>
      <c r="C75" s="8">
        <v>6</v>
      </c>
      <c r="D75" s="13" t="s">
        <v>415</v>
      </c>
      <c r="E75" s="13" t="s">
        <v>415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16"/>
  <sheetViews>
    <sheetView workbookViewId="0">
      <selection activeCell="B18" sqref="B18"/>
    </sheetView>
  </sheetViews>
  <sheetFormatPr defaultColWidth="10.6640625" defaultRowHeight="15.5" x14ac:dyDescent="0.35"/>
  <cols>
    <col min="1" max="1" width="38.1640625" customWidth="1"/>
    <col min="2" max="2" width="23.6640625" customWidth="1"/>
    <col min="3" max="3" width="18.1640625" customWidth="1"/>
    <col min="4" max="4" width="16.33203125" customWidth="1"/>
    <col min="5" max="5" width="16.5" customWidth="1"/>
    <col min="7" max="7" width="15" bestFit="1" customWidth="1"/>
    <col min="8" max="9" width="15.33203125" bestFit="1" customWidth="1"/>
  </cols>
  <sheetData>
    <row r="1" spans="1:69" x14ac:dyDescent="0.35">
      <c r="A1" s="2" t="s">
        <v>418</v>
      </c>
      <c r="B1" s="2"/>
    </row>
    <row r="2" spans="1:69" x14ac:dyDescent="0.35">
      <c r="A2" s="1" t="s">
        <v>409</v>
      </c>
      <c r="B2" t="s">
        <v>419</v>
      </c>
      <c r="C2" t="s">
        <v>202</v>
      </c>
      <c r="D2" t="s">
        <v>203</v>
      </c>
      <c r="E2" t="s">
        <v>410</v>
      </c>
    </row>
    <row r="3" spans="1:69" x14ac:dyDescent="0.35">
      <c r="A3" s="5" t="s">
        <v>4</v>
      </c>
      <c r="B3" s="9" t="s">
        <v>420</v>
      </c>
      <c r="C3">
        <f>COUNTA(E3:T3)+1</f>
        <v>17</v>
      </c>
      <c r="D3">
        <v>7</v>
      </c>
      <c r="E3" t="s">
        <v>204</v>
      </c>
      <c r="F3" t="s">
        <v>205</v>
      </c>
      <c r="G3" t="s">
        <v>206</v>
      </c>
      <c r="H3" s="16" t="s">
        <v>207</v>
      </c>
      <c r="I3" s="15" t="s">
        <v>208</v>
      </c>
      <c r="J3" s="15" t="s">
        <v>209</v>
      </c>
      <c r="K3" t="s">
        <v>210</v>
      </c>
      <c r="L3" t="s">
        <v>211</v>
      </c>
      <c r="M3" t="s">
        <v>212</v>
      </c>
      <c r="N3" t="s">
        <v>213</v>
      </c>
      <c r="O3" t="s">
        <v>214</v>
      </c>
      <c r="P3" s="16" t="s">
        <v>215</v>
      </c>
      <c r="Q3" t="s">
        <v>216</v>
      </c>
      <c r="R3" t="s">
        <v>217</v>
      </c>
      <c r="S3" s="16" t="s">
        <v>218</v>
      </c>
      <c r="T3" t="s">
        <v>219</v>
      </c>
    </row>
    <row r="4" spans="1:69" x14ac:dyDescent="0.35">
      <c r="A4" s="5" t="s">
        <v>9</v>
      </c>
      <c r="B4" s="9" t="s">
        <v>433</v>
      </c>
      <c r="C4">
        <v>7</v>
      </c>
      <c r="D4">
        <v>5</v>
      </c>
      <c r="E4" t="s">
        <v>220</v>
      </c>
      <c r="F4" t="s">
        <v>221</v>
      </c>
      <c r="G4" t="s">
        <v>222</v>
      </c>
      <c r="H4" t="s">
        <v>223</v>
      </c>
      <c r="I4" t="s">
        <v>224</v>
      </c>
      <c r="J4" s="14" t="s">
        <v>225</v>
      </c>
      <c r="K4" s="14" t="s">
        <v>226</v>
      </c>
      <c r="L4" s="5" t="s">
        <v>227</v>
      </c>
      <c r="M4" s="14" t="s">
        <v>228</v>
      </c>
      <c r="N4" s="14" t="s">
        <v>229</v>
      </c>
    </row>
    <row r="5" spans="1:69" x14ac:dyDescent="0.35">
      <c r="A5" s="5" t="s">
        <v>10</v>
      </c>
      <c r="B5" s="9" t="s">
        <v>436</v>
      </c>
      <c r="C5">
        <v>8</v>
      </c>
      <c r="D5">
        <v>2</v>
      </c>
      <c r="E5" t="s">
        <v>230</v>
      </c>
      <c r="F5" s="16" t="s">
        <v>231</v>
      </c>
      <c r="G5" t="s">
        <v>232</v>
      </c>
      <c r="H5" t="s">
        <v>233</v>
      </c>
      <c r="I5" s="14" t="s">
        <v>234</v>
      </c>
      <c r="J5" t="s">
        <v>235</v>
      </c>
      <c r="K5" t="s">
        <v>236</v>
      </c>
      <c r="L5" t="s">
        <v>237</v>
      </c>
    </row>
    <row r="6" spans="1:69" x14ac:dyDescent="0.35">
      <c r="A6" s="5" t="s">
        <v>12</v>
      </c>
      <c r="B6" s="9" t="s">
        <v>423</v>
      </c>
      <c r="C6" s="13">
        <v>18</v>
      </c>
      <c r="D6">
        <v>3</v>
      </c>
      <c r="E6" t="s">
        <v>238</v>
      </c>
      <c r="F6" s="14" t="s">
        <v>239</v>
      </c>
      <c r="G6" t="s">
        <v>240</v>
      </c>
      <c r="H6" t="s">
        <v>241</v>
      </c>
      <c r="I6" t="s">
        <v>242</v>
      </c>
      <c r="J6" t="s">
        <v>243</v>
      </c>
      <c r="K6" s="14" t="s">
        <v>244</v>
      </c>
      <c r="L6" t="s">
        <v>245</v>
      </c>
      <c r="M6" t="s">
        <v>246</v>
      </c>
      <c r="N6" t="s">
        <v>247</v>
      </c>
      <c r="O6" s="16" t="s">
        <v>248</v>
      </c>
      <c r="P6" t="s">
        <v>249</v>
      </c>
      <c r="Q6" t="s">
        <v>250</v>
      </c>
      <c r="R6" t="s">
        <v>251</v>
      </c>
      <c r="S6" t="s">
        <v>252</v>
      </c>
      <c r="T6" t="s">
        <v>253</v>
      </c>
      <c r="U6" t="s">
        <v>254</v>
      </c>
      <c r="V6" s="15" t="s">
        <v>255</v>
      </c>
      <c r="W6" s="15" t="s">
        <v>256</v>
      </c>
    </row>
    <row r="7" spans="1:69" x14ac:dyDescent="0.35">
      <c r="A7" s="5" t="s">
        <v>413</v>
      </c>
      <c r="B7" s="9" t="s">
        <v>437</v>
      </c>
      <c r="C7">
        <v>16</v>
      </c>
      <c r="D7">
        <v>2</v>
      </c>
      <c r="E7" t="s">
        <v>257</v>
      </c>
      <c r="F7" t="s">
        <v>258</v>
      </c>
      <c r="G7" s="15" t="s">
        <v>259</v>
      </c>
      <c r="H7" t="s">
        <v>260</v>
      </c>
      <c r="I7" t="s">
        <v>261</v>
      </c>
      <c r="J7" t="s">
        <v>262</v>
      </c>
      <c r="K7" t="s">
        <v>263</v>
      </c>
      <c r="L7" t="s">
        <v>264</v>
      </c>
      <c r="M7" t="s">
        <v>265</v>
      </c>
      <c r="N7" s="16" t="s">
        <v>266</v>
      </c>
      <c r="O7" t="s">
        <v>267</v>
      </c>
      <c r="P7" t="s">
        <v>268</v>
      </c>
      <c r="Q7" t="s">
        <v>269</v>
      </c>
      <c r="R7" t="s">
        <v>270</v>
      </c>
      <c r="S7" s="16" t="s">
        <v>271</v>
      </c>
    </row>
    <row r="8" spans="1:69" x14ac:dyDescent="0.35">
      <c r="A8" s="5" t="s">
        <v>13</v>
      </c>
      <c r="B8" s="9" t="s">
        <v>435</v>
      </c>
      <c r="C8">
        <v>14</v>
      </c>
      <c r="D8">
        <v>2</v>
      </c>
      <c r="E8" s="16" t="s">
        <v>272</v>
      </c>
      <c r="F8" t="s">
        <v>273</v>
      </c>
      <c r="G8" s="16" t="s">
        <v>274</v>
      </c>
      <c r="H8" s="16" t="s">
        <v>275</v>
      </c>
      <c r="I8" t="s">
        <v>276</v>
      </c>
      <c r="J8" t="s">
        <v>277</v>
      </c>
      <c r="K8" t="s">
        <v>278</v>
      </c>
      <c r="L8" t="s">
        <v>279</v>
      </c>
      <c r="M8" t="s">
        <v>280</v>
      </c>
      <c r="N8" t="s">
        <v>281</v>
      </c>
      <c r="O8" s="15" t="s">
        <v>282</v>
      </c>
      <c r="P8" t="s">
        <v>283</v>
      </c>
      <c r="Q8" t="s">
        <v>284</v>
      </c>
      <c r="R8" s="14" t="s">
        <v>285</v>
      </c>
    </row>
    <row r="9" spans="1:69" x14ac:dyDescent="0.35">
      <c r="A9" s="5" t="s">
        <v>17</v>
      </c>
      <c r="B9" s="9" t="s">
        <v>430</v>
      </c>
      <c r="C9">
        <v>6</v>
      </c>
      <c r="D9">
        <v>2</v>
      </c>
      <c r="E9" s="16" t="s">
        <v>286</v>
      </c>
      <c r="F9" t="s">
        <v>287</v>
      </c>
      <c r="G9" t="s">
        <v>288</v>
      </c>
      <c r="H9" s="15" t="s">
        <v>289</v>
      </c>
      <c r="I9" t="s">
        <v>290</v>
      </c>
    </row>
    <row r="10" spans="1:69" x14ac:dyDescent="0.35">
      <c r="A10" s="5" t="s">
        <v>6</v>
      </c>
      <c r="B10" s="9" t="s">
        <v>434</v>
      </c>
      <c r="C10">
        <v>23</v>
      </c>
      <c r="D10">
        <v>2</v>
      </c>
      <c r="E10" s="15" t="s">
        <v>291</v>
      </c>
      <c r="F10" t="s">
        <v>292</v>
      </c>
      <c r="G10" t="s">
        <v>293</v>
      </c>
      <c r="H10" t="s">
        <v>294</v>
      </c>
      <c r="I10" t="s">
        <v>295</v>
      </c>
      <c r="J10" t="s">
        <v>296</v>
      </c>
      <c r="K10" t="s">
        <v>297</v>
      </c>
      <c r="L10" t="s">
        <v>298</v>
      </c>
      <c r="M10" t="s">
        <v>299</v>
      </c>
      <c r="N10" t="s">
        <v>300</v>
      </c>
      <c r="O10" t="s">
        <v>301</v>
      </c>
      <c r="P10" s="16" t="s">
        <v>302</v>
      </c>
      <c r="Q10" t="s">
        <v>303</v>
      </c>
      <c r="R10" t="s">
        <v>304</v>
      </c>
      <c r="S10" s="16" t="s">
        <v>305</v>
      </c>
      <c r="T10" t="s">
        <v>306</v>
      </c>
      <c r="U10" t="s">
        <v>307</v>
      </c>
      <c r="V10" t="s">
        <v>308</v>
      </c>
      <c r="W10" s="16" t="s">
        <v>309</v>
      </c>
      <c r="X10" t="s">
        <v>310</v>
      </c>
      <c r="Y10" s="16" t="s">
        <v>311</v>
      </c>
      <c r="Z10" t="s">
        <v>312</v>
      </c>
      <c r="AA10" s="14" t="s">
        <v>313</v>
      </c>
    </row>
    <row r="11" spans="1:69" x14ac:dyDescent="0.35">
      <c r="A11" s="5" t="s">
        <v>18</v>
      </c>
      <c r="B11" s="9" t="s">
        <v>429</v>
      </c>
      <c r="C11">
        <v>9</v>
      </c>
      <c r="D11">
        <v>1</v>
      </c>
      <c r="E11" s="16" t="s">
        <v>314</v>
      </c>
      <c r="F11" t="s">
        <v>315</v>
      </c>
      <c r="G11" t="s">
        <v>316</v>
      </c>
      <c r="H11" s="16" t="s">
        <v>317</v>
      </c>
      <c r="I11" s="16" t="s">
        <v>318</v>
      </c>
      <c r="J11" t="s">
        <v>319</v>
      </c>
      <c r="K11" s="16" t="s">
        <v>320</v>
      </c>
      <c r="L11" t="s">
        <v>321</v>
      </c>
    </row>
    <row r="12" spans="1:69" x14ac:dyDescent="0.35">
      <c r="A12" s="5" t="s">
        <v>411</v>
      </c>
      <c r="B12" s="9" t="s">
        <v>438</v>
      </c>
      <c r="C12">
        <v>13</v>
      </c>
      <c r="D12">
        <v>1</v>
      </c>
      <c r="E12" s="16" t="s">
        <v>322</v>
      </c>
      <c r="F12" t="s">
        <v>323</v>
      </c>
      <c r="G12" t="s">
        <v>324</v>
      </c>
      <c r="H12" t="s">
        <v>325</v>
      </c>
      <c r="I12" t="s">
        <v>326</v>
      </c>
      <c r="J12" s="15" t="s">
        <v>327</v>
      </c>
      <c r="K12" t="s">
        <v>328</v>
      </c>
      <c r="L12" s="16" t="s">
        <v>329</v>
      </c>
      <c r="M12" t="s">
        <v>330</v>
      </c>
      <c r="N12" t="s">
        <v>331</v>
      </c>
      <c r="O12" t="s">
        <v>332</v>
      </c>
      <c r="P12" t="s">
        <v>333</v>
      </c>
      <c r="Q12" s="17" t="s">
        <v>334</v>
      </c>
      <c r="R12" s="14" t="s">
        <v>335</v>
      </c>
      <c r="S12" s="17" t="s">
        <v>336</v>
      </c>
    </row>
    <row r="13" spans="1:69" x14ac:dyDescent="0.35">
      <c r="A13" s="5" t="s">
        <v>412</v>
      </c>
      <c r="B13" s="9" t="s">
        <v>439</v>
      </c>
      <c r="C13">
        <v>7</v>
      </c>
      <c r="D13">
        <v>1</v>
      </c>
      <c r="E13" t="s">
        <v>337</v>
      </c>
      <c r="F13" s="16" t="s">
        <v>338</v>
      </c>
      <c r="G13" t="s">
        <v>339</v>
      </c>
      <c r="H13" t="s">
        <v>340</v>
      </c>
      <c r="I13" s="16" t="s">
        <v>341</v>
      </c>
      <c r="J13" t="s">
        <v>342</v>
      </c>
    </row>
    <row r="14" spans="1:69" x14ac:dyDescent="0.35">
      <c r="A14" s="5" t="s">
        <v>5</v>
      </c>
      <c r="B14" s="9" t="s">
        <v>427</v>
      </c>
      <c r="C14">
        <v>66</v>
      </c>
      <c r="D14">
        <v>11</v>
      </c>
      <c r="E14" s="15" t="s">
        <v>343</v>
      </c>
      <c r="F14" s="16" t="s">
        <v>344</v>
      </c>
      <c r="G14" s="15" t="s">
        <v>345</v>
      </c>
      <c r="H14" s="16" t="s">
        <v>346</v>
      </c>
      <c r="I14" t="s">
        <v>347</v>
      </c>
      <c r="J14" s="15" t="s">
        <v>348</v>
      </c>
      <c r="K14" s="16" t="s">
        <v>349</v>
      </c>
      <c r="L14" t="s">
        <v>350</v>
      </c>
      <c r="M14" t="s">
        <v>351</v>
      </c>
      <c r="N14" s="15" t="s">
        <v>352</v>
      </c>
      <c r="O14" t="s">
        <v>353</v>
      </c>
      <c r="P14" s="15" t="s">
        <v>354</v>
      </c>
      <c r="Q14" s="15" t="s">
        <v>355</v>
      </c>
      <c r="R14" s="15" t="s">
        <v>356</v>
      </c>
      <c r="S14" s="16" t="s">
        <v>357</v>
      </c>
      <c r="T14" s="15" t="s">
        <v>358</v>
      </c>
      <c r="U14" s="16" t="s">
        <v>359</v>
      </c>
      <c r="V14" t="s">
        <v>360</v>
      </c>
      <c r="W14" s="15" t="s">
        <v>361</v>
      </c>
      <c r="X14" t="s">
        <v>362</v>
      </c>
      <c r="Y14" t="s">
        <v>363</v>
      </c>
      <c r="Z14" s="15" t="s">
        <v>364</v>
      </c>
      <c r="AA14" t="s">
        <v>365</v>
      </c>
      <c r="AB14" t="s">
        <v>366</v>
      </c>
      <c r="AC14" t="s">
        <v>367</v>
      </c>
      <c r="AD14" s="16" t="s">
        <v>368</v>
      </c>
      <c r="AE14" s="16" t="s">
        <v>369</v>
      </c>
      <c r="AF14" s="16" t="s">
        <v>370</v>
      </c>
      <c r="AG14" t="s">
        <v>371</v>
      </c>
      <c r="AH14" s="16" t="s">
        <v>372</v>
      </c>
      <c r="AI14" t="s">
        <v>373</v>
      </c>
      <c r="AJ14" t="s">
        <v>374</v>
      </c>
      <c r="AK14" s="15" t="s">
        <v>375</v>
      </c>
      <c r="AL14" t="s">
        <v>376</v>
      </c>
      <c r="AM14" t="s">
        <v>377</v>
      </c>
      <c r="AN14" s="16" t="s">
        <v>378</v>
      </c>
      <c r="AO14" t="s">
        <v>379</v>
      </c>
      <c r="AP14" s="16" t="s">
        <v>380</v>
      </c>
      <c r="AQ14" t="s">
        <v>381</v>
      </c>
      <c r="AR14" s="15" t="s">
        <v>382</v>
      </c>
      <c r="AS14" t="s">
        <v>383</v>
      </c>
      <c r="AT14" s="15" t="s">
        <v>384</v>
      </c>
      <c r="AU14" s="15" t="s">
        <v>385</v>
      </c>
      <c r="AV14" s="15" t="s">
        <v>386</v>
      </c>
      <c r="AW14" s="16" t="s">
        <v>387</v>
      </c>
      <c r="AX14" t="s">
        <v>388</v>
      </c>
      <c r="AY14" s="16" t="s">
        <v>389</v>
      </c>
      <c r="AZ14" s="16" t="s">
        <v>390</v>
      </c>
      <c r="BA14" t="s">
        <v>391</v>
      </c>
      <c r="BB14" s="16" t="s">
        <v>392</v>
      </c>
      <c r="BC14" t="s">
        <v>393</v>
      </c>
      <c r="BD14" t="s">
        <v>394</v>
      </c>
      <c r="BE14" t="s">
        <v>395</v>
      </c>
      <c r="BF14" t="s">
        <v>396</v>
      </c>
      <c r="BG14" t="s">
        <v>397</v>
      </c>
      <c r="BH14" t="s">
        <v>398</v>
      </c>
      <c r="BI14" t="s">
        <v>399</v>
      </c>
      <c r="BJ14" t="s">
        <v>400</v>
      </c>
      <c r="BK14" t="s">
        <v>401</v>
      </c>
      <c r="BL14" t="s">
        <v>402</v>
      </c>
      <c r="BM14" t="s">
        <v>403</v>
      </c>
      <c r="BN14" t="s">
        <v>404</v>
      </c>
      <c r="BO14" s="15" t="s">
        <v>405</v>
      </c>
      <c r="BP14" s="15" t="s">
        <v>406</v>
      </c>
      <c r="BQ14" t="s">
        <v>407</v>
      </c>
    </row>
    <row r="15" spans="1:69" x14ac:dyDescent="0.35">
      <c r="A15" s="5" t="s">
        <v>11</v>
      </c>
      <c r="B15" s="9" t="s">
        <v>425</v>
      </c>
      <c r="C15">
        <v>2</v>
      </c>
      <c r="D15">
        <v>1</v>
      </c>
      <c r="E15" t="s">
        <v>408</v>
      </c>
    </row>
    <row r="16" spans="1:69" x14ac:dyDescent="0.35">
      <c r="A16" s="5" t="s">
        <v>414</v>
      </c>
      <c r="B16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B26" sqref="B26"/>
    </sheetView>
  </sheetViews>
  <sheetFormatPr defaultColWidth="10.6640625" defaultRowHeight="15.5" x14ac:dyDescent="0.35"/>
  <cols>
    <col min="1" max="1" width="18" bestFit="1" customWidth="1"/>
    <col min="2" max="2" width="24.58203125" customWidth="1"/>
    <col min="3" max="3" width="12.83203125" bestFit="1" customWidth="1"/>
    <col min="7" max="7" width="20.33203125" bestFit="1" customWidth="1"/>
    <col min="8" max="8" width="19.5" customWidth="1"/>
    <col min="11" max="11" width="19.1640625" bestFit="1" customWidth="1"/>
  </cols>
  <sheetData>
    <row r="1" spans="1:11" x14ac:dyDescent="0.35">
      <c r="A1" s="2" t="s">
        <v>441</v>
      </c>
      <c r="B1" s="2"/>
    </row>
    <row r="2" spans="1:11" x14ac:dyDescent="0.35">
      <c r="C2" s="18" t="s">
        <v>25</v>
      </c>
      <c r="D2" s="18"/>
      <c r="E2" s="18"/>
      <c r="F2" s="18"/>
      <c r="G2" s="18"/>
      <c r="I2" s="18" t="s">
        <v>25</v>
      </c>
      <c r="J2" s="18"/>
      <c r="K2" s="18"/>
    </row>
    <row r="3" spans="1:11" x14ac:dyDescent="0.35">
      <c r="A3" t="s">
        <v>24</v>
      </c>
      <c r="B3" t="s">
        <v>419</v>
      </c>
      <c r="C3" t="s">
        <v>0</v>
      </c>
      <c r="D3" t="s">
        <v>1</v>
      </c>
      <c r="E3" t="s">
        <v>2</v>
      </c>
      <c r="F3" t="s">
        <v>3</v>
      </c>
      <c r="G3" t="s">
        <v>26</v>
      </c>
      <c r="I3" t="s">
        <v>21</v>
      </c>
      <c r="J3" t="s">
        <v>22</v>
      </c>
      <c r="K3" t="s">
        <v>23</v>
      </c>
    </row>
    <row r="4" spans="1:11" x14ac:dyDescent="0.35">
      <c r="A4" s="1" t="s">
        <v>4</v>
      </c>
      <c r="B4" s="9" t="s">
        <v>420</v>
      </c>
      <c r="C4">
        <v>3.0331664493659898</v>
      </c>
      <c r="D4">
        <v>1.7277550055275199</v>
      </c>
      <c r="E4">
        <v>1.66699303260392</v>
      </c>
      <c r="F4">
        <v>-1.06037345494657</v>
      </c>
      <c r="G4">
        <f>AVERAGE(D4:F4)</f>
        <v>0.77812486106162337</v>
      </c>
      <c r="I4">
        <v>-0.55324982289790603</v>
      </c>
      <c r="J4">
        <v>-0.59532737857278495</v>
      </c>
      <c r="K4">
        <f>AVERAGE(I4:J4)</f>
        <v>-0.57428860073534549</v>
      </c>
    </row>
    <row r="5" spans="1:11" x14ac:dyDescent="0.35">
      <c r="A5" s="1" t="s">
        <v>5</v>
      </c>
      <c r="B5" s="9" t="s">
        <v>427</v>
      </c>
      <c r="C5">
        <v>2.50345488588765</v>
      </c>
      <c r="D5">
        <v>5.9141888497771999</v>
      </c>
      <c r="E5">
        <v>6.4548576867969398</v>
      </c>
      <c r="F5">
        <v>6.6970282889888804</v>
      </c>
      <c r="G5">
        <f t="shared" ref="G5:G20" si="0">AVERAGE(D5:F5)</f>
        <v>6.3553582751876734</v>
      </c>
      <c r="I5">
        <v>8.6147282635356994</v>
      </c>
      <c r="J5">
        <v>6.7197914501855598</v>
      </c>
      <c r="K5">
        <f t="shared" ref="K5:K20" si="1">AVERAGE(I5:J5)</f>
        <v>7.6672598568606301</v>
      </c>
    </row>
    <row r="6" spans="1:11" x14ac:dyDescent="0.35">
      <c r="A6" s="1" t="s">
        <v>6</v>
      </c>
      <c r="B6" s="9" t="s">
        <v>434</v>
      </c>
      <c r="C6">
        <v>4.4434203077782204</v>
      </c>
      <c r="D6">
        <v>6.4221258506800298</v>
      </c>
      <c r="E6">
        <v>6.5033679449074198</v>
      </c>
      <c r="F6">
        <v>6.4285593865456496</v>
      </c>
      <c r="G6">
        <f t="shared" si="0"/>
        <v>6.4513510607110334</v>
      </c>
      <c r="I6">
        <v>8.5327816076119198</v>
      </c>
      <c r="J6">
        <v>7.3215310543432297</v>
      </c>
      <c r="K6">
        <f>AVERAGE(I6:J6)</f>
        <v>7.9271563309775743</v>
      </c>
    </row>
    <row r="7" spans="1:11" x14ac:dyDescent="0.35">
      <c r="A7" s="1" t="s">
        <v>7</v>
      </c>
      <c r="B7" s="9" t="s">
        <v>431</v>
      </c>
      <c r="C7">
        <v>2.0976789880148399</v>
      </c>
      <c r="D7">
        <v>4.2269013809090099</v>
      </c>
      <c r="E7">
        <v>4.5571849600258298</v>
      </c>
      <c r="F7">
        <v>5.9145209426085898</v>
      </c>
      <c r="G7">
        <f t="shared" si="0"/>
        <v>4.8995357611811432</v>
      </c>
      <c r="I7">
        <v>5.4687582719403398</v>
      </c>
      <c r="J7">
        <v>4.3618964926859798</v>
      </c>
      <c r="K7">
        <f t="shared" si="1"/>
        <v>4.9153273823131602</v>
      </c>
    </row>
    <row r="8" spans="1:11" x14ac:dyDescent="0.35">
      <c r="A8" s="1" t="s">
        <v>8</v>
      </c>
      <c r="B8" s="9" t="s">
        <v>432</v>
      </c>
      <c r="C8">
        <v>0.97319060326917695</v>
      </c>
      <c r="D8">
        <v>2.1625498908338598</v>
      </c>
      <c r="E8">
        <v>2.4078775939299901</v>
      </c>
      <c r="F8">
        <v>3.0400371759131199</v>
      </c>
      <c r="G8">
        <f t="shared" si="0"/>
        <v>2.53682155355899</v>
      </c>
      <c r="I8">
        <v>2.9374463817263399</v>
      </c>
      <c r="J8">
        <v>0.53620723316906005</v>
      </c>
      <c r="K8">
        <f t="shared" si="1"/>
        <v>1.7368268074477</v>
      </c>
    </row>
    <row r="9" spans="1:11" x14ac:dyDescent="0.35">
      <c r="A9" s="1" t="s">
        <v>9</v>
      </c>
      <c r="B9" s="9" t="s">
        <v>433</v>
      </c>
      <c r="C9">
        <v>4.7856997309585898</v>
      </c>
      <c r="D9">
        <v>3.6486937849822101</v>
      </c>
      <c r="E9">
        <v>4.0389300788131299</v>
      </c>
      <c r="F9">
        <v>2.37507464555787</v>
      </c>
      <c r="G9">
        <f t="shared" si="0"/>
        <v>3.3542328364510698</v>
      </c>
      <c r="I9">
        <v>-3.2383560506372498E-2</v>
      </c>
      <c r="J9">
        <v>-1.0045027021923201</v>
      </c>
      <c r="K9">
        <f t="shared" si="1"/>
        <v>-0.51844313134934628</v>
      </c>
    </row>
    <row r="10" spans="1:11" x14ac:dyDescent="0.35">
      <c r="A10" s="1" t="s">
        <v>10</v>
      </c>
      <c r="B10" s="9" t="s">
        <v>436</v>
      </c>
      <c r="C10">
        <v>-0.37414093780623903</v>
      </c>
      <c r="D10">
        <v>2.68895957507547</v>
      </c>
      <c r="E10">
        <v>3.1726734888900898</v>
      </c>
      <c r="F10">
        <v>3.7592347269058402</v>
      </c>
      <c r="G10">
        <f t="shared" si="0"/>
        <v>3.2069559302904662</v>
      </c>
      <c r="I10">
        <v>5.0190033517658401</v>
      </c>
      <c r="J10">
        <v>4.9418983310927302</v>
      </c>
      <c r="K10">
        <f t="shared" si="1"/>
        <v>4.9804508414292847</v>
      </c>
    </row>
    <row r="11" spans="1:11" x14ac:dyDescent="0.35">
      <c r="A11" s="1" t="s">
        <v>11</v>
      </c>
      <c r="B11" s="9" t="s">
        <v>425</v>
      </c>
      <c r="C11">
        <v>1.3924188594828799</v>
      </c>
      <c r="D11">
        <v>2.76700285591546</v>
      </c>
      <c r="E11">
        <v>3.4161541023276301</v>
      </c>
      <c r="F11">
        <v>3.7098548152920099</v>
      </c>
      <c r="G11">
        <f t="shared" si="0"/>
        <v>3.2976705911783668</v>
      </c>
      <c r="I11">
        <v>4.9123956976871099</v>
      </c>
      <c r="J11">
        <v>4.27008607420224</v>
      </c>
      <c r="K11">
        <f t="shared" si="1"/>
        <v>4.5912408859446749</v>
      </c>
    </row>
    <row r="12" spans="1:11" x14ac:dyDescent="0.35">
      <c r="A12" s="1" t="s">
        <v>12</v>
      </c>
      <c r="B12" s="9" t="s">
        <v>423</v>
      </c>
      <c r="C12">
        <v>3.7740704656575002</v>
      </c>
      <c r="D12">
        <v>4.2337890367816096</v>
      </c>
      <c r="E12">
        <v>3.8225603026098498</v>
      </c>
      <c r="F12">
        <v>4.5770194757560301</v>
      </c>
      <c r="G12">
        <f t="shared" si="0"/>
        <v>4.2111229383824966</v>
      </c>
      <c r="I12">
        <v>2.7881942492296199</v>
      </c>
      <c r="J12">
        <v>4.31770083647082</v>
      </c>
      <c r="K12">
        <f t="shared" si="1"/>
        <v>3.55294754285022</v>
      </c>
    </row>
    <row r="13" spans="1:11" x14ac:dyDescent="0.35">
      <c r="A13" s="1" t="s">
        <v>13</v>
      </c>
      <c r="B13" s="9" t="s">
        <v>435</v>
      </c>
      <c r="C13">
        <v>4.3897582224552396</v>
      </c>
      <c r="D13">
        <v>5.8143409686435401</v>
      </c>
      <c r="E13">
        <v>6.6248942722032202</v>
      </c>
      <c r="F13">
        <v>5.8361465016071996</v>
      </c>
      <c r="G13">
        <f t="shared" si="0"/>
        <v>6.09179391415132</v>
      </c>
      <c r="I13">
        <v>7.21623623163961</v>
      </c>
      <c r="J13">
        <v>6.3620952183864503</v>
      </c>
      <c r="K13">
        <f t="shared" si="1"/>
        <v>6.7891657250130297</v>
      </c>
    </row>
    <row r="14" spans="1:11" x14ac:dyDescent="0.35">
      <c r="A14" s="1" t="s">
        <v>14</v>
      </c>
      <c r="B14" s="9" t="s">
        <v>426</v>
      </c>
      <c r="C14">
        <v>-1.4175000567665901</v>
      </c>
      <c r="D14">
        <v>-0.90454899553386403</v>
      </c>
      <c r="E14">
        <v>-1.2772484531027499</v>
      </c>
      <c r="F14">
        <v>-2.5083350705723801</v>
      </c>
      <c r="G14">
        <f t="shared" si="0"/>
        <v>-1.563377506402998</v>
      </c>
      <c r="I14">
        <v>-2.5454414414716799</v>
      </c>
      <c r="J14">
        <v>-2.86024090202993</v>
      </c>
      <c r="K14">
        <f t="shared" si="1"/>
        <v>-2.702841171750805</v>
      </c>
    </row>
    <row r="15" spans="1:11" x14ac:dyDescent="0.35">
      <c r="A15" s="1" t="s">
        <v>15</v>
      </c>
      <c r="B15" s="9" t="s">
        <v>424</v>
      </c>
      <c r="C15">
        <v>2.3619961210965101</v>
      </c>
      <c r="D15">
        <v>5.85063930327133</v>
      </c>
      <c r="E15">
        <v>4.9634562448024102</v>
      </c>
      <c r="F15">
        <v>5.4666091568865101</v>
      </c>
      <c r="G15">
        <f t="shared" si="0"/>
        <v>5.4269015683200834</v>
      </c>
      <c r="I15">
        <v>5.2216792023444496</v>
      </c>
      <c r="J15">
        <v>4.6269766436347899</v>
      </c>
      <c r="K15">
        <f t="shared" si="1"/>
        <v>4.9243279229896197</v>
      </c>
    </row>
    <row r="16" spans="1:11" x14ac:dyDescent="0.35">
      <c r="A16" s="1" t="s">
        <v>16</v>
      </c>
      <c r="B16" s="9" t="s">
        <v>428</v>
      </c>
      <c r="C16">
        <v>-1.1825857750756401</v>
      </c>
      <c r="D16">
        <v>1.2726304663286101</v>
      </c>
      <c r="E16">
        <v>-5.11459271816984E-2</v>
      </c>
      <c r="F16">
        <v>-1.06037345494657</v>
      </c>
      <c r="G16">
        <f t="shared" si="0"/>
        <v>5.3703694733447271E-2</v>
      </c>
      <c r="I16">
        <v>2.2768173774857701</v>
      </c>
      <c r="J16">
        <v>0.46390279510459598</v>
      </c>
      <c r="K16">
        <f t="shared" si="1"/>
        <v>1.370360086295183</v>
      </c>
    </row>
    <row r="17" spans="1:11" x14ac:dyDescent="0.35">
      <c r="A17" s="1" t="s">
        <v>17</v>
      </c>
      <c r="B17" s="9" t="s">
        <v>430</v>
      </c>
      <c r="C17">
        <v>3.50635797862867</v>
      </c>
      <c r="D17">
        <v>3.4735556876303502</v>
      </c>
      <c r="E17">
        <v>2.5113758903586398</v>
      </c>
      <c r="F17">
        <v>1.68403514456301</v>
      </c>
      <c r="G17">
        <f t="shared" si="0"/>
        <v>2.5563222408506667</v>
      </c>
      <c r="I17">
        <v>3.0862914384990501</v>
      </c>
      <c r="J17">
        <v>1.58747839304367</v>
      </c>
      <c r="K17">
        <f t="shared" si="1"/>
        <v>2.33688491577136</v>
      </c>
    </row>
    <row r="18" spans="1:11" x14ac:dyDescent="0.35">
      <c r="A18" s="1" t="s">
        <v>18</v>
      </c>
      <c r="B18" s="9" t="s">
        <v>429</v>
      </c>
      <c r="C18">
        <v>-1.4175000567665901</v>
      </c>
      <c r="D18">
        <v>0.68663384481719802</v>
      </c>
      <c r="E18">
        <v>2.1755307344408901</v>
      </c>
      <c r="F18">
        <v>1.93385716463171</v>
      </c>
      <c r="G18">
        <f t="shared" si="0"/>
        <v>1.5986739146299327</v>
      </c>
      <c r="I18">
        <v>2.16861661943208</v>
      </c>
      <c r="J18">
        <v>3.3401900536226301</v>
      </c>
      <c r="K18">
        <f t="shared" si="1"/>
        <v>2.7544033365273553</v>
      </c>
    </row>
    <row r="19" spans="1:11" x14ac:dyDescent="0.35">
      <c r="A19" s="1" t="s">
        <v>19</v>
      </c>
      <c r="B19" s="9" t="s">
        <v>421</v>
      </c>
      <c r="C19">
        <v>-2.5083350705723801</v>
      </c>
      <c r="D19">
        <v>0.323176785821851</v>
      </c>
      <c r="E19">
        <v>0.35719594203045202</v>
      </c>
      <c r="F19">
        <v>-0.35244139325589402</v>
      </c>
      <c r="G19">
        <f t="shared" si="0"/>
        <v>0.10931044486546969</v>
      </c>
      <c r="I19">
        <v>1.4830510897612901</v>
      </c>
      <c r="J19">
        <v>1.17613134216158</v>
      </c>
      <c r="K19">
        <f t="shared" si="1"/>
        <v>1.3295912159614351</v>
      </c>
    </row>
    <row r="20" spans="1:11" x14ac:dyDescent="0.35">
      <c r="A20" s="1" t="s">
        <v>20</v>
      </c>
      <c r="B20" s="9" t="s">
        <v>422</v>
      </c>
      <c r="C20">
        <v>-2.5083350705723801</v>
      </c>
      <c r="D20">
        <v>-1.9139300828195001</v>
      </c>
      <c r="E20">
        <v>-5.11459271816984E-2</v>
      </c>
      <c r="F20">
        <v>-0.66341332860470903</v>
      </c>
      <c r="G20">
        <f t="shared" si="0"/>
        <v>-0.8761631128686358</v>
      </c>
      <c r="I20">
        <v>0.83451974871465395</v>
      </c>
      <c r="J20">
        <v>0.96891047232361105</v>
      </c>
      <c r="K20">
        <f t="shared" si="1"/>
        <v>0.90171511051913256</v>
      </c>
    </row>
  </sheetData>
  <autoFilter ref="A3:F3"/>
  <mergeCells count="2">
    <mergeCell ref="C2:G2"/>
    <mergeCell ref="I2:K2"/>
  </mergeCells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"/>
  <sheetViews>
    <sheetView tabSelected="1" workbookViewId="0">
      <selection activeCell="D30" sqref="D30"/>
    </sheetView>
  </sheetViews>
  <sheetFormatPr defaultColWidth="10.6640625" defaultRowHeight="15.5" x14ac:dyDescent="0.35"/>
  <cols>
    <col min="1" max="1" width="17.6640625" customWidth="1"/>
    <col min="2" max="2" width="21.83203125" customWidth="1"/>
    <col min="3" max="3" width="14.5" bestFit="1" customWidth="1"/>
    <col min="27" max="27" width="15.83203125" bestFit="1" customWidth="1"/>
    <col min="28" max="28" width="20" bestFit="1" customWidth="1"/>
  </cols>
  <sheetData>
    <row r="1" spans="1:28" x14ac:dyDescent="0.35">
      <c r="A1" s="2" t="s">
        <v>442</v>
      </c>
      <c r="B1" s="2"/>
    </row>
    <row r="2" spans="1:28" x14ac:dyDescent="0.35">
      <c r="A2" t="s">
        <v>24</v>
      </c>
      <c r="B2" t="s">
        <v>419</v>
      </c>
      <c r="C2" t="s">
        <v>27</v>
      </c>
      <c r="D2" t="s">
        <v>200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 t="s">
        <v>35</v>
      </c>
      <c r="M2" t="s">
        <v>36</v>
      </c>
      <c r="N2" t="s">
        <v>37</v>
      </c>
      <c r="O2" t="s">
        <v>38</v>
      </c>
      <c r="P2" t="s">
        <v>39</v>
      </c>
      <c r="Q2" t="s">
        <v>40</v>
      </c>
      <c r="R2" t="s">
        <v>41</v>
      </c>
      <c r="S2" t="s">
        <v>42</v>
      </c>
      <c r="T2" t="s">
        <v>42</v>
      </c>
      <c r="U2" t="s">
        <v>43</v>
      </c>
      <c r="V2" t="s">
        <v>44</v>
      </c>
      <c r="W2" t="s">
        <v>45</v>
      </c>
      <c r="X2" t="s">
        <v>46</v>
      </c>
      <c r="Y2" t="s">
        <v>47</v>
      </c>
      <c r="Z2" t="s">
        <v>48</v>
      </c>
      <c r="AA2" t="s">
        <v>49</v>
      </c>
      <c r="AB2" t="s">
        <v>50</v>
      </c>
    </row>
    <row r="3" spans="1:28" x14ac:dyDescent="0.35">
      <c r="A3" s="1" t="s">
        <v>12</v>
      </c>
      <c r="B3" s="9" t="s">
        <v>423</v>
      </c>
      <c r="C3">
        <v>3.9313112591311601</v>
      </c>
      <c r="D3">
        <v>2.27335622264032E-12</v>
      </c>
      <c r="E3">
        <v>9.7768421546213305E-2</v>
      </c>
      <c r="F3">
        <v>0.75758479431647996</v>
      </c>
      <c r="G3">
        <v>0.35758571401469602</v>
      </c>
      <c r="H3">
        <v>0.22201849955348801</v>
      </c>
      <c r="I3">
        <v>-1.65662796187468</v>
      </c>
      <c r="J3">
        <v>2.8278585768824399E-5</v>
      </c>
      <c r="K3">
        <v>-0.22823170033135701</v>
      </c>
      <c r="L3">
        <v>0.51254667749744698</v>
      </c>
      <c r="M3">
        <v>0.53287162373817898</v>
      </c>
      <c r="N3">
        <v>7.3300480155365999E-2</v>
      </c>
      <c r="O3">
        <v>2.8650325800462499</v>
      </c>
      <c r="P3">
        <v>8.5244321301709399E-11</v>
      </c>
      <c r="Q3">
        <v>0.116627750158582</v>
      </c>
      <c r="R3">
        <v>0.80122034010865395</v>
      </c>
      <c r="S3">
        <v>2.4431347900721101</v>
      </c>
      <c r="T3">
        <v>7.6294284623086203E-7</v>
      </c>
      <c r="U3">
        <v>1.1273089314762601</v>
      </c>
      <c r="V3">
        <v>2.1448735456580301E-4</v>
      </c>
      <c r="W3">
        <v>-0.15730272849854501</v>
      </c>
      <c r="X3">
        <v>0.56913610991903596</v>
      </c>
      <c r="Y3">
        <v>-0.31907846781506599</v>
      </c>
      <c r="Z3">
        <v>0.142662833112496</v>
      </c>
      <c r="AA3">
        <v>-2.8173629122079702</v>
      </c>
      <c r="AB3">
        <v>5.9894767711077702E-6</v>
      </c>
    </row>
    <row r="4" spans="1:28" x14ac:dyDescent="0.35">
      <c r="A4" s="1" t="s">
        <v>11</v>
      </c>
      <c r="B4" s="9" t="s">
        <v>425</v>
      </c>
      <c r="C4">
        <v>-0.221807253652933</v>
      </c>
      <c r="D4">
        <v>2.6818988804571901E-2</v>
      </c>
      <c r="E4">
        <v>-7.4027992367252304E-3</v>
      </c>
      <c r="F4">
        <v>0.94619157094574102</v>
      </c>
      <c r="G4">
        <v>-5.5400465906085897E-2</v>
      </c>
      <c r="H4">
        <v>0.57354819913834398</v>
      </c>
      <c r="I4">
        <v>0.66605855553043403</v>
      </c>
      <c r="J4">
        <v>1.06958347713194E-6</v>
      </c>
      <c r="K4">
        <v>0.52914390780584697</v>
      </c>
      <c r="L4">
        <v>6.4597263134818603E-6</v>
      </c>
      <c r="M4">
        <v>-6.5117034976288707E-2</v>
      </c>
      <c r="N4">
        <v>0.52948585802182202</v>
      </c>
      <c r="O4">
        <v>-0.35089825577748701</v>
      </c>
      <c r="P4">
        <v>2.9402365142893101E-4</v>
      </c>
      <c r="Q4">
        <v>7.5220154520448303E-3</v>
      </c>
      <c r="R4">
        <v>0.96299782246388399</v>
      </c>
      <c r="S4">
        <v>0.28116621473138498</v>
      </c>
      <c r="T4">
        <v>5.3292448564356805E-4</v>
      </c>
      <c r="U4">
        <v>2.78236795040478E-3</v>
      </c>
      <c r="V4">
        <v>0.96819944282094195</v>
      </c>
      <c r="W4">
        <v>-0.369031632237518</v>
      </c>
      <c r="X4">
        <v>0.110056333863711</v>
      </c>
      <c r="Y4">
        <v>-0.34140685566603202</v>
      </c>
      <c r="Z4">
        <v>7.33526904074083E-2</v>
      </c>
      <c r="AA4">
        <v>-0.37686181537197699</v>
      </c>
      <c r="AB4">
        <v>1.1771456325897799E-3</v>
      </c>
    </row>
    <row r="5" spans="1:28" x14ac:dyDescent="0.35">
      <c r="A5" s="1" t="s">
        <v>5</v>
      </c>
      <c r="B5" s="9" t="s">
        <v>427</v>
      </c>
      <c r="C5">
        <v>1.04671841393123</v>
      </c>
      <c r="D5">
        <v>3.25022086385269E-7</v>
      </c>
      <c r="E5">
        <v>-0.111434411535534</v>
      </c>
      <c r="F5">
        <v>0.45816364824588202</v>
      </c>
      <c r="G5">
        <v>0.23932456960068599</v>
      </c>
      <c r="H5">
        <v>0.10379438743346101</v>
      </c>
      <c r="I5">
        <v>0.66396659308865802</v>
      </c>
      <c r="J5">
        <v>3.94988036601897E-4</v>
      </c>
      <c r="K5">
        <v>0.24377105124471901</v>
      </c>
      <c r="L5">
        <v>0.124844637069877</v>
      </c>
      <c r="M5">
        <v>-0.29604110169273701</v>
      </c>
      <c r="N5">
        <v>4.9335613140927902E-2</v>
      </c>
      <c r="O5">
        <v>0.34048953412525201</v>
      </c>
      <c r="P5">
        <v>2.2648652863817599E-2</v>
      </c>
      <c r="Q5">
        <v>-0.18899068323814699</v>
      </c>
      <c r="R5">
        <v>0.31005296219295297</v>
      </c>
      <c r="S5">
        <v>0.78539303452496201</v>
      </c>
      <c r="T5">
        <v>2.3395841235332899E-6</v>
      </c>
      <c r="U5">
        <v>0.50836684991160697</v>
      </c>
      <c r="V5">
        <v>4.4104511571118898E-5</v>
      </c>
      <c r="W5">
        <v>-0.111578701869381</v>
      </c>
      <c r="X5">
        <v>0.61337321795876398</v>
      </c>
      <c r="Y5">
        <v>-0.196080251843811</v>
      </c>
      <c r="Z5">
        <v>0.23318676718653</v>
      </c>
      <c r="AA5">
        <v>-3.5097132248651399</v>
      </c>
      <c r="AB5">
        <v>1.1464957849327599E-4</v>
      </c>
    </row>
    <row r="6" spans="1:28" x14ac:dyDescent="0.35">
      <c r="A6" s="1" t="s">
        <v>19</v>
      </c>
      <c r="B6" s="9" t="s">
        <v>421</v>
      </c>
      <c r="C6">
        <v>3.3266687182496502</v>
      </c>
      <c r="D6">
        <v>8.6133369231276595E-9</v>
      </c>
      <c r="E6">
        <v>2.4829992872052999</v>
      </c>
      <c r="F6">
        <v>2.5626679004902802E-7</v>
      </c>
      <c r="G6">
        <v>3.0733744156488201</v>
      </c>
      <c r="H6">
        <v>2.5259235424599799E-8</v>
      </c>
      <c r="I6">
        <v>0.72015782475249501</v>
      </c>
      <c r="J6">
        <v>0.10753833461854399</v>
      </c>
      <c r="K6">
        <v>-0.33778526981665502</v>
      </c>
      <c r="L6">
        <v>0.44713208710621499</v>
      </c>
      <c r="M6">
        <v>1.4062424354922101</v>
      </c>
      <c r="N6">
        <v>4.3391533439714501E-4</v>
      </c>
      <c r="O6">
        <v>-2.8791758596999202</v>
      </c>
      <c r="P6">
        <v>1.1234438507482E-8</v>
      </c>
      <c r="Q6">
        <v>-0.69902444094843097</v>
      </c>
      <c r="R6">
        <v>0.12532531785901099</v>
      </c>
      <c r="S6" t="e">
        <v>#N/A</v>
      </c>
      <c r="T6" t="e">
        <v>#N/A</v>
      </c>
      <c r="U6" t="e">
        <v>#N/A</v>
      </c>
      <c r="V6" t="e">
        <v>#N/A</v>
      </c>
      <c r="W6" t="e">
        <v>#N/A</v>
      </c>
      <c r="X6" t="e">
        <v>#N/A</v>
      </c>
      <c r="Y6" t="e">
        <v>#N/A</v>
      </c>
      <c r="Z6" t="e">
        <v>#N/A</v>
      </c>
      <c r="AA6">
        <v>-1.9733322629065499</v>
      </c>
      <c r="AB6">
        <v>2.7814338346300499E-5</v>
      </c>
    </row>
    <row r="7" spans="1:28" x14ac:dyDescent="0.35">
      <c r="A7" s="1" t="s">
        <v>20</v>
      </c>
      <c r="B7" s="9" t="s">
        <v>422</v>
      </c>
      <c r="C7">
        <v>3.7219010863128301</v>
      </c>
      <c r="D7">
        <v>1.14428358519848E-9</v>
      </c>
      <c r="E7">
        <v>2.3831630830294799</v>
      </c>
      <c r="F7">
        <v>4.8176866617421301E-7</v>
      </c>
      <c r="G7">
        <v>2.9127210601412501</v>
      </c>
      <c r="H7">
        <v>5.2851775565910501E-8</v>
      </c>
      <c r="I7">
        <v>0.70294488006217803</v>
      </c>
      <c r="J7">
        <v>0.116506284635208</v>
      </c>
      <c r="K7">
        <v>-0.32978257644571501</v>
      </c>
      <c r="L7">
        <v>0.459782690553803</v>
      </c>
      <c r="M7">
        <v>1.36173692787974</v>
      </c>
      <c r="N7">
        <v>6.0941584025591702E-4</v>
      </c>
      <c r="O7">
        <v>-2.9347885134138201</v>
      </c>
      <c r="P7">
        <v>7.9538447751823794E-9</v>
      </c>
      <c r="Q7">
        <v>-0.72870579491342702</v>
      </c>
      <c r="R7">
        <v>0.108930315670117</v>
      </c>
      <c r="S7" t="e">
        <v>#N/A</v>
      </c>
      <c r="T7" t="e">
        <v>#N/A</v>
      </c>
      <c r="U7" t="e">
        <v>#N/A</v>
      </c>
      <c r="V7" t="e">
        <v>#N/A</v>
      </c>
      <c r="W7" t="e">
        <v>#N/A</v>
      </c>
      <c r="X7" t="e">
        <v>#N/A</v>
      </c>
      <c r="Y7" t="e">
        <v>#N/A</v>
      </c>
      <c r="Z7" t="e">
        <v>#N/A</v>
      </c>
      <c r="AA7">
        <v>-2.3081242277908198</v>
      </c>
      <c r="AB7">
        <v>4.8567630041322002E-5</v>
      </c>
    </row>
    <row r="8" spans="1:28" x14ac:dyDescent="0.35">
      <c r="A8" s="1" t="s">
        <v>4</v>
      </c>
      <c r="B8" s="9" t="s">
        <v>420</v>
      </c>
      <c r="C8">
        <v>0.17267878561805999</v>
      </c>
      <c r="D8">
        <v>2.29990687603841E-2</v>
      </c>
      <c r="E8">
        <v>-3.99264963783088E-2</v>
      </c>
      <c r="F8">
        <v>0.57938258389267305</v>
      </c>
      <c r="G8">
        <v>2.4400896947974998E-3</v>
      </c>
      <c r="H8">
        <v>0.97620161948727402</v>
      </c>
      <c r="I8">
        <v>-8.3786673377106602E-2</v>
      </c>
      <c r="J8">
        <v>0.33085077312060501</v>
      </c>
      <c r="K8">
        <v>0.11922678870543101</v>
      </c>
      <c r="L8">
        <v>0.10725543789707</v>
      </c>
      <c r="M8">
        <v>0.200946896546599</v>
      </c>
      <c r="N8">
        <v>4.5126790651660803E-3</v>
      </c>
      <c r="O8">
        <v>-0.18541786459586099</v>
      </c>
      <c r="P8">
        <v>8.3405314356472006E-3</v>
      </c>
      <c r="Q8">
        <v>-1.6508657998560401E-2</v>
      </c>
      <c r="R8">
        <v>0.88848236907905298</v>
      </c>
      <c r="S8">
        <v>3.22096280485175E-2</v>
      </c>
      <c r="T8">
        <v>0.45799027927986302</v>
      </c>
      <c r="U8">
        <v>-1.77809641049291E-2</v>
      </c>
      <c r="V8">
        <v>0.65462737145297301</v>
      </c>
      <c r="W8">
        <v>0.21882391995057199</v>
      </c>
      <c r="X8">
        <v>0.34583498418665998</v>
      </c>
      <c r="Y8">
        <v>0.26427101535801201</v>
      </c>
      <c r="Z8">
        <v>0.164375265619742</v>
      </c>
      <c r="AA8">
        <v>-0.153969303747269</v>
      </c>
      <c r="AB8">
        <v>0.231492007350311</v>
      </c>
    </row>
    <row r="9" spans="1:28" x14ac:dyDescent="0.35">
      <c r="A9" s="1" t="s">
        <v>16</v>
      </c>
      <c r="B9" s="9" t="s">
        <v>428</v>
      </c>
      <c r="C9">
        <v>3.6705980638631801</v>
      </c>
      <c r="D9">
        <v>4.8376223159251703E-11</v>
      </c>
      <c r="E9">
        <v>-0.681395796476294</v>
      </c>
      <c r="F9">
        <v>2.6332527822481699E-2</v>
      </c>
      <c r="G9">
        <v>0.65735708887417199</v>
      </c>
      <c r="H9">
        <v>3.6741391217335197E-2</v>
      </c>
      <c r="I9">
        <v>-1.4520673418205301</v>
      </c>
      <c r="J9">
        <v>3.1354770376269001E-4</v>
      </c>
      <c r="K9">
        <v>-0.71134213975071503</v>
      </c>
      <c r="L9">
        <v>3.4574555793028601E-2</v>
      </c>
      <c r="M9">
        <v>2.7237272715233201</v>
      </c>
      <c r="N9">
        <v>1.1108027945776199E-9</v>
      </c>
      <c r="O9">
        <v>2.9489009591151798</v>
      </c>
      <c r="P9">
        <v>2.40180282450084E-10</v>
      </c>
      <c r="Q9">
        <v>-7.6039994105814704E-2</v>
      </c>
      <c r="R9">
        <v>0.88755378979245603</v>
      </c>
      <c r="S9">
        <v>3.1717296096605101</v>
      </c>
      <c r="T9">
        <v>3.05398937879545E-6</v>
      </c>
      <c r="U9">
        <v>1.6563745628400099</v>
      </c>
      <c r="V9">
        <v>2.9709437864089899E-4</v>
      </c>
      <c r="W9">
        <v>0.32316741514258401</v>
      </c>
      <c r="X9">
        <v>0.66169085794517302</v>
      </c>
      <c r="Y9">
        <v>1.1147456382694501</v>
      </c>
      <c r="Z9">
        <v>6.8442189993394006E-2</v>
      </c>
      <c r="AA9">
        <v>-2.1070900889133801</v>
      </c>
      <c r="AB9">
        <v>1.29999521782727E-4</v>
      </c>
    </row>
    <row r="10" spans="1:28" x14ac:dyDescent="0.35">
      <c r="A10" s="1" t="s">
        <v>15</v>
      </c>
      <c r="B10" s="9" t="s">
        <v>424</v>
      </c>
      <c r="C10">
        <v>3.8928822811036699</v>
      </c>
      <c r="D10">
        <v>7.5002576391271296E-10</v>
      </c>
      <c r="E10">
        <v>-0.72166556876533605</v>
      </c>
      <c r="F10">
        <v>5.37748228103479E-2</v>
      </c>
      <c r="G10">
        <v>1.2458254314733499</v>
      </c>
      <c r="H10">
        <v>1.98313395677796E-3</v>
      </c>
      <c r="I10">
        <v>-2.2665334229187102</v>
      </c>
      <c r="J10">
        <v>2.0604187347645201E-5</v>
      </c>
      <c r="K10">
        <v>-0.761225862205679</v>
      </c>
      <c r="L10">
        <v>6.4331220617253701E-2</v>
      </c>
      <c r="M10">
        <v>3.46200922654387</v>
      </c>
      <c r="N10">
        <v>5.4307601927519095E-10</v>
      </c>
      <c r="O10">
        <v>3.5844210824990399</v>
      </c>
      <c r="P10">
        <v>2.78676393920093E-10</v>
      </c>
      <c r="Q10">
        <v>-0.58055498304975905</v>
      </c>
      <c r="R10">
        <v>0.223003648177623</v>
      </c>
      <c r="S10">
        <v>3.3675439793962698</v>
      </c>
      <c r="T10">
        <v>7.6774986879405096E-7</v>
      </c>
      <c r="U10">
        <v>2.4934607064469199</v>
      </c>
      <c r="V10">
        <v>4.6554989925663198E-6</v>
      </c>
      <c r="W10">
        <v>-3.4231059550546401E-2</v>
      </c>
      <c r="X10">
        <v>0.97237650131605302</v>
      </c>
      <c r="Y10">
        <v>1.1288647294346601</v>
      </c>
      <c r="Z10">
        <v>7.1295749733818803E-2</v>
      </c>
      <c r="AA10">
        <v>-2.9570542269145998</v>
      </c>
      <c r="AB10">
        <v>1.2505487693281201E-5</v>
      </c>
    </row>
    <row r="11" spans="1:28" x14ac:dyDescent="0.35">
      <c r="A11" s="1" t="s">
        <v>14</v>
      </c>
      <c r="B11" s="9" t="s">
        <v>426</v>
      </c>
      <c r="C11">
        <v>3.2710364955819999</v>
      </c>
      <c r="D11">
        <v>1.2664953912043E-10</v>
      </c>
      <c r="E11">
        <v>-0.79077836309796901</v>
      </c>
      <c r="F11">
        <v>6.9265428702988997E-3</v>
      </c>
      <c r="G11">
        <v>0.85818880994694102</v>
      </c>
      <c r="H11">
        <v>4.6577156598281303E-3</v>
      </c>
      <c r="I11">
        <v>-1.11072222203323</v>
      </c>
      <c r="J11">
        <v>2.1345209582093799E-3</v>
      </c>
      <c r="K11">
        <v>-0.397107955493608</v>
      </c>
      <c r="L11">
        <v>0.222272753249244</v>
      </c>
      <c r="M11">
        <v>1.76239378574034</v>
      </c>
      <c r="N11">
        <v>7.4155237507161796E-7</v>
      </c>
      <c r="O11">
        <v>3.1393018237899799</v>
      </c>
      <c r="P11">
        <v>2.0138103201614399E-11</v>
      </c>
      <c r="Q11">
        <v>4.5585522763094799E-2</v>
      </c>
      <c r="R11">
        <v>0.92974128676929302</v>
      </c>
      <c r="S11" t="e">
        <v>#N/A</v>
      </c>
      <c r="T11" t="e">
        <v>#N/A</v>
      </c>
      <c r="U11" t="e">
        <v>#N/A</v>
      </c>
      <c r="V11" t="e">
        <v>#N/A</v>
      </c>
      <c r="W11" t="e">
        <v>#N/A</v>
      </c>
      <c r="X11" t="e">
        <v>#N/A</v>
      </c>
      <c r="Y11" t="e">
        <v>#N/A</v>
      </c>
      <c r="Z11" t="e">
        <v>#N/A</v>
      </c>
      <c r="AA11">
        <v>-1.45641747559348</v>
      </c>
      <c r="AB11">
        <v>1.2224468187823099E-4</v>
      </c>
    </row>
    <row r="12" spans="1:28" x14ac:dyDescent="0.35">
      <c r="A12" s="1" t="s">
        <v>18</v>
      </c>
      <c r="B12" s="9" t="s">
        <v>429</v>
      </c>
      <c r="C12">
        <v>-1.8220343145659601</v>
      </c>
      <c r="D12">
        <v>2.3601768465477601E-6</v>
      </c>
      <c r="E12">
        <v>-1.5161728858187999</v>
      </c>
      <c r="F12">
        <v>7.5493600767592402E-6</v>
      </c>
      <c r="G12">
        <v>-1.4707868348192601</v>
      </c>
      <c r="H12">
        <v>1.9296148748355799E-5</v>
      </c>
      <c r="I12">
        <v>-0.888996887129054</v>
      </c>
      <c r="J12">
        <v>1.0509206916696399E-2</v>
      </c>
      <c r="K12">
        <v>-0.50907817053307303</v>
      </c>
      <c r="L12">
        <v>0.10442834198011799</v>
      </c>
      <c r="M12">
        <v>1.1183212852455999</v>
      </c>
      <c r="N12">
        <v>3.1990965558061801E-4</v>
      </c>
      <c r="O12">
        <v>0.45524967614358702</v>
      </c>
      <c r="P12">
        <v>0.12660382174878099</v>
      </c>
      <c r="Q12">
        <v>0.34578049764718299</v>
      </c>
      <c r="R12">
        <v>0.35537112769454998</v>
      </c>
      <c r="S12" t="e">
        <v>#N/A</v>
      </c>
      <c r="T12" t="e">
        <v>#N/A</v>
      </c>
      <c r="U12" t="e">
        <v>#N/A</v>
      </c>
      <c r="V12" t="e">
        <v>#N/A</v>
      </c>
      <c r="W12" t="e">
        <v>#N/A</v>
      </c>
      <c r="X12" t="e">
        <v>#N/A</v>
      </c>
      <c r="Y12" t="e">
        <v>#N/A</v>
      </c>
      <c r="Z12" t="e">
        <v>#N/A</v>
      </c>
      <c r="AA12">
        <v>-1.49215253763662</v>
      </c>
      <c r="AB12">
        <v>1.94230150964131E-5</v>
      </c>
    </row>
    <row r="13" spans="1:28" x14ac:dyDescent="0.35">
      <c r="A13" s="1" t="s">
        <v>17</v>
      </c>
      <c r="B13" s="9" t="s">
        <v>430</v>
      </c>
      <c r="C13">
        <v>6.7597337913805902</v>
      </c>
      <c r="D13">
        <v>1.20902173759073E-14</v>
      </c>
      <c r="E13">
        <v>2.6275543388071001</v>
      </c>
      <c r="F13">
        <v>1.4639471202175699E-7</v>
      </c>
      <c r="G13">
        <v>2.2131693850602598</v>
      </c>
      <c r="H13">
        <v>3.6496544049212002E-6</v>
      </c>
      <c r="I13">
        <v>-0.47548503589571101</v>
      </c>
      <c r="J13">
        <v>0.32231635919916202</v>
      </c>
      <c r="K13">
        <v>0.17057576877889399</v>
      </c>
      <c r="L13">
        <v>0.73844182513351797</v>
      </c>
      <c r="M13">
        <v>-7.65873276194768E-2</v>
      </c>
      <c r="N13">
        <v>0.87806181958702301</v>
      </c>
      <c r="O13">
        <v>3.9337368121987502</v>
      </c>
      <c r="P13">
        <v>4.5550533676590099E-11</v>
      </c>
      <c r="Q13">
        <v>-0.45201817975110897</v>
      </c>
      <c r="R13">
        <v>0.36103155354966099</v>
      </c>
      <c r="S13">
        <v>4.3310208917854096</v>
      </c>
      <c r="T13">
        <v>7.3971130116341601E-9</v>
      </c>
      <c r="U13">
        <v>3.6176478463072499</v>
      </c>
      <c r="V13">
        <v>1.68657602953961E-8</v>
      </c>
      <c r="W13">
        <v>0.82519149715453799</v>
      </c>
      <c r="X13">
        <v>2.6092746531712101E-2</v>
      </c>
      <c r="Y13">
        <v>0.237922938523184</v>
      </c>
      <c r="Z13">
        <v>0.268446585097183</v>
      </c>
      <c r="AA13">
        <v>0.65059614582890402</v>
      </c>
      <c r="AB13">
        <v>6.7436673067648397E-4</v>
      </c>
    </row>
    <row r="14" spans="1:28" x14ac:dyDescent="0.35">
      <c r="A14" s="1" t="s">
        <v>8</v>
      </c>
      <c r="B14" s="9" t="s">
        <v>432</v>
      </c>
      <c r="C14">
        <v>-5.0885568212934498</v>
      </c>
      <c r="D14">
        <v>2.14615611933439E-15</v>
      </c>
      <c r="E14">
        <v>-1.4637849000254499</v>
      </c>
      <c r="F14">
        <v>3.6805754571136699E-6</v>
      </c>
      <c r="G14">
        <v>-1.08596525192676</v>
      </c>
      <c r="H14">
        <v>2.22789188657752E-4</v>
      </c>
      <c r="I14">
        <v>1.26527104055228</v>
      </c>
      <c r="J14">
        <v>2.3995847331074801E-4</v>
      </c>
      <c r="K14">
        <v>-3.4598619459729401</v>
      </c>
      <c r="L14">
        <v>1.2535032999341499E-11</v>
      </c>
      <c r="M14">
        <v>-0.18316419744314899</v>
      </c>
      <c r="N14">
        <v>0.54975131180129699</v>
      </c>
      <c r="O14">
        <v>-0.80109341451518801</v>
      </c>
      <c r="P14">
        <v>3.5677989614960499E-3</v>
      </c>
      <c r="Q14">
        <v>0.90615872753108495</v>
      </c>
      <c r="R14">
        <v>5.4697709559003299E-3</v>
      </c>
      <c r="S14">
        <v>-1.41159126934013</v>
      </c>
      <c r="T14">
        <v>1.66478358259824E-6</v>
      </c>
      <c r="U14">
        <v>-3.8514325928883202</v>
      </c>
      <c r="V14">
        <v>2.7411604983473202E-10</v>
      </c>
      <c r="W14">
        <v>7.5927252067654799E-2</v>
      </c>
      <c r="X14">
        <v>0.82569913234443404</v>
      </c>
      <c r="Y14">
        <v>-0.30296759931602901</v>
      </c>
      <c r="Z14">
        <v>0.17961909142892299</v>
      </c>
      <c r="AA14">
        <v>-2.1140172391654</v>
      </c>
      <c r="AB14">
        <v>5.2708798804647297E-5</v>
      </c>
    </row>
    <row r="15" spans="1:28" x14ac:dyDescent="0.35">
      <c r="A15" s="1" t="s">
        <v>7</v>
      </c>
      <c r="B15" s="9" t="s">
        <v>431</v>
      </c>
      <c r="C15">
        <v>-5.3098143223951304</v>
      </c>
      <c r="D15">
        <v>8.6267938936288296E-16</v>
      </c>
      <c r="E15">
        <v>-1.6802821379473101</v>
      </c>
      <c r="F15">
        <v>5.0003708093564796E-7</v>
      </c>
      <c r="G15">
        <v>-1.01731093802151</v>
      </c>
      <c r="H15">
        <v>4.21223360582716E-4</v>
      </c>
      <c r="I15">
        <v>1.3005337703362001</v>
      </c>
      <c r="J15">
        <v>1.7464837033671901E-4</v>
      </c>
      <c r="K15">
        <v>-3.4197594713814401</v>
      </c>
      <c r="L15">
        <v>1.27845030607194E-11</v>
      </c>
      <c r="M15">
        <v>-0.37952148327190399</v>
      </c>
      <c r="N15">
        <v>0.17521603140233899</v>
      </c>
      <c r="O15">
        <v>-0.39409880483576298</v>
      </c>
      <c r="P15">
        <v>0.14891623433711401</v>
      </c>
      <c r="Q15">
        <v>0.89584121229856895</v>
      </c>
      <c r="R15">
        <v>5.8446243481356502E-3</v>
      </c>
      <c r="S15">
        <v>-1.29209552439005</v>
      </c>
      <c r="T15">
        <v>2.2010068746809098E-6</v>
      </c>
      <c r="U15">
        <v>-3.7772230260235999</v>
      </c>
      <c r="V15">
        <v>2.3476541683391298E-10</v>
      </c>
      <c r="W15">
        <v>0.19457589879222301</v>
      </c>
      <c r="X15">
        <v>0.45841241804341798</v>
      </c>
      <c r="Y15">
        <v>-0.47891143147147602</v>
      </c>
      <c r="Z15">
        <v>5.0167982212684099E-2</v>
      </c>
      <c r="AA15">
        <v>-2.33698745230534</v>
      </c>
      <c r="AB15">
        <v>1.6702640389229699E-5</v>
      </c>
    </row>
    <row r="16" spans="1:28" x14ac:dyDescent="0.35">
      <c r="A16" s="1" t="s">
        <v>9</v>
      </c>
      <c r="B16" s="9" t="s">
        <v>433</v>
      </c>
      <c r="C16">
        <v>0.50800854801178796</v>
      </c>
      <c r="D16">
        <v>3.9606524203099999E-2</v>
      </c>
      <c r="E16">
        <v>0.63208497608743597</v>
      </c>
      <c r="F16">
        <v>4.8179912643343198E-3</v>
      </c>
      <c r="G16">
        <v>0.82547032112529395</v>
      </c>
      <c r="H16">
        <v>6.1276833733787397E-4</v>
      </c>
      <c r="I16">
        <v>0.643616435375584</v>
      </c>
      <c r="J16">
        <v>1.55416941607458E-2</v>
      </c>
      <c r="K16">
        <v>3.8594329158671101E-2</v>
      </c>
      <c r="L16">
        <v>0.90299662572263595</v>
      </c>
      <c r="M16">
        <v>4.8003104413808603E-2</v>
      </c>
      <c r="N16">
        <v>0.86739926978555504</v>
      </c>
      <c r="O16">
        <v>0.57411826233541496</v>
      </c>
      <c r="P16">
        <v>1.1975745457289501E-2</v>
      </c>
      <c r="Q16">
        <v>-9.2273918755375897E-2</v>
      </c>
      <c r="R16">
        <v>0.79675245557003405</v>
      </c>
      <c r="S16">
        <v>0.32468505164932798</v>
      </c>
      <c r="T16">
        <v>0.19997565216377999</v>
      </c>
      <c r="U16">
        <v>0.56808882441569297</v>
      </c>
      <c r="V16">
        <v>1.9982403354939501E-2</v>
      </c>
      <c r="W16">
        <v>-0.14438552599379301</v>
      </c>
      <c r="X16">
        <v>0.53693389624119203</v>
      </c>
      <c r="Y16">
        <v>-2.3374686888420999E-2</v>
      </c>
      <c r="Z16">
        <v>0.91017618736072103</v>
      </c>
      <c r="AA16">
        <v>-1.0670033801724399E-2</v>
      </c>
      <c r="AB16">
        <v>0.91683733357881703</v>
      </c>
    </row>
    <row r="17" spans="1:28" x14ac:dyDescent="0.35">
      <c r="A17" s="1" t="s">
        <v>6</v>
      </c>
      <c r="B17" s="9" t="s">
        <v>434</v>
      </c>
      <c r="C17">
        <v>1.311157227906</v>
      </c>
      <c r="D17">
        <v>7.2361952708830601E-6</v>
      </c>
      <c r="E17">
        <v>0.50604270089848902</v>
      </c>
      <c r="F17">
        <v>2.2421312020662901E-2</v>
      </c>
      <c r="G17">
        <v>1.7566803317225701</v>
      </c>
      <c r="H17">
        <v>5.1065817468808199E-8</v>
      </c>
      <c r="I17">
        <v>1.98033477382069</v>
      </c>
      <c r="J17">
        <v>6.0487293757764405E-8</v>
      </c>
      <c r="K17">
        <v>-0.86928637420050203</v>
      </c>
      <c r="L17">
        <v>7.6659433430217904E-4</v>
      </c>
      <c r="M17">
        <v>-0.38729182316565502</v>
      </c>
      <c r="N17">
        <v>9.8436637009477204E-2</v>
      </c>
      <c r="O17">
        <v>-1.93208737041658</v>
      </c>
      <c r="P17">
        <v>1.49124587009078E-9</v>
      </c>
      <c r="Q17">
        <v>0.27842135737110302</v>
      </c>
      <c r="R17">
        <v>0.33591365291252701</v>
      </c>
      <c r="S17">
        <v>0.26835119963206899</v>
      </c>
      <c r="T17">
        <v>0.217606396012755</v>
      </c>
      <c r="U17">
        <v>-0.50212192314152104</v>
      </c>
      <c r="V17">
        <v>1.7493514202567499E-2</v>
      </c>
      <c r="W17">
        <v>0.69838255671961103</v>
      </c>
      <c r="X17">
        <v>0.32029664673691399</v>
      </c>
      <c r="Y17">
        <v>0.31142835630556598</v>
      </c>
      <c r="Z17">
        <v>0.57679461412244104</v>
      </c>
      <c r="AA17">
        <v>-1.06047158752098</v>
      </c>
      <c r="AB17">
        <v>9.2746185156360999E-3</v>
      </c>
    </row>
    <row r="18" spans="1:28" x14ac:dyDescent="0.35">
      <c r="A18" s="1" t="s">
        <v>13</v>
      </c>
      <c r="B18" s="9" t="s">
        <v>435</v>
      </c>
      <c r="C18">
        <v>3.39303386600603</v>
      </c>
      <c r="D18">
        <v>1.9186061713929502E-9</v>
      </c>
      <c r="E18">
        <v>1.5892745358659299</v>
      </c>
      <c r="F18">
        <v>4.6440592485833903E-5</v>
      </c>
      <c r="G18">
        <v>1.0308654757761</v>
      </c>
      <c r="H18">
        <v>4.5914790188610497E-3</v>
      </c>
      <c r="I18">
        <v>1.31960071873761</v>
      </c>
      <c r="J18">
        <v>2.2925726563996799E-3</v>
      </c>
      <c r="K18">
        <v>0.78788075469594299</v>
      </c>
      <c r="L18">
        <v>3.7188657467848399E-2</v>
      </c>
      <c r="M18">
        <v>-1.01114237480132</v>
      </c>
      <c r="N18">
        <v>5.3733584466687601E-3</v>
      </c>
      <c r="O18">
        <v>-3.0267321414923098</v>
      </c>
      <c r="P18">
        <v>1.37719121878854E-9</v>
      </c>
      <c r="Q18">
        <v>2.9849245243575701E-2</v>
      </c>
      <c r="R18">
        <v>0.96253672178920002</v>
      </c>
      <c r="S18">
        <v>0.69730861439799796</v>
      </c>
      <c r="T18">
        <v>2.3693652934714302E-2</v>
      </c>
      <c r="U18">
        <v>4.4725973083258E-2</v>
      </c>
      <c r="V18">
        <v>0.88129234417073699</v>
      </c>
      <c r="W18">
        <v>0.28063779878589501</v>
      </c>
      <c r="X18">
        <v>0.57049560217669804</v>
      </c>
      <c r="Y18">
        <v>0.58882401851864297</v>
      </c>
      <c r="Z18">
        <v>0.133499323710389</v>
      </c>
      <c r="AA18">
        <v>-2.5004713756111401</v>
      </c>
      <c r="AB18">
        <v>9.2432332670802002E-4</v>
      </c>
    </row>
    <row r="19" spans="1:28" x14ac:dyDescent="0.35">
      <c r="A19" s="1" t="s">
        <v>10</v>
      </c>
      <c r="B19" s="9" t="s">
        <v>436</v>
      </c>
      <c r="C19">
        <v>-0.95350575112597102</v>
      </c>
      <c r="D19">
        <v>3.8180820935676902E-7</v>
      </c>
      <c r="E19">
        <v>-0.78162814088769905</v>
      </c>
      <c r="F19">
        <v>1.8023679559418001E-6</v>
      </c>
      <c r="G19">
        <v>-0.83499814543307105</v>
      </c>
      <c r="H19">
        <v>1.4002165164058401E-6</v>
      </c>
      <c r="I19">
        <v>0.464327189041916</v>
      </c>
      <c r="J19">
        <v>4.52775273849152E-3</v>
      </c>
      <c r="K19">
        <v>0.989352896231812</v>
      </c>
      <c r="L19">
        <v>2.7033600410304302E-7</v>
      </c>
      <c r="M19">
        <v>-0.15656441838170401</v>
      </c>
      <c r="N19">
        <v>0.281525803660781</v>
      </c>
      <c r="O19">
        <v>-0.16366956149096801</v>
      </c>
      <c r="P19">
        <v>0.247657381200132</v>
      </c>
      <c r="Q19">
        <v>-0.110361231749941</v>
      </c>
      <c r="R19">
        <v>0.55808009657972601</v>
      </c>
      <c r="S19">
        <v>-0.26208877678628001</v>
      </c>
      <c r="T19">
        <v>7.1977546348773E-2</v>
      </c>
      <c r="U19">
        <v>-0.78177246912825304</v>
      </c>
      <c r="V19">
        <v>5.23247007342212E-5</v>
      </c>
      <c r="W19">
        <v>9.7207231812421607E-3</v>
      </c>
      <c r="X19">
        <v>0.98172875585458697</v>
      </c>
      <c r="Y19">
        <v>-3.4337337712211599E-3</v>
      </c>
      <c r="Z19">
        <v>0.99173384612932702</v>
      </c>
      <c r="AA19">
        <v>-0.89296122184138005</v>
      </c>
      <c r="AB19">
        <v>3.8768242483843902E-5</v>
      </c>
    </row>
    <row r="20" spans="1:28" x14ac:dyDescent="0.35">
      <c r="A20" s="9" t="s">
        <v>201</v>
      </c>
      <c r="B20" s="9"/>
    </row>
  </sheetData>
  <conditionalFormatting sqref="D3:D19">
    <cfRule type="cellIs" dxfId="4" priority="5" operator="lessThan">
      <formula>0.05</formula>
    </cfRule>
  </conditionalFormatting>
  <conditionalFormatting sqref="F3:F19">
    <cfRule type="cellIs" dxfId="3" priority="4" operator="lessThan">
      <formula>0.05</formula>
    </cfRule>
  </conditionalFormatting>
  <conditionalFormatting sqref="H3:H19">
    <cfRule type="cellIs" dxfId="2" priority="3" operator="lessThan">
      <formula>0.5</formula>
    </cfRule>
  </conditionalFormatting>
  <conditionalFormatting sqref="J3:J19">
    <cfRule type="cellIs" dxfId="1" priority="2" operator="lessThan">
      <formula>0.05</formula>
    </cfRule>
  </conditionalFormatting>
  <conditionalFormatting sqref="L3:L19 N3:N19 P3:P19 R3:R19 T3:T19 V3:V19 X3:X19 Z3:Z19 AB3:AB19">
    <cfRule type="cellIs" dxfId="0" priority="1" operator="lessThan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Table_S3</vt:lpstr>
      <vt:lpstr>Table_S4</vt:lpstr>
      <vt:lpstr>Table_S5</vt:lpstr>
      <vt:lpstr>Table_S6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Wannes Dermauw</dc:creator>
  <cp:lastModifiedBy>Christine Njiru</cp:lastModifiedBy>
  <dcterms:created xsi:type="dcterms:W3CDTF">2021-04-05T12:49:40Z</dcterms:created>
  <dcterms:modified xsi:type="dcterms:W3CDTF">2021-10-12T11:57:25Z</dcterms:modified>
</cp:coreProperties>
</file>