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k\Dropbox (Smithsonian)\Frog_Vision_Projects\Lithobates_DE\BMC Submission\Revision\"/>
    </mc:Choice>
  </mc:AlternateContent>
  <xr:revisionPtr revIDLastSave="0" documentId="13_ncr:1_{B38C3AA9-06C1-4074-B52E-56EA655D5E7D}" xr6:coauthVersionLast="47" xr6:coauthVersionMax="47" xr10:uidLastSave="{00000000-0000-0000-0000-000000000000}"/>
  <bookViews>
    <workbookView xWindow="11033" yWindow="127" windowWidth="27330" windowHeight="20296" xr2:uid="{00000000-000D-0000-FFFF-FFFF00000000}"/>
  </bookViews>
  <sheets>
    <sheet name="salmon.TMM.EXPR" sheetId="1" r:id="rId1"/>
    <sheet name="Crystallins" sheetId="2" r:id="rId2"/>
    <sheet name="Tab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5" i="2" l="1"/>
  <c r="O35" i="2"/>
  <c r="P34" i="2"/>
  <c r="O34" i="2"/>
  <c r="P17" i="2"/>
  <c r="O17" i="2"/>
  <c r="R30" i="2"/>
  <c r="R14" i="2"/>
  <c r="R6" i="2"/>
  <c r="O29" i="2" l="1"/>
  <c r="P29" i="2"/>
  <c r="O28" i="2"/>
  <c r="P28" i="2"/>
  <c r="O27" i="2"/>
  <c r="P27" i="2"/>
  <c r="O26" i="2"/>
  <c r="P26" i="2"/>
  <c r="O25" i="2"/>
  <c r="P25" i="2"/>
  <c r="O24" i="2"/>
  <c r="P24" i="2"/>
  <c r="O23" i="2"/>
  <c r="P23" i="2"/>
  <c r="O22" i="2"/>
  <c r="P22" i="2"/>
  <c r="O21" i="2"/>
  <c r="P21" i="2"/>
  <c r="O20" i="2"/>
  <c r="P20" i="2"/>
  <c r="O19" i="2"/>
  <c r="P19" i="2"/>
  <c r="O18" i="2"/>
  <c r="P18" i="2"/>
  <c r="O13" i="2"/>
  <c r="P13" i="2"/>
  <c r="O12" i="2"/>
  <c r="P12" i="2"/>
  <c r="O11" i="2"/>
  <c r="P11" i="2"/>
  <c r="O10" i="2"/>
  <c r="P10" i="2"/>
  <c r="O9" i="2"/>
  <c r="P9" i="2"/>
  <c r="O8" i="2"/>
  <c r="P8" i="2"/>
  <c r="O5" i="2"/>
  <c r="P5" i="2"/>
  <c r="O4" i="2"/>
  <c r="P4" i="2"/>
  <c r="P32" i="2" l="1"/>
  <c r="U22" i="2" s="1"/>
  <c r="W22" i="2" s="1"/>
  <c r="O32" i="2"/>
  <c r="T19" i="2" s="1"/>
  <c r="V19" i="2" s="1"/>
  <c r="U4" i="2"/>
  <c r="W4" i="2" s="1"/>
  <c r="P14" i="2"/>
  <c r="P6" i="2"/>
  <c r="P30" i="2"/>
  <c r="O30" i="2"/>
  <c r="O14" i="2"/>
  <c r="O6" i="2"/>
  <c r="P15" i="2"/>
  <c r="T4" i="2" l="1"/>
  <c r="V4" i="2" s="1"/>
  <c r="T23" i="2"/>
  <c r="V23" i="2" s="1"/>
  <c r="O15" i="2"/>
  <c r="T27" i="2"/>
  <c r="V27" i="2" s="1"/>
  <c r="T29" i="2"/>
  <c r="V29" i="2" s="1"/>
  <c r="T25" i="2"/>
  <c r="V25" i="2" s="1"/>
  <c r="T26" i="2"/>
  <c r="V26" i="2" s="1"/>
  <c r="T21" i="2"/>
  <c r="V21" i="2" s="1"/>
  <c r="T8" i="2"/>
  <c r="V8" i="2" s="1"/>
  <c r="T17" i="2"/>
  <c r="V17" i="2" s="1"/>
  <c r="T5" i="2"/>
  <c r="V5" i="2" s="1"/>
  <c r="T18" i="2"/>
  <c r="V18" i="2" s="1"/>
  <c r="T13" i="2"/>
  <c r="V13" i="2" s="1"/>
  <c r="T28" i="2"/>
  <c r="V28" i="2" s="1"/>
  <c r="T22" i="2"/>
  <c r="V22" i="2" s="1"/>
  <c r="T11" i="2"/>
  <c r="V11" i="2" s="1"/>
  <c r="T24" i="2"/>
  <c r="V24" i="2" s="1"/>
  <c r="U27" i="2"/>
  <c r="W27" i="2" s="1"/>
  <c r="U17" i="2"/>
  <c r="W17" i="2" s="1"/>
  <c r="U28" i="2"/>
  <c r="W28" i="2" s="1"/>
  <c r="U26" i="2"/>
  <c r="W26" i="2" s="1"/>
  <c r="U29" i="2"/>
  <c r="W29" i="2" s="1"/>
  <c r="U8" i="2"/>
  <c r="W8" i="2" s="1"/>
  <c r="U5" i="2"/>
  <c r="W5" i="2" s="1"/>
  <c r="U25" i="2"/>
  <c r="W25" i="2" s="1"/>
  <c r="U24" i="2"/>
  <c r="W24" i="2" s="1"/>
  <c r="U23" i="2"/>
  <c r="W23" i="2" s="1"/>
  <c r="T20" i="2"/>
  <c r="V20" i="2" s="1"/>
  <c r="U20" i="2"/>
  <c r="W20" i="2" s="1"/>
  <c r="U19" i="2"/>
  <c r="W19" i="2" s="1"/>
  <c r="U18" i="2"/>
  <c r="W18" i="2" s="1"/>
  <c r="U12" i="2"/>
  <c r="W12" i="2" s="1"/>
  <c r="U11" i="2"/>
  <c r="W11" i="2" s="1"/>
  <c r="U10" i="2"/>
  <c r="W10" i="2" s="1"/>
  <c r="U9" i="2"/>
  <c r="W9" i="2" s="1"/>
  <c r="U21" i="2"/>
  <c r="W21" i="2" s="1"/>
  <c r="T12" i="2"/>
  <c r="V12" i="2" s="1"/>
  <c r="T10" i="2"/>
  <c r="V10" i="2" s="1"/>
  <c r="T9" i="2"/>
  <c r="V9" i="2" s="1"/>
  <c r="U13" i="2"/>
  <c r="W13" i="2" s="1"/>
  <c r="W32" i="2" l="1"/>
  <c r="V32" i="2"/>
</calcChain>
</file>

<file path=xl/sharedStrings.xml><?xml version="1.0" encoding="utf-8"?>
<sst xmlns="http://schemas.openxmlformats.org/spreadsheetml/2006/main" count="261" uniqueCount="197">
  <si>
    <t>JL_rep1</t>
  </si>
  <si>
    <t>JL_rep2</t>
  </si>
  <si>
    <t>JL_rep3</t>
  </si>
  <si>
    <t>JD_rep1</t>
  </si>
  <si>
    <t>JD_rep2</t>
  </si>
  <si>
    <t>TL_rep1</t>
  </si>
  <si>
    <t>TL_rep2</t>
  </si>
  <si>
    <t>TL_rep3</t>
  </si>
  <si>
    <t>TD_rep1</t>
  </si>
  <si>
    <t>TD_rep2</t>
  </si>
  <si>
    <t>TD_rep3</t>
  </si>
  <si>
    <t>Total Alpha</t>
  </si>
  <si>
    <t>Total Beta</t>
  </si>
  <si>
    <t>Total Gamma</t>
  </si>
  <si>
    <t>Total Alpha+Beta</t>
  </si>
  <si>
    <t>dn/dc</t>
  </si>
  <si>
    <t>T scaled dn/dc</t>
  </si>
  <si>
    <t>J scaled dn/dc</t>
  </si>
  <si>
    <t>Total</t>
  </si>
  <si>
    <t>AVG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</si>
  <si>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</si>
  <si>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</si>
  <si>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</si>
  <si>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</si>
  <si>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</si>
  <si>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</si>
  <si>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</si>
  <si>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</si>
  <si>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CRYG4</t>
  </si>
  <si>
    <t>CRYG2</t>
  </si>
  <si>
    <t>CRYG7</t>
  </si>
  <si>
    <t>CRYG3</t>
  </si>
  <si>
    <t>CRYG5</t>
  </si>
  <si>
    <t>CRYGD2</t>
  </si>
  <si>
    <t>CRYGB2</t>
  </si>
  <si>
    <t>CRYGB</t>
  </si>
  <si>
    <t>CRYG6</t>
  </si>
  <si>
    <t>CRYG1</t>
  </si>
  <si>
    <t>CRYGD</t>
  </si>
  <si>
    <t>CRYGN</t>
  </si>
  <si>
    <t>CRYGB3</t>
  </si>
  <si>
    <t>Rho-Crystallin</t>
  </si>
  <si>
    <t>Tadpole</t>
  </si>
  <si>
    <t>Juvenile</t>
  </si>
  <si>
    <t>CRYZ</t>
  </si>
  <si>
    <t>TMM</t>
  </si>
  <si>
    <t>Gene</t>
  </si>
  <si>
    <t>RCVRN2</t>
  </si>
  <si>
    <t>CABP1</t>
  </si>
  <si>
    <t>PGK1</t>
  </si>
  <si>
    <t>LRAT</t>
  </si>
  <si>
    <t>PDCL</t>
  </si>
  <si>
    <t>TRIB2</t>
  </si>
  <si>
    <t>PAX6</t>
  </si>
  <si>
    <t>PDE6B</t>
  </si>
  <si>
    <t>RBP3</t>
  </si>
  <si>
    <t>UNC119</t>
  </si>
  <si>
    <t>BEST1</t>
  </si>
  <si>
    <t>RARA</t>
  </si>
  <si>
    <t>MYO3A</t>
  </si>
  <si>
    <t>THRB</t>
  </si>
  <si>
    <t>RP1L1</t>
  </si>
  <si>
    <t>NXNL2</t>
  </si>
  <si>
    <t>VAOP</t>
  </si>
  <si>
    <t>NEUR3</t>
  </si>
  <si>
    <t>GNGT1</t>
  </si>
  <si>
    <t>RGS9</t>
  </si>
  <si>
    <t>CIB2</t>
  </si>
  <si>
    <t>AWAT2</t>
  </si>
  <si>
    <t>RLBP1</t>
  </si>
  <si>
    <t>RDH10</t>
  </si>
  <si>
    <t>GNGT2</t>
  </si>
  <si>
    <t>MERTK</t>
  </si>
  <si>
    <t>GUCA1A</t>
  </si>
  <si>
    <t>ANXA2</t>
  </si>
  <si>
    <t>AIPL1</t>
  </si>
  <si>
    <t>RARB</t>
  </si>
  <si>
    <t>OPN4x</t>
  </si>
  <si>
    <t>CRYZL1</t>
  </si>
  <si>
    <t>SWS2</t>
  </si>
  <si>
    <t>CRYL1</t>
  </si>
  <si>
    <t>GAS6</t>
  </si>
  <si>
    <t>LWS</t>
  </si>
  <si>
    <t>CABP4</t>
  </si>
  <si>
    <t>PPEF2</t>
  </si>
  <si>
    <t>CACNA2D4</t>
  </si>
  <si>
    <t>REEP6</t>
  </si>
  <si>
    <t>MYO3B</t>
  </si>
  <si>
    <t>RDH13</t>
  </si>
  <si>
    <t>CNGA3</t>
  </si>
  <si>
    <t>RGR</t>
  </si>
  <si>
    <t>DEGS1</t>
  </si>
  <si>
    <t>ATP8A2</t>
  </si>
  <si>
    <t>RH1</t>
  </si>
  <si>
    <t>CALM1</t>
  </si>
  <si>
    <t>TMT3</t>
  </si>
  <si>
    <t>ENO1</t>
  </si>
  <si>
    <t>CNGB1</t>
  </si>
  <si>
    <t>SLC24A2</t>
  </si>
  <si>
    <t>GUCA1C</t>
  </si>
  <si>
    <t>SLITRK6</t>
  </si>
  <si>
    <t>RDH5</t>
  </si>
  <si>
    <t>CNGB3</t>
  </si>
  <si>
    <t>TMT1</t>
  </si>
  <si>
    <t>RGS11</t>
  </si>
  <si>
    <t>CACNB2</t>
  </si>
  <si>
    <t>PROM1</t>
  </si>
  <si>
    <t>SRC</t>
  </si>
  <si>
    <t>RORB</t>
  </si>
  <si>
    <t>STAT3</t>
  </si>
  <si>
    <t>NEUR5</t>
  </si>
  <si>
    <t>ASL</t>
  </si>
  <si>
    <t>GNB5</t>
  </si>
  <si>
    <t>GNA11</t>
  </si>
  <si>
    <t>SWS1</t>
  </si>
  <si>
    <t>RP1</t>
  </si>
  <si>
    <t>PDE6C</t>
  </si>
  <si>
    <t>OTX2</t>
  </si>
  <si>
    <t>NRL</t>
  </si>
  <si>
    <t>IMPG2</t>
  </si>
  <si>
    <t>C2orf71</t>
  </si>
  <si>
    <t>PDE6G</t>
  </si>
  <si>
    <t>FAM16A</t>
  </si>
  <si>
    <t>CDHR1</t>
  </si>
  <si>
    <t>PDC</t>
  </si>
  <si>
    <t>RGS9BP</t>
  </si>
  <si>
    <t>RDH8</t>
  </si>
  <si>
    <t>DHRS3</t>
  </si>
  <si>
    <t>GUCA1A2</t>
  </si>
  <si>
    <t>THRA</t>
  </si>
  <si>
    <t>NEUR4</t>
  </si>
  <si>
    <t>IHH</t>
  </si>
  <si>
    <t>CRABP1</t>
  </si>
  <si>
    <t>SAG</t>
  </si>
  <si>
    <t>SLC24A1</t>
  </si>
  <si>
    <t>GNAT1</t>
  </si>
  <si>
    <t>SIX6</t>
  </si>
  <si>
    <t>CRX</t>
  </si>
  <si>
    <t>PDE6A</t>
  </si>
  <si>
    <t>RGS16</t>
  </si>
  <si>
    <t>PIN</t>
  </si>
  <si>
    <t>PDE6H</t>
  </si>
  <si>
    <t>GRK7</t>
  </si>
  <si>
    <t>RS1</t>
  </si>
  <si>
    <t>GUCY2F</t>
  </si>
  <si>
    <t>ARR3</t>
  </si>
  <si>
    <t>TMT2</t>
  </si>
  <si>
    <t>GNAT2</t>
  </si>
  <si>
    <t>MYO7A</t>
  </si>
  <si>
    <t>RRH</t>
  </si>
  <si>
    <t>PPP2R1A</t>
  </si>
  <si>
    <t>MFGE8</t>
  </si>
  <si>
    <t>CRYM</t>
  </si>
  <si>
    <t>CNGA1</t>
  </si>
  <si>
    <t>ROM1</t>
  </si>
  <si>
    <t>NOTCH1</t>
  </si>
  <si>
    <t>NR2E3</t>
  </si>
  <si>
    <t>USH1C</t>
  </si>
  <si>
    <t>STRA6</t>
  </si>
  <si>
    <t>GNB3</t>
  </si>
  <si>
    <t>OPN4m</t>
  </si>
  <si>
    <t>GUCA1B</t>
  </si>
  <si>
    <t>RDH14</t>
  </si>
  <si>
    <t>PRPH2</t>
  </si>
  <si>
    <t>RARG</t>
  </si>
  <si>
    <t>RPGRIP1</t>
  </si>
  <si>
    <t>MAFA</t>
  </si>
  <si>
    <t>GUCY2F2</t>
  </si>
  <si>
    <t>CYP27C1</t>
  </si>
  <si>
    <t>ARRB2</t>
  </si>
  <si>
    <t>RDH11</t>
  </si>
  <si>
    <t>GAPDH</t>
  </si>
  <si>
    <t>KERA</t>
  </si>
  <si>
    <t>GUCY2D</t>
  </si>
  <si>
    <t>RPE65</t>
  </si>
  <si>
    <t>RGS9BP2</t>
  </si>
  <si>
    <t>NEUR1</t>
  </si>
  <si>
    <t>RBP1</t>
  </si>
  <si>
    <t>RBP4</t>
  </si>
  <si>
    <t>MYO5A</t>
  </si>
  <si>
    <t>CACNA1F</t>
  </si>
  <si>
    <t>PTK2</t>
  </si>
  <si>
    <t>ABCA4</t>
  </si>
  <si>
    <t>GRK1</t>
  </si>
  <si>
    <t>RCVRN</t>
  </si>
  <si>
    <t>NEUR6</t>
  </si>
  <si>
    <t>IMPG1</t>
  </si>
  <si>
    <t>GNB1</t>
  </si>
  <si>
    <t>SIX3</t>
  </si>
  <si>
    <t>MYO9A</t>
  </si>
  <si>
    <t>POSMG2</t>
  </si>
  <si>
    <t>GNAQ</t>
  </si>
  <si>
    <t>RAX</t>
  </si>
  <si>
    <t>RP2</t>
  </si>
  <si>
    <t>Ryan K Schott, Rayna C Bell, Ellis R Loew, Kate N Thomas, David J Gower, Jeffrey W Streicher, Matthew K Fujita</t>
  </si>
  <si>
    <t>Transcriptomic and spectral visual adaptation in southern leopard frogs during the ontogenetic transition from aquatic to terrestrial light environments</t>
  </si>
  <si>
    <r>
      <t>Additional File 8: Cross-normalized expression values for the visual gene dataset and</t>
    </r>
    <r>
      <rPr>
        <b/>
        <i/>
        <sz val="14"/>
        <color theme="1"/>
        <rFont val="Calibri"/>
        <family val="2"/>
        <scheme val="minor"/>
      </rPr>
      <t xml:space="preserve"> dn/dc</t>
    </r>
    <r>
      <rPr>
        <b/>
        <sz val="14"/>
        <color theme="1"/>
        <rFont val="Calibri"/>
        <family val="2"/>
        <scheme val="minor"/>
      </rPr>
      <t xml:space="preserve"> calculations for the lens crystallins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</si>
</sst>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4" fontId="0" fillId="0" borderId="0" xfId="0" applyNumberFormat="1"/>
    <xf numFmtId="4" fontId="16" fillId="0" borderId="0" xfId="0" applyNumberFormat="1" applyFont="1"/>
    <xf numFmtId="4" fontId="16" fillId="0" borderId="0" xfId="0" applyNumberFormat="1" applyFont="1" applyAlignment="1">
      <alignment horizontal="right"/>
    </xf>
    <xf numFmtId="164" fontId="16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"/>
  <sheetViews>
    <sheetView tabSelected="1" workbookViewId="0"/>
  </sheetViews>
  <sheetFormatPr defaultRowHeight="14.25" x14ac:dyDescent="0.45"/>
  <cols>
    <col min="1" max="1" width="11.6640625" bestFit="1" customWidth="1"/>
  </cols>
  <sheetData>
    <row r="1" spans="1:12" ht="18" x14ac:dyDescent="0.55000000000000004">
      <c r="A1" s="14" t="s">
        <v>196</v>
      </c>
    </row>
    <row r="2" spans="1:12" ht="15.75" x14ac:dyDescent="0.5">
      <c r="A2" s="13" t="s">
        <v>195</v>
      </c>
    </row>
    <row r="3" spans="1:12" x14ac:dyDescent="0.45">
      <c r="A3" t="s">
        <v>194</v>
      </c>
    </row>
    <row r="4" spans="1:12" ht="25.5" customHeight="1" x14ac:dyDescent="0.45"/>
    <row r="5" spans="1:12" x14ac:dyDescent="0.45">
      <c r="A5" s="1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</row>
    <row r="6" spans="1:12" x14ac:dyDescent="0.45">
      <c r="A6" t="s">
        <v>182</v>
      </c>
      <c r="B6">
        <v>70.468999999999994</v>
      </c>
      <c r="C6">
        <v>93.858999999999995</v>
      </c>
      <c r="D6">
        <v>84.518000000000001</v>
      </c>
      <c r="E6">
        <v>87.412999999999997</v>
      </c>
      <c r="F6">
        <v>78.192999999999998</v>
      </c>
      <c r="G6">
        <v>27.215</v>
      </c>
      <c r="H6">
        <v>19.164999999999999</v>
      </c>
      <c r="I6">
        <v>25.074000000000002</v>
      </c>
      <c r="J6">
        <v>26.838000000000001</v>
      </c>
      <c r="K6">
        <v>36.024999999999999</v>
      </c>
      <c r="L6">
        <v>36.027000000000001</v>
      </c>
    </row>
    <row r="7" spans="1:12" x14ac:dyDescent="0.45">
      <c r="A7" t="s">
        <v>75</v>
      </c>
      <c r="B7">
        <v>68.849000000000004</v>
      </c>
      <c r="C7">
        <v>98.385000000000005</v>
      </c>
      <c r="D7">
        <v>92.296999999999997</v>
      </c>
      <c r="E7">
        <v>39.709000000000003</v>
      </c>
      <c r="F7">
        <v>49.161999999999999</v>
      </c>
      <c r="G7">
        <v>70.781000000000006</v>
      </c>
      <c r="H7">
        <v>60.04</v>
      </c>
      <c r="I7">
        <v>47.670999999999999</v>
      </c>
      <c r="J7">
        <v>50.905999999999999</v>
      </c>
      <c r="K7">
        <v>46.093000000000004</v>
      </c>
      <c r="L7">
        <v>74.840999999999994</v>
      </c>
    </row>
    <row r="8" spans="1:12" x14ac:dyDescent="0.45">
      <c r="A8" t="s">
        <v>74</v>
      </c>
      <c r="B8">
        <v>52.045000000000002</v>
      </c>
      <c r="C8">
        <v>109.042</v>
      </c>
      <c r="D8">
        <v>157.17500000000001</v>
      </c>
      <c r="E8">
        <v>80.031000000000006</v>
      </c>
      <c r="F8">
        <v>91.143000000000001</v>
      </c>
      <c r="G8">
        <v>45.375</v>
      </c>
      <c r="H8">
        <v>64.421000000000006</v>
      </c>
      <c r="I8">
        <v>36.670999999999999</v>
      </c>
      <c r="J8">
        <v>27.701000000000001</v>
      </c>
      <c r="K8">
        <v>42.264000000000003</v>
      </c>
      <c r="L8">
        <v>33.658000000000001</v>
      </c>
    </row>
    <row r="9" spans="1:12" x14ac:dyDescent="0.45">
      <c r="A9" t="s">
        <v>145</v>
      </c>
      <c r="B9">
        <v>1711.8679999999999</v>
      </c>
      <c r="C9">
        <v>1774.9549999999999</v>
      </c>
      <c r="D9">
        <v>1508.66</v>
      </c>
      <c r="E9">
        <v>1610.5730000000001</v>
      </c>
      <c r="F9">
        <v>1109.643</v>
      </c>
      <c r="G9">
        <v>2257.8969999999999</v>
      </c>
      <c r="H9">
        <v>1653.126</v>
      </c>
      <c r="I9">
        <v>2707.6089999999999</v>
      </c>
      <c r="J9">
        <v>3459.0140000000001</v>
      </c>
      <c r="K9">
        <v>3492.9630000000002</v>
      </c>
      <c r="L9">
        <v>2952.7869999999998</v>
      </c>
    </row>
    <row r="10" spans="1:12" x14ac:dyDescent="0.45">
      <c r="A10" t="s">
        <v>169</v>
      </c>
      <c r="B10">
        <v>12.561</v>
      </c>
      <c r="C10">
        <v>11.724</v>
      </c>
      <c r="D10">
        <v>9.5809999999999995</v>
      </c>
      <c r="E10">
        <v>12.708</v>
      </c>
      <c r="F10">
        <v>10.340999999999999</v>
      </c>
      <c r="G10">
        <v>9.1760000000000002</v>
      </c>
      <c r="H10">
        <v>4.1909999999999998</v>
      </c>
      <c r="I10">
        <v>10.209</v>
      </c>
      <c r="J10">
        <v>9.8279999999999994</v>
      </c>
      <c r="K10">
        <v>11.153</v>
      </c>
      <c r="L10">
        <v>10.785</v>
      </c>
    </row>
    <row r="11" spans="1:12" x14ac:dyDescent="0.45">
      <c r="A11" t="s">
        <v>111</v>
      </c>
      <c r="B11">
        <v>3.2509999999999999</v>
      </c>
      <c r="C11">
        <v>4.2249999999999996</v>
      </c>
      <c r="D11">
        <v>3.6850000000000001</v>
      </c>
      <c r="E11">
        <v>4.5430000000000001</v>
      </c>
      <c r="F11">
        <v>3.9620000000000002</v>
      </c>
      <c r="G11">
        <v>7.835</v>
      </c>
      <c r="H11">
        <v>4.9669999999999996</v>
      </c>
      <c r="I11">
        <v>5.734</v>
      </c>
      <c r="J11">
        <v>5.3940000000000001</v>
      </c>
      <c r="K11">
        <v>4.6559999999999997</v>
      </c>
      <c r="L11">
        <v>5.4950000000000001</v>
      </c>
    </row>
    <row r="12" spans="1:12" x14ac:dyDescent="0.45">
      <c r="A12" t="s">
        <v>92</v>
      </c>
      <c r="B12">
        <v>4.766</v>
      </c>
      <c r="C12">
        <v>6.9509999999999996</v>
      </c>
      <c r="D12">
        <v>5.37</v>
      </c>
      <c r="E12">
        <v>5.101</v>
      </c>
      <c r="F12">
        <v>3.0219999999999998</v>
      </c>
      <c r="G12">
        <v>2.274</v>
      </c>
      <c r="H12">
        <v>1.952</v>
      </c>
      <c r="I12">
        <v>2.036</v>
      </c>
      <c r="J12">
        <v>2.7160000000000002</v>
      </c>
      <c r="K12">
        <v>2.6120000000000001</v>
      </c>
      <c r="L12">
        <v>2.3530000000000002</v>
      </c>
    </row>
    <row r="13" spans="1:12" x14ac:dyDescent="0.45">
      <c r="A13" t="s">
        <v>68</v>
      </c>
      <c r="B13">
        <v>0.27600000000000002</v>
      </c>
      <c r="C13">
        <v>3.9689999999999999</v>
      </c>
      <c r="D13">
        <v>0</v>
      </c>
      <c r="E13">
        <v>2.0760000000000001</v>
      </c>
      <c r="F13">
        <v>0</v>
      </c>
      <c r="G13">
        <v>0</v>
      </c>
      <c r="H13">
        <v>0</v>
      </c>
      <c r="I13">
        <v>0</v>
      </c>
      <c r="J13">
        <v>0.16700000000000001</v>
      </c>
      <c r="K13">
        <v>0.26900000000000002</v>
      </c>
      <c r="L13">
        <v>0</v>
      </c>
    </row>
    <row r="14" spans="1:12" x14ac:dyDescent="0.45">
      <c r="A14" t="s">
        <v>57</v>
      </c>
      <c r="B14">
        <v>3.3570000000000002</v>
      </c>
      <c r="C14">
        <v>3.5590000000000002</v>
      </c>
      <c r="D14">
        <v>2.1920000000000002</v>
      </c>
      <c r="E14">
        <v>2.3660000000000001</v>
      </c>
      <c r="F14">
        <v>4.21</v>
      </c>
      <c r="G14">
        <v>7.806</v>
      </c>
      <c r="H14">
        <v>5.242</v>
      </c>
      <c r="I14">
        <v>6.14</v>
      </c>
      <c r="J14">
        <v>9.4670000000000005</v>
      </c>
      <c r="K14">
        <v>4.282</v>
      </c>
      <c r="L14">
        <v>7.8559999999999999</v>
      </c>
    </row>
    <row r="15" spans="1:12" x14ac:dyDescent="0.45">
      <c r="A15" t="s">
        <v>120</v>
      </c>
      <c r="B15">
        <v>12.565</v>
      </c>
      <c r="C15">
        <v>18.334</v>
      </c>
      <c r="D15">
        <v>9.2889999999999997</v>
      </c>
      <c r="E15">
        <v>9.3030000000000008</v>
      </c>
      <c r="F15">
        <v>12.412000000000001</v>
      </c>
      <c r="G15">
        <v>4.4930000000000003</v>
      </c>
      <c r="H15">
        <v>2.2490000000000001</v>
      </c>
      <c r="I15">
        <v>4.5609999999999999</v>
      </c>
      <c r="J15">
        <v>3.6280000000000001</v>
      </c>
      <c r="K15">
        <v>5.8150000000000004</v>
      </c>
      <c r="L15">
        <v>3.9630000000000001</v>
      </c>
    </row>
    <row r="16" spans="1:12" x14ac:dyDescent="0.45">
      <c r="A16" t="s">
        <v>48</v>
      </c>
      <c r="B16">
        <v>10.456</v>
      </c>
      <c r="C16">
        <v>15.369</v>
      </c>
      <c r="D16">
        <v>14.493</v>
      </c>
      <c r="E16">
        <v>12.428000000000001</v>
      </c>
      <c r="F16">
        <v>13.003</v>
      </c>
      <c r="G16">
        <v>10.667</v>
      </c>
      <c r="H16">
        <v>6.8390000000000004</v>
      </c>
      <c r="I16">
        <v>9.1359999999999992</v>
      </c>
      <c r="J16">
        <v>10.586</v>
      </c>
      <c r="K16">
        <v>9.0990000000000002</v>
      </c>
      <c r="L16">
        <v>8.4779999999999998</v>
      </c>
    </row>
    <row r="17" spans="1:12" x14ac:dyDescent="0.45">
      <c r="A17" t="s">
        <v>83</v>
      </c>
      <c r="B17">
        <v>256.02499999999998</v>
      </c>
      <c r="C17">
        <v>446.82400000000001</v>
      </c>
      <c r="D17">
        <v>290.495</v>
      </c>
      <c r="E17">
        <v>212.298</v>
      </c>
      <c r="F17">
        <v>206.93100000000001</v>
      </c>
      <c r="G17">
        <v>531.221</v>
      </c>
      <c r="H17">
        <v>323.66699999999997</v>
      </c>
      <c r="I17">
        <v>422.03500000000003</v>
      </c>
      <c r="J17">
        <v>405.68700000000001</v>
      </c>
      <c r="K17">
        <v>414.60700000000003</v>
      </c>
      <c r="L17">
        <v>355.25799999999998</v>
      </c>
    </row>
    <row r="18" spans="1:12" x14ac:dyDescent="0.45">
      <c r="A18" t="s">
        <v>180</v>
      </c>
      <c r="B18">
        <v>11.02</v>
      </c>
      <c r="C18">
        <v>16.402000000000001</v>
      </c>
      <c r="D18">
        <v>14.347</v>
      </c>
      <c r="E18">
        <v>10.109</v>
      </c>
      <c r="F18">
        <v>11.442</v>
      </c>
      <c r="G18">
        <v>4.5839999999999996</v>
      </c>
      <c r="H18">
        <v>3.1339999999999999</v>
      </c>
      <c r="I18">
        <v>5.3390000000000004</v>
      </c>
      <c r="J18">
        <v>3.3650000000000002</v>
      </c>
      <c r="K18">
        <v>5.24</v>
      </c>
      <c r="L18">
        <v>6.5490000000000004</v>
      </c>
    </row>
    <row r="19" spans="1:12" x14ac:dyDescent="0.45">
      <c r="A19" t="s">
        <v>85</v>
      </c>
      <c r="B19">
        <v>25.462</v>
      </c>
      <c r="C19">
        <v>33.439</v>
      </c>
      <c r="D19">
        <v>27.196000000000002</v>
      </c>
      <c r="E19">
        <v>27.15</v>
      </c>
      <c r="F19">
        <v>27.469000000000001</v>
      </c>
      <c r="G19">
        <v>25.489000000000001</v>
      </c>
      <c r="H19">
        <v>18.227</v>
      </c>
      <c r="I19">
        <v>28.748000000000001</v>
      </c>
      <c r="J19">
        <v>23.326000000000001</v>
      </c>
      <c r="K19">
        <v>30.62</v>
      </c>
      <c r="L19">
        <v>25.488</v>
      </c>
    </row>
    <row r="20" spans="1:12" x14ac:dyDescent="0.45">
      <c r="A20" t="s">
        <v>105</v>
      </c>
      <c r="B20">
        <v>3.2989999999999999</v>
      </c>
      <c r="C20">
        <v>5.7270000000000003</v>
      </c>
      <c r="D20">
        <v>5.8230000000000004</v>
      </c>
      <c r="E20">
        <v>4.3520000000000003</v>
      </c>
      <c r="F20">
        <v>3.641</v>
      </c>
      <c r="G20">
        <v>2.5680000000000001</v>
      </c>
      <c r="H20">
        <v>1.9650000000000001</v>
      </c>
      <c r="I20">
        <v>2.6179999999999999</v>
      </c>
      <c r="J20">
        <v>2.1269999999999998</v>
      </c>
      <c r="K20">
        <v>2.0710000000000002</v>
      </c>
      <c r="L20">
        <v>1.8009999999999999</v>
      </c>
    </row>
    <row r="21" spans="1:12" x14ac:dyDescent="0.45">
      <c r="A21" t="s">
        <v>94</v>
      </c>
      <c r="B21">
        <v>791.87599999999998</v>
      </c>
      <c r="C21">
        <v>822.15300000000002</v>
      </c>
      <c r="D21">
        <v>765.01700000000005</v>
      </c>
      <c r="E21">
        <v>747.71</v>
      </c>
      <c r="F21">
        <v>666.62300000000005</v>
      </c>
      <c r="G21">
        <v>632.20500000000004</v>
      </c>
      <c r="H21">
        <v>568.26499999999999</v>
      </c>
      <c r="I21">
        <v>567.40899999999999</v>
      </c>
      <c r="J21">
        <v>645.80899999999997</v>
      </c>
      <c r="K21">
        <v>877.75699999999995</v>
      </c>
      <c r="L21">
        <v>748.67600000000004</v>
      </c>
    </row>
    <row r="22" spans="1:12" x14ac:dyDescent="0.45">
      <c r="A22" t="s">
        <v>123</v>
      </c>
      <c r="B22">
        <v>24.463999999999999</v>
      </c>
      <c r="C22">
        <v>29.529</v>
      </c>
      <c r="D22">
        <v>28.963000000000001</v>
      </c>
      <c r="E22">
        <v>22.263999999999999</v>
      </c>
      <c r="F22">
        <v>19.812000000000001</v>
      </c>
      <c r="G22">
        <v>16.09</v>
      </c>
      <c r="H22">
        <v>17.451000000000001</v>
      </c>
      <c r="I22">
        <v>22.29</v>
      </c>
      <c r="J22">
        <v>23.335999999999999</v>
      </c>
      <c r="K22">
        <v>16.111999999999998</v>
      </c>
      <c r="L22">
        <v>25.873000000000001</v>
      </c>
    </row>
    <row r="23" spans="1:12" x14ac:dyDescent="0.45">
      <c r="A23" t="s">
        <v>67</v>
      </c>
      <c r="B23">
        <v>3.1520000000000001</v>
      </c>
      <c r="C23">
        <v>3.8879999999999999</v>
      </c>
      <c r="D23">
        <v>4.1379999999999999</v>
      </c>
      <c r="E23">
        <v>3.2080000000000002</v>
      </c>
      <c r="F23">
        <v>4.2119999999999997</v>
      </c>
      <c r="G23">
        <v>1.5680000000000001</v>
      </c>
      <c r="H23">
        <v>4.9530000000000003</v>
      </c>
      <c r="I23">
        <v>1.82</v>
      </c>
      <c r="J23">
        <v>4.2439999999999998</v>
      </c>
      <c r="K23">
        <v>3.5659999999999998</v>
      </c>
      <c r="L23">
        <v>6.0750000000000002</v>
      </c>
    </row>
    <row r="24" spans="1:12" x14ac:dyDescent="0.45">
      <c r="A24" t="s">
        <v>153</v>
      </c>
      <c r="B24">
        <v>74.972999999999999</v>
      </c>
      <c r="C24">
        <v>82.537999999999997</v>
      </c>
      <c r="D24">
        <v>72.105999999999995</v>
      </c>
      <c r="E24">
        <v>52.357999999999997</v>
      </c>
      <c r="F24">
        <v>46.835999999999999</v>
      </c>
      <c r="G24">
        <v>140.441</v>
      </c>
      <c r="H24">
        <v>90.441999999999993</v>
      </c>
      <c r="I24">
        <v>121.268</v>
      </c>
      <c r="J24">
        <v>210.88</v>
      </c>
      <c r="K24">
        <v>131.19499999999999</v>
      </c>
      <c r="L24">
        <v>177.46600000000001</v>
      </c>
    </row>
    <row r="25" spans="1:12" x14ac:dyDescent="0.45">
      <c r="A25" t="s">
        <v>89</v>
      </c>
      <c r="B25">
        <v>14.327999999999999</v>
      </c>
      <c r="C25">
        <v>21.318000000000001</v>
      </c>
      <c r="D25">
        <v>18.460999999999999</v>
      </c>
      <c r="E25">
        <v>9.3160000000000007</v>
      </c>
      <c r="F25">
        <v>13.606999999999999</v>
      </c>
      <c r="G25">
        <v>56.625</v>
      </c>
      <c r="H25">
        <v>38.581000000000003</v>
      </c>
      <c r="I25">
        <v>46.91</v>
      </c>
      <c r="J25">
        <v>48.552999999999997</v>
      </c>
      <c r="K25">
        <v>37.622999999999998</v>
      </c>
      <c r="L25">
        <v>37.982999999999997</v>
      </c>
    </row>
    <row r="26" spans="1:12" x14ac:dyDescent="0.45">
      <c r="A26" t="s">
        <v>97</v>
      </c>
      <c r="B26">
        <v>29.053000000000001</v>
      </c>
      <c r="C26">
        <v>32.085000000000001</v>
      </c>
      <c r="D26">
        <v>31.445</v>
      </c>
      <c r="E26">
        <v>31.314</v>
      </c>
      <c r="F26">
        <v>24.824999999999999</v>
      </c>
      <c r="G26">
        <v>10.840999999999999</v>
      </c>
      <c r="H26">
        <v>7.5490000000000004</v>
      </c>
      <c r="I26">
        <v>8.2650000000000006</v>
      </c>
      <c r="J26">
        <v>8.9469999999999992</v>
      </c>
      <c r="K26">
        <v>17.568000000000001</v>
      </c>
      <c r="L26">
        <v>12.39</v>
      </c>
    </row>
    <row r="27" spans="1:12" x14ac:dyDescent="0.45">
      <c r="A27" t="s">
        <v>102</v>
      </c>
      <c r="B27">
        <v>14.760999999999999</v>
      </c>
      <c r="C27">
        <v>19.66</v>
      </c>
      <c r="D27">
        <v>13.252000000000001</v>
      </c>
      <c r="E27">
        <v>12.217000000000001</v>
      </c>
      <c r="F27">
        <v>15.363</v>
      </c>
      <c r="G27">
        <v>9.3160000000000007</v>
      </c>
      <c r="H27">
        <v>4.6340000000000003</v>
      </c>
      <c r="I27">
        <v>6.1390000000000002</v>
      </c>
      <c r="J27">
        <v>6.9560000000000004</v>
      </c>
      <c r="K27">
        <v>12.609</v>
      </c>
      <c r="L27">
        <v>12.226000000000001</v>
      </c>
    </row>
    <row r="28" spans="1:12" x14ac:dyDescent="0.45">
      <c r="A28" t="s">
        <v>132</v>
      </c>
      <c r="B28">
        <v>47.08</v>
      </c>
      <c r="C28">
        <v>57.975999999999999</v>
      </c>
      <c r="D28">
        <v>32.744</v>
      </c>
      <c r="E28">
        <v>37.097999999999999</v>
      </c>
      <c r="F28">
        <v>24.065000000000001</v>
      </c>
      <c r="G28">
        <v>21.564</v>
      </c>
      <c r="H28">
        <v>8.5109999999999992</v>
      </c>
      <c r="I28">
        <v>12.669</v>
      </c>
      <c r="J28">
        <v>13.61</v>
      </c>
      <c r="K28">
        <v>15.105</v>
      </c>
      <c r="L28">
        <v>21.05</v>
      </c>
    </row>
    <row r="29" spans="1:12" x14ac:dyDescent="0.45">
      <c r="A29" t="s">
        <v>137</v>
      </c>
      <c r="B29">
        <v>149.43700000000001</v>
      </c>
      <c r="C29">
        <v>187.19399999999999</v>
      </c>
      <c r="D29">
        <v>169.26599999999999</v>
      </c>
      <c r="E29">
        <v>150.77799999999999</v>
      </c>
      <c r="F29">
        <v>159.505</v>
      </c>
      <c r="G29">
        <v>499.31599999999997</v>
      </c>
      <c r="H29">
        <v>455.68400000000003</v>
      </c>
      <c r="I29">
        <v>538.30600000000004</v>
      </c>
      <c r="J29">
        <v>574.77300000000002</v>
      </c>
      <c r="K29">
        <v>586.53399999999999</v>
      </c>
      <c r="L29">
        <v>561.96900000000005</v>
      </c>
    </row>
    <row r="30" spans="1:12" x14ac:dyDescent="0.45">
      <c r="A30" t="s">
        <v>20</v>
      </c>
      <c r="B30">
        <v>168308.62100000001</v>
      </c>
      <c r="C30">
        <v>82101.600000000006</v>
      </c>
      <c r="D30">
        <v>81696.362999999998</v>
      </c>
      <c r="E30">
        <v>106676.60799999999</v>
      </c>
      <c r="F30">
        <v>139599.20699999999</v>
      </c>
      <c r="G30">
        <v>64918.337</v>
      </c>
      <c r="H30">
        <v>64996.078000000001</v>
      </c>
      <c r="I30">
        <v>101469.088</v>
      </c>
      <c r="J30">
        <v>106338.76</v>
      </c>
      <c r="K30">
        <v>161203.73000000001</v>
      </c>
      <c r="L30">
        <v>65653.591</v>
      </c>
    </row>
    <row r="31" spans="1:12" x14ac:dyDescent="0.45">
      <c r="A31" t="s">
        <v>21</v>
      </c>
      <c r="B31">
        <v>20569.153999999999</v>
      </c>
      <c r="C31">
        <v>9881.0609999999997</v>
      </c>
      <c r="D31">
        <v>8937.1479999999992</v>
      </c>
      <c r="E31">
        <v>33803.228999999999</v>
      </c>
      <c r="F31">
        <v>13062.57</v>
      </c>
      <c r="G31">
        <v>2057.5129999999999</v>
      </c>
      <c r="H31">
        <v>2047.5630000000001</v>
      </c>
      <c r="I31">
        <v>1635.569</v>
      </c>
      <c r="J31">
        <v>2306.2550000000001</v>
      </c>
      <c r="K31">
        <v>1901.682</v>
      </c>
      <c r="L31">
        <v>1711.3510000000001</v>
      </c>
    </row>
    <row r="32" spans="1:12" x14ac:dyDescent="0.45">
      <c r="A32" t="s">
        <v>22</v>
      </c>
      <c r="B32">
        <v>32754.239000000001</v>
      </c>
      <c r="C32">
        <v>29040.742999999999</v>
      </c>
      <c r="D32">
        <v>29346.792000000001</v>
      </c>
      <c r="E32">
        <v>35193.588000000003</v>
      </c>
      <c r="F32">
        <v>40330.396999999997</v>
      </c>
      <c r="G32">
        <v>44610.116999999998</v>
      </c>
      <c r="H32">
        <v>45000.595000000001</v>
      </c>
      <c r="I32">
        <v>59679.508999999998</v>
      </c>
      <c r="J32">
        <v>62371.574999999997</v>
      </c>
      <c r="K32">
        <v>70382.301999999996</v>
      </c>
      <c r="L32">
        <v>33693.038</v>
      </c>
    </row>
    <row r="33" spans="1:12" x14ac:dyDescent="0.45">
      <c r="A33" t="s">
        <v>23</v>
      </c>
      <c r="B33">
        <v>18260.748</v>
      </c>
      <c r="C33">
        <v>12807.706</v>
      </c>
      <c r="D33">
        <v>16725.058000000001</v>
      </c>
      <c r="E33">
        <v>15894.716</v>
      </c>
      <c r="F33">
        <v>16858.313999999998</v>
      </c>
      <c r="G33">
        <v>17097.679</v>
      </c>
      <c r="H33">
        <v>16097.825000000001</v>
      </c>
      <c r="I33">
        <v>25978.543000000001</v>
      </c>
      <c r="J33">
        <v>27373.464</v>
      </c>
      <c r="K33">
        <v>36477.682000000001</v>
      </c>
      <c r="L33">
        <v>13929.656000000001</v>
      </c>
    </row>
    <row r="34" spans="1:12" x14ac:dyDescent="0.45">
      <c r="A34" t="s">
        <v>24</v>
      </c>
      <c r="B34">
        <v>15972.844999999999</v>
      </c>
      <c r="C34">
        <v>13222.696</v>
      </c>
      <c r="D34">
        <v>10902.56</v>
      </c>
      <c r="E34">
        <v>18275.592000000001</v>
      </c>
      <c r="F34">
        <v>13689.529</v>
      </c>
      <c r="G34">
        <v>12973.662</v>
      </c>
      <c r="H34">
        <v>17600.778999999999</v>
      </c>
      <c r="I34">
        <v>19377.973999999998</v>
      </c>
      <c r="J34">
        <v>17109.901000000002</v>
      </c>
      <c r="K34">
        <v>27375.499</v>
      </c>
      <c r="L34">
        <v>12602.179</v>
      </c>
    </row>
    <row r="35" spans="1:12" x14ac:dyDescent="0.45">
      <c r="A35" t="s">
        <v>25</v>
      </c>
      <c r="B35">
        <v>32560.004000000001</v>
      </c>
      <c r="C35">
        <v>21104.489000000001</v>
      </c>
      <c r="D35">
        <v>26151.804</v>
      </c>
      <c r="E35">
        <v>29479.39</v>
      </c>
      <c r="F35">
        <v>27833.162</v>
      </c>
      <c r="G35">
        <v>32614.308000000001</v>
      </c>
      <c r="H35">
        <v>38530.917999999998</v>
      </c>
      <c r="I35">
        <v>60058.031000000003</v>
      </c>
      <c r="J35">
        <v>56965.644</v>
      </c>
      <c r="K35">
        <v>69004.895999999993</v>
      </c>
      <c r="L35">
        <v>33109.387000000002</v>
      </c>
    </row>
    <row r="36" spans="1:12" x14ac:dyDescent="0.45">
      <c r="A36" t="s">
        <v>26</v>
      </c>
      <c r="B36">
        <v>51412.239000000001</v>
      </c>
      <c r="C36">
        <v>32789.964</v>
      </c>
      <c r="D36">
        <v>31080.742999999999</v>
      </c>
      <c r="E36">
        <v>33689.858</v>
      </c>
      <c r="F36">
        <v>73914.14</v>
      </c>
      <c r="G36">
        <v>12721.206</v>
      </c>
      <c r="H36">
        <v>15638.239</v>
      </c>
      <c r="I36">
        <v>22183.809000000001</v>
      </c>
      <c r="J36">
        <v>23571.085999999999</v>
      </c>
      <c r="K36">
        <v>24987.040000000001</v>
      </c>
      <c r="L36">
        <v>11986.174999999999</v>
      </c>
    </row>
    <row r="37" spans="1:12" x14ac:dyDescent="0.45">
      <c r="A37" t="s">
        <v>27</v>
      </c>
      <c r="B37">
        <v>46300.538</v>
      </c>
      <c r="C37">
        <v>33365.785000000003</v>
      </c>
      <c r="D37">
        <v>36643.756000000001</v>
      </c>
      <c r="E37">
        <v>51596.148999999998</v>
      </c>
      <c r="F37">
        <v>57111.561000000002</v>
      </c>
      <c r="G37">
        <v>31251.845000000001</v>
      </c>
      <c r="H37">
        <v>37287.404999999999</v>
      </c>
      <c r="I37">
        <v>39800.546000000002</v>
      </c>
      <c r="J37">
        <v>46267.347000000002</v>
      </c>
      <c r="K37">
        <v>59192.12</v>
      </c>
      <c r="L37">
        <v>25908.884999999998</v>
      </c>
    </row>
    <row r="38" spans="1:12" x14ac:dyDescent="0.45">
      <c r="A38" t="s">
        <v>37</v>
      </c>
      <c r="B38">
        <v>71568.104000000007</v>
      </c>
      <c r="C38">
        <v>33641.968999999997</v>
      </c>
      <c r="D38">
        <v>37203.694000000003</v>
      </c>
      <c r="E38">
        <v>44554.478999999999</v>
      </c>
      <c r="F38">
        <v>51474.432000000001</v>
      </c>
      <c r="G38">
        <v>26507.848999999998</v>
      </c>
      <c r="H38">
        <v>32883.595999999998</v>
      </c>
      <c r="I38">
        <v>44378.095999999998</v>
      </c>
      <c r="J38">
        <v>44157.781999999999</v>
      </c>
      <c r="K38">
        <v>48515.695</v>
      </c>
      <c r="L38">
        <v>23844.826000000001</v>
      </c>
    </row>
    <row r="39" spans="1:12" x14ac:dyDescent="0.45">
      <c r="A39" t="s">
        <v>29</v>
      </c>
      <c r="B39">
        <v>941.50699999999995</v>
      </c>
      <c r="C39">
        <v>520.80999999999995</v>
      </c>
      <c r="D39">
        <v>342.79399999999998</v>
      </c>
      <c r="E39">
        <v>549.97299999999996</v>
      </c>
      <c r="F39">
        <v>456.584</v>
      </c>
      <c r="G39">
        <v>3335.922</v>
      </c>
      <c r="H39">
        <v>3380.6109999999999</v>
      </c>
      <c r="I39">
        <v>4111.0659999999998</v>
      </c>
      <c r="J39">
        <v>3973.4270000000001</v>
      </c>
      <c r="K39">
        <v>3561.6970000000001</v>
      </c>
      <c r="L39">
        <v>2949.886</v>
      </c>
    </row>
    <row r="40" spans="1:12" x14ac:dyDescent="0.45">
      <c r="A40" t="s">
        <v>31</v>
      </c>
      <c r="B40">
        <v>38443.307000000001</v>
      </c>
      <c r="C40">
        <v>15944.200999999999</v>
      </c>
      <c r="D40">
        <v>17016.906999999999</v>
      </c>
      <c r="E40">
        <v>33700.442999999999</v>
      </c>
      <c r="F40">
        <v>20331.897000000001</v>
      </c>
      <c r="G40">
        <v>3567.904</v>
      </c>
      <c r="H40">
        <v>6306.58</v>
      </c>
      <c r="I40">
        <v>4895.7730000000001</v>
      </c>
      <c r="J40">
        <v>4992.5389999999998</v>
      </c>
      <c r="K40">
        <v>6361.5140000000001</v>
      </c>
      <c r="L40">
        <v>4040.5160000000001</v>
      </c>
    </row>
    <row r="41" spans="1:12" x14ac:dyDescent="0.45">
      <c r="A41" t="s">
        <v>28</v>
      </c>
      <c r="B41">
        <v>84106.543999999994</v>
      </c>
      <c r="C41">
        <v>41339.237000000001</v>
      </c>
      <c r="D41">
        <v>41954.294000000002</v>
      </c>
      <c r="E41">
        <v>58553.5</v>
      </c>
      <c r="F41">
        <v>58428.254000000001</v>
      </c>
      <c r="G41">
        <v>55802.042999999998</v>
      </c>
      <c r="H41">
        <v>62910.838000000003</v>
      </c>
      <c r="I41">
        <v>87322.428</v>
      </c>
      <c r="J41">
        <v>86792.376000000004</v>
      </c>
      <c r="K41">
        <v>103722.12</v>
      </c>
      <c r="L41">
        <v>47090.999000000003</v>
      </c>
    </row>
    <row r="42" spans="1:12" x14ac:dyDescent="0.45">
      <c r="A42" t="s">
        <v>32</v>
      </c>
      <c r="B42">
        <v>5244.2430000000004</v>
      </c>
      <c r="C42">
        <v>4798.7160000000003</v>
      </c>
      <c r="D42">
        <v>2908.7959999999998</v>
      </c>
      <c r="E42">
        <v>3148.7710000000002</v>
      </c>
      <c r="F42">
        <v>2955.6080000000002</v>
      </c>
      <c r="G42">
        <v>3622.7139999999999</v>
      </c>
      <c r="H42">
        <v>5471.71</v>
      </c>
      <c r="I42">
        <v>5195.5370000000003</v>
      </c>
      <c r="J42">
        <v>5877.183</v>
      </c>
      <c r="K42">
        <v>5542.4089999999997</v>
      </c>
      <c r="L42">
        <v>3901.6480000000001</v>
      </c>
    </row>
    <row r="43" spans="1:12" x14ac:dyDescent="0.45">
      <c r="A43" t="s">
        <v>36</v>
      </c>
      <c r="B43">
        <v>2523.5259999999998</v>
      </c>
      <c r="C43">
        <v>1079.0640000000001</v>
      </c>
      <c r="D43">
        <v>715.56299999999999</v>
      </c>
      <c r="E43">
        <v>1840.1690000000001</v>
      </c>
      <c r="F43">
        <v>1231.376</v>
      </c>
      <c r="G43">
        <v>283.67099999999999</v>
      </c>
      <c r="H43">
        <v>358.291</v>
      </c>
      <c r="I43">
        <v>246.52199999999999</v>
      </c>
      <c r="J43">
        <v>318.01499999999999</v>
      </c>
      <c r="K43">
        <v>366.411</v>
      </c>
      <c r="L43">
        <v>277.16500000000002</v>
      </c>
    </row>
    <row r="44" spans="1:12" x14ac:dyDescent="0.45">
      <c r="A44" t="s">
        <v>30</v>
      </c>
      <c r="B44">
        <v>93367.542000000001</v>
      </c>
      <c r="C44">
        <v>64498.031999999999</v>
      </c>
      <c r="D44">
        <v>70075.410999999993</v>
      </c>
      <c r="E44">
        <v>62321.432999999997</v>
      </c>
      <c r="F44">
        <v>137637.976</v>
      </c>
      <c r="G44">
        <v>61065.881000000001</v>
      </c>
      <c r="H44">
        <v>82568.153000000006</v>
      </c>
      <c r="I44">
        <v>123534.53</v>
      </c>
      <c r="J44">
        <v>116357.599</v>
      </c>
      <c r="K44">
        <v>140428.28700000001</v>
      </c>
      <c r="L44">
        <v>69802.740999999995</v>
      </c>
    </row>
    <row r="45" spans="1:12" x14ac:dyDescent="0.45">
      <c r="A45" t="s">
        <v>35</v>
      </c>
      <c r="B45">
        <v>99667.565000000002</v>
      </c>
      <c r="C45">
        <v>44136.167000000001</v>
      </c>
      <c r="D45">
        <v>49338.59</v>
      </c>
      <c r="E45">
        <v>42657.538999999997</v>
      </c>
      <c r="F45">
        <v>66825.153000000006</v>
      </c>
      <c r="G45">
        <v>19037.272000000001</v>
      </c>
      <c r="H45">
        <v>22570.238000000001</v>
      </c>
      <c r="I45">
        <v>24814.798999999999</v>
      </c>
      <c r="J45">
        <v>26559.579000000002</v>
      </c>
      <c r="K45">
        <v>35668.135000000002</v>
      </c>
      <c r="L45">
        <v>17640.756000000001</v>
      </c>
    </row>
    <row r="46" spans="1:12" x14ac:dyDescent="0.45">
      <c r="A46" t="s">
        <v>34</v>
      </c>
      <c r="B46">
        <v>9548.9590000000007</v>
      </c>
      <c r="C46">
        <v>9023.7479999999996</v>
      </c>
      <c r="D46">
        <v>9172.9259999999995</v>
      </c>
      <c r="E46">
        <v>5553.0829999999996</v>
      </c>
      <c r="F46">
        <v>9858.732</v>
      </c>
      <c r="G46">
        <v>7365.7640000000001</v>
      </c>
      <c r="H46">
        <v>8889.4320000000007</v>
      </c>
      <c r="I46">
        <v>9764.1229999999996</v>
      </c>
      <c r="J46">
        <v>13210.27</v>
      </c>
      <c r="K46">
        <v>10301.15</v>
      </c>
      <c r="L46">
        <v>6855.4309999999996</v>
      </c>
    </row>
    <row r="47" spans="1:12" x14ac:dyDescent="0.45">
      <c r="A47" t="s">
        <v>40</v>
      </c>
      <c r="B47">
        <v>1184.4110000000001</v>
      </c>
      <c r="C47">
        <v>931.51499999999999</v>
      </c>
      <c r="D47">
        <v>789.90599999999995</v>
      </c>
      <c r="E47">
        <v>1374.8789999999999</v>
      </c>
      <c r="F47">
        <v>2385.4229999999998</v>
      </c>
      <c r="G47">
        <v>27.834</v>
      </c>
      <c r="H47">
        <v>17.170999999999999</v>
      </c>
      <c r="I47">
        <v>10.452999999999999</v>
      </c>
      <c r="J47">
        <v>6.056</v>
      </c>
      <c r="K47">
        <v>7.2380000000000004</v>
      </c>
      <c r="L47">
        <v>10.116</v>
      </c>
    </row>
    <row r="48" spans="1:12" x14ac:dyDescent="0.45">
      <c r="A48" t="s">
        <v>38</v>
      </c>
      <c r="B48">
        <v>110052.357</v>
      </c>
      <c r="C48">
        <v>57127.857000000004</v>
      </c>
      <c r="D48">
        <v>56768.504999999997</v>
      </c>
      <c r="E48">
        <v>55975.383000000002</v>
      </c>
      <c r="F48">
        <v>82800.303</v>
      </c>
      <c r="G48">
        <v>56137.067000000003</v>
      </c>
      <c r="H48">
        <v>78478.430999999997</v>
      </c>
      <c r="I48">
        <v>104009.52800000001</v>
      </c>
      <c r="J48">
        <v>81410.149000000005</v>
      </c>
      <c r="K48">
        <v>107228.799</v>
      </c>
      <c r="L48">
        <v>52005.498</v>
      </c>
    </row>
    <row r="49" spans="1:12" x14ac:dyDescent="0.45">
      <c r="A49" t="s">
        <v>33</v>
      </c>
      <c r="B49">
        <v>397046.25400000002</v>
      </c>
      <c r="C49">
        <v>178745.32800000001</v>
      </c>
      <c r="D49">
        <v>154480.80799999999</v>
      </c>
      <c r="E49">
        <v>119395.21799999999</v>
      </c>
      <c r="F49">
        <v>224932.70699999999</v>
      </c>
      <c r="G49">
        <v>201769.318</v>
      </c>
      <c r="H49">
        <v>322216.109</v>
      </c>
      <c r="I49">
        <v>420417.77299999999</v>
      </c>
      <c r="J49">
        <v>395594.84</v>
      </c>
      <c r="K49">
        <v>403555.64</v>
      </c>
      <c r="L49">
        <v>260019.223</v>
      </c>
    </row>
    <row r="50" spans="1:12" x14ac:dyDescent="0.45">
      <c r="A50" t="s">
        <v>39</v>
      </c>
      <c r="B50">
        <v>12122.057000000001</v>
      </c>
      <c r="C50">
        <v>11361.418</v>
      </c>
      <c r="D50">
        <v>11316.846</v>
      </c>
      <c r="E50">
        <v>13977.546</v>
      </c>
      <c r="F50">
        <v>15098.77</v>
      </c>
      <c r="G50">
        <v>13382.416999999999</v>
      </c>
      <c r="H50">
        <v>17444.198</v>
      </c>
      <c r="I50">
        <v>24126.983</v>
      </c>
      <c r="J50">
        <v>22341.796999999999</v>
      </c>
      <c r="K50">
        <v>30910.539000000001</v>
      </c>
      <c r="L50">
        <v>13892.513000000001</v>
      </c>
    </row>
    <row r="51" spans="1:12" x14ac:dyDescent="0.45">
      <c r="A51" t="s">
        <v>80</v>
      </c>
      <c r="B51">
        <v>15.318</v>
      </c>
      <c r="C51">
        <v>9.4149999999999991</v>
      </c>
      <c r="D51">
        <v>15.888</v>
      </c>
      <c r="E51">
        <v>20.193000000000001</v>
      </c>
      <c r="F51">
        <v>18.603999999999999</v>
      </c>
      <c r="G51">
        <v>12.61</v>
      </c>
      <c r="H51">
        <v>19.818000000000001</v>
      </c>
      <c r="I51">
        <v>13.093999999999999</v>
      </c>
      <c r="J51">
        <v>26.137</v>
      </c>
      <c r="K51">
        <v>26.609000000000002</v>
      </c>
      <c r="L51">
        <v>9.9640000000000004</v>
      </c>
    </row>
    <row r="52" spans="1:12" x14ac:dyDescent="0.45">
      <c r="A52" t="s">
        <v>152</v>
      </c>
      <c r="B52">
        <v>8.2119999999999997</v>
      </c>
      <c r="C52">
        <v>5.835</v>
      </c>
      <c r="D52">
        <v>8.5050000000000008</v>
      </c>
      <c r="E52">
        <v>7.9809999999999999</v>
      </c>
      <c r="F52">
        <v>6.032</v>
      </c>
      <c r="G52">
        <v>8.3140000000000001</v>
      </c>
      <c r="H52">
        <v>13.903</v>
      </c>
      <c r="I52">
        <v>5.391</v>
      </c>
      <c r="J52">
        <v>8.6560000000000006</v>
      </c>
      <c r="K52">
        <v>20.704000000000001</v>
      </c>
      <c r="L52">
        <v>12.833</v>
      </c>
    </row>
    <row r="53" spans="1:12" x14ac:dyDescent="0.45">
      <c r="A53" t="s">
        <v>44</v>
      </c>
      <c r="B53">
        <v>24.623999999999999</v>
      </c>
      <c r="C53">
        <v>22.896000000000001</v>
      </c>
      <c r="D53">
        <v>29.942</v>
      </c>
      <c r="E53">
        <v>18.925000000000001</v>
      </c>
      <c r="F53">
        <v>16.161999999999999</v>
      </c>
      <c r="G53">
        <v>49.451999999999998</v>
      </c>
      <c r="H53">
        <v>30.811</v>
      </c>
      <c r="I53">
        <v>38.874000000000002</v>
      </c>
      <c r="J53">
        <v>35.378999999999998</v>
      </c>
      <c r="K53">
        <v>37.575000000000003</v>
      </c>
      <c r="L53">
        <v>38.527999999999999</v>
      </c>
    </row>
    <row r="54" spans="1:12" x14ac:dyDescent="0.45">
      <c r="A54" t="s">
        <v>78</v>
      </c>
      <c r="B54">
        <v>5.1609999999999996</v>
      </c>
      <c r="C54">
        <v>4.3129999999999997</v>
      </c>
      <c r="D54">
        <v>5.5720000000000001</v>
      </c>
      <c r="E54">
        <v>5.5110000000000001</v>
      </c>
      <c r="F54">
        <v>4.7590000000000003</v>
      </c>
      <c r="G54">
        <v>1.5009999999999999</v>
      </c>
      <c r="H54">
        <v>1.393</v>
      </c>
      <c r="I54">
        <v>0.80100000000000005</v>
      </c>
      <c r="J54">
        <v>1.659</v>
      </c>
      <c r="K54">
        <v>1.458</v>
      </c>
      <c r="L54">
        <v>2.0750000000000002</v>
      </c>
    </row>
    <row r="55" spans="1:12" x14ac:dyDescent="0.45">
      <c r="A55" t="s">
        <v>168</v>
      </c>
      <c r="B55">
        <v>0.58099999999999996</v>
      </c>
      <c r="C55">
        <v>0</v>
      </c>
      <c r="D55">
        <v>0</v>
      </c>
      <c r="E55">
        <v>0</v>
      </c>
      <c r="F55">
        <v>6.5000000000000002E-2</v>
      </c>
      <c r="G55">
        <v>6.7169999999999996</v>
      </c>
      <c r="H55">
        <v>4.3019999999999996</v>
      </c>
      <c r="I55">
        <v>6.48</v>
      </c>
      <c r="J55">
        <v>2.3849999999999998</v>
      </c>
      <c r="K55">
        <v>1.3009999999999999</v>
      </c>
      <c r="L55">
        <v>0.99399999999999999</v>
      </c>
    </row>
    <row r="56" spans="1:12" x14ac:dyDescent="0.45">
      <c r="A56" t="s">
        <v>91</v>
      </c>
      <c r="B56">
        <v>3.4689999999999999</v>
      </c>
      <c r="C56">
        <v>4.8470000000000004</v>
      </c>
      <c r="D56">
        <v>4.4400000000000004</v>
      </c>
      <c r="E56">
        <v>3.41</v>
      </c>
      <c r="F56">
        <v>3.4279999999999999</v>
      </c>
      <c r="G56">
        <v>3.7480000000000002</v>
      </c>
      <c r="H56">
        <v>3.548</v>
      </c>
      <c r="I56">
        <v>2.2410000000000001</v>
      </c>
      <c r="J56">
        <v>3.7280000000000002</v>
      </c>
      <c r="K56">
        <v>2.3849999999999998</v>
      </c>
      <c r="L56">
        <v>1.9990000000000001</v>
      </c>
    </row>
    <row r="57" spans="1:12" x14ac:dyDescent="0.45">
      <c r="A57" t="s">
        <v>127</v>
      </c>
      <c r="B57">
        <v>232.91800000000001</v>
      </c>
      <c r="C57">
        <v>235.642</v>
      </c>
      <c r="D57">
        <v>179.76</v>
      </c>
      <c r="E57">
        <v>241.346</v>
      </c>
      <c r="F57">
        <v>165.23</v>
      </c>
      <c r="G57">
        <v>112.742</v>
      </c>
      <c r="H57">
        <v>116.837</v>
      </c>
      <c r="I57">
        <v>92.733999999999995</v>
      </c>
      <c r="J57">
        <v>73.701999999999998</v>
      </c>
      <c r="K57">
        <v>97.935000000000002</v>
      </c>
      <c r="L57">
        <v>93.168000000000006</v>
      </c>
    </row>
    <row r="58" spans="1:12" x14ac:dyDescent="0.45">
      <c r="A58" t="s">
        <v>96</v>
      </c>
      <c r="B58">
        <v>831.85900000000004</v>
      </c>
      <c r="C58">
        <v>808.66099999999994</v>
      </c>
      <c r="D58">
        <v>990.303</v>
      </c>
      <c r="E58">
        <v>1348.335</v>
      </c>
      <c r="F58">
        <v>1056.182</v>
      </c>
      <c r="G58">
        <v>1687.1089999999999</v>
      </c>
      <c r="H58">
        <v>1585.6010000000001</v>
      </c>
      <c r="I58">
        <v>1667.8720000000001</v>
      </c>
      <c r="J58">
        <v>1680.143</v>
      </c>
      <c r="K58">
        <v>1797.8140000000001</v>
      </c>
      <c r="L58">
        <v>2205.7060000000001</v>
      </c>
    </row>
    <row r="59" spans="1:12" x14ac:dyDescent="0.45">
      <c r="A59" t="s">
        <v>122</v>
      </c>
      <c r="B59">
        <v>4.0860000000000003</v>
      </c>
      <c r="C59">
        <v>5.1879999999999997</v>
      </c>
      <c r="D59">
        <v>3.2210000000000001</v>
      </c>
      <c r="E59">
        <v>2.2690000000000001</v>
      </c>
      <c r="F59">
        <v>4.4210000000000003</v>
      </c>
      <c r="G59">
        <v>4.0570000000000004</v>
      </c>
      <c r="H59">
        <v>2.855</v>
      </c>
      <c r="I59">
        <v>3.2919999999999998</v>
      </c>
      <c r="J59">
        <v>3.0870000000000002</v>
      </c>
      <c r="K59">
        <v>3.1619999999999999</v>
      </c>
      <c r="L59">
        <v>2.94</v>
      </c>
    </row>
    <row r="60" spans="1:12" x14ac:dyDescent="0.45">
      <c r="A60" t="s">
        <v>171</v>
      </c>
      <c r="B60">
        <v>900.13</v>
      </c>
      <c r="C60">
        <v>1053.4100000000001</v>
      </c>
      <c r="D60">
        <v>1735.579</v>
      </c>
      <c r="E60">
        <v>1883.181</v>
      </c>
      <c r="F60">
        <v>1160.826</v>
      </c>
      <c r="G60">
        <v>4419.1019999999999</v>
      </c>
      <c r="H60">
        <v>3928.07</v>
      </c>
      <c r="I60">
        <v>5960.8239999999996</v>
      </c>
      <c r="J60">
        <v>6525.4930000000004</v>
      </c>
      <c r="K60">
        <v>6451.5029999999997</v>
      </c>
      <c r="L60">
        <v>4861.0870000000004</v>
      </c>
    </row>
    <row r="61" spans="1:12" x14ac:dyDescent="0.45">
      <c r="A61" t="s">
        <v>81</v>
      </c>
      <c r="B61">
        <v>10.651</v>
      </c>
      <c r="C61">
        <v>11.824999999999999</v>
      </c>
      <c r="D61">
        <v>11.936</v>
      </c>
      <c r="E61">
        <v>12.351000000000001</v>
      </c>
      <c r="F61">
        <v>11.118</v>
      </c>
      <c r="G61">
        <v>20.934000000000001</v>
      </c>
      <c r="H61">
        <v>14.016</v>
      </c>
      <c r="I61">
        <v>21.289000000000001</v>
      </c>
      <c r="J61">
        <v>24.452000000000002</v>
      </c>
      <c r="K61">
        <v>20.684999999999999</v>
      </c>
      <c r="L61">
        <v>23.681000000000001</v>
      </c>
    </row>
    <row r="62" spans="1:12" x14ac:dyDescent="0.45">
      <c r="A62" t="s">
        <v>113</v>
      </c>
      <c r="B62">
        <v>0.45300000000000001</v>
      </c>
      <c r="C62">
        <v>0.81</v>
      </c>
      <c r="D62">
        <v>1.673</v>
      </c>
      <c r="E62">
        <v>0.16200000000000001</v>
      </c>
      <c r="F62">
        <v>0.17699999999999999</v>
      </c>
      <c r="G62">
        <v>0.16500000000000001</v>
      </c>
      <c r="H62">
        <v>1.125</v>
      </c>
      <c r="I62">
        <v>0.65900000000000003</v>
      </c>
      <c r="J62">
        <v>1.091</v>
      </c>
      <c r="K62">
        <v>0.221</v>
      </c>
      <c r="L62">
        <v>0.78</v>
      </c>
    </row>
    <row r="63" spans="1:12" x14ac:dyDescent="0.45">
      <c r="A63" t="s">
        <v>191</v>
      </c>
      <c r="B63">
        <v>7.5819999999999999</v>
      </c>
      <c r="C63">
        <v>13.169</v>
      </c>
      <c r="D63">
        <v>8.0470000000000006</v>
      </c>
      <c r="E63">
        <v>11.281000000000001</v>
      </c>
      <c r="F63">
        <v>10.365</v>
      </c>
      <c r="G63">
        <v>8.2289999999999992</v>
      </c>
      <c r="H63">
        <v>7.9980000000000002</v>
      </c>
      <c r="I63">
        <v>7.7709999999999999</v>
      </c>
      <c r="J63">
        <v>6.4119999999999999</v>
      </c>
      <c r="K63">
        <v>10.625</v>
      </c>
      <c r="L63">
        <v>9.8469999999999995</v>
      </c>
    </row>
    <row r="64" spans="1:12" x14ac:dyDescent="0.45">
      <c r="A64" t="s">
        <v>135</v>
      </c>
      <c r="B64">
        <v>2490.0169999999998</v>
      </c>
      <c r="C64">
        <v>2045.7370000000001</v>
      </c>
      <c r="D64">
        <v>2267.0929999999998</v>
      </c>
      <c r="E64">
        <v>2776.4459999999999</v>
      </c>
      <c r="F64">
        <v>1852.8119999999999</v>
      </c>
      <c r="G64">
        <v>1748.806</v>
      </c>
      <c r="H64">
        <v>1330.3689999999999</v>
      </c>
      <c r="I64">
        <v>1846.172</v>
      </c>
      <c r="J64">
        <v>870.53499999999997</v>
      </c>
      <c r="K64">
        <v>1775.9680000000001</v>
      </c>
      <c r="L64">
        <v>1828.066</v>
      </c>
    </row>
    <row r="65" spans="1:12" x14ac:dyDescent="0.45">
      <c r="A65" t="s">
        <v>147</v>
      </c>
      <c r="B65">
        <v>78.933999999999997</v>
      </c>
      <c r="C65">
        <v>91.403000000000006</v>
      </c>
      <c r="D65">
        <v>89.22</v>
      </c>
      <c r="E65">
        <v>59.173000000000002</v>
      </c>
      <c r="F65">
        <v>53.432000000000002</v>
      </c>
      <c r="G65">
        <v>173.596</v>
      </c>
      <c r="H65">
        <v>149.691</v>
      </c>
      <c r="I65">
        <v>163.92</v>
      </c>
      <c r="J65">
        <v>118.367</v>
      </c>
      <c r="K65">
        <v>110.61799999999999</v>
      </c>
      <c r="L65">
        <v>150.345</v>
      </c>
    </row>
    <row r="66" spans="1:12" x14ac:dyDescent="0.45">
      <c r="A66" t="s">
        <v>187</v>
      </c>
      <c r="B66">
        <v>444.01</v>
      </c>
      <c r="C66">
        <v>369.46699999999998</v>
      </c>
      <c r="D66">
        <v>360.47300000000001</v>
      </c>
      <c r="E66">
        <v>551.64499999999998</v>
      </c>
      <c r="F66">
        <v>259.423</v>
      </c>
      <c r="G66">
        <v>376.54300000000001</v>
      </c>
      <c r="H66">
        <v>340.24700000000001</v>
      </c>
      <c r="I66">
        <v>337.76600000000002</v>
      </c>
      <c r="J66">
        <v>242.31200000000001</v>
      </c>
      <c r="K66">
        <v>320.75900000000001</v>
      </c>
      <c r="L66">
        <v>371.06599999999997</v>
      </c>
    </row>
    <row r="67" spans="1:12" x14ac:dyDescent="0.45">
      <c r="A67" t="s">
        <v>159</v>
      </c>
      <c r="B67">
        <v>100.708</v>
      </c>
      <c r="C67">
        <v>121.495</v>
      </c>
      <c r="D67">
        <v>119.477</v>
      </c>
      <c r="E67">
        <v>159.28299999999999</v>
      </c>
      <c r="F67">
        <v>128.15</v>
      </c>
      <c r="G67">
        <v>34.999000000000002</v>
      </c>
      <c r="H67">
        <v>27.876000000000001</v>
      </c>
      <c r="I67">
        <v>32.877000000000002</v>
      </c>
      <c r="J67">
        <v>24.931000000000001</v>
      </c>
      <c r="K67">
        <v>58.91</v>
      </c>
      <c r="L67">
        <v>44.598999999999997</v>
      </c>
    </row>
    <row r="68" spans="1:12" x14ac:dyDescent="0.45">
      <c r="A68" t="s">
        <v>112</v>
      </c>
      <c r="B68">
        <v>25.885000000000002</v>
      </c>
      <c r="C68">
        <v>40.438000000000002</v>
      </c>
      <c r="D68">
        <v>33.984000000000002</v>
      </c>
      <c r="E68">
        <v>31.251999999999999</v>
      </c>
      <c r="F68">
        <v>38.317999999999998</v>
      </c>
      <c r="G68">
        <v>7.4820000000000002</v>
      </c>
      <c r="H68">
        <v>6.4740000000000002</v>
      </c>
      <c r="I68">
        <v>7.1840000000000002</v>
      </c>
      <c r="J68">
        <v>8.9979999999999993</v>
      </c>
      <c r="K68">
        <v>11.282</v>
      </c>
      <c r="L68">
        <v>11.99</v>
      </c>
    </row>
    <row r="69" spans="1:12" x14ac:dyDescent="0.45">
      <c r="A69" t="s">
        <v>65</v>
      </c>
      <c r="B69">
        <v>5760.38</v>
      </c>
      <c r="C69">
        <v>4840.3900000000003</v>
      </c>
      <c r="D69">
        <v>4231.1909999999998</v>
      </c>
      <c r="E69">
        <v>6342.2730000000001</v>
      </c>
      <c r="F69">
        <v>3637.0259999999998</v>
      </c>
      <c r="G69">
        <v>7152.5209999999997</v>
      </c>
      <c r="H69">
        <v>6756.0519999999997</v>
      </c>
      <c r="I69">
        <v>6539.4250000000002</v>
      </c>
      <c r="J69">
        <v>6145.7569999999996</v>
      </c>
      <c r="K69">
        <v>7582.2070000000003</v>
      </c>
      <c r="L69">
        <v>6979.3140000000003</v>
      </c>
    </row>
    <row r="70" spans="1:12" x14ac:dyDescent="0.45">
      <c r="A70" t="s">
        <v>71</v>
      </c>
      <c r="B70">
        <v>1796.9190000000001</v>
      </c>
      <c r="C70">
        <v>1906.2049999999999</v>
      </c>
      <c r="D70">
        <v>1029.7059999999999</v>
      </c>
      <c r="E70">
        <v>1078.6020000000001</v>
      </c>
      <c r="F70">
        <v>1017.025</v>
      </c>
      <c r="G70">
        <v>3423.9470000000001</v>
      </c>
      <c r="H70">
        <v>3249.5830000000001</v>
      </c>
      <c r="I70">
        <v>3501.3890000000001</v>
      </c>
      <c r="J70">
        <v>5699.4080000000004</v>
      </c>
      <c r="K70">
        <v>4587.8739999999998</v>
      </c>
      <c r="L70">
        <v>5286.241</v>
      </c>
    </row>
    <row r="71" spans="1:12" x14ac:dyDescent="0.45">
      <c r="A71" t="s">
        <v>183</v>
      </c>
      <c r="B71">
        <v>128.739</v>
      </c>
      <c r="C71">
        <v>144.053</v>
      </c>
      <c r="D71">
        <v>132.14699999999999</v>
      </c>
      <c r="E71">
        <v>76.444000000000003</v>
      </c>
      <c r="F71">
        <v>52.768000000000001</v>
      </c>
      <c r="G71">
        <v>82.528999999999996</v>
      </c>
      <c r="H71">
        <v>54.097000000000001</v>
      </c>
      <c r="I71">
        <v>67.819999999999993</v>
      </c>
      <c r="J71">
        <v>51.100999999999999</v>
      </c>
      <c r="K71">
        <v>50.311</v>
      </c>
      <c r="L71">
        <v>52.978000000000002</v>
      </c>
    </row>
    <row r="72" spans="1:12" x14ac:dyDescent="0.45">
      <c r="A72" t="s">
        <v>142</v>
      </c>
      <c r="B72">
        <v>36.384999999999998</v>
      </c>
      <c r="C72">
        <v>40.610999999999997</v>
      </c>
      <c r="D72">
        <v>41.180999999999997</v>
      </c>
      <c r="E72">
        <v>20.303999999999998</v>
      </c>
      <c r="F72">
        <v>19.071999999999999</v>
      </c>
      <c r="G72">
        <v>63.398000000000003</v>
      </c>
      <c r="H72">
        <v>54.643000000000001</v>
      </c>
      <c r="I72">
        <v>54.19</v>
      </c>
      <c r="J72">
        <v>35.238999999999997</v>
      </c>
      <c r="K72">
        <v>32.301000000000002</v>
      </c>
      <c r="L72">
        <v>43.226999999999997</v>
      </c>
    </row>
    <row r="73" spans="1:12" x14ac:dyDescent="0.45">
      <c r="A73" t="s">
        <v>73</v>
      </c>
      <c r="B73">
        <v>309.94299999999998</v>
      </c>
      <c r="C73">
        <v>434.26100000000002</v>
      </c>
      <c r="D73">
        <v>405.93200000000002</v>
      </c>
      <c r="E73">
        <v>236.01400000000001</v>
      </c>
      <c r="F73">
        <v>377.37299999999999</v>
      </c>
      <c r="G73">
        <v>401.70800000000003</v>
      </c>
      <c r="H73">
        <v>288.47500000000002</v>
      </c>
      <c r="I73">
        <v>292.904</v>
      </c>
      <c r="J73">
        <v>241.09700000000001</v>
      </c>
      <c r="K73">
        <v>221.96799999999999</v>
      </c>
      <c r="L73">
        <v>335.827</v>
      </c>
    </row>
    <row r="74" spans="1:12" x14ac:dyDescent="0.45">
      <c r="A74" t="s">
        <v>128</v>
      </c>
      <c r="B74">
        <v>176.46700000000001</v>
      </c>
      <c r="C74">
        <v>336.065</v>
      </c>
      <c r="D74">
        <v>295.77600000000001</v>
      </c>
      <c r="E74">
        <v>120.423</v>
      </c>
      <c r="F74">
        <v>111.768</v>
      </c>
      <c r="G74">
        <v>408.48899999999998</v>
      </c>
      <c r="H74">
        <v>351.84300000000002</v>
      </c>
      <c r="I74">
        <v>482.41500000000002</v>
      </c>
      <c r="J74">
        <v>801.17899999999997</v>
      </c>
      <c r="K74">
        <v>563.27599999999995</v>
      </c>
      <c r="L74">
        <v>792.86400000000003</v>
      </c>
    </row>
    <row r="75" spans="1:12" x14ac:dyDescent="0.45">
      <c r="A75" t="s">
        <v>161</v>
      </c>
      <c r="B75">
        <v>37.323999999999998</v>
      </c>
      <c r="C75">
        <v>38.451000000000001</v>
      </c>
      <c r="D75">
        <v>38.177999999999997</v>
      </c>
      <c r="E75">
        <v>18.748999999999999</v>
      </c>
      <c r="F75">
        <v>22.423999999999999</v>
      </c>
      <c r="G75">
        <v>25.797000000000001</v>
      </c>
      <c r="H75">
        <v>22.986999999999998</v>
      </c>
      <c r="I75">
        <v>21.718</v>
      </c>
      <c r="J75">
        <v>8.7590000000000003</v>
      </c>
      <c r="K75">
        <v>14.92</v>
      </c>
      <c r="L75">
        <v>20.317</v>
      </c>
    </row>
    <row r="76" spans="1:12" x14ac:dyDescent="0.45">
      <c r="A76" t="s">
        <v>99</v>
      </c>
      <c r="B76">
        <v>1.0429999999999999</v>
      </c>
      <c r="C76">
        <v>1.929</v>
      </c>
      <c r="D76">
        <v>2.2389999999999999</v>
      </c>
      <c r="E76">
        <v>1.1240000000000001</v>
      </c>
      <c r="F76">
        <v>1.462</v>
      </c>
      <c r="G76">
        <v>1.9450000000000001</v>
      </c>
      <c r="H76">
        <v>2.3130000000000002</v>
      </c>
      <c r="I76">
        <v>2.1080000000000001</v>
      </c>
      <c r="J76">
        <v>0.64800000000000002</v>
      </c>
      <c r="K76">
        <v>0</v>
      </c>
      <c r="L76">
        <v>0.46400000000000002</v>
      </c>
    </row>
    <row r="77" spans="1:12" x14ac:dyDescent="0.45">
      <c r="A77" t="s">
        <v>173</v>
      </c>
      <c r="B77">
        <v>18.433</v>
      </c>
      <c r="C77">
        <v>21.920999999999999</v>
      </c>
      <c r="D77">
        <v>22.567</v>
      </c>
      <c r="E77">
        <v>24.137</v>
      </c>
      <c r="F77">
        <v>20.754999999999999</v>
      </c>
      <c r="G77">
        <v>20.449000000000002</v>
      </c>
      <c r="H77">
        <v>19.385000000000002</v>
      </c>
      <c r="I77">
        <v>16.922999999999998</v>
      </c>
      <c r="J77">
        <v>19.600999999999999</v>
      </c>
      <c r="K77">
        <v>22.13</v>
      </c>
      <c r="L77">
        <v>21.463000000000001</v>
      </c>
    </row>
    <row r="78" spans="1:12" x14ac:dyDescent="0.45">
      <c r="A78" t="s">
        <v>144</v>
      </c>
      <c r="B78">
        <v>44.975000000000001</v>
      </c>
      <c r="C78">
        <v>40.725999999999999</v>
      </c>
      <c r="D78">
        <v>51.792999999999999</v>
      </c>
      <c r="E78">
        <v>34.691000000000003</v>
      </c>
      <c r="F78">
        <v>24.997</v>
      </c>
      <c r="G78">
        <v>46.353999999999999</v>
      </c>
      <c r="H78">
        <v>32.627000000000002</v>
      </c>
      <c r="I78">
        <v>35.68</v>
      </c>
      <c r="J78">
        <v>50.383000000000003</v>
      </c>
      <c r="K78">
        <v>50.405000000000001</v>
      </c>
      <c r="L78">
        <v>67.287000000000006</v>
      </c>
    </row>
    <row r="79" spans="1:12" x14ac:dyDescent="0.45">
      <c r="A79" t="s">
        <v>167</v>
      </c>
      <c r="B79">
        <v>7.8470000000000004</v>
      </c>
      <c r="C79">
        <v>12.803000000000001</v>
      </c>
      <c r="D79">
        <v>12.699</v>
      </c>
      <c r="E79">
        <v>9.5869999999999997</v>
      </c>
      <c r="F79">
        <v>8.9239999999999995</v>
      </c>
      <c r="G79">
        <v>5.8019999999999996</v>
      </c>
      <c r="H79">
        <v>3.472</v>
      </c>
      <c r="I79">
        <v>5.4509999999999996</v>
      </c>
      <c r="J79">
        <v>3.7759999999999998</v>
      </c>
      <c r="K79">
        <v>4.266</v>
      </c>
      <c r="L79">
        <v>5.3109999999999999</v>
      </c>
    </row>
    <row r="80" spans="1:12" x14ac:dyDescent="0.45">
      <c r="A80" t="s">
        <v>131</v>
      </c>
      <c r="B80">
        <v>1.0329999999999999</v>
      </c>
      <c r="C80">
        <v>1.339</v>
      </c>
      <c r="D80">
        <v>0.59399999999999997</v>
      </c>
      <c r="E80">
        <v>1.145</v>
      </c>
      <c r="F80">
        <v>0.58599999999999997</v>
      </c>
      <c r="G80">
        <v>2.177</v>
      </c>
      <c r="H80">
        <v>1.1399999999999999</v>
      </c>
      <c r="I80">
        <v>2.1880000000000002</v>
      </c>
      <c r="J80">
        <v>2.0289999999999999</v>
      </c>
      <c r="K80">
        <v>1.655</v>
      </c>
      <c r="L80">
        <v>2.0950000000000002</v>
      </c>
    </row>
    <row r="81" spans="1:12" x14ac:dyDescent="0.45">
      <c r="A81" t="s">
        <v>186</v>
      </c>
      <c r="B81">
        <v>44.421999999999997</v>
      </c>
      <c r="C81">
        <v>54.921999999999997</v>
      </c>
      <c r="D81">
        <v>52.066000000000003</v>
      </c>
      <c r="E81">
        <v>43.704000000000001</v>
      </c>
      <c r="F81">
        <v>37.999000000000002</v>
      </c>
      <c r="G81">
        <v>111.735</v>
      </c>
      <c r="H81">
        <v>84.784000000000006</v>
      </c>
      <c r="I81">
        <v>91.75</v>
      </c>
      <c r="J81">
        <v>135.68899999999999</v>
      </c>
      <c r="K81">
        <v>101.854</v>
      </c>
      <c r="L81">
        <v>138.43600000000001</v>
      </c>
    </row>
    <row r="82" spans="1:12" x14ac:dyDescent="0.45">
      <c r="A82" t="s">
        <v>119</v>
      </c>
      <c r="B82">
        <v>15.003</v>
      </c>
      <c r="C82">
        <v>25.927</v>
      </c>
      <c r="D82">
        <v>19.024000000000001</v>
      </c>
      <c r="E82">
        <v>14.775</v>
      </c>
      <c r="F82">
        <v>18.079999999999998</v>
      </c>
      <c r="G82">
        <v>6.3449999999999998</v>
      </c>
      <c r="H82">
        <v>6.6660000000000004</v>
      </c>
      <c r="I82">
        <v>5.5179999999999998</v>
      </c>
      <c r="J82">
        <v>8.3230000000000004</v>
      </c>
      <c r="K82">
        <v>7.11</v>
      </c>
      <c r="L82">
        <v>6.702</v>
      </c>
    </row>
    <row r="83" spans="1:12" x14ac:dyDescent="0.45">
      <c r="A83" t="s">
        <v>172</v>
      </c>
      <c r="B83">
        <v>15.692</v>
      </c>
      <c r="C83">
        <v>27.489000000000001</v>
      </c>
      <c r="D83">
        <v>20.55</v>
      </c>
      <c r="E83">
        <v>24.760999999999999</v>
      </c>
      <c r="F83">
        <v>14.567</v>
      </c>
      <c r="G83">
        <v>17.253</v>
      </c>
      <c r="H83">
        <v>26.06</v>
      </c>
      <c r="I83">
        <v>10.010999999999999</v>
      </c>
      <c r="J83">
        <v>16.826000000000001</v>
      </c>
      <c r="K83">
        <v>22.393000000000001</v>
      </c>
      <c r="L83">
        <v>23.548999999999999</v>
      </c>
    </row>
    <row r="84" spans="1:12" x14ac:dyDescent="0.45">
      <c r="A84" t="s">
        <v>50</v>
      </c>
      <c r="B84">
        <v>13.866</v>
      </c>
      <c r="C84">
        <v>20.004000000000001</v>
      </c>
      <c r="D84">
        <v>18.864999999999998</v>
      </c>
      <c r="E84">
        <v>18.466000000000001</v>
      </c>
      <c r="F84">
        <v>18.664999999999999</v>
      </c>
      <c r="G84">
        <v>7.43</v>
      </c>
      <c r="H84">
        <v>4.45</v>
      </c>
      <c r="I84">
        <v>4.8899999999999997</v>
      </c>
      <c r="J84">
        <v>3.206</v>
      </c>
      <c r="K84">
        <v>2.5419999999999998</v>
      </c>
      <c r="L84">
        <v>2.9990000000000001</v>
      </c>
    </row>
    <row r="85" spans="1:12" x14ac:dyDescent="0.45">
      <c r="A85" t="s">
        <v>82</v>
      </c>
      <c r="B85">
        <v>425.96100000000001</v>
      </c>
      <c r="C85">
        <v>371.589</v>
      </c>
      <c r="D85">
        <v>456.99799999999999</v>
      </c>
      <c r="E85">
        <v>576.62599999999998</v>
      </c>
      <c r="F85">
        <v>322.14600000000002</v>
      </c>
      <c r="G85">
        <v>531.31399999999996</v>
      </c>
      <c r="H85">
        <v>579.4</v>
      </c>
      <c r="I85">
        <v>420.315</v>
      </c>
      <c r="J85">
        <v>1259.0530000000001</v>
      </c>
      <c r="K85">
        <v>1345.346</v>
      </c>
      <c r="L85">
        <v>1606.635</v>
      </c>
    </row>
    <row r="86" spans="1:12" x14ac:dyDescent="0.45">
      <c r="A86" t="s">
        <v>166</v>
      </c>
      <c r="B86">
        <v>13.55</v>
      </c>
      <c r="C86">
        <v>15.016</v>
      </c>
      <c r="D86">
        <v>11.244</v>
      </c>
      <c r="E86">
        <v>12.257999999999999</v>
      </c>
      <c r="F86">
        <v>11.593</v>
      </c>
      <c r="G86">
        <v>10.781000000000001</v>
      </c>
      <c r="H86">
        <v>7.3259999999999996</v>
      </c>
      <c r="I86">
        <v>10.439</v>
      </c>
      <c r="J86">
        <v>7.867</v>
      </c>
      <c r="K86">
        <v>8.9139999999999997</v>
      </c>
      <c r="L86">
        <v>6.9020000000000001</v>
      </c>
    </row>
    <row r="87" spans="1:12" x14ac:dyDescent="0.45">
      <c r="A87" t="s">
        <v>72</v>
      </c>
      <c r="B87">
        <v>3.0169999999999999</v>
      </c>
      <c r="C87">
        <v>3.8660000000000001</v>
      </c>
      <c r="D87">
        <v>3.7069999999999999</v>
      </c>
      <c r="E87">
        <v>2.984</v>
      </c>
      <c r="F87">
        <v>4.6989999999999998</v>
      </c>
      <c r="G87">
        <v>1.8069999999999999</v>
      </c>
      <c r="H87">
        <v>1.768</v>
      </c>
      <c r="I87">
        <v>1.696</v>
      </c>
      <c r="J87">
        <v>3.6739999999999999</v>
      </c>
      <c r="K87">
        <v>2.7389999999999999</v>
      </c>
      <c r="L87">
        <v>3.012</v>
      </c>
    </row>
    <row r="88" spans="1:12" x14ac:dyDescent="0.45">
      <c r="A88" t="s">
        <v>151</v>
      </c>
      <c r="B88">
        <v>74.728999999999999</v>
      </c>
      <c r="C88">
        <v>87.4</v>
      </c>
      <c r="D88">
        <v>86.522000000000006</v>
      </c>
      <c r="E88">
        <v>108.22799999999999</v>
      </c>
      <c r="F88">
        <v>118.056</v>
      </c>
      <c r="G88">
        <v>40.920999999999999</v>
      </c>
      <c r="H88">
        <v>27.574000000000002</v>
      </c>
      <c r="I88">
        <v>50.073999999999998</v>
      </c>
      <c r="J88">
        <v>40.552999999999997</v>
      </c>
      <c r="K88">
        <v>37.298999999999999</v>
      </c>
      <c r="L88">
        <v>51.923000000000002</v>
      </c>
    </row>
    <row r="89" spans="1:12" x14ac:dyDescent="0.45">
      <c r="A89" t="s">
        <v>59</v>
      </c>
      <c r="B89">
        <v>11.183999999999999</v>
      </c>
      <c r="C89">
        <v>10.3</v>
      </c>
      <c r="D89">
        <v>6.7359999999999998</v>
      </c>
      <c r="E89">
        <v>4.923</v>
      </c>
      <c r="F89">
        <v>6.8739999999999997</v>
      </c>
      <c r="G89">
        <v>11.180999999999999</v>
      </c>
      <c r="H89">
        <v>7.71</v>
      </c>
      <c r="I89">
        <v>9.2780000000000005</v>
      </c>
      <c r="J89">
        <v>10.106</v>
      </c>
      <c r="K89">
        <v>10.336</v>
      </c>
      <c r="L89">
        <v>10.53</v>
      </c>
    </row>
    <row r="90" spans="1:12" x14ac:dyDescent="0.45">
      <c r="A90" t="s">
        <v>87</v>
      </c>
      <c r="B90">
        <v>0.57899999999999996</v>
      </c>
      <c r="C90">
        <v>0.99299999999999999</v>
      </c>
      <c r="D90">
        <v>1.4239999999999999</v>
      </c>
      <c r="E90">
        <v>1.4430000000000001</v>
      </c>
      <c r="F90">
        <v>0.46899999999999997</v>
      </c>
      <c r="G90">
        <v>2.1320000000000001</v>
      </c>
      <c r="H90">
        <v>1.9450000000000001</v>
      </c>
      <c r="I90">
        <v>1.226</v>
      </c>
      <c r="J90">
        <v>2.8439999999999999</v>
      </c>
      <c r="K90">
        <v>2.9830000000000001</v>
      </c>
      <c r="L90">
        <v>2.3109999999999999</v>
      </c>
    </row>
    <row r="91" spans="1:12" x14ac:dyDescent="0.45">
      <c r="A91" t="s">
        <v>179</v>
      </c>
      <c r="B91">
        <v>13.176</v>
      </c>
      <c r="C91">
        <v>22.007000000000001</v>
      </c>
      <c r="D91">
        <v>15.73</v>
      </c>
      <c r="E91">
        <v>11.478</v>
      </c>
      <c r="F91">
        <v>15.701000000000001</v>
      </c>
      <c r="G91">
        <v>6.3010000000000002</v>
      </c>
      <c r="H91">
        <v>4.5170000000000003</v>
      </c>
      <c r="I91">
        <v>4.8879999999999999</v>
      </c>
      <c r="J91">
        <v>3.8679999999999999</v>
      </c>
      <c r="K91">
        <v>5.7649999999999997</v>
      </c>
      <c r="L91">
        <v>4.657</v>
      </c>
    </row>
    <row r="92" spans="1:12" x14ac:dyDescent="0.45">
      <c r="A92" t="s">
        <v>148</v>
      </c>
      <c r="B92">
        <v>5.0149999999999997</v>
      </c>
      <c r="C92">
        <v>7.7809999999999997</v>
      </c>
      <c r="D92">
        <v>6.6369999999999996</v>
      </c>
      <c r="E92">
        <v>5.9269999999999996</v>
      </c>
      <c r="F92">
        <v>5.0979999999999999</v>
      </c>
      <c r="G92">
        <v>1.3580000000000001</v>
      </c>
      <c r="H92">
        <v>1.2070000000000001</v>
      </c>
      <c r="I92">
        <v>1.0940000000000001</v>
      </c>
      <c r="J92">
        <v>0.83899999999999997</v>
      </c>
      <c r="K92">
        <v>1.3640000000000001</v>
      </c>
      <c r="L92">
        <v>1.2110000000000001</v>
      </c>
    </row>
    <row r="93" spans="1:12" x14ac:dyDescent="0.45">
      <c r="A93" t="s">
        <v>189</v>
      </c>
      <c r="B93">
        <v>6.8319999999999999</v>
      </c>
      <c r="C93">
        <v>9.4580000000000002</v>
      </c>
      <c r="D93">
        <v>9.0549999999999997</v>
      </c>
      <c r="E93">
        <v>7.7910000000000004</v>
      </c>
      <c r="F93">
        <v>7.609</v>
      </c>
      <c r="G93">
        <v>4.9210000000000003</v>
      </c>
      <c r="H93">
        <v>3.74</v>
      </c>
      <c r="I93">
        <v>4.5599999999999996</v>
      </c>
      <c r="J93">
        <v>3.266</v>
      </c>
      <c r="K93">
        <v>5.5819999999999999</v>
      </c>
      <c r="L93">
        <v>4.1529999999999996</v>
      </c>
    </row>
    <row r="94" spans="1:12" x14ac:dyDescent="0.45">
      <c r="A94" t="s">
        <v>176</v>
      </c>
      <c r="B94">
        <v>1.319</v>
      </c>
      <c r="C94">
        <v>5.0529999999999999</v>
      </c>
      <c r="D94">
        <v>3.0419999999999998</v>
      </c>
      <c r="E94">
        <v>3.44</v>
      </c>
      <c r="F94">
        <v>3.2890000000000001</v>
      </c>
      <c r="G94">
        <v>6.1109999999999998</v>
      </c>
      <c r="H94">
        <v>4.7679999999999998</v>
      </c>
      <c r="I94">
        <v>7.3949999999999996</v>
      </c>
      <c r="J94">
        <v>5.79</v>
      </c>
      <c r="K94">
        <v>5.9790000000000001</v>
      </c>
      <c r="L94">
        <v>7.6559999999999997</v>
      </c>
    </row>
    <row r="95" spans="1:12" x14ac:dyDescent="0.45">
      <c r="A95" t="s">
        <v>64</v>
      </c>
      <c r="B95">
        <v>2.78</v>
      </c>
      <c r="C95">
        <v>1.2450000000000001</v>
      </c>
      <c r="D95">
        <v>1.877</v>
      </c>
      <c r="E95">
        <v>2.16</v>
      </c>
      <c r="F95">
        <v>2.2679999999999998</v>
      </c>
      <c r="G95">
        <v>3.54</v>
      </c>
      <c r="H95">
        <v>2.3029999999999999</v>
      </c>
      <c r="I95">
        <v>1.8879999999999999</v>
      </c>
      <c r="J95">
        <v>3.0739999999999998</v>
      </c>
      <c r="K95">
        <v>3.8519999999999999</v>
      </c>
      <c r="L95">
        <v>2.996</v>
      </c>
    </row>
    <row r="96" spans="1:12" x14ac:dyDescent="0.45">
      <c r="A96" t="s">
        <v>130</v>
      </c>
      <c r="B96">
        <v>42.942</v>
      </c>
      <c r="C96">
        <v>51.405000000000001</v>
      </c>
      <c r="D96">
        <v>44.24</v>
      </c>
      <c r="E96">
        <v>47.320999999999998</v>
      </c>
      <c r="F96">
        <v>30.385000000000002</v>
      </c>
      <c r="G96">
        <v>112.26600000000001</v>
      </c>
      <c r="H96">
        <v>85.777000000000001</v>
      </c>
      <c r="I96">
        <v>78.706000000000003</v>
      </c>
      <c r="J96">
        <v>83.338999999999999</v>
      </c>
      <c r="K96">
        <v>51.292999999999999</v>
      </c>
      <c r="L96">
        <v>83.995000000000005</v>
      </c>
    </row>
    <row r="97" spans="1:12" x14ac:dyDescent="0.45">
      <c r="A97" t="s">
        <v>110</v>
      </c>
      <c r="B97">
        <v>0</v>
      </c>
      <c r="C97">
        <v>0.252</v>
      </c>
      <c r="D97">
        <v>0.39700000000000002</v>
      </c>
      <c r="E97">
        <v>0.67500000000000004</v>
      </c>
      <c r="F97">
        <v>0.22</v>
      </c>
      <c r="G97">
        <v>0.13600000000000001</v>
      </c>
      <c r="H97">
        <v>0.20799999999999999</v>
      </c>
      <c r="I97">
        <v>0.11</v>
      </c>
      <c r="J97">
        <v>0.56499999999999995</v>
      </c>
      <c r="K97">
        <v>9.1999999999999998E-2</v>
      </c>
      <c r="L97">
        <v>8.1000000000000003E-2</v>
      </c>
    </row>
    <row r="98" spans="1:12" x14ac:dyDescent="0.45">
      <c r="A98" t="s">
        <v>185</v>
      </c>
      <c r="B98">
        <v>4.4320000000000004</v>
      </c>
      <c r="C98">
        <v>5.9749999999999996</v>
      </c>
      <c r="D98">
        <v>5.1230000000000002</v>
      </c>
      <c r="E98">
        <v>4.5910000000000002</v>
      </c>
      <c r="F98">
        <v>2.7690000000000001</v>
      </c>
      <c r="G98">
        <v>17.997</v>
      </c>
      <c r="H98">
        <v>16.09</v>
      </c>
      <c r="I98">
        <v>15.259</v>
      </c>
      <c r="J98">
        <v>9.5890000000000004</v>
      </c>
      <c r="K98">
        <v>14.077</v>
      </c>
      <c r="L98">
        <v>16.155999999999999</v>
      </c>
    </row>
    <row r="99" spans="1:12" x14ac:dyDescent="0.45">
      <c r="A99" t="s">
        <v>155</v>
      </c>
      <c r="B99">
        <v>2.7810000000000001</v>
      </c>
      <c r="C99">
        <v>3.802</v>
      </c>
      <c r="D99">
        <v>4.4210000000000003</v>
      </c>
      <c r="E99">
        <v>3.9060000000000001</v>
      </c>
      <c r="F99">
        <v>3.9670000000000001</v>
      </c>
      <c r="G99">
        <v>2.2309999999999999</v>
      </c>
      <c r="H99">
        <v>2.91</v>
      </c>
      <c r="I99">
        <v>3.141</v>
      </c>
      <c r="J99">
        <v>1.6839999999999999</v>
      </c>
      <c r="K99">
        <v>4.26</v>
      </c>
      <c r="L99">
        <v>2.3340000000000001</v>
      </c>
    </row>
    <row r="100" spans="1:12" x14ac:dyDescent="0.45">
      <c r="A100" t="s">
        <v>156</v>
      </c>
      <c r="B100">
        <v>54.838999999999999</v>
      </c>
      <c r="C100">
        <v>42.716999999999999</v>
      </c>
      <c r="D100">
        <v>36.481000000000002</v>
      </c>
      <c r="E100">
        <v>36.234999999999999</v>
      </c>
      <c r="F100">
        <v>32.655999999999999</v>
      </c>
      <c r="G100">
        <v>110.617</v>
      </c>
      <c r="H100">
        <v>91.984999999999999</v>
      </c>
      <c r="I100">
        <v>109.74299999999999</v>
      </c>
      <c r="J100">
        <v>104.85899999999999</v>
      </c>
      <c r="K100">
        <v>88.867000000000004</v>
      </c>
      <c r="L100">
        <v>88.045000000000002</v>
      </c>
    </row>
    <row r="101" spans="1:12" x14ac:dyDescent="0.45">
      <c r="A101" t="s">
        <v>118</v>
      </c>
      <c r="B101">
        <v>47.801000000000002</v>
      </c>
      <c r="C101">
        <v>46.866</v>
      </c>
      <c r="D101">
        <v>43.277000000000001</v>
      </c>
      <c r="E101">
        <v>64.597999999999999</v>
      </c>
      <c r="F101">
        <v>46.801000000000002</v>
      </c>
      <c r="G101">
        <v>33.777999999999999</v>
      </c>
      <c r="H101">
        <v>24.163</v>
      </c>
      <c r="I101">
        <v>29.367000000000001</v>
      </c>
      <c r="J101">
        <v>27.213999999999999</v>
      </c>
      <c r="K101">
        <v>44.054000000000002</v>
      </c>
      <c r="L101">
        <v>23.609000000000002</v>
      </c>
    </row>
    <row r="102" spans="1:12" x14ac:dyDescent="0.45">
      <c r="A102" t="s">
        <v>62</v>
      </c>
      <c r="B102">
        <v>75.739999999999995</v>
      </c>
      <c r="C102">
        <v>71.421000000000006</v>
      </c>
      <c r="D102">
        <v>71.605999999999995</v>
      </c>
      <c r="E102">
        <v>114.53</v>
      </c>
      <c r="F102">
        <v>72.138000000000005</v>
      </c>
      <c r="G102">
        <v>164.31200000000001</v>
      </c>
      <c r="H102">
        <v>161.154</v>
      </c>
      <c r="I102">
        <v>194.602</v>
      </c>
      <c r="J102">
        <v>191.41800000000001</v>
      </c>
      <c r="K102">
        <v>122.026</v>
      </c>
      <c r="L102">
        <v>197.13</v>
      </c>
    </row>
    <row r="103" spans="1:12" x14ac:dyDescent="0.45">
      <c r="A103" t="s">
        <v>160</v>
      </c>
      <c r="B103">
        <v>3.9289999999999998</v>
      </c>
      <c r="C103">
        <v>5.798</v>
      </c>
      <c r="D103">
        <v>5.2729999999999997</v>
      </c>
      <c r="E103">
        <v>4.1310000000000002</v>
      </c>
      <c r="F103">
        <v>2.9</v>
      </c>
      <c r="G103">
        <v>31.138999999999999</v>
      </c>
      <c r="H103">
        <v>31.265999999999998</v>
      </c>
      <c r="I103">
        <v>25.521000000000001</v>
      </c>
      <c r="J103">
        <v>32.287999999999997</v>
      </c>
      <c r="K103">
        <v>32.497</v>
      </c>
      <c r="L103">
        <v>30.210999999999999</v>
      </c>
    </row>
    <row r="104" spans="1:12" x14ac:dyDescent="0.45">
      <c r="A104" t="s">
        <v>77</v>
      </c>
      <c r="B104">
        <v>0.61499999999999999</v>
      </c>
      <c r="C104">
        <v>2.423</v>
      </c>
      <c r="D104">
        <v>1.9630000000000001</v>
      </c>
      <c r="E104">
        <v>1.47</v>
      </c>
      <c r="F104">
        <v>1.488</v>
      </c>
      <c r="G104">
        <v>1.774</v>
      </c>
      <c r="H104">
        <v>1.206</v>
      </c>
      <c r="I104">
        <v>1.196</v>
      </c>
      <c r="J104">
        <v>1.96</v>
      </c>
      <c r="K104">
        <v>2.48</v>
      </c>
      <c r="L104">
        <v>1.9830000000000001</v>
      </c>
    </row>
    <row r="105" spans="1:12" x14ac:dyDescent="0.45">
      <c r="A105" t="s">
        <v>117</v>
      </c>
      <c r="B105">
        <v>11.875999999999999</v>
      </c>
      <c r="C105">
        <v>17.056999999999999</v>
      </c>
      <c r="D105">
        <v>14.86</v>
      </c>
      <c r="E105">
        <v>14.57</v>
      </c>
      <c r="F105">
        <v>12.539</v>
      </c>
      <c r="G105">
        <v>46.988</v>
      </c>
      <c r="H105">
        <v>48.531999999999996</v>
      </c>
      <c r="I105">
        <v>53.258000000000003</v>
      </c>
      <c r="J105">
        <v>58.186999999999998</v>
      </c>
      <c r="K105">
        <v>62.694000000000003</v>
      </c>
      <c r="L105">
        <v>62.167999999999999</v>
      </c>
    </row>
    <row r="106" spans="1:12" x14ac:dyDescent="0.45">
      <c r="A106" t="s">
        <v>53</v>
      </c>
      <c r="B106">
        <v>131.209</v>
      </c>
      <c r="C106">
        <v>145.58799999999999</v>
      </c>
      <c r="D106">
        <v>105.443</v>
      </c>
      <c r="E106">
        <v>113.999</v>
      </c>
      <c r="F106">
        <v>107.19799999999999</v>
      </c>
      <c r="G106">
        <v>180.18299999999999</v>
      </c>
      <c r="H106">
        <v>172.95699999999999</v>
      </c>
      <c r="I106">
        <v>206.614</v>
      </c>
      <c r="J106">
        <v>223.011</v>
      </c>
      <c r="K106">
        <v>258.59899999999999</v>
      </c>
      <c r="L106">
        <v>192.65799999999999</v>
      </c>
    </row>
    <row r="107" spans="1:12" x14ac:dyDescent="0.45">
      <c r="A107" t="s">
        <v>124</v>
      </c>
      <c r="B107">
        <v>110.126</v>
      </c>
      <c r="C107">
        <v>185.58600000000001</v>
      </c>
      <c r="D107">
        <v>127.55500000000001</v>
      </c>
      <c r="E107">
        <v>106.128</v>
      </c>
      <c r="F107">
        <v>100.348</v>
      </c>
      <c r="G107">
        <v>318.97800000000001</v>
      </c>
      <c r="H107">
        <v>240.89699999999999</v>
      </c>
      <c r="I107">
        <v>247.17099999999999</v>
      </c>
      <c r="J107">
        <v>341.27600000000001</v>
      </c>
      <c r="K107">
        <v>240.44200000000001</v>
      </c>
      <c r="L107">
        <v>317.29700000000003</v>
      </c>
    </row>
    <row r="108" spans="1:12" x14ac:dyDescent="0.45">
      <c r="A108" t="s">
        <v>51</v>
      </c>
      <c r="B108">
        <v>81.207999999999998</v>
      </c>
      <c r="C108">
        <v>71.262</v>
      </c>
      <c r="D108">
        <v>61.716999999999999</v>
      </c>
      <c r="E108">
        <v>66.366</v>
      </c>
      <c r="F108">
        <v>55.552999999999997</v>
      </c>
      <c r="G108">
        <v>82.606999999999999</v>
      </c>
      <c r="H108">
        <v>81.224000000000004</v>
      </c>
      <c r="I108">
        <v>79.091999999999999</v>
      </c>
      <c r="J108">
        <v>81.328000000000003</v>
      </c>
      <c r="K108">
        <v>102.46599999999999</v>
      </c>
      <c r="L108">
        <v>88.016000000000005</v>
      </c>
    </row>
    <row r="109" spans="1:12" x14ac:dyDescent="0.45">
      <c r="A109" t="s">
        <v>138</v>
      </c>
      <c r="B109">
        <v>46.311</v>
      </c>
      <c r="C109">
        <v>61.823</v>
      </c>
      <c r="D109">
        <v>63.011000000000003</v>
      </c>
      <c r="E109">
        <v>42.215000000000003</v>
      </c>
      <c r="F109">
        <v>33.203000000000003</v>
      </c>
      <c r="G109">
        <v>46.192999999999998</v>
      </c>
      <c r="H109">
        <v>37.576999999999998</v>
      </c>
      <c r="I109">
        <v>31.594999999999999</v>
      </c>
      <c r="J109">
        <v>22.545999999999999</v>
      </c>
      <c r="K109">
        <v>32.286000000000001</v>
      </c>
      <c r="L109">
        <v>27.863</v>
      </c>
    </row>
    <row r="110" spans="1:12" x14ac:dyDescent="0.45">
      <c r="A110" t="s">
        <v>54</v>
      </c>
      <c r="B110">
        <v>34.482999999999997</v>
      </c>
      <c r="C110">
        <v>43.213999999999999</v>
      </c>
      <c r="D110">
        <v>38.055</v>
      </c>
      <c r="E110">
        <v>30.593</v>
      </c>
      <c r="F110">
        <v>37.450000000000003</v>
      </c>
      <c r="G110">
        <v>8.093</v>
      </c>
      <c r="H110">
        <v>11.16</v>
      </c>
      <c r="I110">
        <v>7.0890000000000004</v>
      </c>
      <c r="J110">
        <v>5.84</v>
      </c>
      <c r="K110">
        <v>7.8049999999999997</v>
      </c>
      <c r="L110">
        <v>11.025</v>
      </c>
    </row>
    <row r="111" spans="1:12" x14ac:dyDescent="0.45">
      <c r="A111" t="s">
        <v>116</v>
      </c>
      <c r="B111">
        <v>34.098999999999997</v>
      </c>
      <c r="C111">
        <v>34.533000000000001</v>
      </c>
      <c r="D111">
        <v>34.42</v>
      </c>
      <c r="E111">
        <v>28.308</v>
      </c>
      <c r="F111">
        <v>26.038</v>
      </c>
      <c r="G111">
        <v>99.674999999999997</v>
      </c>
      <c r="H111">
        <v>58.378999999999998</v>
      </c>
      <c r="I111">
        <v>81.266000000000005</v>
      </c>
      <c r="J111">
        <v>89.79</v>
      </c>
      <c r="K111">
        <v>79.335999999999999</v>
      </c>
      <c r="L111">
        <v>84.075999999999993</v>
      </c>
    </row>
    <row r="112" spans="1:12" x14ac:dyDescent="0.45">
      <c r="A112" t="s">
        <v>121</v>
      </c>
      <c r="B112">
        <v>483.77699999999999</v>
      </c>
      <c r="C112">
        <v>778.44100000000003</v>
      </c>
      <c r="D112">
        <v>724.46900000000005</v>
      </c>
      <c r="E112">
        <v>281.80599999999998</v>
      </c>
      <c r="F112">
        <v>315.16000000000003</v>
      </c>
      <c r="G112">
        <v>611.18200000000002</v>
      </c>
      <c r="H112">
        <v>523.91499999999996</v>
      </c>
      <c r="I112">
        <v>469.08600000000001</v>
      </c>
      <c r="J112">
        <v>941.99400000000003</v>
      </c>
      <c r="K112">
        <v>520.49199999999996</v>
      </c>
      <c r="L112">
        <v>823.76599999999996</v>
      </c>
    </row>
    <row r="113" spans="1:12" x14ac:dyDescent="0.45">
      <c r="A113" t="s">
        <v>141</v>
      </c>
      <c r="B113">
        <v>1195.213</v>
      </c>
      <c r="C113">
        <v>1227.1320000000001</v>
      </c>
      <c r="D113">
        <v>835.46400000000006</v>
      </c>
      <c r="E113">
        <v>1182.579</v>
      </c>
      <c r="F113">
        <v>1098.8710000000001</v>
      </c>
      <c r="G113">
        <v>2499.4209999999998</v>
      </c>
      <c r="H113">
        <v>1769.893</v>
      </c>
      <c r="I113">
        <v>1708.1610000000001</v>
      </c>
      <c r="J113">
        <v>1947.9190000000001</v>
      </c>
      <c r="K113">
        <v>1420.8009999999999</v>
      </c>
      <c r="L113">
        <v>3085.614</v>
      </c>
    </row>
    <row r="114" spans="1:12" x14ac:dyDescent="0.45">
      <c r="A114" t="s">
        <v>49</v>
      </c>
      <c r="B114">
        <v>199.459</v>
      </c>
      <c r="C114">
        <v>159.529</v>
      </c>
      <c r="D114">
        <v>179.97399999999999</v>
      </c>
      <c r="E114">
        <v>306.82100000000003</v>
      </c>
      <c r="F114">
        <v>148.88</v>
      </c>
      <c r="G114">
        <v>401.327</v>
      </c>
      <c r="H114">
        <v>339.90699999999998</v>
      </c>
      <c r="I114">
        <v>417.00200000000001</v>
      </c>
      <c r="J114">
        <v>362.709</v>
      </c>
      <c r="K114">
        <v>395.70299999999997</v>
      </c>
      <c r="L114">
        <v>388.37799999999999</v>
      </c>
    </row>
    <row r="115" spans="1:12" x14ac:dyDescent="0.45">
      <c r="A115" t="s">
        <v>140</v>
      </c>
      <c r="B115">
        <v>0.47099999999999997</v>
      </c>
      <c r="C115">
        <v>0.317</v>
      </c>
      <c r="D115">
        <v>1.3280000000000001</v>
      </c>
      <c r="E115">
        <v>3.4649999999999999</v>
      </c>
      <c r="F115">
        <v>0.185</v>
      </c>
      <c r="G115">
        <v>86.623999999999995</v>
      </c>
      <c r="H115">
        <v>91.364000000000004</v>
      </c>
      <c r="I115">
        <v>68.429000000000002</v>
      </c>
      <c r="J115">
        <v>54.887</v>
      </c>
      <c r="K115">
        <v>49.548000000000002</v>
      </c>
      <c r="L115">
        <v>64.430000000000007</v>
      </c>
    </row>
    <row r="116" spans="1:12" x14ac:dyDescent="0.45">
      <c r="A116" t="s">
        <v>190</v>
      </c>
      <c r="B116">
        <v>16.698</v>
      </c>
      <c r="C116">
        <v>19.623000000000001</v>
      </c>
      <c r="D116">
        <v>12.381</v>
      </c>
      <c r="E116">
        <v>11.576000000000001</v>
      </c>
      <c r="F116">
        <v>15.42</v>
      </c>
      <c r="G116">
        <v>25.893000000000001</v>
      </c>
      <c r="H116">
        <v>15.488</v>
      </c>
      <c r="I116">
        <v>19.178999999999998</v>
      </c>
      <c r="J116">
        <v>25.353000000000002</v>
      </c>
      <c r="K116">
        <v>28.202999999999999</v>
      </c>
      <c r="L116">
        <v>20.803000000000001</v>
      </c>
    </row>
    <row r="117" spans="1:12" x14ac:dyDescent="0.45">
      <c r="A117" t="s">
        <v>84</v>
      </c>
      <c r="B117">
        <v>10.743</v>
      </c>
      <c r="C117">
        <v>16.672000000000001</v>
      </c>
      <c r="D117">
        <v>13.106999999999999</v>
      </c>
      <c r="E117">
        <v>18.725000000000001</v>
      </c>
      <c r="F117">
        <v>16.992000000000001</v>
      </c>
      <c r="G117">
        <v>29.812000000000001</v>
      </c>
      <c r="H117">
        <v>18.891999999999999</v>
      </c>
      <c r="I117">
        <v>24.582000000000001</v>
      </c>
      <c r="J117">
        <v>38.003</v>
      </c>
      <c r="K117">
        <v>43.098999999999997</v>
      </c>
      <c r="L117">
        <v>39.590000000000003</v>
      </c>
    </row>
    <row r="118" spans="1:12" x14ac:dyDescent="0.45">
      <c r="A118" t="s">
        <v>150</v>
      </c>
      <c r="B118">
        <v>75.236000000000004</v>
      </c>
      <c r="C118">
        <v>78.036000000000001</v>
      </c>
      <c r="D118">
        <v>81.563999999999993</v>
      </c>
      <c r="E118">
        <v>77.146000000000001</v>
      </c>
      <c r="F118">
        <v>66.683000000000007</v>
      </c>
      <c r="G118">
        <v>108.949</v>
      </c>
      <c r="H118">
        <v>79.632999999999996</v>
      </c>
      <c r="I118">
        <v>110.444</v>
      </c>
      <c r="J118">
        <v>103.917</v>
      </c>
      <c r="K118">
        <v>124.843</v>
      </c>
      <c r="L118">
        <v>97.781999999999996</v>
      </c>
    </row>
    <row r="119" spans="1:12" x14ac:dyDescent="0.45">
      <c r="A119" t="s">
        <v>106</v>
      </c>
      <c r="B119">
        <v>67.061000000000007</v>
      </c>
      <c r="C119">
        <v>81.382000000000005</v>
      </c>
      <c r="D119">
        <v>71.456999999999994</v>
      </c>
      <c r="E119">
        <v>75.495000000000005</v>
      </c>
      <c r="F119">
        <v>63.392000000000003</v>
      </c>
      <c r="G119">
        <v>63.238999999999997</v>
      </c>
      <c r="H119">
        <v>50.195999999999998</v>
      </c>
      <c r="I119">
        <v>60.539000000000001</v>
      </c>
      <c r="J119">
        <v>72.570999999999998</v>
      </c>
      <c r="K119">
        <v>70.432000000000002</v>
      </c>
      <c r="L119">
        <v>85.501000000000005</v>
      </c>
    </row>
    <row r="120" spans="1:12" x14ac:dyDescent="0.45">
      <c r="A120" t="s">
        <v>163</v>
      </c>
      <c r="B120">
        <v>715.43200000000002</v>
      </c>
      <c r="C120">
        <v>877.52099999999996</v>
      </c>
      <c r="D120">
        <v>532.94500000000005</v>
      </c>
      <c r="E120">
        <v>591.02700000000004</v>
      </c>
      <c r="F120">
        <v>638.58600000000001</v>
      </c>
      <c r="G120">
        <v>1105.5</v>
      </c>
      <c r="H120">
        <v>769.78</v>
      </c>
      <c r="I120">
        <v>1052.6479999999999</v>
      </c>
      <c r="J120">
        <v>1100.0239999999999</v>
      </c>
      <c r="K120">
        <v>1081.1379999999999</v>
      </c>
      <c r="L120">
        <v>1233.962</v>
      </c>
    </row>
    <row r="121" spans="1:12" x14ac:dyDescent="0.45">
      <c r="A121" t="s">
        <v>181</v>
      </c>
      <c r="B121">
        <v>3.3439999999999999</v>
      </c>
      <c r="C121">
        <v>4.109</v>
      </c>
      <c r="D121">
        <v>4.2809999999999997</v>
      </c>
      <c r="E121">
        <v>3.21</v>
      </c>
      <c r="F121">
        <v>3.84</v>
      </c>
      <c r="G121">
        <v>5.3929999999999998</v>
      </c>
      <c r="H121">
        <v>4.3630000000000004</v>
      </c>
      <c r="I121">
        <v>5.351</v>
      </c>
      <c r="J121">
        <v>5.2750000000000004</v>
      </c>
      <c r="K121">
        <v>6.444</v>
      </c>
      <c r="L121">
        <v>3.9039999999999999</v>
      </c>
    </row>
    <row r="122" spans="1:12" x14ac:dyDescent="0.45">
      <c r="A122" t="s">
        <v>58</v>
      </c>
      <c r="B122">
        <v>23.04</v>
      </c>
      <c r="C122">
        <v>23.367000000000001</v>
      </c>
      <c r="D122">
        <v>15.753</v>
      </c>
      <c r="E122">
        <v>18.715</v>
      </c>
      <c r="F122">
        <v>18.222000000000001</v>
      </c>
      <c r="G122">
        <v>8.9770000000000003</v>
      </c>
      <c r="H122">
        <v>6.2850000000000001</v>
      </c>
      <c r="I122">
        <v>6.7389999999999999</v>
      </c>
      <c r="J122">
        <v>6.5220000000000002</v>
      </c>
      <c r="K122">
        <v>10.494999999999999</v>
      </c>
      <c r="L122">
        <v>8.5190000000000001</v>
      </c>
    </row>
    <row r="123" spans="1:12" x14ac:dyDescent="0.45">
      <c r="A123" t="s">
        <v>76</v>
      </c>
      <c r="B123">
        <v>5.7539999999999996</v>
      </c>
      <c r="C123">
        <v>8.4570000000000007</v>
      </c>
      <c r="D123">
        <v>8.141</v>
      </c>
      <c r="E123">
        <v>7.5640000000000001</v>
      </c>
      <c r="F123">
        <v>7.3410000000000002</v>
      </c>
      <c r="G123">
        <v>7.57</v>
      </c>
      <c r="H123">
        <v>5.7720000000000002</v>
      </c>
      <c r="I123">
        <v>7.0119999999999996</v>
      </c>
      <c r="J123">
        <v>6.2729999999999997</v>
      </c>
      <c r="K123">
        <v>6.2350000000000003</v>
      </c>
      <c r="L123">
        <v>6.4240000000000004</v>
      </c>
    </row>
    <row r="124" spans="1:12" x14ac:dyDescent="0.45">
      <c r="A124" t="s">
        <v>164</v>
      </c>
      <c r="B124">
        <v>4.0810000000000004</v>
      </c>
      <c r="C124">
        <v>7.4859999999999998</v>
      </c>
      <c r="D124">
        <v>8.7119999999999997</v>
      </c>
      <c r="E124">
        <v>5.0599999999999996</v>
      </c>
      <c r="F124">
        <v>5.4340000000000002</v>
      </c>
      <c r="G124">
        <v>7.8710000000000004</v>
      </c>
      <c r="H124">
        <v>4.9720000000000004</v>
      </c>
      <c r="I124">
        <v>6.4420000000000002</v>
      </c>
      <c r="J124">
        <v>6.0129999999999999</v>
      </c>
      <c r="K124">
        <v>8.9960000000000004</v>
      </c>
      <c r="L124">
        <v>6.6980000000000004</v>
      </c>
    </row>
    <row r="125" spans="1:12" x14ac:dyDescent="0.45">
      <c r="A125" t="s">
        <v>192</v>
      </c>
      <c r="B125">
        <v>36.493000000000002</v>
      </c>
      <c r="C125">
        <v>46.573</v>
      </c>
      <c r="D125">
        <v>33.655000000000001</v>
      </c>
      <c r="E125">
        <v>35.982999999999997</v>
      </c>
      <c r="F125">
        <v>34.610999999999997</v>
      </c>
      <c r="G125">
        <v>29.91</v>
      </c>
      <c r="H125">
        <v>26.640999999999998</v>
      </c>
      <c r="I125">
        <v>31.945</v>
      </c>
      <c r="J125">
        <v>27.448</v>
      </c>
      <c r="K125">
        <v>43.473999999999997</v>
      </c>
      <c r="L125">
        <v>42.36</v>
      </c>
    </row>
    <row r="126" spans="1:12" x14ac:dyDescent="0.45">
      <c r="A126" t="s">
        <v>177</v>
      </c>
      <c r="B126">
        <v>601.48599999999999</v>
      </c>
      <c r="C126">
        <v>556.69600000000003</v>
      </c>
      <c r="D126">
        <v>713.62300000000005</v>
      </c>
      <c r="E126">
        <v>620.89499999999998</v>
      </c>
      <c r="F126">
        <v>843.04399999999998</v>
      </c>
      <c r="G126">
        <v>2611.326</v>
      </c>
      <c r="H126">
        <v>2355.346</v>
      </c>
      <c r="I126">
        <v>2049.2600000000002</v>
      </c>
      <c r="J126">
        <v>1788.808</v>
      </c>
      <c r="K126">
        <v>1924.605</v>
      </c>
      <c r="L126">
        <v>2077.1840000000002</v>
      </c>
    </row>
    <row r="127" spans="1:12" x14ac:dyDescent="0.45">
      <c r="A127" t="s">
        <v>55</v>
      </c>
      <c r="B127">
        <v>300.91000000000003</v>
      </c>
      <c r="C127">
        <v>395.42200000000003</v>
      </c>
      <c r="D127">
        <v>409.45100000000002</v>
      </c>
      <c r="E127">
        <v>332.089</v>
      </c>
      <c r="F127">
        <v>332.12299999999999</v>
      </c>
      <c r="G127">
        <v>95.915000000000006</v>
      </c>
      <c r="H127">
        <v>79.102999999999994</v>
      </c>
      <c r="I127">
        <v>79.007000000000005</v>
      </c>
      <c r="J127">
        <v>129.33199999999999</v>
      </c>
      <c r="K127">
        <v>125.527</v>
      </c>
      <c r="L127">
        <v>200.49100000000001</v>
      </c>
    </row>
    <row r="128" spans="1:12" x14ac:dyDescent="0.45">
      <c r="A128" t="s">
        <v>178</v>
      </c>
      <c r="B128">
        <v>0.49099999999999999</v>
      </c>
      <c r="C128">
        <v>3.625</v>
      </c>
      <c r="D128">
        <v>9.6590000000000007</v>
      </c>
      <c r="E128">
        <v>3.883</v>
      </c>
      <c r="F128">
        <v>10.805</v>
      </c>
      <c r="G128">
        <v>1.0980000000000001</v>
      </c>
      <c r="H128">
        <v>0</v>
      </c>
      <c r="I128">
        <v>0.56799999999999995</v>
      </c>
      <c r="J128">
        <v>0.30399999999999999</v>
      </c>
      <c r="K128">
        <v>0.47699999999999998</v>
      </c>
      <c r="L128">
        <v>0.218</v>
      </c>
    </row>
    <row r="129" spans="1:12" x14ac:dyDescent="0.45">
      <c r="A129" t="s">
        <v>184</v>
      </c>
      <c r="B129">
        <v>283.13200000000001</v>
      </c>
      <c r="C129">
        <v>372.56900000000002</v>
      </c>
      <c r="D129">
        <v>245.357</v>
      </c>
      <c r="E129">
        <v>227.202</v>
      </c>
      <c r="F129">
        <v>256.84899999999999</v>
      </c>
      <c r="G129">
        <v>465.654</v>
      </c>
      <c r="H129">
        <v>299.95699999999999</v>
      </c>
      <c r="I129">
        <v>329.39600000000002</v>
      </c>
      <c r="J129">
        <v>376.74700000000001</v>
      </c>
      <c r="K129">
        <v>355.75099999999998</v>
      </c>
      <c r="L129">
        <v>665.60199999999998</v>
      </c>
    </row>
    <row r="130" spans="1:12" x14ac:dyDescent="0.45">
      <c r="A130" t="s">
        <v>47</v>
      </c>
      <c r="B130">
        <v>567.07000000000005</v>
      </c>
      <c r="C130">
        <v>773.678</v>
      </c>
      <c r="D130">
        <v>732.48299999999995</v>
      </c>
      <c r="E130">
        <v>423.572</v>
      </c>
      <c r="F130">
        <v>437.88600000000002</v>
      </c>
      <c r="G130">
        <v>928.62099999999998</v>
      </c>
      <c r="H130">
        <v>722.37099999999998</v>
      </c>
      <c r="I130">
        <v>628.6</v>
      </c>
      <c r="J130">
        <v>1093.405</v>
      </c>
      <c r="K130">
        <v>1125.2449999999999</v>
      </c>
      <c r="L130">
        <v>1219.9659999999999</v>
      </c>
    </row>
    <row r="131" spans="1:12" x14ac:dyDescent="0.45">
      <c r="A131" t="s">
        <v>70</v>
      </c>
      <c r="B131">
        <v>66.052000000000007</v>
      </c>
      <c r="C131">
        <v>60.097999999999999</v>
      </c>
      <c r="D131">
        <v>71.822000000000003</v>
      </c>
      <c r="E131">
        <v>68.685000000000002</v>
      </c>
      <c r="F131">
        <v>55.746000000000002</v>
      </c>
      <c r="G131">
        <v>41.857999999999997</v>
      </c>
      <c r="H131">
        <v>22.808</v>
      </c>
      <c r="I131">
        <v>38.356999999999999</v>
      </c>
      <c r="J131">
        <v>37.177999999999997</v>
      </c>
      <c r="K131">
        <v>26.327000000000002</v>
      </c>
      <c r="L131">
        <v>30.323</v>
      </c>
    </row>
    <row r="132" spans="1:12" x14ac:dyDescent="0.45">
      <c r="A132" t="s">
        <v>170</v>
      </c>
      <c r="B132">
        <v>0</v>
      </c>
      <c r="C132">
        <v>0</v>
      </c>
      <c r="D132">
        <v>0</v>
      </c>
      <c r="E132">
        <v>9.0999999999999998E-2</v>
      </c>
      <c r="F132">
        <v>0</v>
      </c>
      <c r="G132">
        <v>1.107</v>
      </c>
      <c r="H132">
        <v>2.3769999999999998</v>
      </c>
      <c r="I132">
        <v>0.73599999999999999</v>
      </c>
      <c r="J132">
        <v>0.30599999999999999</v>
      </c>
      <c r="K132">
        <v>0.61799999999999999</v>
      </c>
      <c r="L132">
        <v>0.219</v>
      </c>
    </row>
    <row r="133" spans="1:12" x14ac:dyDescent="0.45">
      <c r="A133" t="s">
        <v>88</v>
      </c>
      <c r="B133">
        <v>1.252</v>
      </c>
      <c r="C133">
        <v>3.4830000000000001</v>
      </c>
      <c r="D133">
        <v>2.6480000000000001</v>
      </c>
      <c r="E133">
        <v>3.0529999999999999</v>
      </c>
      <c r="F133">
        <v>2.258</v>
      </c>
      <c r="G133">
        <v>6.7510000000000003</v>
      </c>
      <c r="H133">
        <v>9.2650000000000006</v>
      </c>
      <c r="I133">
        <v>8.8819999999999997</v>
      </c>
      <c r="J133">
        <v>7.7149999999999999</v>
      </c>
      <c r="K133">
        <v>10.888999999999999</v>
      </c>
      <c r="L133">
        <v>8.7579999999999991</v>
      </c>
    </row>
    <row r="134" spans="1:12" x14ac:dyDescent="0.45">
      <c r="A134" t="s">
        <v>162</v>
      </c>
      <c r="B134">
        <v>12.297000000000001</v>
      </c>
      <c r="C134">
        <v>12.327999999999999</v>
      </c>
      <c r="D134">
        <v>9.4049999999999994</v>
      </c>
      <c r="E134">
        <v>6.1280000000000001</v>
      </c>
      <c r="F134">
        <v>12.901999999999999</v>
      </c>
      <c r="G134">
        <v>3.5880000000000001</v>
      </c>
      <c r="H134">
        <v>4.29</v>
      </c>
      <c r="I134">
        <v>12.042999999999999</v>
      </c>
      <c r="J134">
        <v>7.3579999999999997</v>
      </c>
      <c r="K134">
        <v>4.3</v>
      </c>
      <c r="L134">
        <v>9.6240000000000006</v>
      </c>
    </row>
    <row r="135" spans="1:12" x14ac:dyDescent="0.45">
      <c r="A135" t="s">
        <v>101</v>
      </c>
      <c r="B135">
        <v>69.647999999999996</v>
      </c>
      <c r="C135">
        <v>69.277000000000001</v>
      </c>
      <c r="D135">
        <v>89.162999999999997</v>
      </c>
      <c r="E135">
        <v>44.91</v>
      </c>
      <c r="F135">
        <v>56.618000000000002</v>
      </c>
      <c r="G135">
        <v>134.745</v>
      </c>
      <c r="H135">
        <v>109.95099999999999</v>
      </c>
      <c r="I135">
        <v>78.570999999999998</v>
      </c>
      <c r="J135">
        <v>133.803</v>
      </c>
      <c r="K135">
        <v>89.72</v>
      </c>
      <c r="L135">
        <v>99.587999999999994</v>
      </c>
    </row>
    <row r="136" spans="1:12" x14ac:dyDescent="0.45">
      <c r="A136" t="s">
        <v>126</v>
      </c>
      <c r="B136">
        <v>6.8609999999999998</v>
      </c>
      <c r="C136">
        <v>17.437000000000001</v>
      </c>
      <c r="D136">
        <v>13.592000000000001</v>
      </c>
      <c r="E136">
        <v>8.8019999999999996</v>
      </c>
      <c r="F136">
        <v>12.327999999999999</v>
      </c>
      <c r="G136">
        <v>0.38500000000000001</v>
      </c>
      <c r="H136">
        <v>1.6040000000000001</v>
      </c>
      <c r="I136">
        <v>1.0740000000000001</v>
      </c>
      <c r="J136">
        <v>1.597</v>
      </c>
      <c r="K136">
        <v>0.90200000000000002</v>
      </c>
      <c r="L136">
        <v>2.0539999999999998</v>
      </c>
    </row>
    <row r="137" spans="1:12" x14ac:dyDescent="0.45">
      <c r="A137" t="s">
        <v>86</v>
      </c>
      <c r="B137">
        <v>257.69200000000001</v>
      </c>
      <c r="C137">
        <v>231.25700000000001</v>
      </c>
      <c r="D137">
        <v>162.95500000000001</v>
      </c>
      <c r="E137">
        <v>190.99799999999999</v>
      </c>
      <c r="F137">
        <v>185.96199999999999</v>
      </c>
      <c r="G137">
        <v>262.43400000000003</v>
      </c>
      <c r="H137">
        <v>218.768</v>
      </c>
      <c r="I137">
        <v>201.34299999999999</v>
      </c>
      <c r="J137">
        <v>234.084</v>
      </c>
      <c r="K137">
        <v>226.94900000000001</v>
      </c>
      <c r="L137">
        <v>295.61500000000001</v>
      </c>
    </row>
    <row r="138" spans="1:12" x14ac:dyDescent="0.45">
      <c r="A138" t="s">
        <v>90</v>
      </c>
      <c r="B138">
        <v>943.697</v>
      </c>
      <c r="C138">
        <v>725.41600000000005</v>
      </c>
      <c r="D138">
        <v>636.54399999999998</v>
      </c>
      <c r="E138">
        <v>783.87599999999998</v>
      </c>
      <c r="F138">
        <v>748.1</v>
      </c>
      <c r="G138">
        <v>1487.463</v>
      </c>
      <c r="H138">
        <v>1128.44</v>
      </c>
      <c r="I138">
        <v>1045</v>
      </c>
      <c r="J138">
        <v>1533.097</v>
      </c>
      <c r="K138">
        <v>892.95100000000002</v>
      </c>
      <c r="L138">
        <v>1503.8689999999999</v>
      </c>
    </row>
    <row r="139" spans="1:12" x14ac:dyDescent="0.45">
      <c r="A139" t="s">
        <v>104</v>
      </c>
      <c r="B139">
        <v>5.1440000000000001</v>
      </c>
      <c r="C139">
        <v>6.7160000000000002</v>
      </c>
      <c r="D139">
        <v>6.1630000000000003</v>
      </c>
      <c r="E139">
        <v>3.5419999999999998</v>
      </c>
      <c r="F139">
        <v>5.3659999999999997</v>
      </c>
      <c r="G139">
        <v>0.97599999999999998</v>
      </c>
      <c r="H139">
        <v>0.59699999999999998</v>
      </c>
      <c r="I139">
        <v>0.79</v>
      </c>
      <c r="J139">
        <v>0.40400000000000003</v>
      </c>
      <c r="K139">
        <v>1.659</v>
      </c>
      <c r="L139">
        <v>1.27</v>
      </c>
    </row>
    <row r="140" spans="1:12" x14ac:dyDescent="0.45">
      <c r="A140" t="s">
        <v>139</v>
      </c>
      <c r="B140">
        <v>14.271000000000001</v>
      </c>
      <c r="C140">
        <v>27.074000000000002</v>
      </c>
      <c r="D140">
        <v>24.431999999999999</v>
      </c>
      <c r="E140">
        <v>9.52</v>
      </c>
      <c r="F140">
        <v>16.937000000000001</v>
      </c>
      <c r="G140">
        <v>91.224000000000004</v>
      </c>
      <c r="H140">
        <v>53.694000000000003</v>
      </c>
      <c r="I140">
        <v>64.494</v>
      </c>
      <c r="J140">
        <v>80.323999999999998</v>
      </c>
      <c r="K140">
        <v>66.759</v>
      </c>
      <c r="L140">
        <v>70.384</v>
      </c>
    </row>
    <row r="141" spans="1:12" x14ac:dyDescent="0.45">
      <c r="A141" t="s">
        <v>66</v>
      </c>
      <c r="B141">
        <v>28.547999999999998</v>
      </c>
      <c r="C141">
        <v>23.971</v>
      </c>
      <c r="D141">
        <v>20.573</v>
      </c>
      <c r="E141">
        <v>12.619</v>
      </c>
      <c r="F141">
        <v>23.696999999999999</v>
      </c>
      <c r="G141">
        <v>8.4130000000000003</v>
      </c>
      <c r="H141">
        <v>5.673</v>
      </c>
      <c r="I141">
        <v>7.274</v>
      </c>
      <c r="J141">
        <v>7.8079999999999998</v>
      </c>
      <c r="K141">
        <v>11.75</v>
      </c>
      <c r="L141">
        <v>10.6</v>
      </c>
    </row>
    <row r="142" spans="1:12" x14ac:dyDescent="0.45">
      <c r="A142" t="s">
        <v>125</v>
      </c>
      <c r="B142">
        <v>2.657</v>
      </c>
      <c r="C142">
        <v>3.4580000000000002</v>
      </c>
      <c r="D142">
        <v>3.37</v>
      </c>
      <c r="E142">
        <v>2.3159999999999998</v>
      </c>
      <c r="F142">
        <v>3.91</v>
      </c>
      <c r="G142">
        <v>5.6020000000000003</v>
      </c>
      <c r="H142">
        <v>0.63</v>
      </c>
      <c r="I142">
        <v>4.181</v>
      </c>
      <c r="J142">
        <v>2.7890000000000001</v>
      </c>
      <c r="K142">
        <v>1.4790000000000001</v>
      </c>
      <c r="L142">
        <v>1.829</v>
      </c>
    </row>
    <row r="143" spans="1:12" x14ac:dyDescent="0.45">
      <c r="A143" t="s">
        <v>175</v>
      </c>
      <c r="B143">
        <v>2.6539999999999999</v>
      </c>
      <c r="C143">
        <v>3.0059999999999998</v>
      </c>
      <c r="D143">
        <v>2.82</v>
      </c>
      <c r="E143">
        <v>4.1660000000000004</v>
      </c>
      <c r="F143">
        <v>3.0110000000000001</v>
      </c>
      <c r="G143">
        <v>0.24399999999999999</v>
      </c>
      <c r="H143">
        <v>1.651</v>
      </c>
      <c r="I143">
        <v>0.77</v>
      </c>
      <c r="J143">
        <v>0.20200000000000001</v>
      </c>
      <c r="K143">
        <v>2.2639999999999998</v>
      </c>
      <c r="L143">
        <v>2.0230000000000001</v>
      </c>
    </row>
    <row r="144" spans="1:12" x14ac:dyDescent="0.45">
      <c r="A144" t="s">
        <v>93</v>
      </c>
      <c r="B144">
        <v>23851.577000000001</v>
      </c>
      <c r="C144">
        <v>18870.02</v>
      </c>
      <c r="D144">
        <v>17313.384999999998</v>
      </c>
      <c r="E144">
        <v>31360.179</v>
      </c>
      <c r="F144">
        <v>20997.936000000002</v>
      </c>
      <c r="G144">
        <v>23566.142</v>
      </c>
      <c r="H144">
        <v>18349.821</v>
      </c>
      <c r="I144">
        <v>28456.482</v>
      </c>
      <c r="J144">
        <v>20653.575000000001</v>
      </c>
      <c r="K144">
        <v>26181.327000000001</v>
      </c>
      <c r="L144">
        <v>19409.177</v>
      </c>
    </row>
    <row r="145" spans="1:12" x14ac:dyDescent="0.45">
      <c r="A145" t="s">
        <v>41</v>
      </c>
      <c r="B145">
        <v>15178.981</v>
      </c>
      <c r="C145">
        <v>13616.323</v>
      </c>
      <c r="D145">
        <v>17348.044999999998</v>
      </c>
      <c r="E145">
        <v>15235.291999999999</v>
      </c>
      <c r="F145">
        <v>22099.272000000001</v>
      </c>
      <c r="G145">
        <v>21063.022000000001</v>
      </c>
      <c r="H145">
        <v>22035.260999999999</v>
      </c>
      <c r="I145">
        <v>29682.39</v>
      </c>
      <c r="J145">
        <v>31444.753000000001</v>
      </c>
      <c r="K145">
        <v>41543.828999999998</v>
      </c>
      <c r="L145">
        <v>16218.432000000001</v>
      </c>
    </row>
    <row r="146" spans="1:12" x14ac:dyDescent="0.45">
      <c r="A146" t="s">
        <v>69</v>
      </c>
      <c r="B146">
        <v>266.40800000000002</v>
      </c>
      <c r="C146">
        <v>339.202</v>
      </c>
      <c r="D146">
        <v>409.42</v>
      </c>
      <c r="E146">
        <v>286.52499999999998</v>
      </c>
      <c r="F146">
        <v>355.89400000000001</v>
      </c>
      <c r="G146">
        <v>209.274</v>
      </c>
      <c r="H146">
        <v>241.20400000000001</v>
      </c>
      <c r="I146">
        <v>114.018</v>
      </c>
      <c r="J146">
        <v>167.46100000000001</v>
      </c>
      <c r="K146">
        <v>190.18299999999999</v>
      </c>
      <c r="L146">
        <v>285.66699999999997</v>
      </c>
    </row>
    <row r="147" spans="1:12" x14ac:dyDescent="0.45">
      <c r="A147" t="s">
        <v>154</v>
      </c>
      <c r="B147">
        <v>820.63800000000003</v>
      </c>
      <c r="C147">
        <v>1021.451</v>
      </c>
      <c r="D147">
        <v>942.48699999999997</v>
      </c>
      <c r="E147">
        <v>1301.1590000000001</v>
      </c>
      <c r="F147">
        <v>976.59199999999998</v>
      </c>
      <c r="G147">
        <v>1111.623</v>
      </c>
      <c r="H147">
        <v>800.52</v>
      </c>
      <c r="I147">
        <v>955.48699999999997</v>
      </c>
      <c r="J147">
        <v>1410.423</v>
      </c>
      <c r="K147">
        <v>1192.6379999999999</v>
      </c>
      <c r="L147">
        <v>1226.7149999999999</v>
      </c>
    </row>
    <row r="148" spans="1:12" x14ac:dyDescent="0.45">
      <c r="A148" t="s">
        <v>108</v>
      </c>
      <c r="B148">
        <v>4.4210000000000003</v>
      </c>
      <c r="C148">
        <v>6.806</v>
      </c>
      <c r="D148">
        <v>7.34</v>
      </c>
      <c r="E148">
        <v>4.8159999999999998</v>
      </c>
      <c r="F148">
        <v>5.6989999999999998</v>
      </c>
      <c r="G148">
        <v>1.968</v>
      </c>
      <c r="H148">
        <v>2.3450000000000002</v>
      </c>
      <c r="I148">
        <v>2.6760000000000002</v>
      </c>
      <c r="J148">
        <v>2.9550000000000001</v>
      </c>
      <c r="K148">
        <v>3.415</v>
      </c>
      <c r="L148">
        <v>3.4220000000000002</v>
      </c>
    </row>
    <row r="149" spans="1:12" x14ac:dyDescent="0.45">
      <c r="A149" t="s">
        <v>115</v>
      </c>
      <c r="B149">
        <v>11.414999999999999</v>
      </c>
      <c r="C149">
        <v>14.996</v>
      </c>
      <c r="D149">
        <v>11.170999999999999</v>
      </c>
      <c r="E149">
        <v>10</v>
      </c>
      <c r="F149">
        <v>11.33</v>
      </c>
      <c r="G149">
        <v>12.180999999999999</v>
      </c>
      <c r="H149">
        <v>13.673</v>
      </c>
      <c r="I149">
        <v>19.567</v>
      </c>
      <c r="J149">
        <v>25.707999999999998</v>
      </c>
      <c r="K149">
        <v>18.210999999999999</v>
      </c>
      <c r="L149">
        <v>23.199000000000002</v>
      </c>
    </row>
    <row r="150" spans="1:12" x14ac:dyDescent="0.45">
      <c r="A150" t="s">
        <v>61</v>
      </c>
      <c r="B150">
        <v>12.994</v>
      </c>
      <c r="C150">
        <v>17.251999999999999</v>
      </c>
      <c r="D150">
        <v>13.532999999999999</v>
      </c>
      <c r="E150">
        <v>11.154999999999999</v>
      </c>
      <c r="F150">
        <v>10.987</v>
      </c>
      <c r="G150">
        <v>1.6870000000000001</v>
      </c>
      <c r="H150">
        <v>2.194</v>
      </c>
      <c r="I150">
        <v>3.073</v>
      </c>
      <c r="J150">
        <v>3.4820000000000002</v>
      </c>
      <c r="K150">
        <v>2.9649999999999999</v>
      </c>
      <c r="L150">
        <v>3.0369999999999999</v>
      </c>
    </row>
    <row r="151" spans="1:12" x14ac:dyDescent="0.45">
      <c r="A151" t="s">
        <v>193</v>
      </c>
      <c r="B151">
        <v>4.3289999999999997</v>
      </c>
      <c r="C151">
        <v>7.1390000000000002</v>
      </c>
      <c r="D151">
        <v>7.0590000000000002</v>
      </c>
      <c r="E151">
        <v>7.7619999999999996</v>
      </c>
      <c r="F151">
        <v>2.141</v>
      </c>
      <c r="G151">
        <v>7.4560000000000004</v>
      </c>
      <c r="H151">
        <v>7.2960000000000003</v>
      </c>
      <c r="I151">
        <v>9.5470000000000006</v>
      </c>
      <c r="J151">
        <v>4.67</v>
      </c>
      <c r="K151">
        <v>7.7990000000000004</v>
      </c>
      <c r="L151">
        <v>8.343</v>
      </c>
    </row>
    <row r="152" spans="1:12" x14ac:dyDescent="0.45">
      <c r="A152" t="s">
        <v>174</v>
      </c>
      <c r="B152">
        <v>473.27600000000001</v>
      </c>
      <c r="C152">
        <v>309.40199999999999</v>
      </c>
      <c r="D152">
        <v>488.733</v>
      </c>
      <c r="E152">
        <v>438.29</v>
      </c>
      <c r="F152">
        <v>422.608</v>
      </c>
      <c r="G152">
        <v>217.46</v>
      </c>
      <c r="H152">
        <v>118.24299999999999</v>
      </c>
      <c r="I152">
        <v>156.72300000000001</v>
      </c>
      <c r="J152">
        <v>251.68799999999999</v>
      </c>
      <c r="K152">
        <v>170.583</v>
      </c>
      <c r="L152">
        <v>266.43799999999999</v>
      </c>
    </row>
    <row r="153" spans="1:12" x14ac:dyDescent="0.45">
      <c r="A153" t="s">
        <v>165</v>
      </c>
      <c r="B153">
        <v>14.1</v>
      </c>
      <c r="C153">
        <v>25.3</v>
      </c>
      <c r="D153">
        <v>14.888</v>
      </c>
      <c r="E153">
        <v>12.981999999999999</v>
      </c>
      <c r="F153">
        <v>17.262</v>
      </c>
      <c r="G153">
        <v>17.431999999999999</v>
      </c>
      <c r="H153">
        <v>14.016999999999999</v>
      </c>
      <c r="I153">
        <v>16.866</v>
      </c>
      <c r="J153">
        <v>9.9019999999999992</v>
      </c>
      <c r="K153">
        <v>18.975000000000001</v>
      </c>
      <c r="L153">
        <v>12.84</v>
      </c>
    </row>
    <row r="154" spans="1:12" x14ac:dyDescent="0.45">
      <c r="A154" t="s">
        <v>149</v>
      </c>
      <c r="B154">
        <v>33.569000000000003</v>
      </c>
      <c r="C154">
        <v>25.663</v>
      </c>
      <c r="D154">
        <v>27.061</v>
      </c>
      <c r="E154">
        <v>37.244</v>
      </c>
      <c r="F154">
        <v>28.393999999999998</v>
      </c>
      <c r="G154">
        <v>67.534999999999997</v>
      </c>
      <c r="H154">
        <v>66.155000000000001</v>
      </c>
      <c r="I154">
        <v>48.472999999999999</v>
      </c>
      <c r="J154">
        <v>44.759</v>
      </c>
      <c r="K154">
        <v>34.945</v>
      </c>
      <c r="L154">
        <v>56.686</v>
      </c>
    </row>
    <row r="155" spans="1:12" x14ac:dyDescent="0.45">
      <c r="A155" t="s">
        <v>143</v>
      </c>
      <c r="B155">
        <v>150.66999999999999</v>
      </c>
      <c r="C155">
        <v>170.28800000000001</v>
      </c>
      <c r="D155">
        <v>146.55799999999999</v>
      </c>
      <c r="E155">
        <v>142.60900000000001</v>
      </c>
      <c r="F155">
        <v>138.03200000000001</v>
      </c>
      <c r="G155">
        <v>286.89600000000002</v>
      </c>
      <c r="H155">
        <v>258.83800000000002</v>
      </c>
      <c r="I155">
        <v>306.65699999999998</v>
      </c>
      <c r="J155">
        <v>362.32499999999999</v>
      </c>
      <c r="K155">
        <v>243.72200000000001</v>
      </c>
      <c r="L155">
        <v>266.45</v>
      </c>
    </row>
    <row r="156" spans="1:12" x14ac:dyDescent="0.45">
      <c r="A156" t="s">
        <v>133</v>
      </c>
      <c r="B156">
        <v>993.72199999999998</v>
      </c>
      <c r="C156">
        <v>1140.018</v>
      </c>
      <c r="D156">
        <v>1070.2149999999999</v>
      </c>
      <c r="E156">
        <v>652.04300000000001</v>
      </c>
      <c r="F156">
        <v>512.30999999999995</v>
      </c>
      <c r="G156">
        <v>2771.174</v>
      </c>
      <c r="H156">
        <v>2364.3069999999998</v>
      </c>
      <c r="I156">
        <v>2704.27</v>
      </c>
      <c r="J156">
        <v>3407.4929999999999</v>
      </c>
      <c r="K156">
        <v>2677.0729999999999</v>
      </c>
      <c r="L156">
        <v>3322.2689999999998</v>
      </c>
    </row>
    <row r="157" spans="1:12" x14ac:dyDescent="0.45">
      <c r="A157" t="s">
        <v>188</v>
      </c>
      <c r="B157">
        <v>10.347</v>
      </c>
      <c r="C157">
        <v>6.4930000000000003</v>
      </c>
      <c r="D157">
        <v>7.9770000000000003</v>
      </c>
      <c r="E157">
        <v>8.6920000000000002</v>
      </c>
      <c r="F157">
        <v>5.0270000000000001</v>
      </c>
      <c r="G157">
        <v>6.7619999999999996</v>
      </c>
      <c r="H157">
        <v>6.319</v>
      </c>
      <c r="I157">
        <v>4.2729999999999997</v>
      </c>
      <c r="J157">
        <v>4.452</v>
      </c>
      <c r="K157">
        <v>6.915</v>
      </c>
      <c r="L157">
        <v>6.3650000000000002</v>
      </c>
    </row>
    <row r="158" spans="1:12" x14ac:dyDescent="0.45">
      <c r="A158" t="s">
        <v>136</v>
      </c>
      <c r="B158">
        <v>26.856999999999999</v>
      </c>
      <c r="C158">
        <v>38.884</v>
      </c>
      <c r="D158">
        <v>25.155000000000001</v>
      </c>
      <c r="E158">
        <v>22.686</v>
      </c>
      <c r="F158">
        <v>19.088999999999999</v>
      </c>
      <c r="G158">
        <v>105.83199999999999</v>
      </c>
      <c r="H158">
        <v>81.474999999999994</v>
      </c>
      <c r="I158">
        <v>82.213999999999999</v>
      </c>
      <c r="J158">
        <v>110.137</v>
      </c>
      <c r="K158">
        <v>98.602000000000004</v>
      </c>
      <c r="L158">
        <v>95.387</v>
      </c>
    </row>
    <row r="159" spans="1:12" x14ac:dyDescent="0.45">
      <c r="A159" t="s">
        <v>134</v>
      </c>
      <c r="B159">
        <v>225.55199999999999</v>
      </c>
      <c r="C159">
        <v>224.49600000000001</v>
      </c>
      <c r="D159">
        <v>172.876</v>
      </c>
      <c r="E159">
        <v>135.09299999999999</v>
      </c>
      <c r="F159">
        <v>102.069</v>
      </c>
      <c r="G159">
        <v>109.84</v>
      </c>
      <c r="H159">
        <v>57.853000000000002</v>
      </c>
      <c r="I159">
        <v>101.691</v>
      </c>
      <c r="J159">
        <v>70.828000000000003</v>
      </c>
      <c r="K159">
        <v>90.691000000000003</v>
      </c>
      <c r="L159">
        <v>65.971999999999994</v>
      </c>
    </row>
    <row r="160" spans="1:12" x14ac:dyDescent="0.45">
      <c r="A160" t="s">
        <v>98</v>
      </c>
      <c r="B160">
        <v>29.111000000000001</v>
      </c>
      <c r="C160">
        <v>35.92</v>
      </c>
      <c r="D160">
        <v>33.287999999999997</v>
      </c>
      <c r="E160">
        <v>33.664999999999999</v>
      </c>
      <c r="F160">
        <v>32.488999999999997</v>
      </c>
      <c r="G160">
        <v>53.164999999999999</v>
      </c>
      <c r="H160">
        <v>42.048000000000002</v>
      </c>
      <c r="I160">
        <v>51.820999999999998</v>
      </c>
      <c r="J160">
        <v>49.201999999999998</v>
      </c>
      <c r="K160">
        <v>52.426000000000002</v>
      </c>
      <c r="L160">
        <v>47.093000000000004</v>
      </c>
    </row>
    <row r="161" spans="1:12" x14ac:dyDescent="0.45">
      <c r="A161" t="s">
        <v>100</v>
      </c>
      <c r="B161">
        <v>0.31</v>
      </c>
      <c r="C161">
        <v>2.419</v>
      </c>
      <c r="D161">
        <v>2.722</v>
      </c>
      <c r="E161">
        <v>1.0469999999999999</v>
      </c>
      <c r="F161">
        <v>1.3029999999999999</v>
      </c>
      <c r="G161">
        <v>3.05</v>
      </c>
      <c r="H161">
        <v>2.391</v>
      </c>
      <c r="I161">
        <v>2.7930000000000001</v>
      </c>
      <c r="J161">
        <v>4.8959999999999999</v>
      </c>
      <c r="K161">
        <v>3.3479999999999999</v>
      </c>
      <c r="L161">
        <v>5.1879999999999997</v>
      </c>
    </row>
    <row r="162" spans="1:12" x14ac:dyDescent="0.45">
      <c r="A162" t="s">
        <v>107</v>
      </c>
      <c r="B162">
        <v>2.2069999999999999</v>
      </c>
      <c r="C162">
        <v>4.0410000000000004</v>
      </c>
      <c r="D162">
        <v>3.6429999999999998</v>
      </c>
      <c r="E162">
        <v>4.0839999999999996</v>
      </c>
      <c r="F162">
        <v>2.2709999999999999</v>
      </c>
      <c r="G162">
        <v>1.2330000000000001</v>
      </c>
      <c r="H162">
        <v>1.9630000000000001</v>
      </c>
      <c r="I162">
        <v>0.91400000000000003</v>
      </c>
      <c r="J162">
        <v>2.298</v>
      </c>
      <c r="K162">
        <v>1.9550000000000001</v>
      </c>
      <c r="L162">
        <v>1.3979999999999999</v>
      </c>
    </row>
    <row r="163" spans="1:12" x14ac:dyDescent="0.45">
      <c r="A163" t="s">
        <v>109</v>
      </c>
      <c r="B163">
        <v>7.9219999999999997</v>
      </c>
      <c r="C163">
        <v>14.016</v>
      </c>
      <c r="D163">
        <v>9.6639999999999997</v>
      </c>
      <c r="E163">
        <v>7.5359999999999996</v>
      </c>
      <c r="F163">
        <v>10.788</v>
      </c>
      <c r="G163">
        <v>4.9649999999999999</v>
      </c>
      <c r="H163">
        <v>4.2329999999999997</v>
      </c>
      <c r="I163">
        <v>4.43</v>
      </c>
      <c r="J163">
        <v>5.883</v>
      </c>
      <c r="K163">
        <v>6.7880000000000003</v>
      </c>
      <c r="L163">
        <v>5.3849999999999998</v>
      </c>
    </row>
    <row r="164" spans="1:12" x14ac:dyDescent="0.45">
      <c r="A164" t="s">
        <v>158</v>
      </c>
      <c r="B164">
        <v>66.671999999999997</v>
      </c>
      <c r="C164">
        <v>54.456000000000003</v>
      </c>
      <c r="D164">
        <v>65.510000000000005</v>
      </c>
      <c r="E164">
        <v>60.878</v>
      </c>
      <c r="F164">
        <v>53.646999999999998</v>
      </c>
      <c r="G164">
        <v>52.463999999999999</v>
      </c>
      <c r="H164">
        <v>31.382999999999999</v>
      </c>
      <c r="I164">
        <v>29.074999999999999</v>
      </c>
      <c r="J164">
        <v>38.317999999999998</v>
      </c>
      <c r="K164">
        <v>25.183</v>
      </c>
      <c r="L164">
        <v>45.845999999999997</v>
      </c>
    </row>
    <row r="165" spans="1:12" x14ac:dyDescent="0.45">
      <c r="A165" t="s">
        <v>114</v>
      </c>
      <c r="B165">
        <v>115.27800000000001</v>
      </c>
      <c r="C165">
        <v>81.58</v>
      </c>
      <c r="D165">
        <v>79.472999999999999</v>
      </c>
      <c r="E165">
        <v>117.18300000000001</v>
      </c>
      <c r="F165">
        <v>61.698</v>
      </c>
      <c r="G165">
        <v>87.891000000000005</v>
      </c>
      <c r="H165">
        <v>72.77</v>
      </c>
      <c r="I165">
        <v>62.787999999999997</v>
      </c>
      <c r="J165">
        <v>110.557</v>
      </c>
      <c r="K165">
        <v>108.149</v>
      </c>
      <c r="L165">
        <v>200.916</v>
      </c>
    </row>
    <row r="166" spans="1:12" x14ac:dyDescent="0.45">
      <c r="A166" t="s">
        <v>79</v>
      </c>
      <c r="B166">
        <v>877.21699999999998</v>
      </c>
      <c r="C166">
        <v>1032.6500000000001</v>
      </c>
      <c r="D166">
        <v>804.53499999999997</v>
      </c>
      <c r="E166">
        <v>1403.68</v>
      </c>
      <c r="F166">
        <v>946.46500000000003</v>
      </c>
      <c r="G166">
        <v>344.08199999999999</v>
      </c>
      <c r="H166">
        <v>523.62199999999996</v>
      </c>
      <c r="I166">
        <v>412.94499999999999</v>
      </c>
      <c r="J166">
        <v>335.85500000000002</v>
      </c>
      <c r="K166">
        <v>570.79499999999996</v>
      </c>
      <c r="L166">
        <v>668.71500000000003</v>
      </c>
    </row>
    <row r="167" spans="1:12" x14ac:dyDescent="0.45">
      <c r="A167" t="s">
        <v>129</v>
      </c>
      <c r="B167">
        <v>0.47299999999999998</v>
      </c>
      <c r="C167">
        <v>1.9410000000000001</v>
      </c>
      <c r="D167">
        <v>1.397</v>
      </c>
      <c r="E167">
        <v>1.5609999999999999</v>
      </c>
      <c r="F167">
        <v>1.774</v>
      </c>
      <c r="G167">
        <v>0.82299999999999995</v>
      </c>
      <c r="H167">
        <v>1.254</v>
      </c>
      <c r="I167">
        <v>0.11</v>
      </c>
      <c r="J167">
        <v>0.91</v>
      </c>
      <c r="K167">
        <v>1.298</v>
      </c>
      <c r="L167">
        <v>0.24399999999999999</v>
      </c>
    </row>
    <row r="168" spans="1:12" x14ac:dyDescent="0.45">
      <c r="A168" t="s">
        <v>60</v>
      </c>
      <c r="B168">
        <v>9.625</v>
      </c>
      <c r="C168">
        <v>10.057</v>
      </c>
      <c r="D168">
        <v>8.3719999999999999</v>
      </c>
      <c r="E168">
        <v>5.8170000000000002</v>
      </c>
      <c r="F168">
        <v>7.6980000000000004</v>
      </c>
      <c r="G168">
        <v>12.885</v>
      </c>
      <c r="H168">
        <v>8.1199999999999992</v>
      </c>
      <c r="I168">
        <v>9.57</v>
      </c>
      <c r="J168">
        <v>14.978</v>
      </c>
      <c r="K168">
        <v>15.342000000000001</v>
      </c>
      <c r="L168">
        <v>12.286</v>
      </c>
    </row>
    <row r="169" spans="1:12" x14ac:dyDescent="0.45">
      <c r="A169" t="s">
        <v>103</v>
      </c>
      <c r="B169">
        <v>0.1</v>
      </c>
      <c r="C169">
        <v>0.26800000000000002</v>
      </c>
      <c r="D169">
        <v>1.1240000000000001</v>
      </c>
      <c r="E169">
        <v>0.35799999999999998</v>
      </c>
      <c r="F169">
        <v>1.7170000000000001</v>
      </c>
      <c r="G169">
        <v>0.72499999999999998</v>
      </c>
      <c r="H169">
        <v>0.441</v>
      </c>
      <c r="I169">
        <v>0.34899999999999998</v>
      </c>
      <c r="J169">
        <v>1.081</v>
      </c>
      <c r="K169">
        <v>3.4239999999999999</v>
      </c>
      <c r="L169">
        <v>1.1160000000000001</v>
      </c>
    </row>
    <row r="170" spans="1:12" x14ac:dyDescent="0.45">
      <c r="A170" t="s">
        <v>146</v>
      </c>
      <c r="B170">
        <v>1.994</v>
      </c>
      <c r="C170">
        <v>5.0780000000000003</v>
      </c>
      <c r="D170">
        <v>4.1360000000000001</v>
      </c>
      <c r="E170">
        <v>3.1320000000000001</v>
      </c>
      <c r="F170">
        <v>4.1500000000000004</v>
      </c>
      <c r="G170">
        <v>4.9530000000000003</v>
      </c>
      <c r="H170">
        <v>4.82</v>
      </c>
      <c r="I170">
        <v>3.3180000000000001</v>
      </c>
      <c r="J170">
        <v>4.7889999999999997</v>
      </c>
      <c r="K170">
        <v>3.9039999999999999</v>
      </c>
      <c r="L170">
        <v>7.0069999999999997</v>
      </c>
    </row>
    <row r="171" spans="1:12" x14ac:dyDescent="0.45">
      <c r="A171" t="s">
        <v>95</v>
      </c>
      <c r="B171">
        <v>0.251</v>
      </c>
      <c r="C171">
        <v>0.45100000000000001</v>
      </c>
      <c r="D171">
        <v>0.17699999999999999</v>
      </c>
      <c r="E171">
        <v>0.18</v>
      </c>
      <c r="F171">
        <v>0.59099999999999997</v>
      </c>
      <c r="G171">
        <v>1.4650000000000001</v>
      </c>
      <c r="H171">
        <v>0.13900000000000001</v>
      </c>
      <c r="I171">
        <v>0.29199999999999998</v>
      </c>
      <c r="J171">
        <v>0.60699999999999998</v>
      </c>
      <c r="K171">
        <v>0.36799999999999999</v>
      </c>
      <c r="L171">
        <v>0.217</v>
      </c>
    </row>
    <row r="172" spans="1:12" x14ac:dyDescent="0.45">
      <c r="A172" t="s">
        <v>52</v>
      </c>
      <c r="B172">
        <v>6.0940000000000003</v>
      </c>
      <c r="C172">
        <v>13.39</v>
      </c>
      <c r="D172">
        <v>9.5980000000000008</v>
      </c>
      <c r="E172">
        <v>6.9420000000000002</v>
      </c>
      <c r="F172">
        <v>8.5210000000000008</v>
      </c>
      <c r="G172">
        <v>10.090999999999999</v>
      </c>
      <c r="H172">
        <v>8.0500000000000007</v>
      </c>
      <c r="I172">
        <v>11.262</v>
      </c>
      <c r="J172">
        <v>7.5</v>
      </c>
      <c r="K172">
        <v>7.944</v>
      </c>
      <c r="L172">
        <v>6.0819999999999999</v>
      </c>
    </row>
    <row r="173" spans="1:12" x14ac:dyDescent="0.45">
      <c r="A173" t="s">
        <v>56</v>
      </c>
      <c r="B173">
        <v>71.320999999999998</v>
      </c>
      <c r="C173">
        <v>117.283</v>
      </c>
      <c r="D173">
        <v>95.322000000000003</v>
      </c>
      <c r="E173">
        <v>80.171000000000006</v>
      </c>
      <c r="F173">
        <v>65.17</v>
      </c>
      <c r="G173">
        <v>54.942999999999998</v>
      </c>
      <c r="H173">
        <v>36.936999999999998</v>
      </c>
      <c r="I173">
        <v>41.668999999999997</v>
      </c>
      <c r="J173">
        <v>29.661999999999999</v>
      </c>
      <c r="K173">
        <v>39.857999999999997</v>
      </c>
      <c r="L173">
        <v>51.378999999999998</v>
      </c>
    </row>
    <row r="174" spans="1:12" x14ac:dyDescent="0.45">
      <c r="A174" t="s">
        <v>157</v>
      </c>
      <c r="B174">
        <v>12.843999999999999</v>
      </c>
      <c r="C174">
        <v>14.869</v>
      </c>
      <c r="D174">
        <v>10.228999999999999</v>
      </c>
      <c r="E174">
        <v>17.007000000000001</v>
      </c>
      <c r="F174">
        <v>14.462</v>
      </c>
      <c r="G174">
        <v>33.204000000000001</v>
      </c>
      <c r="H174">
        <v>22.37</v>
      </c>
      <c r="I174">
        <v>21.616</v>
      </c>
      <c r="J174">
        <v>23.989000000000001</v>
      </c>
      <c r="K174">
        <v>22.504000000000001</v>
      </c>
      <c r="L174">
        <v>20.311</v>
      </c>
    </row>
    <row r="175" spans="1:12" x14ac:dyDescent="0.45">
      <c r="A175" t="s">
        <v>63</v>
      </c>
      <c r="B175">
        <v>1.175</v>
      </c>
      <c r="C175">
        <v>0.66800000000000004</v>
      </c>
      <c r="D175">
        <v>1.202</v>
      </c>
      <c r="E175">
        <v>0.76600000000000001</v>
      </c>
      <c r="F175">
        <v>0.91900000000000004</v>
      </c>
      <c r="G175">
        <v>0.46500000000000002</v>
      </c>
      <c r="H175">
        <v>0</v>
      </c>
      <c r="I175">
        <v>0.124</v>
      </c>
      <c r="J175">
        <v>0.25700000000000001</v>
      </c>
      <c r="K175">
        <v>1.254</v>
      </c>
      <c r="L175">
        <v>0.64300000000000002</v>
      </c>
    </row>
  </sheetData>
  <sortState xmlns:xlrd2="http://schemas.microsoft.com/office/spreadsheetml/2017/richdata2" ref="A7:L175">
    <sortCondition ref="A6:A1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35"/>
  <sheetViews>
    <sheetView zoomScaleNormal="100" workbookViewId="0">
      <selection activeCell="C49" sqref="C49"/>
    </sheetView>
  </sheetViews>
  <sheetFormatPr defaultRowHeight="14.25" x14ac:dyDescent="0.45"/>
  <cols>
    <col min="1" max="1" width="11.6640625" bestFit="1" customWidth="1"/>
    <col min="15" max="16" width="10.265625" bestFit="1" customWidth="1"/>
    <col min="17" max="17" width="10.265625" customWidth="1"/>
    <col min="19" max="19" width="3" customWidth="1"/>
    <col min="22" max="22" width="13.73046875" bestFit="1" customWidth="1"/>
    <col min="23" max="23" width="13.3984375" bestFit="1" customWidth="1"/>
  </cols>
  <sheetData>
    <row r="2" spans="1:23" s="2" customFormat="1" x14ac:dyDescent="0.45">
      <c r="A2" s="2" t="s">
        <v>46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O2" s="2" t="s">
        <v>42</v>
      </c>
      <c r="P2" s="2" t="s">
        <v>43</v>
      </c>
      <c r="R2" s="2" t="s">
        <v>15</v>
      </c>
      <c r="T2" s="2" t="s">
        <v>42</v>
      </c>
      <c r="U2" s="2" t="s">
        <v>43</v>
      </c>
      <c r="V2" s="2" t="s">
        <v>16</v>
      </c>
      <c r="W2" s="2" t="s">
        <v>17</v>
      </c>
    </row>
    <row r="4" spans="1:23" x14ac:dyDescent="0.45">
      <c r="A4" t="s">
        <v>20</v>
      </c>
      <c r="B4">
        <v>168308.62100000001</v>
      </c>
      <c r="C4">
        <v>82101.600000000006</v>
      </c>
      <c r="D4">
        <v>81696.362999999998</v>
      </c>
      <c r="E4">
        <v>106676.60799999999</v>
      </c>
      <c r="F4">
        <v>139599.20699999999</v>
      </c>
      <c r="G4">
        <v>64918.337</v>
      </c>
      <c r="H4">
        <v>64996.078000000001</v>
      </c>
      <c r="I4">
        <v>101469.088</v>
      </c>
      <c r="J4">
        <v>106338.76</v>
      </c>
      <c r="K4">
        <v>161203.73000000001</v>
      </c>
      <c r="L4">
        <v>65653.591</v>
      </c>
      <c r="O4" s="4">
        <f>AVERAGE(G4:L4)</f>
        <v>94096.597333333339</v>
      </c>
      <c r="P4" s="4">
        <f>AVERAGE(B4:F4)</f>
        <v>115676.4798</v>
      </c>
      <c r="Q4" s="4"/>
      <c r="R4">
        <v>0.19470000000000001</v>
      </c>
      <c r="T4" s="9">
        <f>O4/O$32</f>
        <v>9.5281718140325267E-2</v>
      </c>
      <c r="U4" s="9">
        <f>P4/P$32</f>
        <v>0.12773424016361348</v>
      </c>
      <c r="V4" s="9">
        <f>$R4*T4</f>
        <v>1.855135052192133E-2</v>
      </c>
      <c r="W4" s="9">
        <f>$R4*U4</f>
        <v>2.4869856559855547E-2</v>
      </c>
    </row>
    <row r="5" spans="1:23" x14ac:dyDescent="0.45">
      <c r="A5" t="s">
        <v>21</v>
      </c>
      <c r="B5">
        <v>20569.153999999999</v>
      </c>
      <c r="C5">
        <v>9881.0609999999997</v>
      </c>
      <c r="D5">
        <v>8937.1479999999992</v>
      </c>
      <c r="E5">
        <v>33803.228999999999</v>
      </c>
      <c r="F5">
        <v>13062.57</v>
      </c>
      <c r="G5">
        <v>2057.5129999999999</v>
      </c>
      <c r="H5">
        <v>2047.5630000000001</v>
      </c>
      <c r="I5">
        <v>1635.569</v>
      </c>
      <c r="J5">
        <v>2306.2550000000001</v>
      </c>
      <c r="K5">
        <v>1901.682</v>
      </c>
      <c r="L5">
        <v>1711.3510000000001</v>
      </c>
      <c r="O5" s="4">
        <f>AVERAGE(G5:L5)</f>
        <v>1943.3221666666668</v>
      </c>
      <c r="P5" s="4">
        <f>AVERAGE(B5:F5)</f>
        <v>17250.632400000002</v>
      </c>
      <c r="Q5" s="4"/>
      <c r="R5">
        <v>0.19339999999999999</v>
      </c>
      <c r="T5" s="9">
        <f>O5/O$32</f>
        <v>1.9677977757712847E-3</v>
      </c>
      <c r="U5" s="9">
        <f>P5/P$32</f>
        <v>1.9048785248008664E-2</v>
      </c>
      <c r="V5" s="9">
        <f>$R5*T5</f>
        <v>3.8057208983416645E-4</v>
      </c>
      <c r="W5" s="9">
        <f>$R5*U5</f>
        <v>3.6840350669648755E-3</v>
      </c>
    </row>
    <row r="6" spans="1:23" x14ac:dyDescent="0.45">
      <c r="N6" s="3" t="s">
        <v>11</v>
      </c>
      <c r="O6" s="5">
        <f>SUM(O4:O5)</f>
        <v>96039.919500000004</v>
      </c>
      <c r="P6" s="5">
        <f>SUM(P4:P5)</f>
        <v>132927.1122</v>
      </c>
      <c r="Q6" s="6" t="s">
        <v>19</v>
      </c>
      <c r="R6" s="7">
        <f>AVERAGE(R4:R5)</f>
        <v>0.19405</v>
      </c>
      <c r="T6" s="9"/>
      <c r="U6" s="9"/>
      <c r="V6" s="9"/>
      <c r="W6" s="9"/>
    </row>
    <row r="7" spans="1:23" x14ac:dyDescent="0.45">
      <c r="O7" s="4"/>
      <c r="P7" s="4"/>
      <c r="Q7" s="4"/>
      <c r="T7" s="9"/>
      <c r="U7" s="9"/>
      <c r="V7" s="9"/>
      <c r="W7" s="9"/>
    </row>
    <row r="8" spans="1:23" x14ac:dyDescent="0.45">
      <c r="A8" t="s">
        <v>22</v>
      </c>
      <c r="B8">
        <v>32754.239000000001</v>
      </c>
      <c r="C8">
        <v>29040.742999999999</v>
      </c>
      <c r="D8">
        <v>29346.792000000001</v>
      </c>
      <c r="E8">
        <v>35193.588000000003</v>
      </c>
      <c r="F8">
        <v>40330.396999999997</v>
      </c>
      <c r="G8">
        <v>44610.116999999998</v>
      </c>
      <c r="H8">
        <v>45000.595000000001</v>
      </c>
      <c r="I8">
        <v>59679.508999999998</v>
      </c>
      <c r="J8">
        <v>62371.574999999997</v>
      </c>
      <c r="K8">
        <v>70382.301999999996</v>
      </c>
      <c r="L8">
        <v>33693.038</v>
      </c>
      <c r="O8" s="4">
        <f t="shared" ref="O8:O13" si="0">AVERAGE(G8:L8)</f>
        <v>52622.856</v>
      </c>
      <c r="P8" s="4">
        <f t="shared" ref="P8:P13" si="1">AVERAGE(B8:F8)</f>
        <v>33333.151800000007</v>
      </c>
      <c r="Q8" s="4"/>
      <c r="R8">
        <v>0.1983</v>
      </c>
      <c r="T8" s="9">
        <f t="shared" ref="T8:T13" si="2">O8/O$32</f>
        <v>5.328562642248421E-2</v>
      </c>
      <c r="U8" s="9">
        <f t="shared" ref="U8:U13" si="3">P8/P$32</f>
        <v>3.680769699071864E-2</v>
      </c>
      <c r="V8" s="9">
        <f t="shared" ref="V8:V13" si="4">$R8*T8</f>
        <v>1.0566539719578619E-2</v>
      </c>
      <c r="W8" s="9">
        <f t="shared" ref="W8:W13" si="5">$R8*U8</f>
        <v>7.2989663132595065E-3</v>
      </c>
    </row>
    <row r="9" spans="1:23" x14ac:dyDescent="0.45">
      <c r="A9" t="s">
        <v>23</v>
      </c>
      <c r="B9">
        <v>18260.748</v>
      </c>
      <c r="C9">
        <v>12807.706</v>
      </c>
      <c r="D9">
        <v>16725.058000000001</v>
      </c>
      <c r="E9">
        <v>15894.716</v>
      </c>
      <c r="F9">
        <v>16858.313999999998</v>
      </c>
      <c r="G9">
        <v>17097.679</v>
      </c>
      <c r="H9">
        <v>16097.825000000001</v>
      </c>
      <c r="I9">
        <v>25978.543000000001</v>
      </c>
      <c r="J9">
        <v>27373.464</v>
      </c>
      <c r="K9">
        <v>36477.682000000001</v>
      </c>
      <c r="L9">
        <v>13929.656000000001</v>
      </c>
      <c r="O9" s="4">
        <f t="shared" si="0"/>
        <v>22825.808166666666</v>
      </c>
      <c r="P9" s="4">
        <f t="shared" si="1"/>
        <v>16109.3084</v>
      </c>
      <c r="Q9" s="4"/>
      <c r="R9">
        <v>0.1981</v>
      </c>
      <c r="T9" s="9">
        <f t="shared" si="2"/>
        <v>2.311329295316638E-2</v>
      </c>
      <c r="U9" s="9">
        <f t="shared" si="3"/>
        <v>1.7788493145650824E-2</v>
      </c>
      <c r="V9" s="9">
        <f t="shared" si="4"/>
        <v>4.5787433340222601E-3</v>
      </c>
      <c r="W9" s="9">
        <f t="shared" si="5"/>
        <v>3.5239004921534282E-3</v>
      </c>
    </row>
    <row r="10" spans="1:23" x14ac:dyDescent="0.45">
      <c r="A10" t="s">
        <v>24</v>
      </c>
      <c r="B10">
        <v>15972.844999999999</v>
      </c>
      <c r="C10">
        <v>13222.696</v>
      </c>
      <c r="D10">
        <v>10902.56</v>
      </c>
      <c r="E10">
        <v>18275.592000000001</v>
      </c>
      <c r="F10">
        <v>13689.529</v>
      </c>
      <c r="G10">
        <v>12973.662</v>
      </c>
      <c r="H10">
        <v>17600.778999999999</v>
      </c>
      <c r="I10">
        <v>19377.973999999998</v>
      </c>
      <c r="J10">
        <v>17109.901000000002</v>
      </c>
      <c r="K10">
        <v>27375.499</v>
      </c>
      <c r="L10">
        <v>12602.179</v>
      </c>
      <c r="O10" s="4">
        <f t="shared" si="0"/>
        <v>17839.999</v>
      </c>
      <c r="P10" s="4">
        <f t="shared" si="1"/>
        <v>14412.644399999999</v>
      </c>
      <c r="Q10" s="4"/>
      <c r="R10">
        <v>0.2001</v>
      </c>
      <c r="T10" s="9">
        <f t="shared" si="2"/>
        <v>1.8064688889016058E-2</v>
      </c>
      <c r="U10" s="9">
        <f t="shared" si="3"/>
        <v>1.5914974110254335E-2</v>
      </c>
      <c r="V10" s="9">
        <f t="shared" si="4"/>
        <v>3.6147442466921129E-3</v>
      </c>
      <c r="W10" s="9">
        <f t="shared" si="5"/>
        <v>3.1845863194618924E-3</v>
      </c>
    </row>
    <row r="11" spans="1:23" x14ac:dyDescent="0.45">
      <c r="A11" t="s">
        <v>25</v>
      </c>
      <c r="B11">
        <v>32560.004000000001</v>
      </c>
      <c r="C11">
        <v>21104.489000000001</v>
      </c>
      <c r="D11">
        <v>26151.804</v>
      </c>
      <c r="E11">
        <v>29479.39</v>
      </c>
      <c r="F11">
        <v>27833.162</v>
      </c>
      <c r="G11">
        <v>32614.308000000001</v>
      </c>
      <c r="H11">
        <v>38530.917999999998</v>
      </c>
      <c r="I11">
        <v>60058.031000000003</v>
      </c>
      <c r="J11">
        <v>56965.644</v>
      </c>
      <c r="K11">
        <v>69004.895999999993</v>
      </c>
      <c r="L11">
        <v>33109.387000000002</v>
      </c>
      <c r="O11" s="4">
        <f t="shared" si="0"/>
        <v>48380.530666666658</v>
      </c>
      <c r="P11" s="4">
        <f t="shared" si="1"/>
        <v>27425.769800000002</v>
      </c>
      <c r="Q11" s="4"/>
      <c r="R11">
        <v>0.19520000000000001</v>
      </c>
      <c r="T11" s="9">
        <f t="shared" si="2"/>
        <v>4.8989870166407171E-2</v>
      </c>
      <c r="U11" s="9">
        <f t="shared" si="3"/>
        <v>3.0284547665714649E-2</v>
      </c>
      <c r="V11" s="9">
        <f t="shared" si="4"/>
        <v>9.5628226564826811E-3</v>
      </c>
      <c r="W11" s="9">
        <f t="shared" si="5"/>
        <v>5.9115437043474996E-3</v>
      </c>
    </row>
    <row r="12" spans="1:23" x14ac:dyDescent="0.45">
      <c r="A12" t="s">
        <v>26</v>
      </c>
      <c r="B12">
        <v>51412.239000000001</v>
      </c>
      <c r="C12">
        <v>32789.964</v>
      </c>
      <c r="D12">
        <v>31080.742999999999</v>
      </c>
      <c r="E12">
        <v>33689.858</v>
      </c>
      <c r="F12">
        <v>73914.14</v>
      </c>
      <c r="G12">
        <v>12721.206</v>
      </c>
      <c r="H12">
        <v>15638.239</v>
      </c>
      <c r="I12">
        <v>22183.809000000001</v>
      </c>
      <c r="J12">
        <v>23571.085999999999</v>
      </c>
      <c r="K12">
        <v>24987.040000000001</v>
      </c>
      <c r="L12">
        <v>11986.174999999999</v>
      </c>
      <c r="O12" s="4">
        <f t="shared" si="0"/>
        <v>18514.592500000002</v>
      </c>
      <c r="P12" s="4">
        <f t="shared" si="1"/>
        <v>44577.388800000001</v>
      </c>
      <c r="Q12" s="4"/>
      <c r="R12">
        <v>0.1948</v>
      </c>
      <c r="T12" s="9">
        <f t="shared" si="2"/>
        <v>1.8747778708923139E-2</v>
      </c>
      <c r="U12" s="9">
        <f t="shared" si="3"/>
        <v>4.9223998661532348E-2</v>
      </c>
      <c r="V12" s="9">
        <f t="shared" si="4"/>
        <v>3.6520672924982276E-3</v>
      </c>
      <c r="W12" s="9">
        <f t="shared" si="5"/>
        <v>9.5888349392665006E-3</v>
      </c>
    </row>
    <row r="13" spans="1:23" x14ac:dyDescent="0.45">
      <c r="A13" t="s">
        <v>27</v>
      </c>
      <c r="B13">
        <v>46300.538</v>
      </c>
      <c r="C13">
        <v>33365.785000000003</v>
      </c>
      <c r="D13">
        <v>36643.756000000001</v>
      </c>
      <c r="E13">
        <v>51596.148999999998</v>
      </c>
      <c r="F13">
        <v>57111.561000000002</v>
      </c>
      <c r="G13">
        <v>31251.845000000001</v>
      </c>
      <c r="H13">
        <v>37287.404999999999</v>
      </c>
      <c r="I13">
        <v>39800.546000000002</v>
      </c>
      <c r="J13">
        <v>46267.347000000002</v>
      </c>
      <c r="K13">
        <v>59192.12</v>
      </c>
      <c r="L13">
        <v>25908.884999999998</v>
      </c>
      <c r="O13" s="4">
        <f t="shared" si="0"/>
        <v>39951.358</v>
      </c>
      <c r="P13" s="4">
        <f t="shared" si="1"/>
        <v>45003.557799999995</v>
      </c>
      <c r="Q13" s="4"/>
      <c r="R13">
        <v>0.1956</v>
      </c>
      <c r="T13" s="9">
        <f t="shared" si="2"/>
        <v>4.0454534384430335E-2</v>
      </c>
      <c r="U13" s="9">
        <f t="shared" si="3"/>
        <v>4.9694590206939025E-2</v>
      </c>
      <c r="V13" s="9">
        <f t="shared" si="4"/>
        <v>7.912906925594574E-3</v>
      </c>
      <c r="W13" s="9">
        <f t="shared" si="5"/>
        <v>9.7202618444772737E-3</v>
      </c>
    </row>
    <row r="14" spans="1:23" x14ac:dyDescent="0.45">
      <c r="N14" s="3" t="s">
        <v>12</v>
      </c>
      <c r="O14" s="5">
        <f>SUM(O8:O13)</f>
        <v>200135.14433333333</v>
      </c>
      <c r="P14" s="5">
        <f>SUM(P8:P13)</f>
        <v>180861.821</v>
      </c>
      <c r="Q14" s="6" t="s">
        <v>19</v>
      </c>
      <c r="R14" s="7">
        <f>AVERAGE(R8:R13)</f>
        <v>0.1970166666666667</v>
      </c>
      <c r="T14" s="9"/>
      <c r="U14" s="9"/>
      <c r="V14" s="9"/>
      <c r="W14" s="9"/>
    </row>
    <row r="15" spans="1:23" x14ac:dyDescent="0.45">
      <c r="N15" s="3" t="s">
        <v>14</v>
      </c>
      <c r="O15" s="5">
        <f>O6+O14</f>
        <v>296175.06383333332</v>
      </c>
      <c r="P15" s="5">
        <f>P6+P14</f>
        <v>313788.93319999997</v>
      </c>
      <c r="Q15" s="5"/>
      <c r="T15" s="9"/>
      <c r="U15" s="9"/>
      <c r="V15" s="9"/>
      <c r="W15" s="9"/>
    </row>
    <row r="16" spans="1:23" x14ac:dyDescent="0.45">
      <c r="N16" s="3"/>
      <c r="O16" s="5"/>
      <c r="P16" s="5"/>
      <c r="Q16" s="5"/>
      <c r="T16" s="9"/>
      <c r="U16" s="9"/>
      <c r="V16" s="9"/>
      <c r="W16" s="9"/>
    </row>
    <row r="17" spans="1:23" x14ac:dyDescent="0.45">
      <c r="A17" t="s">
        <v>28</v>
      </c>
      <c r="B17">
        <v>84106.543999999994</v>
      </c>
      <c r="C17">
        <v>41339.237000000001</v>
      </c>
      <c r="D17">
        <v>41954.294000000002</v>
      </c>
      <c r="E17">
        <v>58553.5</v>
      </c>
      <c r="F17">
        <v>58428.254000000001</v>
      </c>
      <c r="G17">
        <v>55802.042999999998</v>
      </c>
      <c r="H17">
        <v>62910.838000000003</v>
      </c>
      <c r="I17">
        <v>87322.428</v>
      </c>
      <c r="J17">
        <v>86792.376000000004</v>
      </c>
      <c r="K17">
        <v>103722.12</v>
      </c>
      <c r="L17">
        <v>47090.999000000003</v>
      </c>
      <c r="O17" s="4">
        <f>AVERAGE(G17:L17)</f>
        <v>73940.134000000005</v>
      </c>
      <c r="P17" s="4">
        <f>AVERAGE(B17:F17)</f>
        <v>56876.365799999992</v>
      </c>
      <c r="Q17" s="4"/>
      <c r="R17">
        <v>0.20380000000000001</v>
      </c>
      <c r="T17" s="9">
        <f t="shared" ref="T17:T29" si="6">O17/O$32</f>
        <v>7.4871389685737005E-2</v>
      </c>
      <c r="U17" s="9">
        <f t="shared" ref="U17:U29" si="7">P17/P$32</f>
        <v>6.2804983184928581E-2</v>
      </c>
      <c r="V17" s="9">
        <f t="shared" ref="V17:V29" si="8">$R17*T17</f>
        <v>1.5258789217953202E-2</v>
      </c>
      <c r="W17" s="9">
        <f t="shared" ref="W17:W29" si="9">$R17*U17</f>
        <v>1.2799655573088445E-2</v>
      </c>
    </row>
    <row r="18" spans="1:23" x14ac:dyDescent="0.45">
      <c r="A18" t="s">
        <v>29</v>
      </c>
      <c r="B18">
        <v>941.50699999999995</v>
      </c>
      <c r="C18">
        <v>520.80999999999995</v>
      </c>
      <c r="D18">
        <v>342.79399999999998</v>
      </c>
      <c r="E18">
        <v>549.97299999999996</v>
      </c>
      <c r="F18">
        <v>456.584</v>
      </c>
      <c r="G18">
        <v>3335.922</v>
      </c>
      <c r="H18">
        <v>3380.6109999999999</v>
      </c>
      <c r="I18">
        <v>4111.0659999999998</v>
      </c>
      <c r="J18">
        <v>3973.4270000000001</v>
      </c>
      <c r="K18">
        <v>3561.6970000000001</v>
      </c>
      <c r="L18">
        <v>2949.886</v>
      </c>
      <c r="O18" s="4">
        <f t="shared" ref="O18:O29" si="10">AVERAGE(G18:L18)</f>
        <v>3552.1014999999993</v>
      </c>
      <c r="P18" s="4">
        <f t="shared" ref="P18:P29" si="11">AVERAGE(B18:F18)</f>
        <v>562.33359999999993</v>
      </c>
      <c r="Q18" s="4"/>
      <c r="R18">
        <v>0.20380000000000001</v>
      </c>
      <c r="T18" s="9">
        <f t="shared" si="6"/>
        <v>3.5968392430799608E-3</v>
      </c>
      <c r="U18" s="9">
        <f t="shared" si="7"/>
        <v>6.2094952438610906E-4</v>
      </c>
      <c r="V18" s="9">
        <f t="shared" si="8"/>
        <v>7.3303583773969602E-4</v>
      </c>
      <c r="W18" s="9">
        <f t="shared" si="9"/>
        <v>1.2654951306988903E-4</v>
      </c>
    </row>
    <row r="19" spans="1:23" x14ac:dyDescent="0.45">
      <c r="A19" t="s">
        <v>30</v>
      </c>
      <c r="B19">
        <v>93367.542000000001</v>
      </c>
      <c r="C19">
        <v>64498.031999999999</v>
      </c>
      <c r="D19">
        <v>70075.410999999993</v>
      </c>
      <c r="E19">
        <v>62321.432999999997</v>
      </c>
      <c r="F19">
        <v>137637.976</v>
      </c>
      <c r="G19">
        <v>61065.881000000001</v>
      </c>
      <c r="H19">
        <v>82568.153000000006</v>
      </c>
      <c r="I19">
        <v>123534.53</v>
      </c>
      <c r="J19">
        <v>116357.599</v>
      </c>
      <c r="K19">
        <v>140428.28700000001</v>
      </c>
      <c r="L19">
        <v>69802.740999999995</v>
      </c>
      <c r="O19" s="4">
        <f t="shared" si="10"/>
        <v>98959.531833333327</v>
      </c>
      <c r="P19" s="4">
        <f t="shared" si="11"/>
        <v>85580.078799999988</v>
      </c>
      <c r="Q19" s="4"/>
      <c r="R19">
        <v>0.2029</v>
      </c>
      <c r="T19" s="9">
        <f t="shared" si="6"/>
        <v>0.10020589996512036</v>
      </c>
      <c r="U19" s="9">
        <f t="shared" si="7"/>
        <v>9.450068291808586E-2</v>
      </c>
      <c r="V19" s="9">
        <f t="shared" si="8"/>
        <v>2.0331777102922919E-2</v>
      </c>
      <c r="W19" s="9">
        <f t="shared" si="9"/>
        <v>1.9174188564079622E-2</v>
      </c>
    </row>
    <row r="20" spans="1:23" x14ac:dyDescent="0.45">
      <c r="A20" t="s">
        <v>31</v>
      </c>
      <c r="B20">
        <v>38443.307000000001</v>
      </c>
      <c r="C20">
        <v>15944.200999999999</v>
      </c>
      <c r="D20">
        <v>17016.906999999999</v>
      </c>
      <c r="E20">
        <v>33700.442999999999</v>
      </c>
      <c r="F20">
        <v>20331.897000000001</v>
      </c>
      <c r="G20">
        <v>3567.904</v>
      </c>
      <c r="H20">
        <v>6306.58</v>
      </c>
      <c r="I20">
        <v>4895.7730000000001</v>
      </c>
      <c r="J20">
        <v>4992.5389999999998</v>
      </c>
      <c r="K20">
        <v>6361.5140000000001</v>
      </c>
      <c r="L20">
        <v>4040.5160000000001</v>
      </c>
      <c r="O20" s="4">
        <f t="shared" si="10"/>
        <v>5027.4710000000005</v>
      </c>
      <c r="P20" s="4">
        <f t="shared" si="11"/>
        <v>25087.351000000002</v>
      </c>
      <c r="Q20" s="4"/>
      <c r="R20">
        <v>0.2031</v>
      </c>
      <c r="T20" s="9">
        <f t="shared" si="6"/>
        <v>5.0907906168352621E-3</v>
      </c>
      <c r="U20" s="9">
        <f t="shared" si="7"/>
        <v>2.7702379284391648E-2</v>
      </c>
      <c r="V20" s="9">
        <f t="shared" si="8"/>
        <v>1.0339395742792418E-3</v>
      </c>
      <c r="W20" s="9">
        <f t="shared" si="9"/>
        <v>5.626353232659944E-3</v>
      </c>
    </row>
    <row r="21" spans="1:23" x14ac:dyDescent="0.45">
      <c r="A21" t="s">
        <v>33</v>
      </c>
      <c r="B21">
        <v>397046.25400000002</v>
      </c>
      <c r="C21">
        <v>178745.32800000001</v>
      </c>
      <c r="D21">
        <v>154480.80799999999</v>
      </c>
      <c r="E21">
        <v>119395.21799999999</v>
      </c>
      <c r="F21">
        <v>224932.70699999999</v>
      </c>
      <c r="G21">
        <v>201769.318</v>
      </c>
      <c r="H21">
        <v>322216.109</v>
      </c>
      <c r="I21">
        <v>420417.77299999999</v>
      </c>
      <c r="J21">
        <v>395594.84</v>
      </c>
      <c r="K21">
        <v>403555.64</v>
      </c>
      <c r="L21">
        <v>260019.223</v>
      </c>
      <c r="O21" s="4">
        <f t="shared" si="10"/>
        <v>333928.81716666667</v>
      </c>
      <c r="P21" s="4">
        <f t="shared" si="11"/>
        <v>214920.06299999999</v>
      </c>
      <c r="Q21" s="4"/>
      <c r="R21">
        <v>0.2034</v>
      </c>
      <c r="T21" s="9">
        <f t="shared" si="6"/>
        <v>0.3381345589309146</v>
      </c>
      <c r="U21" s="9">
        <f t="shared" si="7"/>
        <v>0.23732266914316091</v>
      </c>
      <c r="V21" s="9">
        <f t="shared" si="8"/>
        <v>6.8776569286548031E-2</v>
      </c>
      <c r="W21" s="9">
        <f t="shared" si="9"/>
        <v>4.827143090371893E-2</v>
      </c>
    </row>
    <row r="22" spans="1:23" x14ac:dyDescent="0.45">
      <c r="A22" t="s">
        <v>32</v>
      </c>
      <c r="B22">
        <v>5244.2430000000004</v>
      </c>
      <c r="C22">
        <v>4798.7160000000003</v>
      </c>
      <c r="D22">
        <v>2908.7959999999998</v>
      </c>
      <c r="E22">
        <v>3148.7710000000002</v>
      </c>
      <c r="F22">
        <v>2955.6080000000002</v>
      </c>
      <c r="G22">
        <v>3622.7139999999999</v>
      </c>
      <c r="H22">
        <v>5471.71</v>
      </c>
      <c r="I22">
        <v>5195.5370000000003</v>
      </c>
      <c r="J22">
        <v>5877.183</v>
      </c>
      <c r="K22">
        <v>5542.4089999999997</v>
      </c>
      <c r="L22">
        <v>3901.6480000000001</v>
      </c>
      <c r="O22" s="4">
        <f t="shared" si="10"/>
        <v>4935.2001666666665</v>
      </c>
      <c r="P22" s="4">
        <f t="shared" si="11"/>
        <v>3811.2268000000004</v>
      </c>
      <c r="Q22" s="4"/>
      <c r="R22">
        <v>0.20219999999999999</v>
      </c>
      <c r="T22" s="9">
        <f t="shared" si="6"/>
        <v>4.9973576576912097E-3</v>
      </c>
      <c r="U22" s="9">
        <f t="shared" si="7"/>
        <v>4.2084973559957878E-3</v>
      </c>
      <c r="V22" s="9">
        <f t="shared" si="8"/>
        <v>1.0104657183851624E-3</v>
      </c>
      <c r="W22" s="9">
        <f t="shared" si="9"/>
        <v>8.509581653823483E-4</v>
      </c>
    </row>
    <row r="23" spans="1:23" x14ac:dyDescent="0.45">
      <c r="A23" t="s">
        <v>34</v>
      </c>
      <c r="B23">
        <v>9548.9590000000007</v>
      </c>
      <c r="C23">
        <v>9023.7479999999996</v>
      </c>
      <c r="D23">
        <v>9172.9259999999995</v>
      </c>
      <c r="E23">
        <v>5553.0829999999996</v>
      </c>
      <c r="F23">
        <v>9858.732</v>
      </c>
      <c r="G23">
        <v>7365.7640000000001</v>
      </c>
      <c r="H23">
        <v>8889.4320000000007</v>
      </c>
      <c r="I23">
        <v>9764.1229999999996</v>
      </c>
      <c r="J23">
        <v>13210.27</v>
      </c>
      <c r="K23">
        <v>10301.15</v>
      </c>
      <c r="L23">
        <v>6855.4309999999996</v>
      </c>
      <c r="O23" s="4">
        <f t="shared" si="10"/>
        <v>9397.6949999999997</v>
      </c>
      <c r="P23" s="4">
        <f t="shared" si="11"/>
        <v>8631.4896000000008</v>
      </c>
      <c r="Q23" s="4"/>
      <c r="R23">
        <v>0.2011</v>
      </c>
      <c r="T23" s="9">
        <f t="shared" si="6"/>
        <v>9.5160563881680569E-3</v>
      </c>
      <c r="U23" s="9">
        <f t="shared" si="7"/>
        <v>9.531209520227223E-3</v>
      </c>
      <c r="V23" s="9">
        <f t="shared" si="8"/>
        <v>1.9136789396605963E-3</v>
      </c>
      <c r="W23" s="9">
        <f t="shared" si="9"/>
        <v>1.9167262345176947E-3</v>
      </c>
    </row>
    <row r="24" spans="1:23" x14ac:dyDescent="0.45">
      <c r="A24" s="1" t="s">
        <v>35</v>
      </c>
      <c r="B24">
        <v>99667.565000000002</v>
      </c>
      <c r="C24">
        <v>44136.167000000001</v>
      </c>
      <c r="D24">
        <v>49338.59</v>
      </c>
      <c r="E24">
        <v>42657.538999999997</v>
      </c>
      <c r="F24">
        <v>66825.153000000006</v>
      </c>
      <c r="G24">
        <v>19037.272000000001</v>
      </c>
      <c r="H24">
        <v>22570.238000000001</v>
      </c>
      <c r="I24">
        <v>24814.798999999999</v>
      </c>
      <c r="J24">
        <v>26559.579000000002</v>
      </c>
      <c r="K24">
        <v>35668.135000000002</v>
      </c>
      <c r="L24">
        <v>17640.756000000001</v>
      </c>
      <c r="O24" s="4">
        <f t="shared" si="10"/>
        <v>24381.7965</v>
      </c>
      <c r="P24" s="4">
        <f t="shared" si="11"/>
        <v>60525.002800000002</v>
      </c>
      <c r="Q24" s="4"/>
      <c r="R24">
        <v>0.19939999999999999</v>
      </c>
      <c r="T24" s="9">
        <f t="shared" si="6"/>
        <v>2.4688878532325063E-2</v>
      </c>
      <c r="U24" s="9">
        <f t="shared" si="7"/>
        <v>6.6833942880396832E-2</v>
      </c>
      <c r="V24" s="9">
        <f t="shared" si="8"/>
        <v>4.9229623793456178E-3</v>
      </c>
      <c r="W24" s="9">
        <f t="shared" si="9"/>
        <v>1.3326688210351129E-2</v>
      </c>
    </row>
    <row r="25" spans="1:23" x14ac:dyDescent="0.45">
      <c r="A25" t="s">
        <v>36</v>
      </c>
      <c r="B25">
        <v>2523.5259999999998</v>
      </c>
      <c r="C25">
        <v>1079.0640000000001</v>
      </c>
      <c r="D25">
        <v>715.56299999999999</v>
      </c>
      <c r="E25">
        <v>1840.1690000000001</v>
      </c>
      <c r="F25">
        <v>1231.376</v>
      </c>
      <c r="G25">
        <v>283.67099999999999</v>
      </c>
      <c r="H25">
        <v>358.291</v>
      </c>
      <c r="I25">
        <v>246.52199999999999</v>
      </c>
      <c r="J25">
        <v>318.01499999999999</v>
      </c>
      <c r="K25">
        <v>366.411</v>
      </c>
      <c r="L25">
        <v>277.16500000000002</v>
      </c>
      <c r="O25" s="4">
        <f t="shared" si="10"/>
        <v>308.3458333333333</v>
      </c>
      <c r="P25" s="4">
        <f t="shared" si="11"/>
        <v>1477.9396000000002</v>
      </c>
      <c r="Q25" s="4"/>
      <c r="R25">
        <v>0.20230000000000001</v>
      </c>
      <c r="T25" s="9">
        <f t="shared" si="6"/>
        <v>3.1222936444060689E-4</v>
      </c>
      <c r="U25" s="9">
        <f t="shared" si="7"/>
        <v>1.6319954768688842E-3</v>
      </c>
      <c r="V25" s="9">
        <f t="shared" si="8"/>
        <v>6.3164000426334783E-5</v>
      </c>
      <c r="W25" s="9">
        <f t="shared" si="9"/>
        <v>3.3015268497057527E-4</v>
      </c>
    </row>
    <row r="26" spans="1:23" x14ac:dyDescent="0.45">
      <c r="A26" s="1" t="s">
        <v>37</v>
      </c>
      <c r="B26">
        <v>71568.104000000007</v>
      </c>
      <c r="C26">
        <v>33641.968999999997</v>
      </c>
      <c r="D26">
        <v>37203.694000000003</v>
      </c>
      <c r="E26">
        <v>44554.478999999999</v>
      </c>
      <c r="F26">
        <v>51474.432000000001</v>
      </c>
      <c r="G26">
        <v>26507.848999999998</v>
      </c>
      <c r="H26">
        <v>32883.595999999998</v>
      </c>
      <c r="I26">
        <v>44378.095999999998</v>
      </c>
      <c r="J26">
        <v>44157.781999999999</v>
      </c>
      <c r="K26">
        <v>48515.695</v>
      </c>
      <c r="L26">
        <v>23844.826000000001</v>
      </c>
      <c r="O26" s="4">
        <f t="shared" si="10"/>
        <v>36714.640666666666</v>
      </c>
      <c r="P26" s="4">
        <f t="shared" si="11"/>
        <v>47688.535599999996</v>
      </c>
      <c r="Q26" s="4"/>
      <c r="R26">
        <v>0.2029</v>
      </c>
      <c r="T26" s="9">
        <f t="shared" si="6"/>
        <v>3.7177051485000105E-2</v>
      </c>
      <c r="U26" s="9">
        <f t="shared" si="7"/>
        <v>5.2659441832197167E-2</v>
      </c>
      <c r="V26" s="9">
        <f t="shared" si="8"/>
        <v>7.5432237463065209E-3</v>
      </c>
      <c r="W26" s="9">
        <f t="shared" si="9"/>
        <v>1.0684600747752805E-2</v>
      </c>
    </row>
    <row r="27" spans="1:23" x14ac:dyDescent="0.45">
      <c r="A27" t="s">
        <v>38</v>
      </c>
      <c r="B27">
        <v>110052.357</v>
      </c>
      <c r="C27">
        <v>57127.857000000004</v>
      </c>
      <c r="D27">
        <v>56768.504999999997</v>
      </c>
      <c r="E27">
        <v>55975.383000000002</v>
      </c>
      <c r="F27">
        <v>82800.303</v>
      </c>
      <c r="G27">
        <v>56137.067000000003</v>
      </c>
      <c r="H27">
        <v>78478.430999999997</v>
      </c>
      <c r="I27">
        <v>104009.52800000001</v>
      </c>
      <c r="J27">
        <v>81410.149000000005</v>
      </c>
      <c r="K27">
        <v>107228.799</v>
      </c>
      <c r="L27">
        <v>52005.498</v>
      </c>
      <c r="O27" s="4">
        <f t="shared" si="10"/>
        <v>79878.24533333334</v>
      </c>
      <c r="P27" s="4">
        <f t="shared" si="11"/>
        <v>72544.881000000008</v>
      </c>
      <c r="Q27" s="4"/>
      <c r="R27">
        <v>0.20369999999999999</v>
      </c>
      <c r="T27" s="9">
        <f t="shared" si="6"/>
        <v>8.0884289900866338E-2</v>
      </c>
      <c r="U27" s="9">
        <f t="shared" si="7"/>
        <v>8.0106736203557613E-2</v>
      </c>
      <c r="V27" s="9">
        <f t="shared" si="8"/>
        <v>1.6476129852806474E-2</v>
      </c>
      <c r="W27" s="9">
        <f t="shared" si="9"/>
        <v>1.6317742164664684E-2</v>
      </c>
    </row>
    <row r="28" spans="1:23" x14ac:dyDescent="0.45">
      <c r="A28" t="s">
        <v>39</v>
      </c>
      <c r="B28">
        <v>12122.057000000001</v>
      </c>
      <c r="C28">
        <v>11361.418</v>
      </c>
      <c r="D28">
        <v>11316.846</v>
      </c>
      <c r="E28">
        <v>13977.546</v>
      </c>
      <c r="F28">
        <v>15098.77</v>
      </c>
      <c r="G28">
        <v>13382.416999999999</v>
      </c>
      <c r="H28">
        <v>17444.198</v>
      </c>
      <c r="I28">
        <v>24126.983</v>
      </c>
      <c r="J28">
        <v>22341.796999999999</v>
      </c>
      <c r="K28">
        <v>30910.539000000001</v>
      </c>
      <c r="L28">
        <v>13892.513000000001</v>
      </c>
      <c r="O28" s="4">
        <f t="shared" si="10"/>
        <v>20349.741166666667</v>
      </c>
      <c r="P28" s="4">
        <f t="shared" si="11"/>
        <v>12775.3274</v>
      </c>
      <c r="Q28" s="4"/>
      <c r="R28">
        <v>0.20069999999999999</v>
      </c>
      <c r="T28" s="9">
        <f t="shared" si="6"/>
        <v>2.0606040569163483E-2</v>
      </c>
      <c r="U28" s="9">
        <f t="shared" si="7"/>
        <v>1.4106988223550625E-2</v>
      </c>
      <c r="V28" s="9">
        <f t="shared" si="8"/>
        <v>4.1356323422311108E-3</v>
      </c>
      <c r="W28" s="9">
        <f t="shared" si="9"/>
        <v>2.8312725364666104E-3</v>
      </c>
    </row>
    <row r="29" spans="1:23" x14ac:dyDescent="0.45">
      <c r="A29" t="s">
        <v>40</v>
      </c>
      <c r="B29">
        <v>1184.4110000000001</v>
      </c>
      <c r="C29">
        <v>931.51499999999999</v>
      </c>
      <c r="D29">
        <v>789.90599999999995</v>
      </c>
      <c r="E29">
        <v>1374.8789999999999</v>
      </c>
      <c r="F29">
        <v>2385.4229999999998</v>
      </c>
      <c r="G29">
        <v>27.834</v>
      </c>
      <c r="H29">
        <v>17.170999999999999</v>
      </c>
      <c r="I29">
        <v>10.452999999999999</v>
      </c>
      <c r="J29">
        <v>6.056</v>
      </c>
      <c r="K29">
        <v>7.2380000000000004</v>
      </c>
      <c r="L29">
        <v>10.116</v>
      </c>
      <c r="O29" s="4">
        <f t="shared" si="10"/>
        <v>13.144666666666666</v>
      </c>
      <c r="P29" s="4">
        <f t="shared" si="11"/>
        <v>1333.2267999999999</v>
      </c>
      <c r="Q29" s="4"/>
      <c r="R29">
        <v>0.19839999999999999</v>
      </c>
      <c r="T29" s="9">
        <f t="shared" si="6"/>
        <v>1.3310220134157689E-5</v>
      </c>
      <c r="U29" s="9">
        <f t="shared" si="7"/>
        <v>1.4721982598208858E-3</v>
      </c>
      <c r="V29" s="9">
        <f t="shared" si="8"/>
        <v>2.6407476746168855E-6</v>
      </c>
      <c r="W29" s="9">
        <f t="shared" si="9"/>
        <v>2.9208413474846376E-4</v>
      </c>
    </row>
    <row r="30" spans="1:23" x14ac:dyDescent="0.45">
      <c r="N30" s="3" t="s">
        <v>13</v>
      </c>
      <c r="O30" s="4">
        <f>SUM(O17:O29)</f>
        <v>691386.8648333333</v>
      </c>
      <c r="P30" s="4">
        <f>SUM(P17:P29)</f>
        <v>591813.82179999992</v>
      </c>
      <c r="Q30" s="6" t="s">
        <v>19</v>
      </c>
      <c r="R30" s="7">
        <f>AVERAGE(R17:R29)</f>
        <v>0.20213076923076922</v>
      </c>
      <c r="T30" s="9"/>
      <c r="U30" s="9"/>
    </row>
    <row r="32" spans="1:23" x14ac:dyDescent="0.45">
      <c r="N32" s="2" t="s">
        <v>18</v>
      </c>
      <c r="O32" s="4">
        <f>SUM(O4:O5,O8:O13,O17:O29)</f>
        <v>987561.92866666662</v>
      </c>
      <c r="P32" s="4">
        <f>SUM(P4:P5,P8:P13,P17:P29)</f>
        <v>905602.75499999989</v>
      </c>
      <c r="Q32" s="4"/>
      <c r="V32" s="8">
        <f>SUM(V4:V5,V8:V13,V17:V29)</f>
        <v>0.2010217555329035</v>
      </c>
      <c r="W32" s="8">
        <f>SUM(W4:W5,W8:W13,W17:W29)</f>
        <v>0.2003303879052577</v>
      </c>
    </row>
    <row r="34" spans="1:18" x14ac:dyDescent="0.45">
      <c r="A34" t="s">
        <v>41</v>
      </c>
      <c r="B34">
        <v>15178.981</v>
      </c>
      <c r="C34">
        <v>13616.323</v>
      </c>
      <c r="D34">
        <v>17348.044999999998</v>
      </c>
      <c r="E34">
        <v>15235.291999999999</v>
      </c>
      <c r="F34">
        <v>22099.272000000001</v>
      </c>
      <c r="G34">
        <v>21063.022000000001</v>
      </c>
      <c r="H34">
        <v>22035.260999999999</v>
      </c>
      <c r="I34">
        <v>29682.39</v>
      </c>
      <c r="J34">
        <v>31444.753000000001</v>
      </c>
      <c r="K34">
        <v>41543.828999999998</v>
      </c>
      <c r="L34">
        <v>16218.432000000001</v>
      </c>
      <c r="O34" s="4">
        <f t="shared" ref="O34:O35" si="12">AVERAGE(G34:L34)</f>
        <v>26997.947833333335</v>
      </c>
      <c r="P34" s="4">
        <f t="shared" ref="P34:P35" si="13">AVERAGE(B34:F34)</f>
        <v>16695.582600000002</v>
      </c>
      <c r="R34">
        <v>0.19159999999999999</v>
      </c>
    </row>
    <row r="35" spans="1:18" x14ac:dyDescent="0.45">
      <c r="A35" t="s">
        <v>44</v>
      </c>
      <c r="B35">
        <v>24.623999999999999</v>
      </c>
      <c r="C35">
        <v>22.896000000000001</v>
      </c>
      <c r="D35">
        <v>29.942</v>
      </c>
      <c r="E35">
        <v>18.925000000000001</v>
      </c>
      <c r="F35">
        <v>16.161999999999999</v>
      </c>
      <c r="G35">
        <v>49.451999999999998</v>
      </c>
      <c r="H35">
        <v>30.811</v>
      </c>
      <c r="I35">
        <v>38.874000000000002</v>
      </c>
      <c r="J35">
        <v>35.378999999999998</v>
      </c>
      <c r="K35">
        <v>37.575000000000003</v>
      </c>
      <c r="L35">
        <v>38.527999999999999</v>
      </c>
      <c r="O35" s="4">
        <f t="shared" si="12"/>
        <v>38.436500000000002</v>
      </c>
      <c r="P35" s="4">
        <f t="shared" si="13"/>
        <v>22.509799999999995</v>
      </c>
      <c r="R35">
        <v>0.18840000000000001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224C-D9D0-4B08-B2E6-9250C3FF6D57}">
  <dimension ref="A1:D25"/>
  <sheetViews>
    <sheetView workbookViewId="0">
      <selection activeCell="G12" sqref="G12"/>
    </sheetView>
  </sheetViews>
  <sheetFormatPr defaultRowHeight="14.25" x14ac:dyDescent="0.45"/>
  <cols>
    <col min="1" max="1" width="13.59765625" bestFit="1" customWidth="1"/>
    <col min="2" max="3" width="9.59765625" bestFit="1" customWidth="1"/>
    <col min="4" max="4" width="12" bestFit="1" customWidth="1"/>
  </cols>
  <sheetData>
    <row r="1" spans="1:4" x14ac:dyDescent="0.45">
      <c r="B1" s="12" t="s">
        <v>45</v>
      </c>
      <c r="C1" s="12"/>
      <c r="D1" s="12" t="s">
        <v>15</v>
      </c>
    </row>
    <row r="2" spans="1:4" x14ac:dyDescent="0.45">
      <c r="B2" s="11" t="s">
        <v>42</v>
      </c>
      <c r="C2" s="11" t="s">
        <v>43</v>
      </c>
      <c r="D2" s="12"/>
    </row>
    <row r="3" spans="1:4" x14ac:dyDescent="0.45">
      <c r="A3" t="s">
        <v>20</v>
      </c>
      <c r="B3" s="15">
        <v>94096.597333333339</v>
      </c>
      <c r="C3" s="15">
        <v>115676.4798</v>
      </c>
      <c r="D3" s="10">
        <v>0.19470000000000001</v>
      </c>
    </row>
    <row r="4" spans="1:4" x14ac:dyDescent="0.45">
      <c r="A4" t="s">
        <v>21</v>
      </c>
      <c r="B4" s="15">
        <v>1943.3221666666668</v>
      </c>
      <c r="C4" s="15">
        <v>17250.632400000002</v>
      </c>
      <c r="D4" s="10">
        <v>0.19339999999999999</v>
      </c>
    </row>
    <row r="5" spans="1:4" x14ac:dyDescent="0.45">
      <c r="A5" t="s">
        <v>22</v>
      </c>
      <c r="B5" s="15">
        <v>52622.856</v>
      </c>
      <c r="C5" s="15">
        <v>33333.151800000007</v>
      </c>
      <c r="D5" s="10">
        <v>0.1983</v>
      </c>
    </row>
    <row r="6" spans="1:4" x14ac:dyDescent="0.45">
      <c r="A6" t="s">
        <v>23</v>
      </c>
      <c r="B6" s="15">
        <v>22825.808166666666</v>
      </c>
      <c r="C6" s="15">
        <v>16109.3084</v>
      </c>
      <c r="D6" s="10">
        <v>0.1981</v>
      </c>
    </row>
    <row r="7" spans="1:4" x14ac:dyDescent="0.45">
      <c r="A7" t="s">
        <v>24</v>
      </c>
      <c r="B7" s="15">
        <v>17839.999</v>
      </c>
      <c r="C7" s="15">
        <v>14412.644399999999</v>
      </c>
      <c r="D7" s="10">
        <v>0.2001</v>
      </c>
    </row>
    <row r="8" spans="1:4" x14ac:dyDescent="0.45">
      <c r="A8" t="s">
        <v>25</v>
      </c>
      <c r="B8" s="15">
        <v>48380.530666666658</v>
      </c>
      <c r="C8" s="15">
        <v>27425.769800000002</v>
      </c>
      <c r="D8" s="10">
        <v>0.19520000000000001</v>
      </c>
    </row>
    <row r="9" spans="1:4" x14ac:dyDescent="0.45">
      <c r="A9" t="s">
        <v>26</v>
      </c>
      <c r="B9" s="15">
        <v>18514.592500000002</v>
      </c>
      <c r="C9" s="15">
        <v>44577.388800000001</v>
      </c>
      <c r="D9" s="10">
        <v>0.1948</v>
      </c>
    </row>
    <row r="10" spans="1:4" x14ac:dyDescent="0.45">
      <c r="A10" t="s">
        <v>27</v>
      </c>
      <c r="B10" s="15">
        <v>39951.358</v>
      </c>
      <c r="C10" s="15">
        <v>45003.557799999995</v>
      </c>
      <c r="D10" s="10">
        <v>0.1956</v>
      </c>
    </row>
    <row r="11" spans="1:4" x14ac:dyDescent="0.45">
      <c r="A11" s="1" t="s">
        <v>37</v>
      </c>
      <c r="B11" s="15">
        <v>36714.640666666666</v>
      </c>
      <c r="C11" s="15">
        <v>47688.535599999996</v>
      </c>
      <c r="D11" s="10">
        <v>0.2029</v>
      </c>
    </row>
    <row r="12" spans="1:4" x14ac:dyDescent="0.45">
      <c r="A12" t="s">
        <v>29</v>
      </c>
      <c r="B12" s="15">
        <v>3552.1014999999993</v>
      </c>
      <c r="C12" s="15">
        <v>562.33359999999993</v>
      </c>
      <c r="D12" s="10">
        <v>0.20380000000000001</v>
      </c>
    </row>
    <row r="13" spans="1:4" x14ac:dyDescent="0.45">
      <c r="A13" t="s">
        <v>31</v>
      </c>
      <c r="B13" s="15">
        <v>5027.4710000000005</v>
      </c>
      <c r="C13" s="15">
        <v>25087.351000000002</v>
      </c>
      <c r="D13" s="10">
        <v>0.2031</v>
      </c>
    </row>
    <row r="14" spans="1:4" x14ac:dyDescent="0.45">
      <c r="A14" t="s">
        <v>28</v>
      </c>
      <c r="B14" s="15">
        <v>73940.134000000005</v>
      </c>
      <c r="C14" s="15">
        <v>56876.365799999992</v>
      </c>
      <c r="D14" s="10">
        <v>0.20380000000000001</v>
      </c>
    </row>
    <row r="15" spans="1:4" x14ac:dyDescent="0.45">
      <c r="A15" t="s">
        <v>32</v>
      </c>
      <c r="B15" s="15">
        <v>4935.2001666666665</v>
      </c>
      <c r="C15" s="15">
        <v>3811.2268000000004</v>
      </c>
      <c r="D15" s="10">
        <v>0.20219999999999999</v>
      </c>
    </row>
    <row r="16" spans="1:4" x14ac:dyDescent="0.45">
      <c r="A16" t="s">
        <v>36</v>
      </c>
      <c r="B16" s="15">
        <v>308.3458333333333</v>
      </c>
      <c r="C16" s="15">
        <v>1477.9396000000002</v>
      </c>
      <c r="D16" s="10">
        <v>0.20230000000000001</v>
      </c>
    </row>
    <row r="17" spans="1:4" x14ac:dyDescent="0.45">
      <c r="A17" t="s">
        <v>30</v>
      </c>
      <c r="B17" s="15">
        <v>98959.531833333327</v>
      </c>
      <c r="C17" s="15">
        <v>85580.078799999988</v>
      </c>
      <c r="D17" s="10">
        <v>0.2029</v>
      </c>
    </row>
    <row r="18" spans="1:4" x14ac:dyDescent="0.45">
      <c r="A18" s="1" t="s">
        <v>35</v>
      </c>
      <c r="B18" s="15">
        <v>24381.7965</v>
      </c>
      <c r="C18" s="15">
        <v>60525.002800000002</v>
      </c>
      <c r="D18" s="10">
        <v>0.19939999999999999</v>
      </c>
    </row>
    <row r="19" spans="1:4" x14ac:dyDescent="0.45">
      <c r="A19" t="s">
        <v>34</v>
      </c>
      <c r="B19" s="15">
        <v>9397.6949999999997</v>
      </c>
      <c r="C19" s="15">
        <v>8631.4896000000008</v>
      </c>
      <c r="D19" s="10">
        <v>0.2011</v>
      </c>
    </row>
    <row r="20" spans="1:4" x14ac:dyDescent="0.45">
      <c r="A20" t="s">
        <v>40</v>
      </c>
      <c r="B20" s="15">
        <v>13.144666666666666</v>
      </c>
      <c r="C20" s="15">
        <v>1333.2267999999999</v>
      </c>
      <c r="D20" s="10">
        <v>0.19839999999999999</v>
      </c>
    </row>
    <row r="21" spans="1:4" x14ac:dyDescent="0.45">
      <c r="A21" t="s">
        <v>38</v>
      </c>
      <c r="B21" s="15">
        <v>79878.24533333334</v>
      </c>
      <c r="C21" s="15">
        <v>72544.881000000008</v>
      </c>
      <c r="D21" s="10">
        <v>0.20369999999999999</v>
      </c>
    </row>
    <row r="22" spans="1:4" x14ac:dyDescent="0.45">
      <c r="A22" t="s">
        <v>33</v>
      </c>
      <c r="B22" s="15">
        <v>333928.81716666667</v>
      </c>
      <c r="C22" s="15">
        <v>214920.06299999999</v>
      </c>
      <c r="D22" s="10">
        <v>0.2034</v>
      </c>
    </row>
    <row r="23" spans="1:4" x14ac:dyDescent="0.45">
      <c r="A23" t="s">
        <v>39</v>
      </c>
      <c r="B23" s="15">
        <v>20349.741166666667</v>
      </c>
      <c r="C23" s="15">
        <v>12775.3274</v>
      </c>
      <c r="D23" s="10">
        <v>0.20069999999999999</v>
      </c>
    </row>
    <row r="24" spans="1:4" x14ac:dyDescent="0.45">
      <c r="A24" t="s">
        <v>41</v>
      </c>
      <c r="B24" s="15">
        <v>26997.947833333335</v>
      </c>
      <c r="C24" s="15">
        <v>16695.582600000002</v>
      </c>
      <c r="D24" s="10">
        <v>0.19159999999999999</v>
      </c>
    </row>
    <row r="25" spans="1:4" x14ac:dyDescent="0.45">
      <c r="A25" t="s">
        <v>44</v>
      </c>
      <c r="B25" s="15">
        <v>38.436500000000002</v>
      </c>
      <c r="C25" s="15">
        <v>22.509799999999995</v>
      </c>
      <c r="D25" s="10">
        <v>0.18840000000000001</v>
      </c>
    </row>
  </sheetData>
  <sortState xmlns:xlrd2="http://schemas.microsoft.com/office/spreadsheetml/2017/richdata2" ref="A3:D23">
    <sortCondition ref="A3"/>
  </sortState>
  <mergeCells count="2">
    <mergeCell ref="D1:D2"/>
    <mergeCell ref="B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salmon.TMM.EXPR</vt:lpstr>
      <vt:lpstr>Crystallins</vt:lpstr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Schott</dc:creator>
  <cp:lastModifiedBy>Ryan K Schott</cp:lastModifiedBy>
  <dcterms:created xsi:type="dcterms:W3CDTF">2020-09-11T19:08:41Z</dcterms:created>
  <dcterms:modified xsi:type="dcterms:W3CDTF">2022-01-26T23:02:41Z</dcterms:modified>
</cp:coreProperties>
</file>