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528"/>
  <workbookPr filterPrivacy="1"/>
  <bookViews>
    <workbookView xWindow="0" yWindow="0" windowWidth="22260" windowHeight="12645" firstSheet="28" activeTab="32"/>
  </bookViews>
  <sheets>
    <sheet name="Fig. 1C" sheetId="1" r:id="rId1"/>
    <sheet name="Fig. 2A" sheetId="2" r:id="rId2"/>
    <sheet name="Fig. 2B" sheetId="4" r:id="rId3"/>
    <sheet name="Fig. 2C" sheetId="3" r:id="rId4"/>
    <sheet name="Fig. 2D" sheetId="6" r:id="rId5"/>
    <sheet name="Fig. 2E" sheetId="5" r:id="rId6"/>
    <sheet name="Fig. 2F" sheetId="7" r:id="rId7"/>
    <sheet name="Fig. 2G" sheetId="8" r:id="rId8"/>
    <sheet name="Fig. 2H" sheetId="9" r:id="rId9"/>
    <sheet name="Fig. 2I" sheetId="10" r:id="rId10"/>
    <sheet name="Fig. 2J" sheetId="11" r:id="rId11"/>
    <sheet name="Fig. 2K" sheetId="12" r:id="rId12"/>
    <sheet name="Fig. 3G" sheetId="24" r:id="rId13"/>
    <sheet name="Fig. 3H" sheetId="25" r:id="rId14"/>
    <sheet name="Fig. 3J" sheetId="26" r:id="rId15"/>
    <sheet name="Fig. 3K" sheetId="27" r:id="rId16"/>
    <sheet name="Fig. 4A-C" sheetId="28" r:id="rId17"/>
    <sheet name="Fig. 4D" sheetId="29" r:id="rId18"/>
    <sheet name="Fig. 4E" sheetId="30" r:id="rId19"/>
    <sheet name="Fig. 4F" sheetId="31" r:id="rId20"/>
    <sheet name="Fig. 5" sheetId="32" r:id="rId21"/>
    <sheet name="Fig. S1A" sheetId="33" r:id="rId22"/>
    <sheet name="Fig. S2B" sheetId="14" r:id="rId23"/>
    <sheet name="Fig. S2C" sheetId="15" r:id="rId24"/>
    <sheet name="Fig. S2D" sheetId="16" r:id="rId25"/>
    <sheet name="Fig. S2E" sheetId="17" r:id="rId26"/>
    <sheet name="Fig. S2F" sheetId="18" r:id="rId27"/>
    <sheet name="Fig. S2G" sheetId="19" r:id="rId28"/>
    <sheet name="Fig. S2H" sheetId="20" r:id="rId29"/>
    <sheet name="Fig. S2I" sheetId="21" r:id="rId30"/>
    <sheet name="Fig. S2J" sheetId="22" r:id="rId31"/>
    <sheet name="Fig. S2K" sheetId="23" r:id="rId32"/>
    <sheet name="Fig. S2L" sheetId="13" r:id="rId33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" i="32" l="1"/>
  <c r="M4" i="32"/>
  <c r="M5" i="32"/>
  <c r="M6" i="32"/>
  <c r="M7" i="32"/>
  <c r="M8" i="32"/>
  <c r="M2" i="32"/>
  <c r="U2" i="32"/>
  <c r="H2" i="32"/>
  <c r="H3" i="32"/>
  <c r="H5" i="32"/>
  <c r="U8" i="32"/>
  <c r="T8" i="32"/>
  <c r="R8" i="32"/>
  <c r="V8" i="32" s="1"/>
  <c r="H8" i="32"/>
  <c r="E8" i="32"/>
  <c r="S8" i="32" s="1"/>
  <c r="U7" i="32"/>
  <c r="T7" i="32"/>
  <c r="R7" i="32"/>
  <c r="V7" i="32" s="1"/>
  <c r="H7" i="32"/>
  <c r="E7" i="32"/>
  <c r="U6" i="32"/>
  <c r="T6" i="32"/>
  <c r="R6" i="32"/>
  <c r="V6" i="32" s="1"/>
  <c r="H6" i="32"/>
  <c r="E6" i="32"/>
  <c r="S6" i="32" s="1"/>
  <c r="U5" i="32"/>
  <c r="T5" i="32"/>
  <c r="R5" i="32"/>
  <c r="V5" i="32" s="1"/>
  <c r="E5" i="32"/>
  <c r="S5" i="32" s="1"/>
  <c r="U4" i="32"/>
  <c r="T4" i="32"/>
  <c r="R4" i="32"/>
  <c r="V4" i="32" s="1"/>
  <c r="H4" i="32"/>
  <c r="E4" i="32"/>
  <c r="U3" i="32"/>
  <c r="T3" i="32"/>
  <c r="R3" i="32"/>
  <c r="V3" i="32" s="1"/>
  <c r="E3" i="32"/>
  <c r="T2" i="32"/>
  <c r="R2" i="32"/>
  <c r="V2" i="32" s="1"/>
  <c r="E2" i="32"/>
  <c r="S4" i="32" l="1"/>
  <c r="W6" i="32"/>
  <c r="S7" i="32"/>
  <c r="W7" i="32" s="1"/>
  <c r="S2" i="32"/>
  <c r="W2" i="32" s="1"/>
  <c r="S3" i="32"/>
  <c r="W3" i="32" s="1"/>
  <c r="W5" i="32"/>
  <c r="W8" i="32"/>
  <c r="W4" i="32"/>
  <c r="R5" i="13" l="1"/>
  <c r="O5" i="13"/>
  <c r="L5" i="13"/>
  <c r="I5" i="13"/>
  <c r="F5" i="13"/>
  <c r="R4" i="13"/>
  <c r="O4" i="13"/>
  <c r="L4" i="13"/>
  <c r="S4" i="13" s="1"/>
  <c r="I4" i="13"/>
  <c r="F4" i="13"/>
  <c r="R3" i="13"/>
  <c r="O3" i="13"/>
  <c r="L3" i="13"/>
  <c r="I3" i="13"/>
  <c r="F3" i="13"/>
  <c r="R2" i="13"/>
  <c r="O2" i="13"/>
  <c r="L2" i="13"/>
  <c r="I2" i="13"/>
  <c r="F2" i="13"/>
  <c r="S3" i="13" l="1"/>
  <c r="S2" i="13"/>
  <c r="S5" i="13"/>
  <c r="R6" i="12"/>
  <c r="O6" i="12"/>
  <c r="L6" i="12"/>
  <c r="I6" i="12"/>
  <c r="F6" i="12"/>
  <c r="R5" i="12"/>
  <c r="O5" i="12"/>
  <c r="L5" i="12"/>
  <c r="I5" i="12"/>
  <c r="F5" i="12"/>
  <c r="R4" i="12"/>
  <c r="O4" i="12"/>
  <c r="L4" i="12"/>
  <c r="I4" i="12"/>
  <c r="F4" i="12"/>
  <c r="R3" i="12"/>
  <c r="O3" i="12"/>
  <c r="L3" i="12"/>
  <c r="I3" i="12"/>
  <c r="F3" i="12"/>
  <c r="R2" i="12"/>
  <c r="O2" i="12"/>
  <c r="L2" i="12"/>
  <c r="I2" i="12"/>
  <c r="F2" i="12"/>
  <c r="S5" i="12" l="1"/>
  <c r="S2" i="12"/>
  <c r="S6" i="12"/>
  <c r="S3" i="12"/>
  <c r="S4" i="12"/>
</calcChain>
</file>

<file path=xl/sharedStrings.xml><?xml version="1.0" encoding="utf-8"?>
<sst xmlns="http://schemas.openxmlformats.org/spreadsheetml/2006/main" count="739" uniqueCount="107">
  <si>
    <t xml:space="preserve">Mean </t>
    <phoneticPr fontId="2" type="noConversion"/>
  </si>
  <si>
    <t>Upper limit</t>
    <phoneticPr fontId="2" type="noConversion"/>
  </si>
  <si>
    <t xml:space="preserve">Lower limit </t>
    <phoneticPr fontId="2" type="noConversion"/>
  </si>
  <si>
    <t>Lab-S</t>
  </si>
  <si>
    <t>Lab-S</t>
    <phoneticPr fontId="2" type="noConversion"/>
  </si>
  <si>
    <t>Lab-R30</t>
  </si>
  <si>
    <t>R30-1532T</t>
  </si>
  <si>
    <t>R30-1534S</t>
  </si>
  <si>
    <t>R30-M</t>
  </si>
  <si>
    <t>Strains</t>
    <phoneticPr fontId="2" type="noConversion"/>
  </si>
  <si>
    <t>Adult mortality (95%CI) (%)</t>
    <phoneticPr fontId="2" type="noConversion"/>
  </si>
  <si>
    <t>Eclosion rate (%)</t>
    <phoneticPr fontId="2" type="noConversion"/>
  </si>
  <si>
    <t>days</t>
    <phoneticPr fontId="2" type="noConversion"/>
  </si>
  <si>
    <t>Pupation rate (%)</t>
    <phoneticPr fontId="2" type="noConversion"/>
  </si>
  <si>
    <t>Larval</t>
  </si>
  <si>
    <t>Pupal</t>
  </si>
  <si>
    <t>Strain</t>
    <phoneticPr fontId="2" type="noConversion"/>
  </si>
  <si>
    <t>Larval and pupal developmental time</t>
    <phoneticPr fontId="2" type="noConversion"/>
  </si>
  <si>
    <t>Pupation rate of larvae and eclosion rate of pupae</t>
    <phoneticPr fontId="2" type="noConversion"/>
  </si>
  <si>
    <t>Pupation</t>
  </si>
  <si>
    <t>Eclosion</t>
  </si>
  <si>
    <t>Days elapsed</t>
  </si>
  <si>
    <t>Survival curves of female adults</t>
    <phoneticPr fontId="2" type="noConversion"/>
  </si>
  <si>
    <t>Survival curves of male adults</t>
    <phoneticPr fontId="2" type="noConversion"/>
  </si>
  <si>
    <t>Male adults</t>
  </si>
  <si>
    <t>Female adults</t>
  </si>
  <si>
    <t>Weight of adults</t>
    <phoneticPr fontId="2" type="noConversion"/>
  </si>
  <si>
    <t>Wing size of male adults</t>
    <phoneticPr fontId="2" type="noConversion"/>
  </si>
  <si>
    <t>NO.</t>
    <phoneticPr fontId="2" type="noConversion"/>
  </si>
  <si>
    <t>Wing size of female adults</t>
    <phoneticPr fontId="2" type="noConversion"/>
  </si>
  <si>
    <t>Egg count</t>
    <phoneticPr fontId="2" type="noConversion"/>
  </si>
  <si>
    <t>Hatching rate (%)</t>
    <phoneticPr fontId="2" type="noConversion"/>
  </si>
  <si>
    <t>f</t>
    <phoneticPr fontId="2" type="noConversion"/>
  </si>
  <si>
    <t>weight</t>
  </si>
  <si>
    <t>wing</t>
    <phoneticPr fontId="2" type="noConversion"/>
  </si>
  <si>
    <t>R30</t>
    <phoneticPr fontId="2" type="noConversion"/>
  </si>
  <si>
    <t>R30-1532T</t>
    <phoneticPr fontId="2" type="noConversion"/>
  </si>
  <si>
    <t>R30-1534S</t>
    <phoneticPr fontId="2" type="noConversion"/>
  </si>
  <si>
    <t>R30-M</t>
    <phoneticPr fontId="2" type="noConversion"/>
  </si>
  <si>
    <t>F1534S</t>
    <phoneticPr fontId="2" type="noConversion"/>
  </si>
  <si>
    <t>F1534S'</t>
    <phoneticPr fontId="2" type="noConversion"/>
  </si>
  <si>
    <t>S1534F</t>
    <phoneticPr fontId="2" type="noConversion"/>
  </si>
  <si>
    <t>Population vigor</t>
    <phoneticPr fontId="2" type="noConversion"/>
  </si>
  <si>
    <t>hatching rate</t>
    <phoneticPr fontId="2" type="noConversion"/>
  </si>
  <si>
    <t>pupation rate</t>
  </si>
  <si>
    <t>eclosion rate</t>
  </si>
  <si>
    <t>number of adults</t>
    <phoneticPr fontId="2" type="noConversion"/>
  </si>
  <si>
    <t>average life span of adults</t>
  </si>
  <si>
    <t>average life span of female</t>
    <phoneticPr fontId="2" type="noConversion"/>
  </si>
  <si>
    <t>average life span of male</t>
    <phoneticPr fontId="2" type="noConversion"/>
  </si>
  <si>
    <t xml:space="preserve">larval development time </t>
    <phoneticPr fontId="2" type="noConversion"/>
  </si>
  <si>
    <t>pupal development time</t>
  </si>
  <si>
    <t xml:space="preserve">development time </t>
    <phoneticPr fontId="2" type="noConversion"/>
  </si>
  <si>
    <r>
      <t>egg count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Arial"/>
        <family val="2"/>
      </rPr>
      <t>Fecundity of female adults</t>
    </r>
    <r>
      <rPr>
        <sz val="10"/>
        <color theme="1"/>
        <rFont val="宋体"/>
        <family val="3"/>
        <charset val="134"/>
      </rPr>
      <t>）</t>
    </r>
    <phoneticPr fontId="2" type="noConversion"/>
  </si>
  <si>
    <r>
      <t>weight</t>
    </r>
    <r>
      <rPr>
        <sz val="10"/>
        <color theme="1"/>
        <rFont val="宋体"/>
        <family val="3"/>
        <charset val="134"/>
      </rPr>
      <t>♀</t>
    </r>
    <phoneticPr fontId="2" type="noConversion"/>
  </si>
  <si>
    <r>
      <t>weight</t>
    </r>
    <r>
      <rPr>
        <sz val="10"/>
        <color theme="1"/>
        <rFont val="宋体"/>
        <family val="3"/>
        <charset val="134"/>
      </rPr>
      <t>♂</t>
    </r>
    <phoneticPr fontId="2" type="noConversion"/>
  </si>
  <si>
    <r>
      <t>wing</t>
    </r>
    <r>
      <rPr>
        <sz val="10"/>
        <color theme="1"/>
        <rFont val="宋体"/>
        <family val="3"/>
        <charset val="134"/>
      </rPr>
      <t>♀</t>
    </r>
    <phoneticPr fontId="2" type="noConversion"/>
  </si>
  <si>
    <r>
      <t>wing</t>
    </r>
    <r>
      <rPr>
        <sz val="10"/>
        <color theme="1"/>
        <rFont val="宋体"/>
        <family val="3"/>
        <charset val="134"/>
      </rPr>
      <t>♂</t>
    </r>
    <phoneticPr fontId="2" type="noConversion"/>
  </si>
  <si>
    <t>F1534S</t>
  </si>
  <si>
    <t>R30-1532T♂</t>
  </si>
  <si>
    <t>R30-1534S♂</t>
  </si>
  <si>
    <t>R30-1532T♀</t>
  </si>
  <si>
    <t>R30-1534S♀</t>
  </si>
  <si>
    <t>Mating success (%)</t>
    <phoneticPr fontId="2" type="noConversion"/>
  </si>
  <si>
    <t>SS/SS</t>
  </si>
  <si>
    <t>RS/RS</t>
  </si>
  <si>
    <t>RR/SS</t>
  </si>
  <si>
    <t>day1♂</t>
  </si>
  <si>
    <t>day1♀</t>
  </si>
  <si>
    <t>day2♂</t>
  </si>
  <si>
    <t>day2♀</t>
  </si>
  <si>
    <t>Time to locate host (seconds)</t>
    <phoneticPr fontId="2" type="noConversion"/>
  </si>
  <si>
    <t>4dpi</t>
  </si>
  <si>
    <t>10dpi</t>
  </si>
  <si>
    <t>14dpi</t>
  </si>
  <si>
    <t>Infection Rates of Midguts</t>
    <phoneticPr fontId="2" type="noConversion"/>
  </si>
  <si>
    <t>Infection Rates of Salivary glands</t>
    <phoneticPr fontId="2" type="noConversion"/>
  </si>
  <si>
    <t>Infection Rates of Ovaries</t>
    <phoneticPr fontId="2" type="noConversion"/>
  </si>
  <si>
    <t>DENV-2 RNA copies (log10) in infected midguts</t>
    <phoneticPr fontId="2" type="noConversion"/>
  </si>
  <si>
    <t>DENV-2 RNA copies (log10) in Ovaries</t>
    <phoneticPr fontId="2" type="noConversion"/>
  </si>
  <si>
    <t>-</t>
    <phoneticPr fontId="2" type="noConversion"/>
  </si>
  <si>
    <t>DENV-2 RNA copies (log10) inSalivary glands</t>
    <phoneticPr fontId="2" type="noConversion"/>
  </si>
  <si>
    <t>DR</t>
    <phoneticPr fontId="2" type="noConversion"/>
  </si>
  <si>
    <t>a</t>
    <phoneticPr fontId="2" type="noConversion"/>
  </si>
  <si>
    <t>d</t>
    <phoneticPr fontId="2" type="noConversion"/>
  </si>
  <si>
    <t>N</t>
    <phoneticPr fontId="2" type="noConversion"/>
  </si>
  <si>
    <t>g</t>
    <phoneticPr fontId="2" type="noConversion"/>
  </si>
  <si>
    <t>m</t>
    <phoneticPr fontId="2" type="noConversion"/>
  </si>
  <si>
    <t>b</t>
    <phoneticPr fontId="2" type="noConversion"/>
  </si>
  <si>
    <t>VC</t>
    <phoneticPr fontId="2" type="noConversion"/>
  </si>
  <si>
    <t>pupation rate</t>
    <phoneticPr fontId="2" type="noConversion"/>
  </si>
  <si>
    <t>eclosion rate</t>
    <phoneticPr fontId="2" type="noConversion"/>
  </si>
  <si>
    <t xml:space="preserve">pupal development time </t>
    <phoneticPr fontId="2" type="noConversion"/>
  </si>
  <si>
    <t>Infection Rates of Salivary glands (10dpi)</t>
    <phoneticPr fontId="2" type="noConversion"/>
  </si>
  <si>
    <t>Infection Rates of Salivary glands (14dpi)</t>
    <phoneticPr fontId="2" type="noConversion"/>
  </si>
  <si>
    <r>
      <t>(1-</t>
    </r>
    <r>
      <rPr>
        <b/>
        <i/>
        <sz val="10"/>
        <color rgb="FFFF0000"/>
        <rFont val="Arial"/>
        <family val="2"/>
      </rPr>
      <t>M</t>
    </r>
    <r>
      <rPr>
        <b/>
        <sz val="10"/>
        <color rgb="FFFF0000"/>
        <rFont val="Arial"/>
        <family val="2"/>
      </rPr>
      <t>%)</t>
    </r>
    <phoneticPr fontId="2" type="noConversion"/>
  </si>
  <si>
    <r>
      <t>1/</t>
    </r>
    <r>
      <rPr>
        <b/>
        <i/>
        <sz val="10"/>
        <color rgb="FF0070C0"/>
        <rFont val="Arial"/>
        <family val="2"/>
      </rPr>
      <t>g</t>
    </r>
    <phoneticPr fontId="2" type="noConversion"/>
  </si>
  <si>
    <r>
      <rPr>
        <b/>
        <i/>
        <sz val="10"/>
        <color rgb="FF0070C0"/>
        <rFont val="Arial"/>
        <family val="2"/>
      </rPr>
      <t>a</t>
    </r>
    <r>
      <rPr>
        <sz val="10"/>
        <color theme="1"/>
        <rFont val="Arial"/>
        <family val="2"/>
      </rPr>
      <t>^2</t>
    </r>
    <phoneticPr fontId="2" type="noConversion"/>
  </si>
  <si>
    <r>
      <t>e^-</t>
    </r>
    <r>
      <rPr>
        <b/>
        <i/>
        <sz val="10"/>
        <color rgb="FF0070C0"/>
        <rFont val="Arial"/>
        <family val="2"/>
      </rPr>
      <t>g</t>
    </r>
    <r>
      <rPr>
        <sz val="10"/>
        <color theme="1"/>
        <rFont val="Arial"/>
        <family val="2"/>
      </rPr>
      <t>n</t>
    </r>
    <phoneticPr fontId="2" type="noConversion"/>
  </si>
  <si>
    <t>Deltamethrin</t>
  </si>
  <si>
    <t>PBO</t>
  </si>
  <si>
    <t>DEF</t>
  </si>
  <si>
    <t>DM</t>
  </si>
  <si>
    <r>
      <t xml:space="preserve">Adult mortality </t>
    </r>
    <r>
      <rPr>
        <b/>
        <sz val="10"/>
        <color theme="1"/>
        <rFont val="等线"/>
        <family val="2"/>
      </rPr>
      <t>（</t>
    </r>
    <r>
      <rPr>
        <b/>
        <sz val="10"/>
        <color theme="1"/>
        <rFont val="Arial"/>
        <family val="2"/>
      </rPr>
      <t>%</t>
    </r>
    <r>
      <rPr>
        <b/>
        <sz val="10"/>
        <color theme="1"/>
        <rFont val="等线"/>
        <family val="2"/>
      </rPr>
      <t>）</t>
    </r>
    <phoneticPr fontId="2" type="noConversion"/>
  </si>
  <si>
    <r>
      <t>Larval LC</t>
    </r>
    <r>
      <rPr>
        <sz val="6"/>
        <color theme="1"/>
        <rFont val="等线"/>
        <family val="2"/>
        <scheme val="minor"/>
      </rPr>
      <t>50</t>
    </r>
    <r>
      <rPr>
        <sz val="11"/>
        <color theme="1"/>
        <rFont val="等线"/>
        <family val="2"/>
        <scheme val="minor"/>
      </rPr>
      <t xml:space="preserve"> (95%CI) (mg/L)</t>
    </r>
    <phoneticPr fontId="2" type="noConversion"/>
  </si>
  <si>
    <t>Blood-sucking rate (%)</t>
    <phoneticPr fontId="2" type="noConversion"/>
  </si>
  <si>
    <t>Number of emerging adults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</si>
</sst>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8"/>
      <name val="Arial"/>
      <family val="2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等线"/>
      <family val="2"/>
      <scheme val="minor"/>
    </font>
    <font>
      <b/>
      <sz val="10"/>
      <name val="Arial"/>
      <family val="2"/>
    </font>
    <font>
      <sz val="10"/>
      <color theme="1"/>
      <name val="宋体"/>
      <family val="3"/>
      <charset val="134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b/>
      <i/>
      <sz val="10"/>
      <color rgb="FF0070C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10"/>
      <color rgb="FF0070C0"/>
      <name val="Arial"/>
      <family val="2"/>
    </font>
    <font>
      <b/>
      <i/>
      <sz val="10"/>
      <color theme="1"/>
      <name val="Arial"/>
      <family val="2"/>
    </font>
    <font>
      <i/>
      <sz val="10"/>
      <color rgb="FF0070C0"/>
      <name val="Arial"/>
      <family val="2"/>
    </font>
    <font>
      <b/>
      <sz val="10"/>
      <color theme="1"/>
      <name val="等线"/>
      <family val="2"/>
    </font>
    <font>
      <b/>
      <sz val="10"/>
      <color theme="1"/>
      <name val="Arial"/>
      <family val="2"/>
    </font>
    <font>
      <sz val="6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0" fontId="9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0" xfId="0" applyBorder="1"/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8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/>
    <xf numFmtId="0" fontId="5" fillId="0" borderId="0" xfId="0" applyFont="1" applyBorder="1" applyAlignment="1"/>
    <xf numFmtId="0" fontId="7" fillId="0" borderId="0" xfId="0" applyFont="1" applyBorder="1" applyAlignment="1"/>
    <xf numFmtId="0" fontId="10" fillId="0" borderId="0" xfId="0" applyFont="1" applyBorder="1" applyAlignment="1"/>
    <xf numFmtId="0" fontId="4" fillId="0" borderId="0" xfId="0" applyFont="1" applyBorder="1" applyAlignment="1"/>
    <xf numFmtId="0" fontId="9" fillId="6" borderId="10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3" fillId="0" borderId="0" xfId="0" applyFont="1" applyAlignment="1"/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="115" zoomScaleNormal="115" workbookViewId="0">
      <selection activeCell="G12" sqref="G12"/>
    </sheetView>
  </sheetViews>
  <sheetFormatPr defaultRowHeight="14.25" x14ac:dyDescent="0.2"/>
  <cols>
    <col min="1" max="1" width="11.625" style="91" customWidth="1"/>
    <col min="2" max="2" width="9" style="91"/>
    <col min="3" max="3" width="11" style="91" customWidth="1"/>
    <col min="4" max="4" width="11.5" style="91" customWidth="1"/>
    <col min="5" max="16384" width="9" style="91"/>
  </cols>
  <sheetData>
    <row r="1" spans="1:5" x14ac:dyDescent="0.2">
      <c r="A1" s="89" t="s">
        <v>104</v>
      </c>
      <c r="B1" s="89"/>
      <c r="C1" s="89"/>
      <c r="D1" s="89"/>
      <c r="E1" s="90"/>
    </row>
    <row r="2" spans="1:5" x14ac:dyDescent="0.2">
      <c r="A2" s="92" t="s">
        <v>9</v>
      </c>
      <c r="B2" s="92" t="s">
        <v>0</v>
      </c>
      <c r="C2" s="92" t="s">
        <v>1</v>
      </c>
      <c r="D2" s="92" t="s">
        <v>2</v>
      </c>
      <c r="E2" s="90"/>
    </row>
    <row r="3" spans="1:5" x14ac:dyDescent="0.2">
      <c r="A3" s="93" t="s">
        <v>3</v>
      </c>
      <c r="B3" s="94">
        <v>2E-3</v>
      </c>
      <c r="C3" s="94">
        <v>2E-3</v>
      </c>
      <c r="D3" s="94">
        <v>1E-3</v>
      </c>
      <c r="E3" s="90"/>
    </row>
    <row r="4" spans="1:5" x14ac:dyDescent="0.2">
      <c r="A4" s="93" t="s">
        <v>5</v>
      </c>
      <c r="B4" s="94">
        <v>5.3999999999999999E-2</v>
      </c>
      <c r="C4" s="94">
        <v>6.0999999999999999E-2</v>
      </c>
      <c r="D4" s="94">
        <v>4.8000000000000001E-2</v>
      </c>
      <c r="E4" s="90"/>
    </row>
    <row r="5" spans="1:5" x14ac:dyDescent="0.2">
      <c r="A5" s="93" t="s">
        <v>6</v>
      </c>
      <c r="B5" s="94">
        <v>3.5000000000000003E-2</v>
      </c>
      <c r="C5" s="94">
        <v>4.9000000000000002E-2</v>
      </c>
      <c r="D5" s="94">
        <v>6.0000000000000001E-3</v>
      </c>
      <c r="E5" s="90"/>
    </row>
    <row r="6" spans="1:5" x14ac:dyDescent="0.2">
      <c r="A6" s="93" t="s">
        <v>7</v>
      </c>
      <c r="B6" s="94">
        <v>0.11899999999999999</v>
      </c>
      <c r="C6" s="94">
        <v>0.14000000000000001</v>
      </c>
      <c r="D6" s="94">
        <v>0.10199999999999999</v>
      </c>
      <c r="E6" s="90"/>
    </row>
    <row r="7" spans="1:5" ht="15" thickBot="1" x14ac:dyDescent="0.25">
      <c r="A7" s="95" t="s">
        <v>8</v>
      </c>
      <c r="B7" s="96">
        <v>6.8000000000000005E-2</v>
      </c>
      <c r="C7" s="96">
        <v>3.5000000000000003E-2</v>
      </c>
      <c r="D7" s="96">
        <v>9.0999999999999998E-2</v>
      </c>
      <c r="E7" s="90"/>
    </row>
    <row r="8" spans="1:5" x14ac:dyDescent="0.2">
      <c r="A8" s="89" t="s">
        <v>10</v>
      </c>
      <c r="B8" s="89"/>
      <c r="C8" s="89"/>
      <c r="D8" s="89"/>
      <c r="E8" s="90"/>
    </row>
    <row r="9" spans="1:5" x14ac:dyDescent="0.2">
      <c r="A9" s="97" t="s">
        <v>9</v>
      </c>
      <c r="B9" s="97" t="s">
        <v>0</v>
      </c>
      <c r="C9" s="97" t="s">
        <v>1</v>
      </c>
      <c r="D9" s="97" t="s">
        <v>2</v>
      </c>
      <c r="E9" s="93"/>
    </row>
    <row r="10" spans="1:5" x14ac:dyDescent="0.2">
      <c r="A10" s="98" t="s">
        <v>3</v>
      </c>
      <c r="B10" s="99">
        <v>100</v>
      </c>
      <c r="C10" s="99">
        <v>100</v>
      </c>
      <c r="D10" s="99">
        <v>100</v>
      </c>
      <c r="E10" s="93"/>
    </row>
    <row r="11" spans="1:5" x14ac:dyDescent="0.2">
      <c r="A11" s="98" t="s">
        <v>5</v>
      </c>
      <c r="B11" s="99">
        <v>68.55</v>
      </c>
      <c r="C11" s="99">
        <v>79.34</v>
      </c>
      <c r="D11" s="99">
        <v>57.76</v>
      </c>
      <c r="E11" s="93"/>
    </row>
    <row r="12" spans="1:5" x14ac:dyDescent="0.2">
      <c r="A12" s="98" t="s">
        <v>6</v>
      </c>
      <c r="B12" s="99">
        <v>40</v>
      </c>
      <c r="C12" s="99">
        <v>46.59</v>
      </c>
      <c r="D12" s="99">
        <v>33.409999999999997</v>
      </c>
      <c r="E12" s="93"/>
    </row>
    <row r="13" spans="1:5" x14ac:dyDescent="0.2">
      <c r="A13" s="98" t="s">
        <v>7</v>
      </c>
      <c r="B13" s="99">
        <v>36.17</v>
      </c>
      <c r="C13" s="99">
        <v>46.89</v>
      </c>
      <c r="D13" s="99">
        <v>25.45</v>
      </c>
      <c r="E13" s="93"/>
    </row>
    <row r="14" spans="1:5" ht="15" thickBot="1" x14ac:dyDescent="0.25">
      <c r="A14" s="95" t="s">
        <v>8</v>
      </c>
      <c r="B14" s="96">
        <v>38.58</v>
      </c>
      <c r="C14" s="96">
        <v>36.729999999999997</v>
      </c>
      <c r="D14" s="96">
        <v>40.43</v>
      </c>
      <c r="E14" s="93"/>
    </row>
  </sheetData>
  <mergeCells count="2">
    <mergeCell ref="A1:D1"/>
    <mergeCell ref="A8:D8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sqref="A1:P1"/>
    </sheetView>
  </sheetViews>
  <sheetFormatPr defaultRowHeight="14.25" x14ac:dyDescent="0.2"/>
  <cols>
    <col min="1" max="1" width="7.25" customWidth="1"/>
  </cols>
  <sheetData>
    <row r="1" spans="1:16" ht="15.75" thickBot="1" x14ac:dyDescent="0.3">
      <c r="A1" s="52" t="s">
        <v>13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1:16" x14ac:dyDescent="0.2">
      <c r="A2" s="9" t="s">
        <v>12</v>
      </c>
      <c r="B2" s="51" t="s">
        <v>3</v>
      </c>
      <c r="C2" s="51"/>
      <c r="D2" s="51"/>
      <c r="E2" s="51" t="s">
        <v>5</v>
      </c>
      <c r="F2" s="51"/>
      <c r="G2" s="51"/>
      <c r="H2" s="51" t="s">
        <v>6</v>
      </c>
      <c r="I2" s="51"/>
      <c r="J2" s="51"/>
      <c r="K2" s="51" t="s">
        <v>7</v>
      </c>
      <c r="L2" s="51"/>
      <c r="M2" s="51"/>
      <c r="N2" s="51" t="s">
        <v>8</v>
      </c>
      <c r="O2" s="51"/>
      <c r="P2" s="51"/>
    </row>
    <row r="3" spans="1:16" x14ac:dyDescent="0.2">
      <c r="A3" s="8">
        <v>5</v>
      </c>
      <c r="B3" s="8">
        <v>0</v>
      </c>
      <c r="C3" s="8">
        <v>0</v>
      </c>
      <c r="D3" s="8">
        <v>0</v>
      </c>
      <c r="E3" s="8">
        <v>1.8518520000000001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2.13</v>
      </c>
      <c r="O3" s="8">
        <v>0</v>
      </c>
      <c r="P3" s="8">
        <v>0</v>
      </c>
    </row>
    <row r="4" spans="1:16" x14ac:dyDescent="0.2">
      <c r="A4" s="8">
        <v>6</v>
      </c>
      <c r="B4" s="8">
        <v>14.89362</v>
      </c>
      <c r="C4" s="8">
        <v>17.307690000000001</v>
      </c>
      <c r="D4" s="8">
        <v>12</v>
      </c>
      <c r="E4" s="8">
        <v>9.2592590000000001</v>
      </c>
      <c r="F4" s="8">
        <v>22</v>
      </c>
      <c r="G4" s="8">
        <v>5.5555560000000002</v>
      </c>
      <c r="H4" s="8">
        <v>18</v>
      </c>
      <c r="I4" s="8">
        <v>15.55556</v>
      </c>
      <c r="J4" s="8">
        <v>9.803922</v>
      </c>
      <c r="K4" s="8">
        <v>2</v>
      </c>
      <c r="L4" s="8">
        <v>2</v>
      </c>
      <c r="M4" s="8">
        <v>9.803922</v>
      </c>
      <c r="N4" s="8">
        <v>10.6</v>
      </c>
      <c r="O4" s="8">
        <v>4</v>
      </c>
      <c r="P4" s="8">
        <v>2.08</v>
      </c>
    </row>
    <row r="5" spans="1:16" x14ac:dyDescent="0.2">
      <c r="A5" s="8">
        <v>7</v>
      </c>
      <c r="B5" s="8">
        <v>59.574469999999998</v>
      </c>
      <c r="C5" s="8">
        <v>63.461539999999999</v>
      </c>
      <c r="D5" s="8">
        <v>46</v>
      </c>
      <c r="E5" s="8">
        <v>35.185189999999999</v>
      </c>
      <c r="F5" s="8">
        <v>38</v>
      </c>
      <c r="G5" s="8">
        <v>29.629629999999999</v>
      </c>
      <c r="H5" s="8">
        <v>28</v>
      </c>
      <c r="I5" s="8">
        <v>40</v>
      </c>
      <c r="J5" s="8">
        <v>35.294119999999999</v>
      </c>
      <c r="K5" s="8">
        <v>20</v>
      </c>
      <c r="L5" s="8">
        <v>18</v>
      </c>
      <c r="M5" s="8">
        <v>17.64706</v>
      </c>
      <c r="N5" s="8">
        <v>38.299999999999997</v>
      </c>
      <c r="O5" s="8">
        <v>30</v>
      </c>
      <c r="P5" s="8">
        <v>29.2</v>
      </c>
    </row>
    <row r="6" spans="1:16" x14ac:dyDescent="0.2">
      <c r="A6" s="8">
        <v>8</v>
      </c>
      <c r="B6" s="8">
        <v>85.106380000000001</v>
      </c>
      <c r="C6" s="8">
        <v>82.692310000000006</v>
      </c>
      <c r="D6" s="8">
        <v>72</v>
      </c>
      <c r="E6" s="8">
        <v>46.296300000000002</v>
      </c>
      <c r="F6" s="8">
        <v>62</v>
      </c>
      <c r="G6" s="8">
        <v>55.55556</v>
      </c>
      <c r="H6" s="8">
        <v>38</v>
      </c>
      <c r="I6" s="8">
        <v>53.333329999999997</v>
      </c>
      <c r="J6" s="8">
        <v>52.941180000000003</v>
      </c>
      <c r="K6" s="8">
        <v>38</v>
      </c>
      <c r="L6" s="8">
        <v>38</v>
      </c>
      <c r="M6" s="8">
        <v>37.254899999999999</v>
      </c>
      <c r="N6" s="8">
        <v>61.7</v>
      </c>
      <c r="O6" s="8">
        <v>54</v>
      </c>
      <c r="P6" s="8">
        <v>54.2</v>
      </c>
    </row>
    <row r="7" spans="1:16" x14ac:dyDescent="0.2">
      <c r="A7" s="8">
        <v>9</v>
      </c>
      <c r="B7" s="8">
        <v>95.744680000000002</v>
      </c>
      <c r="C7" s="8">
        <v>90.384619999999998</v>
      </c>
      <c r="D7" s="8">
        <v>78</v>
      </c>
      <c r="E7" s="8">
        <v>64.814809999999994</v>
      </c>
      <c r="F7" s="8">
        <v>76</v>
      </c>
      <c r="G7" s="8">
        <v>72.222219999999993</v>
      </c>
      <c r="H7" s="8">
        <v>44</v>
      </c>
      <c r="I7" s="8">
        <v>66.666669999999996</v>
      </c>
      <c r="J7" s="8">
        <v>68.627449999999996</v>
      </c>
      <c r="K7" s="8">
        <v>50</v>
      </c>
      <c r="L7" s="8">
        <v>48</v>
      </c>
      <c r="M7" s="8">
        <v>52.941180000000003</v>
      </c>
      <c r="N7" s="8">
        <v>72.3</v>
      </c>
      <c r="O7" s="8">
        <v>76</v>
      </c>
      <c r="P7" s="8">
        <v>70.8</v>
      </c>
    </row>
    <row r="8" spans="1:16" x14ac:dyDescent="0.2">
      <c r="A8" s="8">
        <v>10</v>
      </c>
      <c r="B8" s="8">
        <v>95.744680000000002</v>
      </c>
      <c r="C8" s="8">
        <v>90.384619999999998</v>
      </c>
      <c r="D8" s="8">
        <v>90</v>
      </c>
      <c r="E8" s="8">
        <v>74.074070000000006</v>
      </c>
      <c r="F8" s="8">
        <v>78</v>
      </c>
      <c r="G8" s="8">
        <v>77.777780000000007</v>
      </c>
      <c r="H8" s="8">
        <v>70</v>
      </c>
      <c r="I8" s="8">
        <v>80</v>
      </c>
      <c r="J8" s="8">
        <v>76.470590000000001</v>
      </c>
      <c r="K8" s="8">
        <v>60</v>
      </c>
      <c r="L8" s="8">
        <v>56</v>
      </c>
      <c r="M8" s="8">
        <v>62.745100000000001</v>
      </c>
      <c r="N8" s="8">
        <v>89.4</v>
      </c>
      <c r="O8" s="8">
        <v>80</v>
      </c>
      <c r="P8" s="8">
        <v>77.099999999999994</v>
      </c>
    </row>
    <row r="9" spans="1:16" x14ac:dyDescent="0.2">
      <c r="A9" s="8">
        <v>11</v>
      </c>
      <c r="B9" s="8">
        <v>95.744680000000002</v>
      </c>
      <c r="C9" s="8">
        <v>98.076920000000001</v>
      </c>
      <c r="D9" s="8">
        <v>94</v>
      </c>
      <c r="E9" s="8">
        <v>81.481480000000005</v>
      </c>
      <c r="F9" s="8">
        <v>84</v>
      </c>
      <c r="G9" s="8">
        <v>88.888890000000004</v>
      </c>
      <c r="H9" s="8">
        <v>74</v>
      </c>
      <c r="I9" s="8">
        <v>84.44444</v>
      </c>
      <c r="J9" s="8">
        <v>80.392160000000004</v>
      </c>
      <c r="K9" s="8">
        <v>68</v>
      </c>
      <c r="L9" s="8">
        <v>62</v>
      </c>
      <c r="M9" s="8">
        <v>70.588239999999999</v>
      </c>
      <c r="N9" s="8">
        <v>89.4</v>
      </c>
      <c r="O9" s="8">
        <v>86</v>
      </c>
      <c r="P9" s="8">
        <v>81.3</v>
      </c>
    </row>
    <row r="10" spans="1:16" x14ac:dyDescent="0.2">
      <c r="A10" s="8">
        <v>12</v>
      </c>
      <c r="B10" s="8">
        <v>95.744680000000002</v>
      </c>
      <c r="C10" s="8">
        <v>98.076920000000001</v>
      </c>
      <c r="D10" s="8">
        <v>96</v>
      </c>
      <c r="E10" s="8">
        <v>85.185190000000006</v>
      </c>
      <c r="F10" s="8">
        <v>88</v>
      </c>
      <c r="G10" s="8">
        <v>90.740740000000002</v>
      </c>
      <c r="H10" s="8">
        <v>76</v>
      </c>
      <c r="I10" s="8">
        <v>93.333330000000004</v>
      </c>
      <c r="J10" s="8">
        <v>82.352940000000004</v>
      </c>
      <c r="K10" s="8">
        <v>70</v>
      </c>
      <c r="L10" s="8">
        <v>70</v>
      </c>
      <c r="M10" s="8">
        <v>76.470590000000001</v>
      </c>
      <c r="N10" s="8">
        <v>93.6</v>
      </c>
      <c r="O10" s="8">
        <v>86</v>
      </c>
      <c r="P10" s="8">
        <v>87.5</v>
      </c>
    </row>
    <row r="11" spans="1:16" x14ac:dyDescent="0.2">
      <c r="A11" s="8">
        <v>13</v>
      </c>
      <c r="B11" s="8">
        <v>97.872339999999994</v>
      </c>
      <c r="C11" s="8">
        <v>100</v>
      </c>
      <c r="D11" s="8">
        <v>98</v>
      </c>
      <c r="E11" s="8">
        <v>87.037040000000005</v>
      </c>
      <c r="F11" s="8">
        <v>92</v>
      </c>
      <c r="G11" s="8">
        <v>92.592590000000001</v>
      </c>
      <c r="H11" s="8">
        <v>78</v>
      </c>
      <c r="I11" s="8">
        <v>97.777780000000007</v>
      </c>
      <c r="J11" s="8">
        <v>86.274510000000006</v>
      </c>
      <c r="K11" s="8">
        <v>76</v>
      </c>
      <c r="L11" s="8">
        <v>74</v>
      </c>
      <c r="M11" s="8">
        <v>82.352940000000004</v>
      </c>
      <c r="N11" s="8">
        <v>95.7</v>
      </c>
      <c r="O11" s="8">
        <v>88</v>
      </c>
      <c r="P11" s="8">
        <v>89.6</v>
      </c>
    </row>
    <row r="12" spans="1:16" x14ac:dyDescent="0.2">
      <c r="A12" s="8">
        <v>14</v>
      </c>
      <c r="B12" s="8">
        <v>97.872339999999994</v>
      </c>
      <c r="C12" s="8">
        <v>100</v>
      </c>
      <c r="D12" s="8">
        <v>100</v>
      </c>
      <c r="E12" s="8">
        <v>88.888890000000004</v>
      </c>
      <c r="F12" s="8">
        <v>96</v>
      </c>
      <c r="G12" s="8">
        <v>94.44444</v>
      </c>
      <c r="H12" s="8">
        <v>82</v>
      </c>
      <c r="I12" s="8">
        <v>97.777780000000007</v>
      </c>
      <c r="J12" s="8">
        <v>86.274510000000006</v>
      </c>
      <c r="K12" s="8">
        <v>78</v>
      </c>
      <c r="L12" s="8">
        <v>84</v>
      </c>
      <c r="M12" s="8">
        <v>82.352940000000004</v>
      </c>
      <c r="N12" s="8">
        <v>95.7</v>
      </c>
      <c r="O12" s="8">
        <v>88</v>
      </c>
      <c r="P12" s="8">
        <v>91.7</v>
      </c>
    </row>
    <row r="13" spans="1:16" x14ac:dyDescent="0.2">
      <c r="A13" s="8">
        <v>15</v>
      </c>
      <c r="B13" s="8">
        <v>97.872339999999994</v>
      </c>
      <c r="C13" s="8">
        <v>100</v>
      </c>
      <c r="D13" s="8">
        <v>100</v>
      </c>
      <c r="E13" s="8">
        <v>88.888890000000004</v>
      </c>
      <c r="F13" s="8">
        <v>96</v>
      </c>
      <c r="G13" s="8">
        <v>94.44444</v>
      </c>
      <c r="H13" s="8">
        <v>84</v>
      </c>
      <c r="I13" s="8">
        <v>97.777780000000007</v>
      </c>
      <c r="J13" s="8">
        <v>86.274510000000006</v>
      </c>
      <c r="K13" s="8">
        <v>80</v>
      </c>
      <c r="L13" s="8">
        <v>86</v>
      </c>
      <c r="M13" s="8">
        <v>82.352940000000004</v>
      </c>
      <c r="N13" s="8">
        <v>95.7</v>
      </c>
      <c r="O13" s="8">
        <v>88</v>
      </c>
      <c r="P13" s="8">
        <v>91.7</v>
      </c>
    </row>
    <row r="14" spans="1:16" x14ac:dyDescent="0.2">
      <c r="A14" s="8">
        <v>16</v>
      </c>
      <c r="B14" s="8">
        <v>97.872339999999994</v>
      </c>
      <c r="C14" s="8">
        <v>100</v>
      </c>
      <c r="D14" s="8">
        <v>100</v>
      </c>
      <c r="E14" s="8">
        <v>88.888890000000004</v>
      </c>
      <c r="F14" s="8">
        <v>96</v>
      </c>
      <c r="G14" s="8">
        <v>94.44444</v>
      </c>
      <c r="H14" s="8">
        <v>84</v>
      </c>
      <c r="I14" s="8">
        <v>97.777780000000007</v>
      </c>
      <c r="J14" s="8">
        <v>86.274510000000006</v>
      </c>
      <c r="K14" s="8">
        <v>80</v>
      </c>
      <c r="L14" s="8">
        <v>88</v>
      </c>
      <c r="M14" s="8">
        <v>84.313730000000007</v>
      </c>
      <c r="N14" s="8">
        <v>95.7</v>
      </c>
      <c r="O14" s="8">
        <v>88</v>
      </c>
      <c r="P14" s="8">
        <v>91.7</v>
      </c>
    </row>
    <row r="15" spans="1:16" x14ac:dyDescent="0.2">
      <c r="A15" s="8">
        <v>17</v>
      </c>
      <c r="B15" s="8">
        <v>97.872339999999994</v>
      </c>
      <c r="C15" s="8">
        <v>100</v>
      </c>
      <c r="D15" s="8">
        <v>100</v>
      </c>
      <c r="E15" s="8">
        <v>88.888890000000004</v>
      </c>
      <c r="F15" s="8">
        <v>96</v>
      </c>
      <c r="G15" s="8">
        <v>94.44444</v>
      </c>
      <c r="H15" s="8">
        <v>84</v>
      </c>
      <c r="I15" s="8">
        <v>97.777780000000007</v>
      </c>
      <c r="J15" s="8">
        <v>86.274510000000006</v>
      </c>
      <c r="K15" s="8">
        <v>80</v>
      </c>
      <c r="L15" s="8">
        <v>88</v>
      </c>
      <c r="M15" s="8">
        <v>84.313730000000007</v>
      </c>
      <c r="N15" s="8">
        <v>95.7</v>
      </c>
      <c r="O15" s="8">
        <v>88</v>
      </c>
      <c r="P15" s="8">
        <v>91.7</v>
      </c>
    </row>
    <row r="16" spans="1:16" x14ac:dyDescent="0.2">
      <c r="A16" s="8">
        <v>18</v>
      </c>
      <c r="B16" s="8">
        <v>97.872339999999994</v>
      </c>
      <c r="C16" s="8">
        <v>100</v>
      </c>
      <c r="D16" s="8">
        <v>100</v>
      </c>
      <c r="E16" s="8">
        <v>88.888890000000004</v>
      </c>
      <c r="F16" s="8">
        <v>96</v>
      </c>
      <c r="G16" s="8">
        <v>94.44444</v>
      </c>
      <c r="H16" s="8">
        <v>84</v>
      </c>
      <c r="I16" s="8">
        <v>97.777780000000007</v>
      </c>
      <c r="J16" s="8">
        <v>86.274510000000006</v>
      </c>
      <c r="K16" s="8">
        <v>80</v>
      </c>
      <c r="L16" s="8">
        <v>88</v>
      </c>
      <c r="M16" s="8">
        <v>84.313730000000007</v>
      </c>
      <c r="N16" s="8">
        <v>95.7</v>
      </c>
      <c r="O16" s="8">
        <v>88</v>
      </c>
      <c r="P16" s="8">
        <v>91.7</v>
      </c>
    </row>
    <row r="17" spans="1:16" x14ac:dyDescent="0.2">
      <c r="A17" s="8">
        <v>19</v>
      </c>
      <c r="B17" s="8">
        <v>97.872339999999994</v>
      </c>
      <c r="C17" s="8">
        <v>100</v>
      </c>
      <c r="D17" s="8">
        <v>100</v>
      </c>
      <c r="E17" s="8">
        <v>88.888890000000004</v>
      </c>
      <c r="F17" s="8">
        <v>96</v>
      </c>
      <c r="G17" s="8">
        <v>94.44444</v>
      </c>
      <c r="H17" s="8">
        <v>84</v>
      </c>
      <c r="I17" s="8">
        <v>97.777780000000007</v>
      </c>
      <c r="J17" s="8">
        <v>86.274510000000006</v>
      </c>
      <c r="K17" s="8">
        <v>80</v>
      </c>
      <c r="L17" s="8">
        <v>90</v>
      </c>
      <c r="M17" s="8">
        <v>84.313730000000007</v>
      </c>
      <c r="N17" s="8">
        <v>95.7</v>
      </c>
      <c r="O17" s="8">
        <v>88</v>
      </c>
      <c r="P17" s="8">
        <v>91.7</v>
      </c>
    </row>
  </sheetData>
  <mergeCells count="6">
    <mergeCell ref="A1:P1"/>
    <mergeCell ref="B2:D2"/>
    <mergeCell ref="E2:G2"/>
    <mergeCell ref="H2:J2"/>
    <mergeCell ref="K2:M2"/>
    <mergeCell ref="N2:P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sqref="A1:P1"/>
    </sheetView>
  </sheetViews>
  <sheetFormatPr defaultRowHeight="14.25" x14ac:dyDescent="0.2"/>
  <cols>
    <col min="1" max="1" width="7.25" customWidth="1"/>
  </cols>
  <sheetData>
    <row r="1" spans="1:16" ht="15.75" thickBot="1" x14ac:dyDescent="0.3">
      <c r="A1" s="52" t="s">
        <v>11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1:16" x14ac:dyDescent="0.2">
      <c r="A2" s="9" t="s">
        <v>12</v>
      </c>
      <c r="B2" s="51" t="s">
        <v>3</v>
      </c>
      <c r="C2" s="51"/>
      <c r="D2" s="51"/>
      <c r="E2" s="51" t="s">
        <v>5</v>
      </c>
      <c r="F2" s="51"/>
      <c r="G2" s="51"/>
      <c r="H2" s="51" t="s">
        <v>6</v>
      </c>
      <c r="I2" s="51"/>
      <c r="J2" s="51"/>
      <c r="K2" s="51" t="s">
        <v>7</v>
      </c>
      <c r="L2" s="51"/>
      <c r="M2" s="51"/>
      <c r="N2" s="51" t="s">
        <v>8</v>
      </c>
      <c r="O2" s="51"/>
      <c r="P2" s="51"/>
    </row>
    <row r="3" spans="1:16" x14ac:dyDescent="0.2">
      <c r="A3" s="8">
        <v>1</v>
      </c>
      <c r="B3" s="8">
        <v>4.3478260000000004</v>
      </c>
      <c r="C3" s="8">
        <v>15.38462</v>
      </c>
      <c r="D3" s="8">
        <v>6</v>
      </c>
      <c r="E3" s="8">
        <v>4.1666670000000003</v>
      </c>
      <c r="F3" s="8">
        <v>18.75</v>
      </c>
      <c r="G3" s="8">
        <v>5.8823530000000002</v>
      </c>
      <c r="H3" s="8">
        <v>7.1428570000000002</v>
      </c>
      <c r="I3" s="8">
        <v>6.8181820000000002</v>
      </c>
      <c r="J3" s="8">
        <v>9.0909089999999999</v>
      </c>
      <c r="K3" s="8">
        <v>2.5</v>
      </c>
      <c r="L3" s="8">
        <v>0</v>
      </c>
      <c r="M3" s="8">
        <v>4.6511630000000004</v>
      </c>
      <c r="N3" s="8">
        <v>4.4400000000000004</v>
      </c>
      <c r="O3" s="8">
        <v>0</v>
      </c>
      <c r="P3" s="8">
        <v>0</v>
      </c>
    </row>
    <row r="4" spans="1:16" x14ac:dyDescent="0.2">
      <c r="A4" s="8">
        <v>2</v>
      </c>
      <c r="B4" s="8">
        <v>41.304349999999999</v>
      </c>
      <c r="C4" s="8">
        <v>51.923079999999999</v>
      </c>
      <c r="D4" s="8">
        <v>42</v>
      </c>
      <c r="E4" s="8">
        <v>22.91667</v>
      </c>
      <c r="F4" s="8">
        <v>29.16667</v>
      </c>
      <c r="G4" s="8">
        <v>19.607839999999999</v>
      </c>
      <c r="H4" s="8">
        <v>30.952380000000002</v>
      </c>
      <c r="I4" s="8">
        <v>29.545449999999999</v>
      </c>
      <c r="J4" s="8">
        <v>27.272729999999999</v>
      </c>
      <c r="K4" s="8">
        <v>17.5</v>
      </c>
      <c r="L4" s="8">
        <v>8.8888890000000007</v>
      </c>
      <c r="M4" s="8">
        <v>16.279070000000001</v>
      </c>
      <c r="N4" s="8">
        <v>31.1</v>
      </c>
      <c r="O4" s="8">
        <v>25</v>
      </c>
      <c r="P4" s="8">
        <v>18.2</v>
      </c>
    </row>
    <row r="5" spans="1:16" x14ac:dyDescent="0.2">
      <c r="A5" s="8">
        <v>3</v>
      </c>
      <c r="B5" s="8">
        <v>82.608699999999999</v>
      </c>
      <c r="C5" s="8">
        <v>76.923079999999999</v>
      </c>
      <c r="D5" s="8">
        <v>64</v>
      </c>
      <c r="E5" s="8">
        <v>47.916670000000003</v>
      </c>
      <c r="F5" s="8">
        <v>60.416670000000003</v>
      </c>
      <c r="G5" s="8">
        <v>47.058819999999997</v>
      </c>
      <c r="H5" s="8">
        <v>38.095239999999997</v>
      </c>
      <c r="I5" s="8">
        <v>47.727269999999997</v>
      </c>
      <c r="J5" s="8">
        <v>54.545450000000002</v>
      </c>
      <c r="K5" s="8">
        <v>37.5</v>
      </c>
      <c r="L5" s="8">
        <v>35.55556</v>
      </c>
      <c r="M5" s="8">
        <v>39.534880000000001</v>
      </c>
      <c r="N5" s="8">
        <v>53.3</v>
      </c>
      <c r="O5" s="8">
        <v>52.3</v>
      </c>
      <c r="P5" s="8">
        <v>50</v>
      </c>
    </row>
    <row r="6" spans="1:16" x14ac:dyDescent="0.2">
      <c r="A6" s="8">
        <v>4</v>
      </c>
      <c r="B6" s="8">
        <v>95.652169999999998</v>
      </c>
      <c r="C6" s="8">
        <v>86.538460000000001</v>
      </c>
      <c r="D6" s="8">
        <v>76</v>
      </c>
      <c r="E6" s="8">
        <v>70.833330000000004</v>
      </c>
      <c r="F6" s="8">
        <v>75</v>
      </c>
      <c r="G6" s="8">
        <v>70.588239999999999</v>
      </c>
      <c r="H6" s="8">
        <v>52.380949999999999</v>
      </c>
      <c r="I6" s="8">
        <v>65.909090000000006</v>
      </c>
      <c r="J6" s="8">
        <v>70.454549999999998</v>
      </c>
      <c r="K6" s="8">
        <v>55</v>
      </c>
      <c r="L6" s="8">
        <v>48.888890000000004</v>
      </c>
      <c r="M6" s="8">
        <v>53.488370000000003</v>
      </c>
      <c r="N6" s="8">
        <v>77.8</v>
      </c>
      <c r="O6" s="8">
        <v>79.5</v>
      </c>
      <c r="P6" s="8">
        <v>75</v>
      </c>
    </row>
    <row r="7" spans="1:16" x14ac:dyDescent="0.2">
      <c r="A7" s="8">
        <v>5</v>
      </c>
      <c r="B7" s="8">
        <v>97.826089999999994</v>
      </c>
      <c r="C7" s="8">
        <v>90.384619999999998</v>
      </c>
      <c r="D7" s="8">
        <v>80</v>
      </c>
      <c r="E7" s="8">
        <v>77.083330000000004</v>
      </c>
      <c r="F7" s="8">
        <v>79.166669999999996</v>
      </c>
      <c r="G7" s="8">
        <v>80.392160000000004</v>
      </c>
      <c r="H7" s="8">
        <v>61.904760000000003</v>
      </c>
      <c r="I7" s="8">
        <v>75</v>
      </c>
      <c r="J7" s="8">
        <v>86.363640000000004</v>
      </c>
      <c r="K7" s="8">
        <v>62.5</v>
      </c>
      <c r="L7" s="8">
        <v>57.77778</v>
      </c>
      <c r="M7" s="8">
        <v>67.441860000000005</v>
      </c>
      <c r="N7" s="8">
        <v>82.2</v>
      </c>
      <c r="O7" s="8">
        <v>93.2</v>
      </c>
      <c r="P7" s="8">
        <v>88.6</v>
      </c>
    </row>
    <row r="8" spans="1:16" x14ac:dyDescent="0.2">
      <c r="A8" s="8">
        <v>6</v>
      </c>
      <c r="B8" s="8">
        <v>97.826089999999994</v>
      </c>
      <c r="C8" s="8">
        <v>94.230770000000007</v>
      </c>
      <c r="D8" s="8">
        <v>92</v>
      </c>
      <c r="E8" s="8">
        <v>83.333330000000004</v>
      </c>
      <c r="F8" s="8">
        <v>83.333330000000004</v>
      </c>
      <c r="G8" s="8">
        <v>82.352940000000004</v>
      </c>
      <c r="H8" s="8">
        <v>85.714290000000005</v>
      </c>
      <c r="I8" s="8">
        <v>84.090909999999994</v>
      </c>
      <c r="J8" s="8">
        <v>88.636359999999996</v>
      </c>
      <c r="K8" s="8">
        <v>80</v>
      </c>
      <c r="L8" s="8">
        <v>66.666669999999996</v>
      </c>
      <c r="M8" s="8">
        <v>76.744190000000003</v>
      </c>
      <c r="N8" s="8">
        <v>86.7</v>
      </c>
      <c r="O8" s="8">
        <v>97.7</v>
      </c>
      <c r="P8" s="8">
        <v>93.2</v>
      </c>
    </row>
    <row r="9" spans="1:16" x14ac:dyDescent="0.2">
      <c r="A9" s="8">
        <v>7</v>
      </c>
      <c r="B9" s="8">
        <v>97.826089999999994</v>
      </c>
      <c r="C9" s="8">
        <v>98.076920000000001</v>
      </c>
      <c r="D9" s="8">
        <v>94</v>
      </c>
      <c r="E9" s="8">
        <v>89.583330000000004</v>
      </c>
      <c r="F9" s="8">
        <v>87.5</v>
      </c>
      <c r="G9" s="8">
        <v>92.156859999999995</v>
      </c>
      <c r="H9" s="8">
        <v>92.857140000000001</v>
      </c>
      <c r="I9" s="8">
        <v>88.636359999999996</v>
      </c>
      <c r="J9" s="8">
        <v>93.181820000000002</v>
      </c>
      <c r="K9" s="8">
        <v>85</v>
      </c>
      <c r="L9" s="8">
        <v>73.333330000000004</v>
      </c>
      <c r="M9" s="8">
        <v>86.046509999999998</v>
      </c>
      <c r="N9" s="8">
        <v>88.9</v>
      </c>
      <c r="O9" s="8">
        <v>100</v>
      </c>
      <c r="P9" s="8">
        <v>93.2</v>
      </c>
    </row>
    <row r="10" spans="1:16" x14ac:dyDescent="0.2">
      <c r="A10" s="8">
        <v>8</v>
      </c>
      <c r="B10" s="8">
        <v>100</v>
      </c>
      <c r="C10" s="8">
        <v>100</v>
      </c>
      <c r="D10" s="8">
        <v>96</v>
      </c>
      <c r="E10" s="8">
        <v>95.833330000000004</v>
      </c>
      <c r="F10" s="8">
        <v>93.75</v>
      </c>
      <c r="G10" s="8">
        <v>92.156859999999995</v>
      </c>
      <c r="H10" s="8">
        <v>95.238100000000003</v>
      </c>
      <c r="I10" s="8">
        <v>95.454549999999998</v>
      </c>
      <c r="J10" s="8">
        <v>95.454549999999998</v>
      </c>
      <c r="K10" s="8">
        <v>95</v>
      </c>
      <c r="L10" s="8">
        <v>80</v>
      </c>
      <c r="M10" s="8">
        <v>88.37209</v>
      </c>
      <c r="N10" s="8">
        <v>91.1</v>
      </c>
      <c r="O10" s="8">
        <v>100</v>
      </c>
      <c r="P10" s="8">
        <v>95.5</v>
      </c>
    </row>
    <row r="11" spans="1:16" x14ac:dyDescent="0.2">
      <c r="A11" s="8">
        <v>9</v>
      </c>
      <c r="B11" s="8">
        <v>100</v>
      </c>
      <c r="C11" s="8">
        <v>100</v>
      </c>
      <c r="D11" s="8">
        <v>98</v>
      </c>
      <c r="E11" s="8">
        <v>97.916669999999996</v>
      </c>
      <c r="F11" s="8">
        <v>95.833330000000004</v>
      </c>
      <c r="G11" s="8">
        <v>94.117649999999998</v>
      </c>
      <c r="H11" s="8">
        <v>95.238100000000003</v>
      </c>
      <c r="I11" s="8">
        <v>100</v>
      </c>
      <c r="J11" s="8">
        <v>100</v>
      </c>
      <c r="K11" s="8">
        <v>95</v>
      </c>
      <c r="L11" s="8">
        <v>88.888890000000004</v>
      </c>
      <c r="M11" s="8">
        <v>93.023259999999993</v>
      </c>
      <c r="N11" s="8">
        <v>91.1</v>
      </c>
      <c r="O11" s="8">
        <v>100</v>
      </c>
      <c r="P11" s="8">
        <v>95.5</v>
      </c>
    </row>
    <row r="12" spans="1:16" x14ac:dyDescent="0.2">
      <c r="A12" s="8">
        <v>10</v>
      </c>
      <c r="B12" s="8">
        <v>100</v>
      </c>
      <c r="C12" s="8">
        <v>100</v>
      </c>
      <c r="D12" s="8">
        <v>98</v>
      </c>
      <c r="E12" s="8">
        <v>97.916669999999996</v>
      </c>
      <c r="F12" s="8">
        <v>95.833330000000004</v>
      </c>
      <c r="G12" s="8">
        <v>96.078429999999997</v>
      </c>
      <c r="H12" s="8">
        <v>97.619050000000001</v>
      </c>
      <c r="I12" s="8">
        <v>100</v>
      </c>
      <c r="J12" s="8">
        <v>100</v>
      </c>
      <c r="K12" s="8">
        <v>100</v>
      </c>
      <c r="L12" s="8">
        <v>93.333330000000004</v>
      </c>
      <c r="M12" s="8">
        <v>93.023259999999993</v>
      </c>
      <c r="N12" s="8">
        <v>91.1</v>
      </c>
      <c r="O12" s="8">
        <v>100</v>
      </c>
      <c r="P12" s="8">
        <v>97.7</v>
      </c>
    </row>
    <row r="13" spans="1:16" x14ac:dyDescent="0.2">
      <c r="A13" s="8">
        <v>11</v>
      </c>
      <c r="B13" s="8">
        <v>100</v>
      </c>
      <c r="C13" s="8">
        <v>100</v>
      </c>
      <c r="D13" s="8">
        <v>98</v>
      </c>
      <c r="E13" s="8">
        <v>97.916669999999996</v>
      </c>
      <c r="F13" s="8">
        <v>95.833330000000004</v>
      </c>
      <c r="G13" s="8">
        <v>96.078429999999997</v>
      </c>
      <c r="H13" s="8">
        <v>100</v>
      </c>
      <c r="I13" s="8">
        <v>100</v>
      </c>
      <c r="J13" s="8">
        <v>100</v>
      </c>
      <c r="K13" s="8">
        <v>100</v>
      </c>
      <c r="L13" s="8">
        <v>93.333330000000004</v>
      </c>
      <c r="M13" s="8">
        <v>93.023259999999993</v>
      </c>
      <c r="N13" s="8">
        <v>91.1</v>
      </c>
      <c r="O13" s="8">
        <v>100</v>
      </c>
      <c r="P13" s="8">
        <v>97.7</v>
      </c>
    </row>
    <row r="14" spans="1:16" x14ac:dyDescent="0.2">
      <c r="A14" s="8">
        <v>12</v>
      </c>
      <c r="B14" s="8">
        <v>100</v>
      </c>
      <c r="C14" s="8">
        <v>100</v>
      </c>
      <c r="D14" s="8">
        <v>98</v>
      </c>
      <c r="E14" s="8">
        <v>97.916669999999996</v>
      </c>
      <c r="F14" s="8">
        <v>95.833330000000004</v>
      </c>
      <c r="G14" s="8">
        <v>96.078429999999997</v>
      </c>
      <c r="H14" s="8">
        <v>100</v>
      </c>
      <c r="I14" s="8">
        <v>100</v>
      </c>
      <c r="J14" s="8">
        <v>100</v>
      </c>
      <c r="K14" s="8">
        <v>100</v>
      </c>
      <c r="L14" s="8">
        <v>95.55556</v>
      </c>
      <c r="M14" s="8">
        <v>93.023259999999993</v>
      </c>
      <c r="N14" s="8">
        <v>91.1</v>
      </c>
      <c r="O14" s="8">
        <v>100</v>
      </c>
      <c r="P14" s="8">
        <v>97.7</v>
      </c>
    </row>
    <row r="15" spans="1:16" x14ac:dyDescent="0.2">
      <c r="A15" s="8">
        <v>13</v>
      </c>
      <c r="B15" s="8">
        <v>100</v>
      </c>
      <c r="C15" s="8">
        <v>100</v>
      </c>
      <c r="D15" s="8">
        <v>98</v>
      </c>
      <c r="E15" s="8">
        <v>97.916669999999996</v>
      </c>
      <c r="F15" s="8">
        <v>95.833330000000004</v>
      </c>
      <c r="G15" s="8">
        <v>96.078429999999997</v>
      </c>
      <c r="H15" s="8">
        <v>100</v>
      </c>
      <c r="I15" s="8">
        <v>100</v>
      </c>
      <c r="J15" s="8">
        <v>100</v>
      </c>
      <c r="K15" s="8">
        <v>100</v>
      </c>
      <c r="L15" s="8">
        <v>95.55556</v>
      </c>
      <c r="M15" s="8">
        <v>93.023259999999993</v>
      </c>
      <c r="N15" s="8">
        <v>91.1</v>
      </c>
      <c r="O15" s="8">
        <v>100</v>
      </c>
      <c r="P15" s="8">
        <v>97.7</v>
      </c>
    </row>
    <row r="16" spans="1:16" x14ac:dyDescent="0.2">
      <c r="A16" s="8">
        <v>14</v>
      </c>
      <c r="B16" s="8">
        <v>100</v>
      </c>
      <c r="C16" s="8">
        <v>100</v>
      </c>
      <c r="D16" s="8">
        <v>98</v>
      </c>
      <c r="E16" s="8">
        <v>97.916669999999996</v>
      </c>
      <c r="F16" s="8">
        <v>95.833330000000004</v>
      </c>
      <c r="G16" s="8">
        <v>96.078429999999997</v>
      </c>
      <c r="H16" s="8">
        <v>100</v>
      </c>
      <c r="I16" s="8">
        <v>100</v>
      </c>
      <c r="J16" s="8">
        <v>100</v>
      </c>
      <c r="K16" s="8">
        <v>100</v>
      </c>
      <c r="L16" s="8">
        <v>95.55556</v>
      </c>
      <c r="M16" s="8">
        <v>93.023259999999993</v>
      </c>
      <c r="N16" s="8">
        <v>91.1</v>
      </c>
      <c r="O16" s="8">
        <v>100</v>
      </c>
      <c r="P16" s="8">
        <v>97.7</v>
      </c>
    </row>
    <row r="17" spans="1:16" x14ac:dyDescent="0.2">
      <c r="A17" s="8">
        <v>15</v>
      </c>
      <c r="B17" s="8">
        <v>100</v>
      </c>
      <c r="C17" s="8">
        <v>100</v>
      </c>
      <c r="D17" s="8">
        <v>98</v>
      </c>
      <c r="E17" s="8">
        <v>97.916669999999996</v>
      </c>
      <c r="F17" s="8">
        <v>95.833330000000004</v>
      </c>
      <c r="G17" s="8">
        <v>96.078429999999997</v>
      </c>
      <c r="H17" s="8">
        <v>100</v>
      </c>
      <c r="I17" s="8">
        <v>100</v>
      </c>
      <c r="J17" s="8">
        <v>100</v>
      </c>
      <c r="K17" s="8">
        <v>100</v>
      </c>
      <c r="L17" s="8">
        <v>97.777780000000007</v>
      </c>
      <c r="M17" s="8">
        <v>93.023259999999993</v>
      </c>
      <c r="N17" s="8">
        <v>91.1</v>
      </c>
      <c r="O17" s="8">
        <v>100</v>
      </c>
      <c r="P17" s="8">
        <v>97.7</v>
      </c>
    </row>
  </sheetData>
  <mergeCells count="6">
    <mergeCell ref="A1:P1"/>
    <mergeCell ref="B2:D2"/>
    <mergeCell ref="E2:G2"/>
    <mergeCell ref="H2:J2"/>
    <mergeCell ref="K2:M2"/>
    <mergeCell ref="N2:P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selection activeCell="G11" sqref="G11"/>
    </sheetView>
  </sheetViews>
  <sheetFormatPr defaultRowHeight="14.25" x14ac:dyDescent="0.2"/>
  <sheetData>
    <row r="1" spans="1:16" ht="15" thickBot="1" x14ac:dyDescent="0.25">
      <c r="A1" s="54" t="s">
        <v>17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x14ac:dyDescent="0.2">
      <c r="A2" s="12" t="s">
        <v>16</v>
      </c>
      <c r="B2" s="53" t="s">
        <v>3</v>
      </c>
      <c r="C2" s="53"/>
      <c r="D2" s="53"/>
      <c r="E2" s="53" t="s">
        <v>5</v>
      </c>
      <c r="F2" s="53"/>
      <c r="G2" s="53"/>
      <c r="H2" s="53" t="s">
        <v>6</v>
      </c>
      <c r="I2" s="53"/>
      <c r="J2" s="53"/>
      <c r="K2" s="53" t="s">
        <v>7</v>
      </c>
      <c r="L2" s="53"/>
      <c r="M2" s="53"/>
      <c r="N2" s="53" t="s">
        <v>8</v>
      </c>
      <c r="O2" s="53"/>
      <c r="P2" s="53"/>
    </row>
    <row r="3" spans="1:16" x14ac:dyDescent="0.2">
      <c r="A3" s="10" t="s">
        <v>14</v>
      </c>
      <c r="B3" s="10">
        <v>7.4565219999999997</v>
      </c>
      <c r="C3" s="10">
        <v>7.5961540000000003</v>
      </c>
      <c r="D3" s="10">
        <v>8.14</v>
      </c>
      <c r="E3" s="10">
        <v>8.5416670000000003</v>
      </c>
      <c r="F3" s="10">
        <v>8.375</v>
      </c>
      <c r="G3" s="10">
        <v>8.5686269999999993</v>
      </c>
      <c r="H3" s="10">
        <v>8.9523810000000008</v>
      </c>
      <c r="I3" s="10">
        <v>8.5681820000000002</v>
      </c>
      <c r="J3" s="10">
        <v>8.2954550000000005</v>
      </c>
      <c r="K3" s="10">
        <v>9.2249999999999996</v>
      </c>
      <c r="L3" s="10">
        <v>10.088889999999999</v>
      </c>
      <c r="M3" s="10">
        <v>9.1860470000000003</v>
      </c>
      <c r="N3" s="10">
        <v>8.2222220000000004</v>
      </c>
      <c r="O3" s="10">
        <v>8.2727269999999997</v>
      </c>
      <c r="P3" s="10">
        <v>8.6363640000000004</v>
      </c>
    </row>
    <row r="4" spans="1:16" x14ac:dyDescent="0.2">
      <c r="A4" s="10" t="s">
        <v>15</v>
      </c>
      <c r="B4" s="10">
        <v>2.3695650000000001</v>
      </c>
      <c r="C4" s="10">
        <v>2.269231</v>
      </c>
      <c r="D4" s="10">
        <v>2.2477550000000002</v>
      </c>
      <c r="E4" s="10">
        <v>2.4370569999999998</v>
      </c>
      <c r="F4" s="10">
        <v>2.125</v>
      </c>
      <c r="G4" s="10">
        <v>2.3497400000000002</v>
      </c>
      <c r="H4" s="10">
        <v>2.4761899999999999</v>
      </c>
      <c r="I4" s="10">
        <v>2.5</v>
      </c>
      <c r="J4" s="10">
        <v>2.454545</v>
      </c>
      <c r="K4" s="10">
        <v>2.4750000000000001</v>
      </c>
      <c r="L4" s="10">
        <v>1.4338379999999999</v>
      </c>
      <c r="M4" s="10">
        <v>2.1639529999999998</v>
      </c>
      <c r="N4" s="10">
        <v>2.1192410000000002</v>
      </c>
      <c r="O4" s="10">
        <v>2.25</v>
      </c>
      <c r="P4" s="10">
        <v>2.131078</v>
      </c>
    </row>
  </sheetData>
  <mergeCells count="6">
    <mergeCell ref="A1:P1"/>
    <mergeCell ref="B2:D2"/>
    <mergeCell ref="E2:G2"/>
    <mergeCell ref="H2:J2"/>
    <mergeCell ref="K2:M2"/>
    <mergeCell ref="N2:P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E1" workbookViewId="0">
      <selection sqref="A1:P1"/>
    </sheetView>
  </sheetViews>
  <sheetFormatPr defaultRowHeight="14.25" x14ac:dyDescent="0.2"/>
  <sheetData>
    <row r="1" spans="1:16" ht="15" thickBot="1" x14ac:dyDescent="0.25">
      <c r="A1" s="54" t="s">
        <v>18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x14ac:dyDescent="0.2">
      <c r="A2" s="12" t="s">
        <v>16</v>
      </c>
      <c r="B2" s="53" t="s">
        <v>3</v>
      </c>
      <c r="C2" s="53"/>
      <c r="D2" s="53"/>
      <c r="E2" s="53" t="s">
        <v>5</v>
      </c>
      <c r="F2" s="53"/>
      <c r="G2" s="53"/>
      <c r="H2" s="53" t="s">
        <v>6</v>
      </c>
      <c r="I2" s="53"/>
      <c r="J2" s="53"/>
      <c r="K2" s="53" t="s">
        <v>7</v>
      </c>
      <c r="L2" s="53"/>
      <c r="M2" s="53"/>
      <c r="N2" s="53" t="s">
        <v>8</v>
      </c>
      <c r="O2" s="53"/>
      <c r="P2" s="53"/>
    </row>
    <row r="3" spans="1:16" x14ac:dyDescent="0.2">
      <c r="A3" s="8" t="s">
        <v>19</v>
      </c>
      <c r="B3" s="8">
        <v>97.872339999999994</v>
      </c>
      <c r="C3" s="8">
        <v>100</v>
      </c>
      <c r="D3" s="8">
        <v>100</v>
      </c>
      <c r="E3" s="8">
        <v>88.888890000000004</v>
      </c>
      <c r="F3" s="8">
        <v>96</v>
      </c>
      <c r="G3" s="8">
        <v>94.44444</v>
      </c>
      <c r="H3" s="8">
        <v>84</v>
      </c>
      <c r="I3" s="8">
        <v>97.777780000000007</v>
      </c>
      <c r="J3" s="8">
        <v>86.274510000000006</v>
      </c>
      <c r="K3" s="8">
        <v>80</v>
      </c>
      <c r="L3" s="8">
        <v>90</v>
      </c>
      <c r="M3" s="8">
        <v>84.313730000000007</v>
      </c>
      <c r="N3" s="8">
        <v>95.7</v>
      </c>
      <c r="O3" s="8">
        <v>88</v>
      </c>
      <c r="P3" s="8">
        <v>91.7</v>
      </c>
    </row>
    <row r="4" spans="1:16" x14ac:dyDescent="0.2">
      <c r="A4" s="8" t="s">
        <v>20</v>
      </c>
      <c r="B4" s="8">
        <v>100</v>
      </c>
      <c r="C4" s="8">
        <v>100</v>
      </c>
      <c r="D4" s="8">
        <v>98</v>
      </c>
      <c r="E4" s="8">
        <v>97.916669999999996</v>
      </c>
      <c r="F4" s="8">
        <v>95.833330000000004</v>
      </c>
      <c r="G4" s="8">
        <v>96.078429999999997</v>
      </c>
      <c r="H4" s="8">
        <v>100</v>
      </c>
      <c r="I4" s="8">
        <v>100</v>
      </c>
      <c r="J4" s="8">
        <v>100</v>
      </c>
      <c r="K4" s="8">
        <v>100</v>
      </c>
      <c r="L4" s="8">
        <v>97.777780000000007</v>
      </c>
      <c r="M4" s="8">
        <v>93.023259999999993</v>
      </c>
      <c r="N4" s="8">
        <v>91.1</v>
      </c>
      <c r="O4" s="8">
        <v>100</v>
      </c>
      <c r="P4" s="8">
        <v>97.7</v>
      </c>
    </row>
  </sheetData>
  <mergeCells count="6">
    <mergeCell ref="A1:P1"/>
    <mergeCell ref="B2:D2"/>
    <mergeCell ref="E2:G2"/>
    <mergeCell ref="H2:J2"/>
    <mergeCell ref="K2:M2"/>
    <mergeCell ref="N2:P2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"/>
  <sheetViews>
    <sheetView workbookViewId="0">
      <selection sqref="A1:F1"/>
    </sheetView>
  </sheetViews>
  <sheetFormatPr defaultRowHeight="14.25" x14ac:dyDescent="0.2"/>
  <cols>
    <col min="1" max="1" width="11.25" customWidth="1"/>
  </cols>
  <sheetData>
    <row r="1" spans="1:6" ht="15" thickBot="1" x14ac:dyDescent="0.25">
      <c r="A1" s="54" t="s">
        <v>22</v>
      </c>
      <c r="B1" s="54"/>
      <c r="C1" s="54"/>
      <c r="D1" s="54"/>
      <c r="E1" s="54"/>
      <c r="F1" s="54"/>
    </row>
    <row r="2" spans="1:6" x14ac:dyDescent="0.2">
      <c r="A2" s="12" t="s">
        <v>21</v>
      </c>
      <c r="B2" s="12" t="s">
        <v>3</v>
      </c>
      <c r="C2" s="12" t="s">
        <v>5</v>
      </c>
      <c r="D2" s="12" t="s">
        <v>6</v>
      </c>
      <c r="E2" s="12" t="s">
        <v>7</v>
      </c>
      <c r="F2" s="12" t="s">
        <v>8</v>
      </c>
    </row>
    <row r="3" spans="1:6" x14ac:dyDescent="0.2">
      <c r="A3" s="11">
        <v>21</v>
      </c>
      <c r="B3" s="11">
        <v>1</v>
      </c>
      <c r="C3" s="11"/>
      <c r="D3" s="11"/>
      <c r="E3" s="11"/>
      <c r="F3" s="11"/>
    </row>
    <row r="4" spans="1:6" x14ac:dyDescent="0.2">
      <c r="A4" s="11">
        <v>29</v>
      </c>
      <c r="B4" s="11">
        <v>1</v>
      </c>
      <c r="C4" s="11"/>
      <c r="D4" s="11"/>
      <c r="E4" s="11"/>
      <c r="F4" s="11"/>
    </row>
    <row r="5" spans="1:6" x14ac:dyDescent="0.2">
      <c r="A5" s="11">
        <v>34</v>
      </c>
      <c r="B5" s="11">
        <v>1</v>
      </c>
      <c r="C5" s="11"/>
      <c r="D5" s="11"/>
      <c r="E5" s="11"/>
      <c r="F5" s="11"/>
    </row>
    <row r="6" spans="1:6" x14ac:dyDescent="0.2">
      <c r="A6" s="11">
        <v>39</v>
      </c>
      <c r="B6" s="11">
        <v>1</v>
      </c>
      <c r="C6" s="11"/>
      <c r="D6" s="11"/>
      <c r="E6" s="11"/>
      <c r="F6" s="11"/>
    </row>
    <row r="7" spans="1:6" x14ac:dyDescent="0.2">
      <c r="A7" s="11">
        <v>43</v>
      </c>
      <c r="B7" s="11">
        <v>1</v>
      </c>
      <c r="C7" s="11"/>
      <c r="D7" s="11"/>
      <c r="E7" s="11"/>
      <c r="F7" s="11"/>
    </row>
    <row r="8" spans="1:6" x14ac:dyDescent="0.2">
      <c r="A8" s="11">
        <v>43</v>
      </c>
      <c r="B8" s="11">
        <v>1</v>
      </c>
      <c r="C8" s="11"/>
      <c r="D8" s="11"/>
      <c r="E8" s="11"/>
      <c r="F8" s="11"/>
    </row>
    <row r="9" spans="1:6" x14ac:dyDescent="0.2">
      <c r="A9" s="11">
        <v>43</v>
      </c>
      <c r="B9" s="11">
        <v>1</v>
      </c>
      <c r="C9" s="11"/>
      <c r="D9" s="11"/>
      <c r="E9" s="11"/>
      <c r="F9" s="11"/>
    </row>
    <row r="10" spans="1:6" x14ac:dyDescent="0.2">
      <c r="A10" s="11">
        <v>43</v>
      </c>
      <c r="B10" s="11">
        <v>1</v>
      </c>
      <c r="C10" s="11"/>
      <c r="D10" s="11"/>
      <c r="E10" s="11"/>
      <c r="F10" s="11"/>
    </row>
    <row r="11" spans="1:6" x14ac:dyDescent="0.2">
      <c r="A11" s="11">
        <v>43</v>
      </c>
      <c r="B11" s="11">
        <v>1</v>
      </c>
      <c r="C11" s="11"/>
      <c r="D11" s="11"/>
      <c r="E11" s="11"/>
      <c r="F11" s="11"/>
    </row>
    <row r="12" spans="1:6" x14ac:dyDescent="0.2">
      <c r="A12" s="11">
        <v>43</v>
      </c>
      <c r="B12" s="11">
        <v>1</v>
      </c>
      <c r="C12" s="11"/>
      <c r="D12" s="11"/>
      <c r="E12" s="11"/>
      <c r="F12" s="11"/>
    </row>
    <row r="13" spans="1:6" x14ac:dyDescent="0.2">
      <c r="A13" s="11">
        <v>44</v>
      </c>
      <c r="B13" s="11">
        <v>1</v>
      </c>
      <c r="C13" s="11"/>
      <c r="D13" s="11"/>
      <c r="E13" s="11"/>
      <c r="F13" s="11"/>
    </row>
    <row r="14" spans="1:6" x14ac:dyDescent="0.2">
      <c r="A14" s="11">
        <v>49</v>
      </c>
      <c r="B14" s="11">
        <v>1</v>
      </c>
      <c r="C14" s="11"/>
      <c r="D14" s="11"/>
      <c r="E14" s="11"/>
      <c r="F14" s="11"/>
    </row>
    <row r="15" spans="1:6" x14ac:dyDescent="0.2">
      <c r="A15" s="11">
        <v>49</v>
      </c>
      <c r="B15" s="11">
        <v>1</v>
      </c>
      <c r="C15" s="11"/>
      <c r="D15" s="11"/>
      <c r="E15" s="11"/>
      <c r="F15" s="11"/>
    </row>
    <row r="16" spans="1:6" x14ac:dyDescent="0.2">
      <c r="A16" s="11">
        <v>49</v>
      </c>
      <c r="B16" s="11">
        <v>1</v>
      </c>
      <c r="C16" s="11"/>
      <c r="D16" s="11"/>
      <c r="E16" s="11"/>
      <c r="F16" s="11"/>
    </row>
    <row r="17" spans="1:6" x14ac:dyDescent="0.2">
      <c r="A17" s="11">
        <v>49</v>
      </c>
      <c r="B17" s="11">
        <v>1</v>
      </c>
      <c r="C17" s="11"/>
      <c r="D17" s="11"/>
      <c r="E17" s="11"/>
      <c r="F17" s="11"/>
    </row>
    <row r="18" spans="1:6" x14ac:dyDescent="0.2">
      <c r="A18" s="11">
        <v>49</v>
      </c>
      <c r="B18" s="11">
        <v>1</v>
      </c>
      <c r="C18" s="11"/>
      <c r="D18" s="11"/>
      <c r="E18" s="11"/>
      <c r="F18" s="11"/>
    </row>
    <row r="19" spans="1:6" x14ac:dyDescent="0.2">
      <c r="A19" s="11">
        <v>50</v>
      </c>
      <c r="B19" s="11">
        <v>1</v>
      </c>
      <c r="C19" s="11"/>
      <c r="D19" s="11"/>
      <c r="E19" s="11"/>
      <c r="F19" s="11"/>
    </row>
    <row r="20" spans="1:6" x14ac:dyDescent="0.2">
      <c r="A20" s="11">
        <v>50</v>
      </c>
      <c r="B20" s="11">
        <v>1</v>
      </c>
      <c r="C20" s="11"/>
      <c r="D20" s="11"/>
      <c r="E20" s="11"/>
      <c r="F20" s="11"/>
    </row>
    <row r="21" spans="1:6" x14ac:dyDescent="0.2">
      <c r="A21" s="11">
        <v>50</v>
      </c>
      <c r="B21" s="11">
        <v>1</v>
      </c>
      <c r="C21" s="11"/>
      <c r="D21" s="11"/>
      <c r="E21" s="11"/>
      <c r="F21" s="11"/>
    </row>
    <row r="22" spans="1:6" x14ac:dyDescent="0.2">
      <c r="A22" s="11">
        <v>50</v>
      </c>
      <c r="B22" s="11">
        <v>1</v>
      </c>
      <c r="C22" s="11"/>
      <c r="D22" s="11"/>
      <c r="E22" s="11"/>
      <c r="F22" s="11"/>
    </row>
    <row r="23" spans="1:6" x14ac:dyDescent="0.2">
      <c r="A23" s="11">
        <v>50</v>
      </c>
      <c r="B23" s="11">
        <v>1</v>
      </c>
      <c r="C23" s="11"/>
      <c r="D23" s="11"/>
      <c r="E23" s="11"/>
      <c r="F23" s="11"/>
    </row>
    <row r="24" spans="1:6" x14ac:dyDescent="0.2">
      <c r="A24" s="11">
        <v>50</v>
      </c>
      <c r="B24" s="11">
        <v>1</v>
      </c>
      <c r="C24" s="11"/>
      <c r="D24" s="11"/>
      <c r="E24" s="11"/>
      <c r="F24" s="11"/>
    </row>
    <row r="25" spans="1:6" x14ac:dyDescent="0.2">
      <c r="A25" s="11">
        <v>50</v>
      </c>
      <c r="B25" s="11">
        <v>1</v>
      </c>
      <c r="C25" s="11"/>
      <c r="D25" s="11"/>
      <c r="E25" s="11"/>
      <c r="F25" s="11"/>
    </row>
    <row r="26" spans="1:6" x14ac:dyDescent="0.2">
      <c r="A26" s="11">
        <v>50</v>
      </c>
      <c r="B26" s="11">
        <v>1</v>
      </c>
      <c r="C26" s="11"/>
      <c r="D26" s="11"/>
      <c r="E26" s="11"/>
      <c r="F26" s="11"/>
    </row>
    <row r="27" spans="1:6" x14ac:dyDescent="0.2">
      <c r="A27" s="11">
        <v>50</v>
      </c>
      <c r="B27" s="11">
        <v>1</v>
      </c>
      <c r="C27" s="11"/>
      <c r="D27" s="11"/>
      <c r="E27" s="11"/>
      <c r="F27" s="11"/>
    </row>
    <row r="28" spans="1:6" x14ac:dyDescent="0.2">
      <c r="A28" s="11">
        <v>51</v>
      </c>
      <c r="B28" s="11">
        <v>1</v>
      </c>
      <c r="C28" s="11"/>
      <c r="D28" s="11"/>
      <c r="E28" s="11"/>
      <c r="F28" s="11"/>
    </row>
    <row r="29" spans="1:6" x14ac:dyDescent="0.2">
      <c r="A29" s="11">
        <v>51</v>
      </c>
      <c r="B29" s="11">
        <v>1</v>
      </c>
      <c r="C29" s="11"/>
      <c r="D29" s="11"/>
      <c r="E29" s="11"/>
      <c r="F29" s="11"/>
    </row>
    <row r="30" spans="1:6" x14ac:dyDescent="0.2">
      <c r="A30" s="11">
        <v>51</v>
      </c>
      <c r="B30" s="11">
        <v>1</v>
      </c>
      <c r="C30" s="11"/>
      <c r="D30" s="11"/>
      <c r="E30" s="11"/>
      <c r="F30" s="11"/>
    </row>
    <row r="31" spans="1:6" x14ac:dyDescent="0.2">
      <c r="A31" s="11">
        <v>53</v>
      </c>
      <c r="B31" s="11">
        <v>1</v>
      </c>
      <c r="C31" s="11"/>
      <c r="D31" s="11"/>
      <c r="E31" s="11"/>
      <c r="F31" s="11"/>
    </row>
    <row r="32" spans="1:6" x14ac:dyDescent="0.2">
      <c r="A32" s="11">
        <v>54</v>
      </c>
      <c r="B32" s="11">
        <v>1</v>
      </c>
      <c r="C32" s="11"/>
      <c r="D32" s="11"/>
      <c r="E32" s="11"/>
      <c r="F32" s="11"/>
    </row>
    <row r="33" spans="1:6" x14ac:dyDescent="0.2">
      <c r="A33" s="11">
        <v>54</v>
      </c>
      <c r="B33" s="11">
        <v>1</v>
      </c>
      <c r="C33" s="11"/>
      <c r="D33" s="11"/>
      <c r="E33" s="11"/>
      <c r="F33" s="11"/>
    </row>
    <row r="34" spans="1:6" x14ac:dyDescent="0.2">
      <c r="A34" s="11">
        <v>57</v>
      </c>
      <c r="B34" s="11">
        <v>1</v>
      </c>
      <c r="C34" s="11"/>
      <c r="D34" s="11"/>
      <c r="E34" s="11"/>
      <c r="F34" s="11"/>
    </row>
    <row r="35" spans="1:6" x14ac:dyDescent="0.2">
      <c r="A35" s="11">
        <v>57</v>
      </c>
      <c r="B35" s="11">
        <v>1</v>
      </c>
      <c r="C35" s="11"/>
      <c r="D35" s="11"/>
      <c r="E35" s="11"/>
      <c r="F35" s="11"/>
    </row>
    <row r="36" spans="1:6" x14ac:dyDescent="0.2">
      <c r="A36" s="11">
        <v>58</v>
      </c>
      <c r="B36" s="11">
        <v>1</v>
      </c>
      <c r="C36" s="11"/>
      <c r="D36" s="11"/>
      <c r="E36" s="11"/>
      <c r="F36" s="11"/>
    </row>
    <row r="37" spans="1:6" x14ac:dyDescent="0.2">
      <c r="A37" s="11">
        <v>58</v>
      </c>
      <c r="B37" s="11">
        <v>1</v>
      </c>
      <c r="C37" s="11"/>
      <c r="D37" s="11"/>
      <c r="E37" s="11"/>
      <c r="F37" s="11"/>
    </row>
    <row r="38" spans="1:6" x14ac:dyDescent="0.2">
      <c r="A38" s="11">
        <v>58</v>
      </c>
      <c r="B38" s="11">
        <v>1</v>
      </c>
      <c r="C38" s="11"/>
      <c r="D38" s="11"/>
      <c r="E38" s="11"/>
      <c r="F38" s="11"/>
    </row>
    <row r="39" spans="1:6" x14ac:dyDescent="0.2">
      <c r="A39" s="11">
        <v>58</v>
      </c>
      <c r="B39" s="11">
        <v>1</v>
      </c>
      <c r="C39" s="11"/>
      <c r="D39" s="11"/>
      <c r="E39" s="11"/>
      <c r="F39" s="11"/>
    </row>
    <row r="40" spans="1:6" x14ac:dyDescent="0.2">
      <c r="A40" s="11">
        <v>60</v>
      </c>
      <c r="B40" s="11">
        <v>1</v>
      </c>
      <c r="C40" s="11"/>
      <c r="D40" s="11"/>
      <c r="E40" s="11"/>
      <c r="F40" s="11"/>
    </row>
    <row r="41" spans="1:6" x14ac:dyDescent="0.2">
      <c r="A41" s="11">
        <v>63</v>
      </c>
      <c r="B41" s="11">
        <v>1</v>
      </c>
      <c r="C41" s="11"/>
      <c r="D41" s="11"/>
      <c r="E41" s="11"/>
      <c r="F41" s="11"/>
    </row>
    <row r="42" spans="1:6" x14ac:dyDescent="0.2">
      <c r="A42" s="11">
        <v>68</v>
      </c>
      <c r="B42" s="11">
        <v>1</v>
      </c>
      <c r="C42" s="11"/>
      <c r="D42" s="11"/>
      <c r="E42" s="11"/>
      <c r="F42" s="11"/>
    </row>
    <row r="43" spans="1:6" x14ac:dyDescent="0.2">
      <c r="A43" s="11">
        <v>14</v>
      </c>
      <c r="B43" s="11"/>
      <c r="C43" s="11">
        <v>1</v>
      </c>
      <c r="D43" s="11"/>
      <c r="E43" s="11"/>
      <c r="F43" s="11"/>
    </row>
    <row r="44" spans="1:6" x14ac:dyDescent="0.2">
      <c r="A44" s="11">
        <v>19</v>
      </c>
      <c r="B44" s="11"/>
      <c r="C44" s="11">
        <v>1</v>
      </c>
      <c r="D44" s="11"/>
      <c r="E44" s="11"/>
      <c r="F44" s="11"/>
    </row>
    <row r="45" spans="1:6" x14ac:dyDescent="0.2">
      <c r="A45" s="11">
        <v>19</v>
      </c>
      <c r="B45" s="11"/>
      <c r="C45" s="11">
        <v>1</v>
      </c>
      <c r="D45" s="11"/>
      <c r="E45" s="11"/>
      <c r="F45" s="11"/>
    </row>
    <row r="46" spans="1:6" x14ac:dyDescent="0.2">
      <c r="A46" s="11">
        <v>30</v>
      </c>
      <c r="B46" s="11"/>
      <c r="C46" s="11">
        <v>1</v>
      </c>
      <c r="D46" s="11"/>
      <c r="E46" s="11"/>
      <c r="F46" s="11"/>
    </row>
    <row r="47" spans="1:6" x14ac:dyDescent="0.2">
      <c r="A47" s="11">
        <v>30</v>
      </c>
      <c r="B47" s="11"/>
      <c r="C47" s="11">
        <v>1</v>
      </c>
      <c r="D47" s="11"/>
      <c r="E47" s="11"/>
      <c r="F47" s="11"/>
    </row>
    <row r="48" spans="1:6" x14ac:dyDescent="0.2">
      <c r="A48" s="11">
        <v>31</v>
      </c>
      <c r="B48" s="11"/>
      <c r="C48" s="11">
        <v>1</v>
      </c>
      <c r="D48" s="11"/>
      <c r="E48" s="11"/>
      <c r="F48" s="11"/>
    </row>
    <row r="49" spans="1:6" x14ac:dyDescent="0.2">
      <c r="A49" s="11">
        <v>32</v>
      </c>
      <c r="B49" s="11"/>
      <c r="C49" s="11">
        <v>1</v>
      </c>
      <c r="D49" s="11"/>
      <c r="E49" s="11"/>
      <c r="F49" s="11"/>
    </row>
    <row r="50" spans="1:6" x14ac:dyDescent="0.2">
      <c r="A50" s="11">
        <v>34</v>
      </c>
      <c r="B50" s="11"/>
      <c r="C50" s="11">
        <v>1</v>
      </c>
      <c r="D50" s="11"/>
      <c r="E50" s="11"/>
      <c r="F50" s="11"/>
    </row>
    <row r="51" spans="1:6" x14ac:dyDescent="0.2">
      <c r="A51" s="11">
        <v>34</v>
      </c>
      <c r="B51" s="11"/>
      <c r="C51" s="11">
        <v>1</v>
      </c>
      <c r="D51" s="11"/>
      <c r="E51" s="11"/>
      <c r="F51" s="11"/>
    </row>
    <row r="52" spans="1:6" x14ac:dyDescent="0.2">
      <c r="A52" s="11">
        <v>34</v>
      </c>
      <c r="B52" s="11"/>
      <c r="C52" s="11">
        <v>1</v>
      </c>
      <c r="D52" s="11"/>
      <c r="E52" s="11"/>
      <c r="F52" s="11"/>
    </row>
    <row r="53" spans="1:6" x14ac:dyDescent="0.2">
      <c r="A53" s="11">
        <v>34</v>
      </c>
      <c r="B53" s="11"/>
      <c r="C53" s="11">
        <v>1</v>
      </c>
      <c r="D53" s="11"/>
      <c r="E53" s="11"/>
      <c r="F53" s="11"/>
    </row>
    <row r="54" spans="1:6" x14ac:dyDescent="0.2">
      <c r="A54" s="11">
        <v>35</v>
      </c>
      <c r="B54" s="11"/>
      <c r="C54" s="11">
        <v>1</v>
      </c>
      <c r="D54" s="11"/>
      <c r="E54" s="11"/>
      <c r="F54" s="11"/>
    </row>
    <row r="55" spans="1:6" x14ac:dyDescent="0.2">
      <c r="A55" s="11">
        <v>36</v>
      </c>
      <c r="B55" s="11"/>
      <c r="C55" s="11">
        <v>1</v>
      </c>
      <c r="D55" s="11"/>
      <c r="E55" s="11"/>
      <c r="F55" s="11"/>
    </row>
    <row r="56" spans="1:6" x14ac:dyDescent="0.2">
      <c r="A56" s="11">
        <v>36</v>
      </c>
      <c r="B56" s="11"/>
      <c r="C56" s="11">
        <v>1</v>
      </c>
      <c r="D56" s="11"/>
      <c r="E56" s="11"/>
      <c r="F56" s="11"/>
    </row>
    <row r="57" spans="1:6" x14ac:dyDescent="0.2">
      <c r="A57" s="11">
        <v>36</v>
      </c>
      <c r="B57" s="11"/>
      <c r="C57" s="11">
        <v>1</v>
      </c>
      <c r="D57" s="11"/>
      <c r="E57" s="11"/>
      <c r="F57" s="11"/>
    </row>
    <row r="58" spans="1:6" x14ac:dyDescent="0.2">
      <c r="A58" s="11">
        <v>38</v>
      </c>
      <c r="B58" s="11"/>
      <c r="C58" s="11">
        <v>1</v>
      </c>
      <c r="D58" s="11"/>
      <c r="E58" s="11"/>
      <c r="F58" s="11"/>
    </row>
    <row r="59" spans="1:6" x14ac:dyDescent="0.2">
      <c r="A59" s="11">
        <v>39</v>
      </c>
      <c r="B59" s="11"/>
      <c r="C59" s="11">
        <v>1</v>
      </c>
      <c r="D59" s="11"/>
      <c r="E59" s="11"/>
      <c r="F59" s="11"/>
    </row>
    <row r="60" spans="1:6" x14ac:dyDescent="0.2">
      <c r="A60" s="11">
        <v>40</v>
      </c>
      <c r="B60" s="11"/>
      <c r="C60" s="11">
        <v>1</v>
      </c>
      <c r="D60" s="11"/>
      <c r="E60" s="11"/>
      <c r="F60" s="11"/>
    </row>
    <row r="61" spans="1:6" x14ac:dyDescent="0.2">
      <c r="A61" s="11">
        <v>40</v>
      </c>
      <c r="B61" s="11"/>
      <c r="C61" s="11">
        <v>1</v>
      </c>
      <c r="D61" s="11"/>
      <c r="E61" s="11"/>
      <c r="F61" s="11"/>
    </row>
    <row r="62" spans="1:6" x14ac:dyDescent="0.2">
      <c r="A62" s="11">
        <v>40</v>
      </c>
      <c r="B62" s="11"/>
      <c r="C62" s="11">
        <v>1</v>
      </c>
      <c r="D62" s="11"/>
      <c r="E62" s="11"/>
      <c r="F62" s="11"/>
    </row>
    <row r="63" spans="1:6" x14ac:dyDescent="0.2">
      <c r="A63" s="11">
        <v>41</v>
      </c>
      <c r="B63" s="11"/>
      <c r="C63" s="11">
        <v>1</v>
      </c>
      <c r="D63" s="11"/>
      <c r="E63" s="11"/>
      <c r="F63" s="11"/>
    </row>
    <row r="64" spans="1:6" x14ac:dyDescent="0.2">
      <c r="A64" s="11">
        <v>42</v>
      </c>
      <c r="B64" s="11"/>
      <c r="C64" s="11">
        <v>1</v>
      </c>
      <c r="D64" s="11"/>
      <c r="E64" s="11"/>
      <c r="F64" s="11"/>
    </row>
    <row r="65" spans="1:6" x14ac:dyDescent="0.2">
      <c r="A65" s="11">
        <v>42</v>
      </c>
      <c r="B65" s="11"/>
      <c r="C65" s="11">
        <v>1</v>
      </c>
      <c r="D65" s="11"/>
      <c r="E65" s="11"/>
      <c r="F65" s="11"/>
    </row>
    <row r="66" spans="1:6" x14ac:dyDescent="0.2">
      <c r="A66" s="11">
        <v>42</v>
      </c>
      <c r="B66" s="11"/>
      <c r="C66" s="11">
        <v>1</v>
      </c>
      <c r="D66" s="11"/>
      <c r="E66" s="11"/>
      <c r="F66" s="11"/>
    </row>
    <row r="67" spans="1:6" x14ac:dyDescent="0.2">
      <c r="A67" s="11">
        <v>43</v>
      </c>
      <c r="B67" s="11"/>
      <c r="C67" s="11">
        <v>1</v>
      </c>
      <c r="D67" s="11"/>
      <c r="E67" s="11"/>
      <c r="F67" s="11"/>
    </row>
    <row r="68" spans="1:6" x14ac:dyDescent="0.2">
      <c r="A68" s="11">
        <v>43</v>
      </c>
      <c r="B68" s="11"/>
      <c r="C68" s="11">
        <v>1</v>
      </c>
      <c r="D68" s="11"/>
      <c r="E68" s="11"/>
      <c r="F68" s="11"/>
    </row>
    <row r="69" spans="1:6" x14ac:dyDescent="0.2">
      <c r="A69" s="11">
        <v>43</v>
      </c>
      <c r="B69" s="11"/>
      <c r="C69" s="11">
        <v>1</v>
      </c>
      <c r="D69" s="11"/>
      <c r="E69" s="11"/>
      <c r="F69" s="11"/>
    </row>
    <row r="70" spans="1:6" x14ac:dyDescent="0.2">
      <c r="A70" s="11">
        <v>43</v>
      </c>
      <c r="B70" s="11"/>
      <c r="C70" s="11">
        <v>1</v>
      </c>
      <c r="D70" s="11"/>
      <c r="E70" s="11"/>
      <c r="F70" s="11"/>
    </row>
    <row r="71" spans="1:6" x14ac:dyDescent="0.2">
      <c r="A71" s="11">
        <v>43</v>
      </c>
      <c r="B71" s="11"/>
      <c r="C71" s="11">
        <v>1</v>
      </c>
      <c r="D71" s="11"/>
      <c r="E71" s="11"/>
      <c r="F71" s="11"/>
    </row>
    <row r="72" spans="1:6" x14ac:dyDescent="0.2">
      <c r="A72" s="11">
        <v>43</v>
      </c>
      <c r="B72" s="11"/>
      <c r="C72" s="11">
        <v>1</v>
      </c>
      <c r="D72" s="11"/>
      <c r="E72" s="11"/>
      <c r="F72" s="11"/>
    </row>
    <row r="73" spans="1:6" x14ac:dyDescent="0.2">
      <c r="A73" s="11">
        <v>45</v>
      </c>
      <c r="B73" s="11"/>
      <c r="C73" s="11">
        <v>1</v>
      </c>
      <c r="D73" s="11"/>
      <c r="E73" s="11"/>
      <c r="F73" s="11"/>
    </row>
    <row r="74" spans="1:6" x14ac:dyDescent="0.2">
      <c r="A74" s="11">
        <v>45</v>
      </c>
      <c r="B74" s="11"/>
      <c r="C74" s="11">
        <v>1</v>
      </c>
      <c r="D74" s="11"/>
      <c r="E74" s="11"/>
      <c r="F74" s="11"/>
    </row>
    <row r="75" spans="1:6" x14ac:dyDescent="0.2">
      <c r="A75" s="11">
        <v>50</v>
      </c>
      <c r="B75" s="11"/>
      <c r="C75" s="11">
        <v>1</v>
      </c>
      <c r="D75" s="11"/>
      <c r="E75" s="11"/>
      <c r="F75" s="11"/>
    </row>
    <row r="76" spans="1:6" x14ac:dyDescent="0.2">
      <c r="A76" s="11">
        <v>50</v>
      </c>
      <c r="B76" s="11"/>
      <c r="C76" s="11">
        <v>1</v>
      </c>
      <c r="D76" s="11"/>
      <c r="E76" s="11"/>
      <c r="F76" s="11"/>
    </row>
    <row r="77" spans="1:6" x14ac:dyDescent="0.2">
      <c r="A77" s="11">
        <v>50</v>
      </c>
      <c r="B77" s="11"/>
      <c r="C77" s="11">
        <v>1</v>
      </c>
      <c r="D77" s="11"/>
      <c r="E77" s="11"/>
      <c r="F77" s="11"/>
    </row>
    <row r="78" spans="1:6" x14ac:dyDescent="0.2">
      <c r="A78" s="11">
        <v>50</v>
      </c>
      <c r="B78" s="11"/>
      <c r="C78" s="11">
        <v>1</v>
      </c>
      <c r="D78" s="11"/>
      <c r="E78" s="11"/>
      <c r="F78" s="11"/>
    </row>
    <row r="79" spans="1:6" x14ac:dyDescent="0.2">
      <c r="A79" s="11">
        <v>54</v>
      </c>
      <c r="B79" s="11"/>
      <c r="C79" s="11">
        <v>1</v>
      </c>
      <c r="D79" s="11"/>
      <c r="E79" s="11"/>
      <c r="F79" s="11"/>
    </row>
    <row r="80" spans="1:6" x14ac:dyDescent="0.2">
      <c r="A80" s="11">
        <v>55</v>
      </c>
      <c r="B80" s="11"/>
      <c r="C80" s="11">
        <v>1</v>
      </c>
      <c r="D80" s="11"/>
      <c r="E80" s="11"/>
      <c r="F80" s="11"/>
    </row>
    <row r="81" spans="1:6" x14ac:dyDescent="0.2">
      <c r="A81" s="11">
        <v>56</v>
      </c>
      <c r="B81" s="11"/>
      <c r="C81" s="11">
        <v>1</v>
      </c>
      <c r="D81" s="11"/>
      <c r="E81" s="11"/>
      <c r="F81" s="11"/>
    </row>
    <row r="82" spans="1:6" x14ac:dyDescent="0.2">
      <c r="A82" s="11">
        <v>56</v>
      </c>
      <c r="B82" s="11"/>
      <c r="C82" s="11">
        <v>1</v>
      </c>
      <c r="D82" s="11"/>
      <c r="E82" s="11"/>
      <c r="F82" s="11"/>
    </row>
    <row r="83" spans="1:6" x14ac:dyDescent="0.2">
      <c r="A83" s="11">
        <v>18</v>
      </c>
      <c r="B83" s="11"/>
      <c r="C83" s="11"/>
      <c r="D83" s="11">
        <v>1</v>
      </c>
      <c r="E83" s="11"/>
      <c r="F83" s="11"/>
    </row>
    <row r="84" spans="1:6" x14ac:dyDescent="0.2">
      <c r="A84" s="11">
        <v>28</v>
      </c>
      <c r="B84" s="11"/>
      <c r="C84" s="11"/>
      <c r="D84" s="11">
        <v>1</v>
      </c>
      <c r="E84" s="11"/>
      <c r="F84" s="11"/>
    </row>
    <row r="85" spans="1:6" x14ac:dyDescent="0.2">
      <c r="A85" s="11">
        <v>30</v>
      </c>
      <c r="B85" s="11"/>
      <c r="C85" s="11"/>
      <c r="D85" s="11">
        <v>1</v>
      </c>
      <c r="E85" s="11"/>
      <c r="F85" s="11"/>
    </row>
    <row r="86" spans="1:6" x14ac:dyDescent="0.2">
      <c r="A86" s="11">
        <v>30</v>
      </c>
      <c r="B86" s="11"/>
      <c r="C86" s="11"/>
      <c r="D86" s="11">
        <v>1</v>
      </c>
      <c r="E86" s="11"/>
      <c r="F86" s="11"/>
    </row>
    <row r="87" spans="1:6" x14ac:dyDescent="0.2">
      <c r="A87" s="11">
        <v>31</v>
      </c>
      <c r="B87" s="11"/>
      <c r="C87" s="11"/>
      <c r="D87" s="11">
        <v>1</v>
      </c>
      <c r="E87" s="11"/>
      <c r="F87" s="11"/>
    </row>
    <row r="88" spans="1:6" x14ac:dyDescent="0.2">
      <c r="A88" s="11">
        <v>32</v>
      </c>
      <c r="B88" s="11"/>
      <c r="C88" s="11"/>
      <c r="D88" s="11">
        <v>1</v>
      </c>
      <c r="E88" s="11"/>
      <c r="F88" s="11"/>
    </row>
    <row r="89" spans="1:6" x14ac:dyDescent="0.2">
      <c r="A89" s="11">
        <v>32</v>
      </c>
      <c r="B89" s="11"/>
      <c r="C89" s="11"/>
      <c r="D89" s="11">
        <v>1</v>
      </c>
      <c r="E89" s="11"/>
      <c r="F89" s="11"/>
    </row>
    <row r="90" spans="1:6" x14ac:dyDescent="0.2">
      <c r="A90" s="11">
        <v>32</v>
      </c>
      <c r="B90" s="11"/>
      <c r="C90" s="11"/>
      <c r="D90" s="11">
        <v>1</v>
      </c>
      <c r="E90" s="11"/>
      <c r="F90" s="11"/>
    </row>
    <row r="91" spans="1:6" x14ac:dyDescent="0.2">
      <c r="A91" s="11">
        <v>32</v>
      </c>
      <c r="B91" s="11"/>
      <c r="C91" s="11"/>
      <c r="D91" s="11">
        <v>1</v>
      </c>
      <c r="E91" s="11"/>
      <c r="F91" s="11"/>
    </row>
    <row r="92" spans="1:6" x14ac:dyDescent="0.2">
      <c r="A92" s="11">
        <v>34</v>
      </c>
      <c r="B92" s="11"/>
      <c r="C92" s="11"/>
      <c r="D92" s="11">
        <v>1</v>
      </c>
      <c r="E92" s="11"/>
      <c r="F92" s="11"/>
    </row>
    <row r="93" spans="1:6" x14ac:dyDescent="0.2">
      <c r="A93" s="11">
        <v>34</v>
      </c>
      <c r="B93" s="11"/>
      <c r="C93" s="11"/>
      <c r="D93" s="11">
        <v>1</v>
      </c>
      <c r="E93" s="11"/>
      <c r="F93" s="11"/>
    </row>
    <row r="94" spans="1:6" x14ac:dyDescent="0.2">
      <c r="A94" s="11">
        <v>34</v>
      </c>
      <c r="B94" s="11"/>
      <c r="C94" s="11"/>
      <c r="D94" s="11">
        <v>1</v>
      </c>
      <c r="E94" s="11"/>
      <c r="F94" s="11"/>
    </row>
    <row r="95" spans="1:6" x14ac:dyDescent="0.2">
      <c r="A95" s="11">
        <v>35</v>
      </c>
      <c r="B95" s="11"/>
      <c r="C95" s="11"/>
      <c r="D95" s="11">
        <v>1</v>
      </c>
      <c r="E95" s="11"/>
      <c r="F95" s="11"/>
    </row>
    <row r="96" spans="1:6" x14ac:dyDescent="0.2">
      <c r="A96" s="11">
        <v>35</v>
      </c>
      <c r="B96" s="11"/>
      <c r="C96" s="11"/>
      <c r="D96" s="11">
        <v>1</v>
      </c>
      <c r="E96" s="11"/>
      <c r="F96" s="11"/>
    </row>
    <row r="97" spans="1:6" x14ac:dyDescent="0.2">
      <c r="A97" s="11">
        <v>36</v>
      </c>
      <c r="B97" s="11"/>
      <c r="C97" s="11"/>
      <c r="D97" s="11">
        <v>1</v>
      </c>
      <c r="E97" s="11"/>
      <c r="F97" s="11"/>
    </row>
    <row r="98" spans="1:6" x14ac:dyDescent="0.2">
      <c r="A98" s="11">
        <v>36</v>
      </c>
      <c r="B98" s="11"/>
      <c r="C98" s="11"/>
      <c r="D98" s="11">
        <v>1</v>
      </c>
      <c r="E98" s="11"/>
      <c r="F98" s="11"/>
    </row>
    <row r="99" spans="1:6" x14ac:dyDescent="0.2">
      <c r="A99" s="11">
        <v>37</v>
      </c>
      <c r="B99" s="11"/>
      <c r="C99" s="11"/>
      <c r="D99" s="11">
        <v>1</v>
      </c>
      <c r="E99" s="11"/>
      <c r="F99" s="11"/>
    </row>
    <row r="100" spans="1:6" x14ac:dyDescent="0.2">
      <c r="A100" s="11">
        <v>38</v>
      </c>
      <c r="B100" s="11"/>
      <c r="C100" s="11"/>
      <c r="D100" s="11">
        <v>1</v>
      </c>
      <c r="E100" s="11"/>
      <c r="F100" s="11"/>
    </row>
    <row r="101" spans="1:6" x14ac:dyDescent="0.2">
      <c r="A101" s="11">
        <v>38</v>
      </c>
      <c r="B101" s="11"/>
      <c r="C101" s="11"/>
      <c r="D101" s="11">
        <v>1</v>
      </c>
      <c r="E101" s="11"/>
      <c r="F101" s="11"/>
    </row>
    <row r="102" spans="1:6" x14ac:dyDescent="0.2">
      <c r="A102" s="11">
        <v>38</v>
      </c>
      <c r="B102" s="11"/>
      <c r="C102" s="11"/>
      <c r="D102" s="11">
        <v>1</v>
      </c>
      <c r="E102" s="11"/>
      <c r="F102" s="11"/>
    </row>
    <row r="103" spans="1:6" x14ac:dyDescent="0.2">
      <c r="A103" s="11">
        <v>39</v>
      </c>
      <c r="B103" s="11"/>
      <c r="C103" s="11"/>
      <c r="D103" s="11">
        <v>1</v>
      </c>
      <c r="E103" s="11"/>
      <c r="F103" s="11"/>
    </row>
    <row r="104" spans="1:6" x14ac:dyDescent="0.2">
      <c r="A104" s="11">
        <v>39</v>
      </c>
      <c r="B104" s="11"/>
      <c r="C104" s="11"/>
      <c r="D104" s="11">
        <v>1</v>
      </c>
      <c r="E104" s="11"/>
      <c r="F104" s="11"/>
    </row>
    <row r="105" spans="1:6" x14ac:dyDescent="0.2">
      <c r="A105" s="11">
        <v>39</v>
      </c>
      <c r="B105" s="11"/>
      <c r="C105" s="11"/>
      <c r="D105" s="11">
        <v>1</v>
      </c>
      <c r="E105" s="11"/>
      <c r="F105" s="11"/>
    </row>
    <row r="106" spans="1:6" x14ac:dyDescent="0.2">
      <c r="A106" s="11">
        <v>39</v>
      </c>
      <c r="B106" s="11"/>
      <c r="C106" s="11"/>
      <c r="D106" s="11">
        <v>1</v>
      </c>
      <c r="E106" s="11"/>
      <c r="F106" s="11"/>
    </row>
    <row r="107" spans="1:6" x14ac:dyDescent="0.2">
      <c r="A107" s="11">
        <v>40</v>
      </c>
      <c r="B107" s="11"/>
      <c r="C107" s="11"/>
      <c r="D107" s="11">
        <v>1</v>
      </c>
      <c r="E107" s="11"/>
      <c r="F107" s="11"/>
    </row>
    <row r="108" spans="1:6" x14ac:dyDescent="0.2">
      <c r="A108" s="11">
        <v>40</v>
      </c>
      <c r="B108" s="11"/>
      <c r="C108" s="11"/>
      <c r="D108" s="11">
        <v>1</v>
      </c>
      <c r="E108" s="11"/>
      <c r="F108" s="11"/>
    </row>
    <row r="109" spans="1:6" x14ac:dyDescent="0.2">
      <c r="A109" s="11">
        <v>40</v>
      </c>
      <c r="B109" s="11"/>
      <c r="C109" s="11"/>
      <c r="D109" s="11">
        <v>1</v>
      </c>
      <c r="E109" s="11"/>
      <c r="F109" s="11"/>
    </row>
    <row r="110" spans="1:6" x14ac:dyDescent="0.2">
      <c r="A110" s="11">
        <v>40</v>
      </c>
      <c r="B110" s="11"/>
      <c r="C110" s="11"/>
      <c r="D110" s="11">
        <v>1</v>
      </c>
      <c r="E110" s="11"/>
      <c r="F110" s="11"/>
    </row>
    <row r="111" spans="1:6" x14ac:dyDescent="0.2">
      <c r="A111" s="11">
        <v>41</v>
      </c>
      <c r="B111" s="11"/>
      <c r="C111" s="11"/>
      <c r="D111" s="11">
        <v>1</v>
      </c>
      <c r="E111" s="11"/>
      <c r="F111" s="11"/>
    </row>
    <row r="112" spans="1:6" x14ac:dyDescent="0.2">
      <c r="A112" s="11">
        <v>41</v>
      </c>
      <c r="B112" s="11"/>
      <c r="C112" s="11"/>
      <c r="D112" s="11">
        <v>1</v>
      </c>
      <c r="E112" s="11"/>
      <c r="F112" s="11"/>
    </row>
    <row r="113" spans="1:6" x14ac:dyDescent="0.2">
      <c r="A113" s="11">
        <v>41</v>
      </c>
      <c r="B113" s="11"/>
      <c r="C113" s="11"/>
      <c r="D113" s="11">
        <v>1</v>
      </c>
      <c r="E113" s="11"/>
      <c r="F113" s="11"/>
    </row>
    <row r="114" spans="1:6" x14ac:dyDescent="0.2">
      <c r="A114" s="11">
        <v>41</v>
      </c>
      <c r="B114" s="11"/>
      <c r="C114" s="11"/>
      <c r="D114" s="11">
        <v>1</v>
      </c>
      <c r="E114" s="11"/>
      <c r="F114" s="11"/>
    </row>
    <row r="115" spans="1:6" x14ac:dyDescent="0.2">
      <c r="A115" s="11">
        <v>41</v>
      </c>
      <c r="B115" s="11"/>
      <c r="C115" s="11"/>
      <c r="D115" s="11">
        <v>1</v>
      </c>
      <c r="E115" s="11"/>
      <c r="F115" s="11"/>
    </row>
    <row r="116" spans="1:6" x14ac:dyDescent="0.2">
      <c r="A116" s="11">
        <v>41</v>
      </c>
      <c r="B116" s="11"/>
      <c r="C116" s="11"/>
      <c r="D116" s="11">
        <v>1</v>
      </c>
      <c r="E116" s="11"/>
      <c r="F116" s="11"/>
    </row>
    <row r="117" spans="1:6" x14ac:dyDescent="0.2">
      <c r="A117" s="11">
        <v>41</v>
      </c>
      <c r="B117" s="11"/>
      <c r="C117" s="11"/>
      <c r="D117" s="11">
        <v>1</v>
      </c>
      <c r="E117" s="11"/>
      <c r="F117" s="11"/>
    </row>
    <row r="118" spans="1:6" x14ac:dyDescent="0.2">
      <c r="A118" s="11">
        <v>42</v>
      </c>
      <c r="B118" s="11"/>
      <c r="C118" s="11"/>
      <c r="D118" s="11">
        <v>1</v>
      </c>
      <c r="E118" s="11"/>
      <c r="F118" s="11"/>
    </row>
    <row r="119" spans="1:6" x14ac:dyDescent="0.2">
      <c r="A119" s="11">
        <v>42</v>
      </c>
      <c r="B119" s="11"/>
      <c r="C119" s="11"/>
      <c r="D119" s="11">
        <v>1</v>
      </c>
      <c r="E119" s="11"/>
      <c r="F119" s="11"/>
    </row>
    <row r="120" spans="1:6" x14ac:dyDescent="0.2">
      <c r="A120" s="11">
        <v>42</v>
      </c>
      <c r="B120" s="11"/>
      <c r="C120" s="11"/>
      <c r="D120" s="11">
        <v>1</v>
      </c>
      <c r="E120" s="11"/>
      <c r="F120" s="11"/>
    </row>
    <row r="121" spans="1:6" x14ac:dyDescent="0.2">
      <c r="A121" s="11">
        <v>43</v>
      </c>
      <c r="B121" s="11"/>
      <c r="C121" s="11"/>
      <c r="D121" s="11">
        <v>1</v>
      </c>
      <c r="E121" s="11"/>
      <c r="F121" s="11"/>
    </row>
    <row r="122" spans="1:6" x14ac:dyDescent="0.2">
      <c r="A122" s="11">
        <v>43</v>
      </c>
      <c r="B122" s="11"/>
      <c r="C122" s="11"/>
      <c r="D122" s="11">
        <v>1</v>
      </c>
      <c r="E122" s="11"/>
      <c r="F122" s="11"/>
    </row>
    <row r="123" spans="1:6" x14ac:dyDescent="0.2">
      <c r="A123" s="11">
        <v>10</v>
      </c>
      <c r="B123" s="11"/>
      <c r="C123" s="11"/>
      <c r="D123" s="11"/>
      <c r="E123" s="11">
        <v>1</v>
      </c>
      <c r="F123" s="11"/>
    </row>
    <row r="124" spans="1:6" x14ac:dyDescent="0.2">
      <c r="A124" s="11">
        <v>28</v>
      </c>
      <c r="B124" s="11"/>
      <c r="C124" s="11"/>
      <c r="D124" s="11"/>
      <c r="E124" s="11">
        <v>1</v>
      </c>
      <c r="F124" s="11"/>
    </row>
    <row r="125" spans="1:6" x14ac:dyDescent="0.2">
      <c r="A125" s="11">
        <v>31</v>
      </c>
      <c r="B125" s="11"/>
      <c r="C125" s="11"/>
      <c r="D125" s="11"/>
      <c r="E125" s="11">
        <v>1</v>
      </c>
      <c r="F125" s="11"/>
    </row>
    <row r="126" spans="1:6" x14ac:dyDescent="0.2">
      <c r="A126" s="11">
        <v>32</v>
      </c>
      <c r="B126" s="11"/>
      <c r="C126" s="11"/>
      <c r="D126" s="11"/>
      <c r="E126" s="11">
        <v>1</v>
      </c>
      <c r="F126" s="11"/>
    </row>
    <row r="127" spans="1:6" x14ac:dyDescent="0.2">
      <c r="A127" s="11">
        <v>32</v>
      </c>
      <c r="B127" s="11"/>
      <c r="C127" s="11"/>
      <c r="D127" s="11"/>
      <c r="E127" s="11">
        <v>1</v>
      </c>
      <c r="F127" s="11"/>
    </row>
    <row r="128" spans="1:6" x14ac:dyDescent="0.2">
      <c r="A128" s="11">
        <v>32</v>
      </c>
      <c r="B128" s="11"/>
      <c r="C128" s="11"/>
      <c r="D128" s="11"/>
      <c r="E128" s="11">
        <v>1</v>
      </c>
      <c r="F128" s="11"/>
    </row>
    <row r="129" spans="1:6" x14ac:dyDescent="0.2">
      <c r="A129" s="11">
        <v>32</v>
      </c>
      <c r="B129" s="11"/>
      <c r="C129" s="11"/>
      <c r="D129" s="11"/>
      <c r="E129" s="11">
        <v>1</v>
      </c>
      <c r="F129" s="11"/>
    </row>
    <row r="130" spans="1:6" x14ac:dyDescent="0.2">
      <c r="A130" s="11">
        <v>32</v>
      </c>
      <c r="B130" s="11"/>
      <c r="C130" s="11"/>
      <c r="D130" s="11"/>
      <c r="E130" s="11">
        <v>1</v>
      </c>
      <c r="F130" s="11"/>
    </row>
    <row r="131" spans="1:6" x14ac:dyDescent="0.2">
      <c r="A131" s="11">
        <v>33</v>
      </c>
      <c r="B131" s="11"/>
      <c r="C131" s="11"/>
      <c r="D131" s="11"/>
      <c r="E131" s="11">
        <v>1</v>
      </c>
      <c r="F131" s="11"/>
    </row>
    <row r="132" spans="1:6" x14ac:dyDescent="0.2">
      <c r="A132" s="11">
        <v>34</v>
      </c>
      <c r="B132" s="11"/>
      <c r="C132" s="11"/>
      <c r="D132" s="11"/>
      <c r="E132" s="11">
        <v>1</v>
      </c>
      <c r="F132" s="11"/>
    </row>
    <row r="133" spans="1:6" x14ac:dyDescent="0.2">
      <c r="A133" s="11">
        <v>34</v>
      </c>
      <c r="B133" s="11"/>
      <c r="C133" s="11"/>
      <c r="D133" s="11"/>
      <c r="E133" s="11">
        <v>1</v>
      </c>
      <c r="F133" s="11"/>
    </row>
    <row r="134" spans="1:6" x14ac:dyDescent="0.2">
      <c r="A134" s="11">
        <v>35</v>
      </c>
      <c r="B134" s="11"/>
      <c r="C134" s="11"/>
      <c r="D134" s="11"/>
      <c r="E134" s="11">
        <v>1</v>
      </c>
      <c r="F134" s="11"/>
    </row>
    <row r="135" spans="1:6" x14ac:dyDescent="0.2">
      <c r="A135" s="11">
        <v>35</v>
      </c>
      <c r="B135" s="11"/>
      <c r="C135" s="11"/>
      <c r="D135" s="11"/>
      <c r="E135" s="11">
        <v>1</v>
      </c>
      <c r="F135" s="11"/>
    </row>
    <row r="136" spans="1:6" x14ac:dyDescent="0.2">
      <c r="A136" s="11">
        <v>36</v>
      </c>
      <c r="B136" s="11"/>
      <c r="C136" s="11"/>
      <c r="D136" s="11"/>
      <c r="E136" s="11">
        <v>1</v>
      </c>
      <c r="F136" s="11"/>
    </row>
    <row r="137" spans="1:6" x14ac:dyDescent="0.2">
      <c r="A137" s="11">
        <v>36</v>
      </c>
      <c r="B137" s="11"/>
      <c r="C137" s="11"/>
      <c r="D137" s="11"/>
      <c r="E137" s="11">
        <v>1</v>
      </c>
      <c r="F137" s="11"/>
    </row>
    <row r="138" spans="1:6" x14ac:dyDescent="0.2">
      <c r="A138" s="11">
        <v>37</v>
      </c>
      <c r="B138" s="11"/>
      <c r="C138" s="11"/>
      <c r="D138" s="11"/>
      <c r="E138" s="11">
        <v>1</v>
      </c>
      <c r="F138" s="11"/>
    </row>
    <row r="139" spans="1:6" x14ac:dyDescent="0.2">
      <c r="A139" s="11">
        <v>37</v>
      </c>
      <c r="B139" s="11"/>
      <c r="C139" s="11"/>
      <c r="D139" s="11"/>
      <c r="E139" s="11">
        <v>1</v>
      </c>
      <c r="F139" s="11"/>
    </row>
    <row r="140" spans="1:6" x14ac:dyDescent="0.2">
      <c r="A140" s="11">
        <v>37</v>
      </c>
      <c r="B140" s="11"/>
      <c r="C140" s="11"/>
      <c r="D140" s="11"/>
      <c r="E140" s="11">
        <v>1</v>
      </c>
      <c r="F140" s="11"/>
    </row>
    <row r="141" spans="1:6" x14ac:dyDescent="0.2">
      <c r="A141" s="11">
        <v>38</v>
      </c>
      <c r="B141" s="11"/>
      <c r="C141" s="11"/>
      <c r="D141" s="11"/>
      <c r="E141" s="11">
        <v>1</v>
      </c>
      <c r="F141" s="11"/>
    </row>
    <row r="142" spans="1:6" x14ac:dyDescent="0.2">
      <c r="A142" s="11">
        <v>38</v>
      </c>
      <c r="B142" s="11"/>
      <c r="C142" s="11"/>
      <c r="D142" s="11"/>
      <c r="E142" s="11">
        <v>1</v>
      </c>
      <c r="F142" s="11"/>
    </row>
    <row r="143" spans="1:6" x14ac:dyDescent="0.2">
      <c r="A143" s="11">
        <v>38</v>
      </c>
      <c r="B143" s="11"/>
      <c r="C143" s="11"/>
      <c r="D143" s="11"/>
      <c r="E143" s="11">
        <v>1</v>
      </c>
      <c r="F143" s="11"/>
    </row>
    <row r="144" spans="1:6" x14ac:dyDescent="0.2">
      <c r="A144" s="11">
        <v>38</v>
      </c>
      <c r="B144" s="11"/>
      <c r="C144" s="11"/>
      <c r="D144" s="11"/>
      <c r="E144" s="11">
        <v>1</v>
      </c>
      <c r="F144" s="11"/>
    </row>
    <row r="145" spans="1:6" x14ac:dyDescent="0.2">
      <c r="A145" s="11">
        <v>39</v>
      </c>
      <c r="B145" s="11"/>
      <c r="C145" s="11"/>
      <c r="D145" s="11"/>
      <c r="E145" s="11">
        <v>1</v>
      </c>
      <c r="F145" s="11"/>
    </row>
    <row r="146" spans="1:6" x14ac:dyDescent="0.2">
      <c r="A146" s="11">
        <v>39</v>
      </c>
      <c r="B146" s="11"/>
      <c r="C146" s="11"/>
      <c r="D146" s="11"/>
      <c r="E146" s="11">
        <v>1</v>
      </c>
      <c r="F146" s="11"/>
    </row>
    <row r="147" spans="1:6" x14ac:dyDescent="0.2">
      <c r="A147" s="11">
        <v>39</v>
      </c>
      <c r="B147" s="11"/>
      <c r="C147" s="11"/>
      <c r="D147" s="11"/>
      <c r="E147" s="11">
        <v>1</v>
      </c>
      <c r="F147" s="11"/>
    </row>
    <row r="148" spans="1:6" x14ac:dyDescent="0.2">
      <c r="A148" s="11">
        <v>41</v>
      </c>
      <c r="B148" s="11"/>
      <c r="C148" s="11"/>
      <c r="D148" s="11"/>
      <c r="E148" s="11">
        <v>1</v>
      </c>
      <c r="F148" s="11"/>
    </row>
    <row r="149" spans="1:6" x14ac:dyDescent="0.2">
      <c r="A149" s="11">
        <v>41</v>
      </c>
      <c r="B149" s="11"/>
      <c r="C149" s="11"/>
      <c r="D149" s="11"/>
      <c r="E149" s="11">
        <v>1</v>
      </c>
      <c r="F149" s="11"/>
    </row>
    <row r="150" spans="1:6" x14ac:dyDescent="0.2">
      <c r="A150" s="11">
        <v>42</v>
      </c>
      <c r="B150" s="11"/>
      <c r="C150" s="11"/>
      <c r="D150" s="11"/>
      <c r="E150" s="11">
        <v>1</v>
      </c>
      <c r="F150" s="11"/>
    </row>
    <row r="151" spans="1:6" x14ac:dyDescent="0.2">
      <c r="A151" s="11">
        <v>44</v>
      </c>
      <c r="B151" s="11"/>
      <c r="C151" s="11"/>
      <c r="D151" s="11"/>
      <c r="E151" s="11">
        <v>1</v>
      </c>
      <c r="F151" s="11"/>
    </row>
    <row r="152" spans="1:6" x14ac:dyDescent="0.2">
      <c r="A152" s="11">
        <v>44</v>
      </c>
      <c r="B152" s="11"/>
      <c r="C152" s="11"/>
      <c r="D152" s="11"/>
      <c r="E152" s="11">
        <v>1</v>
      </c>
      <c r="F152" s="11"/>
    </row>
    <row r="153" spans="1:6" x14ac:dyDescent="0.2">
      <c r="A153" s="11">
        <v>44</v>
      </c>
      <c r="B153" s="11"/>
      <c r="C153" s="11"/>
      <c r="D153" s="11"/>
      <c r="E153" s="11">
        <v>1</v>
      </c>
      <c r="F153" s="11"/>
    </row>
    <row r="154" spans="1:6" x14ac:dyDescent="0.2">
      <c r="A154" s="11">
        <v>44</v>
      </c>
      <c r="B154" s="11"/>
      <c r="C154" s="11"/>
      <c r="D154" s="11"/>
      <c r="E154" s="11">
        <v>1</v>
      </c>
      <c r="F154" s="11"/>
    </row>
    <row r="155" spans="1:6" x14ac:dyDescent="0.2">
      <c r="A155" s="11">
        <v>45</v>
      </c>
      <c r="B155" s="11"/>
      <c r="C155" s="11"/>
      <c r="D155" s="11"/>
      <c r="E155" s="11">
        <v>1</v>
      </c>
      <c r="F155" s="11"/>
    </row>
    <row r="156" spans="1:6" x14ac:dyDescent="0.2">
      <c r="A156" s="11">
        <v>45</v>
      </c>
      <c r="B156" s="11"/>
      <c r="C156" s="11"/>
      <c r="D156" s="11"/>
      <c r="E156" s="11">
        <v>1</v>
      </c>
      <c r="F156" s="11"/>
    </row>
    <row r="157" spans="1:6" x14ac:dyDescent="0.2">
      <c r="A157" s="11">
        <v>45</v>
      </c>
      <c r="B157" s="11"/>
      <c r="C157" s="11"/>
      <c r="D157" s="11"/>
      <c r="E157" s="11">
        <v>1</v>
      </c>
      <c r="F157" s="11"/>
    </row>
    <row r="158" spans="1:6" x14ac:dyDescent="0.2">
      <c r="A158" s="11">
        <v>45</v>
      </c>
      <c r="B158" s="11"/>
      <c r="C158" s="11"/>
      <c r="D158" s="11"/>
      <c r="E158" s="11">
        <v>1</v>
      </c>
      <c r="F158" s="11"/>
    </row>
    <row r="159" spans="1:6" x14ac:dyDescent="0.2">
      <c r="A159" s="11">
        <v>45</v>
      </c>
      <c r="B159" s="11"/>
      <c r="C159" s="11"/>
      <c r="D159" s="11"/>
      <c r="E159" s="11">
        <v>1</v>
      </c>
      <c r="F159" s="11"/>
    </row>
    <row r="160" spans="1:6" x14ac:dyDescent="0.2">
      <c r="A160" s="11">
        <v>46</v>
      </c>
      <c r="B160" s="11"/>
      <c r="C160" s="11"/>
      <c r="D160" s="11"/>
      <c r="E160" s="11">
        <v>1</v>
      </c>
      <c r="F160" s="11"/>
    </row>
    <row r="161" spans="1:6" x14ac:dyDescent="0.2">
      <c r="A161" s="11">
        <v>46</v>
      </c>
      <c r="B161" s="11"/>
      <c r="C161" s="11"/>
      <c r="D161" s="11"/>
      <c r="E161" s="11">
        <v>1</v>
      </c>
      <c r="F161" s="11"/>
    </row>
    <row r="162" spans="1:6" x14ac:dyDescent="0.2">
      <c r="A162" s="11">
        <v>46</v>
      </c>
      <c r="B162" s="11"/>
      <c r="C162" s="11"/>
      <c r="D162" s="11"/>
      <c r="E162" s="11">
        <v>1</v>
      </c>
      <c r="F162" s="11"/>
    </row>
    <row r="163" spans="1:6" x14ac:dyDescent="0.2">
      <c r="A163" s="11">
        <v>28</v>
      </c>
      <c r="B163" s="11"/>
      <c r="C163" s="11"/>
      <c r="D163" s="11"/>
      <c r="E163" s="11"/>
      <c r="F163" s="11">
        <v>1</v>
      </c>
    </row>
    <row r="164" spans="1:6" x14ac:dyDescent="0.2">
      <c r="A164" s="11">
        <v>34</v>
      </c>
      <c r="B164" s="11"/>
      <c r="C164" s="11"/>
      <c r="D164" s="11"/>
      <c r="E164" s="11"/>
      <c r="F164" s="11">
        <v>1</v>
      </c>
    </row>
    <row r="165" spans="1:6" x14ac:dyDescent="0.2">
      <c r="A165" s="11">
        <v>36</v>
      </c>
      <c r="B165" s="11"/>
      <c r="C165" s="11"/>
      <c r="D165" s="11"/>
      <c r="E165" s="11"/>
      <c r="F165" s="11">
        <v>1</v>
      </c>
    </row>
    <row r="166" spans="1:6" x14ac:dyDescent="0.2">
      <c r="A166" s="11">
        <v>37</v>
      </c>
      <c r="B166" s="11"/>
      <c r="C166" s="11"/>
      <c r="D166" s="11"/>
      <c r="E166" s="11"/>
      <c r="F166" s="11">
        <v>1</v>
      </c>
    </row>
    <row r="167" spans="1:6" x14ac:dyDescent="0.2">
      <c r="A167" s="11">
        <v>37</v>
      </c>
      <c r="B167" s="11"/>
      <c r="C167" s="11"/>
      <c r="D167" s="11"/>
      <c r="E167" s="11"/>
      <c r="F167" s="11">
        <v>1</v>
      </c>
    </row>
    <row r="168" spans="1:6" x14ac:dyDescent="0.2">
      <c r="A168" s="11">
        <v>38</v>
      </c>
      <c r="B168" s="11"/>
      <c r="C168" s="11"/>
      <c r="D168" s="11"/>
      <c r="E168" s="11"/>
      <c r="F168" s="11">
        <v>1</v>
      </c>
    </row>
    <row r="169" spans="1:6" x14ac:dyDescent="0.2">
      <c r="A169" s="11">
        <v>39</v>
      </c>
      <c r="B169" s="11"/>
      <c r="C169" s="11"/>
      <c r="D169" s="11"/>
      <c r="E169" s="11"/>
      <c r="F169" s="11">
        <v>1</v>
      </c>
    </row>
    <row r="170" spans="1:6" x14ac:dyDescent="0.2">
      <c r="A170" s="11">
        <v>39</v>
      </c>
      <c r="B170" s="11"/>
      <c r="C170" s="11"/>
      <c r="D170" s="11"/>
      <c r="E170" s="11"/>
      <c r="F170" s="11">
        <v>1</v>
      </c>
    </row>
    <row r="171" spans="1:6" x14ac:dyDescent="0.2">
      <c r="A171" s="11">
        <v>39</v>
      </c>
      <c r="B171" s="11"/>
      <c r="C171" s="11"/>
      <c r="D171" s="11"/>
      <c r="E171" s="11"/>
      <c r="F171" s="11">
        <v>1</v>
      </c>
    </row>
    <row r="172" spans="1:6" x14ac:dyDescent="0.2">
      <c r="A172" s="11">
        <v>40</v>
      </c>
      <c r="B172" s="11"/>
      <c r="C172" s="11"/>
      <c r="D172" s="11"/>
      <c r="E172" s="11"/>
      <c r="F172" s="11">
        <v>1</v>
      </c>
    </row>
    <row r="173" spans="1:6" x14ac:dyDescent="0.2">
      <c r="A173" s="11">
        <v>42</v>
      </c>
      <c r="B173" s="11"/>
      <c r="C173" s="11"/>
      <c r="D173" s="11"/>
      <c r="E173" s="11"/>
      <c r="F173" s="11">
        <v>1</v>
      </c>
    </row>
    <row r="174" spans="1:6" x14ac:dyDescent="0.2">
      <c r="A174" s="11">
        <v>44</v>
      </c>
      <c r="B174" s="11"/>
      <c r="C174" s="11"/>
      <c r="D174" s="11"/>
      <c r="E174" s="11"/>
      <c r="F174" s="11">
        <v>1</v>
      </c>
    </row>
    <row r="175" spans="1:6" x14ac:dyDescent="0.2">
      <c r="A175" s="11">
        <v>48</v>
      </c>
      <c r="B175" s="11"/>
      <c r="C175" s="11"/>
      <c r="D175" s="11"/>
      <c r="E175" s="11"/>
      <c r="F175" s="11">
        <v>1</v>
      </c>
    </row>
    <row r="176" spans="1:6" x14ac:dyDescent="0.2">
      <c r="A176" s="11">
        <v>48</v>
      </c>
      <c r="B176" s="11"/>
      <c r="C176" s="11"/>
      <c r="D176" s="11"/>
      <c r="E176" s="11"/>
      <c r="F176" s="11">
        <v>1</v>
      </c>
    </row>
    <row r="177" spans="1:6" x14ac:dyDescent="0.2">
      <c r="A177" s="11">
        <v>48</v>
      </c>
      <c r="B177" s="11"/>
      <c r="C177" s="11"/>
      <c r="D177" s="11"/>
      <c r="E177" s="11"/>
      <c r="F177" s="11">
        <v>1</v>
      </c>
    </row>
    <row r="178" spans="1:6" x14ac:dyDescent="0.2">
      <c r="A178" s="11">
        <v>49</v>
      </c>
      <c r="B178" s="11"/>
      <c r="C178" s="11"/>
      <c r="D178" s="11"/>
      <c r="E178" s="11"/>
      <c r="F178" s="11">
        <v>1</v>
      </c>
    </row>
    <row r="179" spans="1:6" x14ac:dyDescent="0.2">
      <c r="A179" s="11">
        <v>49</v>
      </c>
      <c r="B179" s="11"/>
      <c r="C179" s="11"/>
      <c r="D179" s="11"/>
      <c r="E179" s="11"/>
      <c r="F179" s="11">
        <v>1</v>
      </c>
    </row>
    <row r="180" spans="1:6" x14ac:dyDescent="0.2">
      <c r="A180" s="11">
        <v>50</v>
      </c>
      <c r="B180" s="11"/>
      <c r="C180" s="11"/>
      <c r="D180" s="11"/>
      <c r="E180" s="11"/>
      <c r="F180" s="11">
        <v>1</v>
      </c>
    </row>
    <row r="181" spans="1:6" x14ac:dyDescent="0.2">
      <c r="A181" s="11">
        <v>50</v>
      </c>
      <c r="B181" s="11"/>
      <c r="C181" s="11"/>
      <c r="D181" s="11"/>
      <c r="E181" s="11"/>
      <c r="F181" s="11">
        <v>1</v>
      </c>
    </row>
    <row r="182" spans="1:6" x14ac:dyDescent="0.2">
      <c r="A182" s="11">
        <v>53</v>
      </c>
      <c r="B182" s="11"/>
      <c r="C182" s="11"/>
      <c r="D182" s="11"/>
      <c r="E182" s="11"/>
      <c r="F182" s="11">
        <v>1</v>
      </c>
    </row>
    <row r="183" spans="1:6" x14ac:dyDescent="0.2">
      <c r="A183" s="11">
        <v>56</v>
      </c>
      <c r="B183" s="11"/>
      <c r="C183" s="11"/>
      <c r="D183" s="11"/>
      <c r="E183" s="11"/>
      <c r="F183" s="11">
        <v>1</v>
      </c>
    </row>
    <row r="184" spans="1:6" x14ac:dyDescent="0.2">
      <c r="A184" s="11">
        <v>56</v>
      </c>
      <c r="B184" s="11"/>
      <c r="C184" s="11"/>
      <c r="D184" s="11"/>
      <c r="E184" s="11"/>
      <c r="F184" s="11">
        <v>1</v>
      </c>
    </row>
    <row r="185" spans="1:6" x14ac:dyDescent="0.2">
      <c r="A185" s="11">
        <v>56</v>
      </c>
      <c r="B185" s="11"/>
      <c r="C185" s="11"/>
      <c r="D185" s="11"/>
      <c r="E185" s="11"/>
      <c r="F185" s="11">
        <v>1</v>
      </c>
    </row>
    <row r="186" spans="1:6" x14ac:dyDescent="0.2">
      <c r="A186" s="11">
        <v>59</v>
      </c>
      <c r="B186" s="11"/>
      <c r="C186" s="11"/>
      <c r="D186" s="11"/>
      <c r="E186" s="11"/>
      <c r="F186" s="11">
        <v>1</v>
      </c>
    </row>
    <row r="187" spans="1:6" x14ac:dyDescent="0.2">
      <c r="A187" s="11">
        <v>59</v>
      </c>
      <c r="B187" s="11"/>
      <c r="C187" s="11"/>
      <c r="D187" s="11"/>
      <c r="E187" s="11"/>
      <c r="F187" s="11">
        <v>1</v>
      </c>
    </row>
    <row r="188" spans="1:6" x14ac:dyDescent="0.2">
      <c r="A188" s="11">
        <v>59</v>
      </c>
      <c r="B188" s="11"/>
      <c r="C188" s="11"/>
      <c r="D188" s="11"/>
      <c r="E188" s="11"/>
      <c r="F188" s="11">
        <v>1</v>
      </c>
    </row>
    <row r="189" spans="1:6" x14ac:dyDescent="0.2">
      <c r="A189" s="11">
        <v>59</v>
      </c>
      <c r="B189" s="11"/>
      <c r="C189" s="11"/>
      <c r="D189" s="11"/>
      <c r="E189" s="11"/>
      <c r="F189" s="11">
        <v>1</v>
      </c>
    </row>
    <row r="190" spans="1:6" x14ac:dyDescent="0.2">
      <c r="A190" s="11">
        <v>59</v>
      </c>
      <c r="B190" s="11"/>
      <c r="C190" s="11"/>
      <c r="D190" s="11"/>
      <c r="E190" s="11"/>
      <c r="F190" s="11">
        <v>1</v>
      </c>
    </row>
    <row r="191" spans="1:6" x14ac:dyDescent="0.2">
      <c r="A191" s="11">
        <v>59</v>
      </c>
      <c r="B191" s="11"/>
      <c r="C191" s="11"/>
      <c r="D191" s="11"/>
      <c r="E191" s="11"/>
      <c r="F191" s="11">
        <v>1</v>
      </c>
    </row>
    <row r="192" spans="1:6" x14ac:dyDescent="0.2">
      <c r="A192" s="11">
        <v>60</v>
      </c>
      <c r="B192" s="11"/>
      <c r="C192" s="11"/>
      <c r="D192" s="11"/>
      <c r="E192" s="11"/>
      <c r="F192" s="11">
        <v>1</v>
      </c>
    </row>
    <row r="193" spans="1:6" x14ac:dyDescent="0.2">
      <c r="A193" s="11">
        <v>60</v>
      </c>
      <c r="B193" s="11"/>
      <c r="C193" s="11"/>
      <c r="D193" s="11"/>
      <c r="E193" s="11"/>
      <c r="F193" s="11">
        <v>1</v>
      </c>
    </row>
    <row r="194" spans="1:6" x14ac:dyDescent="0.2">
      <c r="A194" s="11">
        <v>60</v>
      </c>
      <c r="B194" s="11"/>
      <c r="C194" s="11"/>
      <c r="D194" s="11"/>
      <c r="E194" s="11"/>
      <c r="F194" s="11">
        <v>1</v>
      </c>
    </row>
    <row r="195" spans="1:6" x14ac:dyDescent="0.2">
      <c r="A195" s="11">
        <v>60</v>
      </c>
      <c r="B195" s="11"/>
      <c r="C195" s="11"/>
      <c r="D195" s="11"/>
      <c r="E195" s="11"/>
      <c r="F195" s="11">
        <v>1</v>
      </c>
    </row>
    <row r="196" spans="1:6" x14ac:dyDescent="0.2">
      <c r="A196" s="11">
        <v>60</v>
      </c>
      <c r="B196" s="11"/>
      <c r="C196" s="11"/>
      <c r="D196" s="11"/>
      <c r="E196" s="11"/>
      <c r="F196" s="11">
        <v>1</v>
      </c>
    </row>
    <row r="197" spans="1:6" x14ac:dyDescent="0.2">
      <c r="A197" s="11">
        <v>61</v>
      </c>
      <c r="B197" s="11"/>
      <c r="C197" s="11"/>
      <c r="D197" s="11"/>
      <c r="E197" s="11"/>
      <c r="F197" s="11">
        <v>1</v>
      </c>
    </row>
    <row r="198" spans="1:6" x14ac:dyDescent="0.2">
      <c r="A198" s="11">
        <v>61</v>
      </c>
      <c r="B198" s="11"/>
      <c r="C198" s="11"/>
      <c r="D198" s="11"/>
      <c r="E198" s="11"/>
      <c r="F198" s="11">
        <v>1</v>
      </c>
    </row>
    <row r="199" spans="1:6" x14ac:dyDescent="0.2">
      <c r="A199" s="11">
        <v>61</v>
      </c>
      <c r="B199" s="11"/>
      <c r="C199" s="11"/>
      <c r="D199" s="11"/>
      <c r="E199" s="11"/>
      <c r="F199" s="11">
        <v>1</v>
      </c>
    </row>
    <row r="200" spans="1:6" x14ac:dyDescent="0.2">
      <c r="A200" s="11">
        <v>61</v>
      </c>
      <c r="B200" s="11"/>
      <c r="C200" s="11"/>
      <c r="D200" s="11"/>
      <c r="E200" s="11"/>
      <c r="F200" s="11">
        <v>1</v>
      </c>
    </row>
    <row r="201" spans="1:6" x14ac:dyDescent="0.2">
      <c r="A201" s="11">
        <v>61</v>
      </c>
      <c r="B201" s="11"/>
      <c r="C201" s="11"/>
      <c r="D201" s="11"/>
      <c r="E201" s="11"/>
      <c r="F201" s="11">
        <v>1</v>
      </c>
    </row>
    <row r="202" spans="1:6" x14ac:dyDescent="0.2">
      <c r="A202" s="11">
        <v>62</v>
      </c>
      <c r="B202" s="11"/>
      <c r="C202" s="11"/>
      <c r="D202" s="11"/>
      <c r="E202" s="11"/>
      <c r="F202" s="11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"/>
  <sheetViews>
    <sheetView workbookViewId="0">
      <selection activeCell="O90" sqref="O90"/>
    </sheetView>
  </sheetViews>
  <sheetFormatPr defaultRowHeight="14.25" x14ac:dyDescent="0.2"/>
  <cols>
    <col min="1" max="1" width="11" customWidth="1"/>
  </cols>
  <sheetData>
    <row r="1" spans="1:6" ht="15" thickBot="1" x14ac:dyDescent="0.25">
      <c r="A1" s="54" t="s">
        <v>23</v>
      </c>
      <c r="B1" s="54"/>
      <c r="C1" s="54"/>
      <c r="D1" s="54"/>
      <c r="E1" s="54"/>
      <c r="F1" s="54"/>
    </row>
    <row r="2" spans="1:6" x14ac:dyDescent="0.2">
      <c r="A2" s="9" t="s">
        <v>21</v>
      </c>
      <c r="B2" s="9" t="s">
        <v>3</v>
      </c>
      <c r="C2" s="9" t="s">
        <v>5</v>
      </c>
      <c r="D2" s="9" t="s">
        <v>6</v>
      </c>
      <c r="E2" s="9" t="s">
        <v>7</v>
      </c>
      <c r="F2" s="9" t="s">
        <v>8</v>
      </c>
    </row>
    <row r="3" spans="1:6" x14ac:dyDescent="0.2">
      <c r="A3" s="8">
        <v>15</v>
      </c>
      <c r="B3" s="8">
        <v>1</v>
      </c>
      <c r="C3" s="8"/>
      <c r="D3" s="8"/>
      <c r="E3" s="8"/>
      <c r="F3" s="8"/>
    </row>
    <row r="4" spans="1:6" x14ac:dyDescent="0.2">
      <c r="A4" s="8">
        <v>20</v>
      </c>
      <c r="B4" s="8">
        <v>1</v>
      </c>
      <c r="C4" s="8"/>
      <c r="D4" s="8"/>
      <c r="E4" s="8"/>
      <c r="F4" s="8"/>
    </row>
    <row r="5" spans="1:6" x14ac:dyDescent="0.2">
      <c r="A5" s="8">
        <v>21</v>
      </c>
      <c r="B5" s="8">
        <v>1</v>
      </c>
      <c r="C5" s="8"/>
      <c r="D5" s="8"/>
      <c r="E5" s="8"/>
      <c r="F5" s="8"/>
    </row>
    <row r="6" spans="1:6" x14ac:dyDescent="0.2">
      <c r="A6" s="8">
        <v>22</v>
      </c>
      <c r="B6" s="8">
        <v>1</v>
      </c>
      <c r="C6" s="8"/>
      <c r="D6" s="8"/>
      <c r="E6" s="8"/>
      <c r="F6" s="8"/>
    </row>
    <row r="7" spans="1:6" x14ac:dyDescent="0.2">
      <c r="A7" s="8">
        <v>27</v>
      </c>
      <c r="B7" s="8">
        <v>1</v>
      </c>
      <c r="C7" s="8"/>
      <c r="D7" s="8"/>
      <c r="E7" s="8"/>
      <c r="F7" s="8"/>
    </row>
    <row r="8" spans="1:6" x14ac:dyDescent="0.2">
      <c r="A8" s="8">
        <v>31</v>
      </c>
      <c r="B8" s="8">
        <v>1</v>
      </c>
      <c r="C8" s="8"/>
      <c r="D8" s="8"/>
      <c r="E8" s="8"/>
      <c r="F8" s="8"/>
    </row>
    <row r="9" spans="1:6" x14ac:dyDescent="0.2">
      <c r="A9" s="8">
        <v>31</v>
      </c>
      <c r="B9" s="8">
        <v>1</v>
      </c>
      <c r="C9" s="8"/>
      <c r="D9" s="8"/>
      <c r="E9" s="8"/>
      <c r="F9" s="8"/>
    </row>
    <row r="10" spans="1:6" x14ac:dyDescent="0.2">
      <c r="A10" s="8">
        <v>32</v>
      </c>
      <c r="B10" s="8">
        <v>1</v>
      </c>
      <c r="C10" s="8"/>
      <c r="D10" s="8"/>
      <c r="E10" s="8"/>
      <c r="F10" s="8"/>
    </row>
    <row r="11" spans="1:6" x14ac:dyDescent="0.2">
      <c r="A11" s="8">
        <v>32</v>
      </c>
      <c r="B11" s="8">
        <v>1</v>
      </c>
      <c r="C11" s="8"/>
      <c r="D11" s="8"/>
      <c r="E11" s="8"/>
      <c r="F11" s="8"/>
    </row>
    <row r="12" spans="1:6" x14ac:dyDescent="0.2">
      <c r="A12" s="8">
        <v>32</v>
      </c>
      <c r="B12" s="8">
        <v>1</v>
      </c>
      <c r="C12" s="8"/>
      <c r="D12" s="8"/>
      <c r="E12" s="8"/>
      <c r="F12" s="8"/>
    </row>
    <row r="13" spans="1:6" x14ac:dyDescent="0.2">
      <c r="A13" s="8">
        <v>34</v>
      </c>
      <c r="B13" s="8">
        <v>1</v>
      </c>
      <c r="C13" s="8"/>
      <c r="D13" s="8"/>
      <c r="E13" s="8"/>
      <c r="F13" s="8"/>
    </row>
    <row r="14" spans="1:6" x14ac:dyDescent="0.2">
      <c r="A14" s="8">
        <v>34</v>
      </c>
      <c r="B14" s="8">
        <v>1</v>
      </c>
      <c r="C14" s="8"/>
      <c r="D14" s="8"/>
      <c r="E14" s="8"/>
      <c r="F14" s="8"/>
    </row>
    <row r="15" spans="1:6" x14ac:dyDescent="0.2">
      <c r="A15" s="8">
        <v>34</v>
      </c>
      <c r="B15" s="8">
        <v>1</v>
      </c>
      <c r="C15" s="8"/>
      <c r="D15" s="8"/>
      <c r="E15" s="8"/>
      <c r="F15" s="8"/>
    </row>
    <row r="16" spans="1:6" x14ac:dyDescent="0.2">
      <c r="A16" s="8">
        <v>35</v>
      </c>
      <c r="B16" s="8">
        <v>1</v>
      </c>
      <c r="C16" s="8"/>
      <c r="D16" s="8"/>
      <c r="E16" s="8"/>
      <c r="F16" s="8"/>
    </row>
    <row r="17" spans="1:6" x14ac:dyDescent="0.2">
      <c r="A17" s="8">
        <v>35</v>
      </c>
      <c r="B17" s="8">
        <v>1</v>
      </c>
      <c r="C17" s="8"/>
      <c r="D17" s="8"/>
      <c r="E17" s="8"/>
      <c r="F17" s="8"/>
    </row>
    <row r="18" spans="1:6" x14ac:dyDescent="0.2">
      <c r="A18" s="8">
        <v>35</v>
      </c>
      <c r="B18" s="8">
        <v>1</v>
      </c>
      <c r="C18" s="8"/>
      <c r="D18" s="8"/>
      <c r="E18" s="8"/>
      <c r="F18" s="8"/>
    </row>
    <row r="19" spans="1:6" x14ac:dyDescent="0.2">
      <c r="A19" s="8">
        <v>36</v>
      </c>
      <c r="B19" s="8">
        <v>1</v>
      </c>
      <c r="C19" s="8"/>
      <c r="D19" s="8"/>
      <c r="E19" s="8"/>
      <c r="F19" s="8"/>
    </row>
    <row r="20" spans="1:6" x14ac:dyDescent="0.2">
      <c r="A20" s="8">
        <v>36</v>
      </c>
      <c r="B20" s="8">
        <v>1</v>
      </c>
      <c r="C20" s="8"/>
      <c r="D20" s="8"/>
      <c r="E20" s="8"/>
      <c r="F20" s="8"/>
    </row>
    <row r="21" spans="1:6" x14ac:dyDescent="0.2">
      <c r="A21" s="8">
        <v>36</v>
      </c>
      <c r="B21" s="8">
        <v>1</v>
      </c>
      <c r="C21" s="8"/>
      <c r="D21" s="8"/>
      <c r="E21" s="8"/>
      <c r="F21" s="8"/>
    </row>
    <row r="22" spans="1:6" x14ac:dyDescent="0.2">
      <c r="A22" s="8">
        <v>36</v>
      </c>
      <c r="B22" s="8">
        <v>1</v>
      </c>
      <c r="C22" s="8"/>
      <c r="D22" s="8"/>
      <c r="E22" s="8"/>
      <c r="F22" s="8"/>
    </row>
    <row r="23" spans="1:6" x14ac:dyDescent="0.2">
      <c r="A23" s="8">
        <v>37</v>
      </c>
      <c r="B23" s="8">
        <v>1</v>
      </c>
      <c r="C23" s="8"/>
      <c r="D23" s="8"/>
      <c r="E23" s="8"/>
      <c r="F23" s="8"/>
    </row>
    <row r="24" spans="1:6" x14ac:dyDescent="0.2">
      <c r="A24" s="8">
        <v>37</v>
      </c>
      <c r="B24" s="8">
        <v>1</v>
      </c>
      <c r="C24" s="8"/>
      <c r="D24" s="8"/>
      <c r="E24" s="8"/>
      <c r="F24" s="8"/>
    </row>
    <row r="25" spans="1:6" x14ac:dyDescent="0.2">
      <c r="A25" s="8">
        <v>37</v>
      </c>
      <c r="B25" s="8">
        <v>1</v>
      </c>
      <c r="C25" s="8"/>
      <c r="D25" s="8"/>
      <c r="E25" s="8"/>
      <c r="F25" s="8"/>
    </row>
    <row r="26" spans="1:6" x14ac:dyDescent="0.2">
      <c r="A26" s="8">
        <v>38</v>
      </c>
      <c r="B26" s="8">
        <v>1</v>
      </c>
      <c r="C26" s="8"/>
      <c r="D26" s="8"/>
      <c r="E26" s="8"/>
      <c r="F26" s="8"/>
    </row>
    <row r="27" spans="1:6" x14ac:dyDescent="0.2">
      <c r="A27" s="8">
        <v>38</v>
      </c>
      <c r="B27" s="8">
        <v>1</v>
      </c>
      <c r="C27" s="8"/>
      <c r="D27" s="8"/>
      <c r="E27" s="8"/>
      <c r="F27" s="8"/>
    </row>
    <row r="28" spans="1:6" x14ac:dyDescent="0.2">
      <c r="A28" s="8">
        <v>38</v>
      </c>
      <c r="B28" s="8">
        <v>1</v>
      </c>
      <c r="C28" s="8"/>
      <c r="D28" s="8"/>
      <c r="E28" s="8"/>
      <c r="F28" s="8"/>
    </row>
    <row r="29" spans="1:6" x14ac:dyDescent="0.2">
      <c r="A29" s="8">
        <v>38</v>
      </c>
      <c r="B29" s="8">
        <v>1</v>
      </c>
      <c r="C29" s="8"/>
      <c r="D29" s="8"/>
      <c r="E29" s="8"/>
      <c r="F29" s="8"/>
    </row>
    <row r="30" spans="1:6" x14ac:dyDescent="0.2">
      <c r="A30" s="8">
        <v>38</v>
      </c>
      <c r="B30" s="8">
        <v>1</v>
      </c>
      <c r="C30" s="8"/>
      <c r="D30" s="8"/>
      <c r="E30" s="8"/>
      <c r="F30" s="8"/>
    </row>
    <row r="31" spans="1:6" x14ac:dyDescent="0.2">
      <c r="A31" s="8">
        <v>38</v>
      </c>
      <c r="B31" s="8">
        <v>1</v>
      </c>
      <c r="C31" s="8"/>
      <c r="D31" s="8"/>
      <c r="E31" s="8"/>
      <c r="F31" s="8"/>
    </row>
    <row r="32" spans="1:6" x14ac:dyDescent="0.2">
      <c r="A32" s="8">
        <v>38</v>
      </c>
      <c r="B32" s="8">
        <v>1</v>
      </c>
      <c r="C32" s="8"/>
      <c r="D32" s="8"/>
      <c r="E32" s="8"/>
      <c r="F32" s="8"/>
    </row>
    <row r="33" spans="1:6" x14ac:dyDescent="0.2">
      <c r="A33" s="8">
        <v>38</v>
      </c>
      <c r="B33" s="8">
        <v>1</v>
      </c>
      <c r="C33" s="8"/>
      <c r="D33" s="8"/>
      <c r="E33" s="8"/>
      <c r="F33" s="8"/>
    </row>
    <row r="34" spans="1:6" x14ac:dyDescent="0.2">
      <c r="A34" s="8">
        <v>38</v>
      </c>
      <c r="B34" s="8">
        <v>1</v>
      </c>
      <c r="C34" s="8"/>
      <c r="D34" s="8"/>
      <c r="E34" s="8"/>
      <c r="F34" s="8"/>
    </row>
    <row r="35" spans="1:6" x14ac:dyDescent="0.2">
      <c r="A35" s="8">
        <v>38</v>
      </c>
      <c r="B35" s="8">
        <v>1</v>
      </c>
      <c r="C35" s="8"/>
      <c r="D35" s="8"/>
      <c r="E35" s="8"/>
      <c r="F35" s="8"/>
    </row>
    <row r="36" spans="1:6" x14ac:dyDescent="0.2">
      <c r="A36" s="8">
        <v>41</v>
      </c>
      <c r="B36" s="8">
        <v>1</v>
      </c>
      <c r="C36" s="8"/>
      <c r="D36" s="8"/>
      <c r="E36" s="8"/>
      <c r="F36" s="8"/>
    </row>
    <row r="37" spans="1:6" x14ac:dyDescent="0.2">
      <c r="A37" s="8">
        <v>41</v>
      </c>
      <c r="B37" s="8">
        <v>1</v>
      </c>
      <c r="C37" s="8"/>
      <c r="D37" s="8"/>
      <c r="E37" s="8"/>
      <c r="F37" s="8"/>
    </row>
    <row r="38" spans="1:6" x14ac:dyDescent="0.2">
      <c r="A38" s="8">
        <v>41</v>
      </c>
      <c r="B38" s="8">
        <v>1</v>
      </c>
      <c r="C38" s="8"/>
      <c r="D38" s="8"/>
      <c r="E38" s="8"/>
      <c r="F38" s="8"/>
    </row>
    <row r="39" spans="1:6" x14ac:dyDescent="0.2">
      <c r="A39" s="8">
        <v>42</v>
      </c>
      <c r="B39" s="8">
        <v>1</v>
      </c>
      <c r="C39" s="8"/>
      <c r="D39" s="8"/>
      <c r="E39" s="8"/>
      <c r="F39" s="8"/>
    </row>
    <row r="40" spans="1:6" x14ac:dyDescent="0.2">
      <c r="A40" s="8">
        <v>46</v>
      </c>
      <c r="B40" s="8">
        <v>1</v>
      </c>
      <c r="C40" s="8"/>
      <c r="D40" s="8"/>
      <c r="E40" s="8"/>
      <c r="F40" s="8"/>
    </row>
    <row r="41" spans="1:6" x14ac:dyDescent="0.2">
      <c r="A41" s="8">
        <v>48</v>
      </c>
      <c r="B41" s="8">
        <v>1</v>
      </c>
      <c r="C41" s="8"/>
      <c r="D41" s="8"/>
      <c r="E41" s="8"/>
      <c r="F41" s="8"/>
    </row>
    <row r="42" spans="1:6" x14ac:dyDescent="0.2">
      <c r="A42" s="8">
        <v>48</v>
      </c>
      <c r="B42" s="8">
        <v>1</v>
      </c>
      <c r="C42" s="8"/>
      <c r="D42" s="8"/>
      <c r="E42" s="8"/>
      <c r="F42" s="8"/>
    </row>
    <row r="43" spans="1:6" x14ac:dyDescent="0.2">
      <c r="A43" s="8">
        <v>11</v>
      </c>
      <c r="B43" s="8"/>
      <c r="C43" s="8">
        <v>1</v>
      </c>
      <c r="D43" s="8"/>
      <c r="E43" s="8"/>
      <c r="F43" s="8"/>
    </row>
    <row r="44" spans="1:6" x14ac:dyDescent="0.2">
      <c r="A44" s="8">
        <v>11</v>
      </c>
      <c r="B44" s="8"/>
      <c r="C44" s="8">
        <v>1</v>
      </c>
      <c r="D44" s="8"/>
      <c r="E44" s="8"/>
      <c r="F44" s="8"/>
    </row>
    <row r="45" spans="1:6" x14ac:dyDescent="0.2">
      <c r="A45" s="8">
        <v>12</v>
      </c>
      <c r="B45" s="8"/>
      <c r="C45" s="8">
        <v>1</v>
      </c>
      <c r="D45" s="8"/>
      <c r="E45" s="8"/>
      <c r="F45" s="8"/>
    </row>
    <row r="46" spans="1:6" x14ac:dyDescent="0.2">
      <c r="A46" s="8">
        <v>12</v>
      </c>
      <c r="B46" s="8"/>
      <c r="C46" s="8">
        <v>1</v>
      </c>
      <c r="D46" s="8"/>
      <c r="E46" s="8"/>
      <c r="F46" s="8"/>
    </row>
    <row r="47" spans="1:6" x14ac:dyDescent="0.2">
      <c r="A47" s="8">
        <v>12</v>
      </c>
      <c r="B47" s="8"/>
      <c r="C47" s="8">
        <v>1</v>
      </c>
      <c r="D47" s="8"/>
      <c r="E47" s="8"/>
      <c r="F47" s="8"/>
    </row>
    <row r="48" spans="1:6" x14ac:dyDescent="0.2">
      <c r="A48" s="8">
        <v>12</v>
      </c>
      <c r="B48" s="8"/>
      <c r="C48" s="8">
        <v>1</v>
      </c>
      <c r="D48" s="8"/>
      <c r="E48" s="8"/>
      <c r="F48" s="8"/>
    </row>
    <row r="49" spans="1:6" x14ac:dyDescent="0.2">
      <c r="A49" s="8">
        <v>12</v>
      </c>
      <c r="B49" s="8"/>
      <c r="C49" s="8">
        <v>1</v>
      </c>
      <c r="D49" s="8"/>
      <c r="E49" s="8"/>
      <c r="F49" s="8"/>
    </row>
    <row r="50" spans="1:6" x14ac:dyDescent="0.2">
      <c r="A50" s="8">
        <v>12</v>
      </c>
      <c r="B50" s="8"/>
      <c r="C50" s="8">
        <v>1</v>
      </c>
      <c r="D50" s="8"/>
      <c r="E50" s="8"/>
      <c r="F50" s="8"/>
    </row>
    <row r="51" spans="1:6" x14ac:dyDescent="0.2">
      <c r="A51" s="8">
        <v>13</v>
      </c>
      <c r="B51" s="8"/>
      <c r="C51" s="8">
        <v>1</v>
      </c>
      <c r="D51" s="8"/>
      <c r="E51" s="8"/>
      <c r="F51" s="8"/>
    </row>
    <row r="52" spans="1:6" x14ac:dyDescent="0.2">
      <c r="A52" s="8">
        <v>13</v>
      </c>
      <c r="B52" s="8"/>
      <c r="C52" s="8">
        <v>1</v>
      </c>
      <c r="D52" s="8"/>
      <c r="E52" s="8"/>
      <c r="F52" s="8"/>
    </row>
    <row r="53" spans="1:6" x14ac:dyDescent="0.2">
      <c r="A53" s="8">
        <v>15</v>
      </c>
      <c r="B53" s="8"/>
      <c r="C53" s="8">
        <v>1</v>
      </c>
      <c r="D53" s="8"/>
      <c r="E53" s="8"/>
      <c r="F53" s="8"/>
    </row>
    <row r="54" spans="1:6" x14ac:dyDescent="0.2">
      <c r="A54" s="8">
        <v>15</v>
      </c>
      <c r="B54" s="8"/>
      <c r="C54" s="8">
        <v>1</v>
      </c>
      <c r="D54" s="8"/>
      <c r="E54" s="8"/>
      <c r="F54" s="8"/>
    </row>
    <row r="55" spans="1:6" x14ac:dyDescent="0.2">
      <c r="A55" s="8">
        <v>21</v>
      </c>
      <c r="B55" s="8"/>
      <c r="C55" s="8">
        <v>1</v>
      </c>
      <c r="D55" s="8"/>
      <c r="E55" s="8"/>
      <c r="F55" s="8"/>
    </row>
    <row r="56" spans="1:6" x14ac:dyDescent="0.2">
      <c r="A56" s="8">
        <v>23</v>
      </c>
      <c r="B56" s="8"/>
      <c r="C56" s="8">
        <v>1</v>
      </c>
      <c r="D56" s="8"/>
      <c r="E56" s="8"/>
      <c r="F56" s="8"/>
    </row>
    <row r="57" spans="1:6" x14ac:dyDescent="0.2">
      <c r="A57" s="8">
        <v>24</v>
      </c>
      <c r="B57" s="8"/>
      <c r="C57" s="8">
        <v>1</v>
      </c>
      <c r="D57" s="8"/>
      <c r="E57" s="8"/>
      <c r="F57" s="8"/>
    </row>
    <row r="58" spans="1:6" x14ac:dyDescent="0.2">
      <c r="A58" s="8">
        <v>27</v>
      </c>
      <c r="B58" s="8"/>
      <c r="C58" s="8">
        <v>1</v>
      </c>
      <c r="D58" s="8"/>
      <c r="E58" s="8"/>
      <c r="F58" s="8"/>
    </row>
    <row r="59" spans="1:6" x14ac:dyDescent="0.2">
      <c r="A59" s="8">
        <v>28</v>
      </c>
      <c r="B59" s="8"/>
      <c r="C59" s="8">
        <v>1</v>
      </c>
      <c r="D59" s="8"/>
      <c r="E59" s="8"/>
      <c r="F59" s="8"/>
    </row>
    <row r="60" spans="1:6" x14ac:dyDescent="0.2">
      <c r="A60" s="8">
        <v>28</v>
      </c>
      <c r="B60" s="8"/>
      <c r="C60" s="8">
        <v>1</v>
      </c>
      <c r="D60" s="8"/>
      <c r="E60" s="8"/>
      <c r="F60" s="8"/>
    </row>
    <row r="61" spans="1:6" x14ac:dyDescent="0.2">
      <c r="A61" s="8">
        <v>29</v>
      </c>
      <c r="B61" s="8"/>
      <c r="C61" s="8">
        <v>1</v>
      </c>
      <c r="D61" s="8"/>
      <c r="E61" s="8"/>
      <c r="F61" s="8"/>
    </row>
    <row r="62" spans="1:6" x14ac:dyDescent="0.2">
      <c r="A62" s="8">
        <v>30</v>
      </c>
      <c r="B62" s="8"/>
      <c r="C62" s="8">
        <v>1</v>
      </c>
      <c r="D62" s="8"/>
      <c r="E62" s="8"/>
      <c r="F62" s="8"/>
    </row>
    <row r="63" spans="1:6" x14ac:dyDescent="0.2">
      <c r="A63" s="8">
        <v>32</v>
      </c>
      <c r="B63" s="8"/>
      <c r="C63" s="8">
        <v>1</v>
      </c>
      <c r="D63" s="8"/>
      <c r="E63" s="8"/>
      <c r="F63" s="8"/>
    </row>
    <row r="64" spans="1:6" x14ac:dyDescent="0.2">
      <c r="A64" s="8">
        <v>33</v>
      </c>
      <c r="B64" s="8"/>
      <c r="C64" s="8">
        <v>1</v>
      </c>
      <c r="D64" s="8"/>
      <c r="E64" s="8"/>
      <c r="F64" s="8"/>
    </row>
    <row r="65" spans="1:6" x14ac:dyDescent="0.2">
      <c r="A65" s="8">
        <v>34</v>
      </c>
      <c r="B65" s="8"/>
      <c r="C65" s="8">
        <v>1</v>
      </c>
      <c r="D65" s="8"/>
      <c r="E65" s="8"/>
      <c r="F65" s="8"/>
    </row>
    <row r="66" spans="1:6" x14ac:dyDescent="0.2">
      <c r="A66" s="8">
        <v>34</v>
      </c>
      <c r="B66" s="8"/>
      <c r="C66" s="8">
        <v>1</v>
      </c>
      <c r="D66" s="8"/>
      <c r="E66" s="8"/>
      <c r="F66" s="8"/>
    </row>
    <row r="67" spans="1:6" x14ac:dyDescent="0.2">
      <c r="A67" s="8">
        <v>34</v>
      </c>
      <c r="B67" s="8"/>
      <c r="C67" s="8">
        <v>1</v>
      </c>
      <c r="D67" s="8"/>
      <c r="E67" s="8"/>
      <c r="F67" s="8"/>
    </row>
    <row r="68" spans="1:6" x14ac:dyDescent="0.2">
      <c r="A68" s="8">
        <v>34</v>
      </c>
      <c r="B68" s="8"/>
      <c r="C68" s="8">
        <v>1</v>
      </c>
      <c r="D68" s="8"/>
      <c r="E68" s="8"/>
      <c r="F68" s="8"/>
    </row>
    <row r="69" spans="1:6" x14ac:dyDescent="0.2">
      <c r="A69" s="8">
        <v>34</v>
      </c>
      <c r="B69" s="8"/>
      <c r="C69" s="8">
        <v>1</v>
      </c>
      <c r="D69" s="8"/>
      <c r="E69" s="8"/>
      <c r="F69" s="8"/>
    </row>
    <row r="70" spans="1:6" x14ac:dyDescent="0.2">
      <c r="A70" s="8">
        <v>35</v>
      </c>
      <c r="B70" s="8"/>
      <c r="C70" s="8">
        <v>1</v>
      </c>
      <c r="D70" s="8"/>
      <c r="E70" s="8"/>
      <c r="F70" s="8"/>
    </row>
    <row r="71" spans="1:6" x14ac:dyDescent="0.2">
      <c r="A71" s="8">
        <v>35</v>
      </c>
      <c r="B71" s="8"/>
      <c r="C71" s="8">
        <v>1</v>
      </c>
      <c r="D71" s="8"/>
      <c r="E71" s="8"/>
      <c r="F71" s="8"/>
    </row>
    <row r="72" spans="1:6" x14ac:dyDescent="0.2">
      <c r="A72" s="8">
        <v>35</v>
      </c>
      <c r="B72" s="8"/>
      <c r="C72" s="8">
        <v>1</v>
      </c>
      <c r="D72" s="8"/>
      <c r="E72" s="8"/>
      <c r="F72" s="8"/>
    </row>
    <row r="73" spans="1:6" x14ac:dyDescent="0.2">
      <c r="A73" s="8">
        <v>35</v>
      </c>
      <c r="B73" s="8"/>
      <c r="C73" s="8">
        <v>1</v>
      </c>
      <c r="D73" s="8"/>
      <c r="E73" s="8"/>
      <c r="F73" s="8"/>
    </row>
    <row r="74" spans="1:6" x14ac:dyDescent="0.2">
      <c r="A74" s="8">
        <v>35</v>
      </c>
      <c r="B74" s="8"/>
      <c r="C74" s="8">
        <v>1</v>
      </c>
      <c r="D74" s="8"/>
      <c r="E74" s="8"/>
      <c r="F74" s="8"/>
    </row>
    <row r="75" spans="1:6" x14ac:dyDescent="0.2">
      <c r="A75" s="8">
        <v>36</v>
      </c>
      <c r="B75" s="8"/>
      <c r="C75" s="8">
        <v>1</v>
      </c>
      <c r="D75" s="8"/>
      <c r="E75" s="8"/>
      <c r="F75" s="8"/>
    </row>
    <row r="76" spans="1:6" x14ac:dyDescent="0.2">
      <c r="A76" s="8">
        <v>36</v>
      </c>
      <c r="B76" s="8"/>
      <c r="C76" s="8">
        <v>1</v>
      </c>
      <c r="D76" s="8"/>
      <c r="E76" s="8"/>
      <c r="F76" s="8"/>
    </row>
    <row r="77" spans="1:6" x14ac:dyDescent="0.2">
      <c r="A77" s="8">
        <v>36</v>
      </c>
      <c r="B77" s="8"/>
      <c r="C77" s="8">
        <v>1</v>
      </c>
      <c r="D77" s="8"/>
      <c r="E77" s="8"/>
      <c r="F77" s="8"/>
    </row>
    <row r="78" spans="1:6" x14ac:dyDescent="0.2">
      <c r="A78" s="8">
        <v>37</v>
      </c>
      <c r="B78" s="8"/>
      <c r="C78" s="8">
        <v>1</v>
      </c>
      <c r="D78" s="8"/>
      <c r="E78" s="8"/>
      <c r="F78" s="8"/>
    </row>
    <row r="79" spans="1:6" x14ac:dyDescent="0.2">
      <c r="A79" s="8">
        <v>38</v>
      </c>
      <c r="B79" s="8"/>
      <c r="C79" s="8">
        <v>1</v>
      </c>
      <c r="D79" s="8"/>
      <c r="E79" s="8"/>
      <c r="F79" s="8"/>
    </row>
    <row r="80" spans="1:6" x14ac:dyDescent="0.2">
      <c r="A80" s="8">
        <v>39</v>
      </c>
      <c r="B80" s="8"/>
      <c r="C80" s="8">
        <v>1</v>
      </c>
      <c r="D80" s="8"/>
      <c r="E80" s="8"/>
      <c r="F80" s="8"/>
    </row>
    <row r="81" spans="1:6" x14ac:dyDescent="0.2">
      <c r="A81" s="8">
        <v>40</v>
      </c>
      <c r="B81" s="8"/>
      <c r="C81" s="8">
        <v>1</v>
      </c>
      <c r="D81" s="8"/>
      <c r="E81" s="8"/>
      <c r="F81" s="8"/>
    </row>
    <row r="82" spans="1:6" x14ac:dyDescent="0.2">
      <c r="A82" s="8">
        <v>42</v>
      </c>
      <c r="B82" s="8"/>
      <c r="C82" s="8">
        <v>1</v>
      </c>
      <c r="D82" s="8"/>
      <c r="E82" s="8"/>
      <c r="F82" s="8"/>
    </row>
    <row r="83" spans="1:6" x14ac:dyDescent="0.2">
      <c r="A83" s="8">
        <v>7</v>
      </c>
      <c r="B83" s="8"/>
      <c r="C83" s="8"/>
      <c r="D83" s="8">
        <v>1</v>
      </c>
      <c r="E83" s="8"/>
      <c r="F83" s="8"/>
    </row>
    <row r="84" spans="1:6" x14ac:dyDescent="0.2">
      <c r="A84" s="8">
        <v>11</v>
      </c>
      <c r="B84" s="8"/>
      <c r="C84" s="8"/>
      <c r="D84" s="8">
        <v>1</v>
      </c>
      <c r="E84" s="8"/>
      <c r="F84" s="8"/>
    </row>
    <row r="85" spans="1:6" x14ac:dyDescent="0.2">
      <c r="A85" s="8">
        <v>11</v>
      </c>
      <c r="B85" s="8"/>
      <c r="C85" s="8"/>
      <c r="D85" s="8">
        <v>1</v>
      </c>
      <c r="E85" s="8"/>
      <c r="F85" s="8"/>
    </row>
    <row r="86" spans="1:6" x14ac:dyDescent="0.2">
      <c r="A86" s="8">
        <v>11</v>
      </c>
      <c r="B86" s="8"/>
      <c r="C86" s="8"/>
      <c r="D86" s="8">
        <v>1</v>
      </c>
      <c r="E86" s="8"/>
      <c r="F86" s="8"/>
    </row>
    <row r="87" spans="1:6" x14ac:dyDescent="0.2">
      <c r="A87" s="8">
        <v>12</v>
      </c>
      <c r="B87" s="8"/>
      <c r="C87" s="8"/>
      <c r="D87" s="8">
        <v>1</v>
      </c>
      <c r="E87" s="8"/>
      <c r="F87" s="8"/>
    </row>
    <row r="88" spans="1:6" x14ac:dyDescent="0.2">
      <c r="A88" s="8">
        <v>12</v>
      </c>
      <c r="B88" s="8"/>
      <c r="C88" s="8"/>
      <c r="D88" s="8">
        <v>1</v>
      </c>
      <c r="E88" s="8"/>
      <c r="F88" s="8"/>
    </row>
    <row r="89" spans="1:6" x14ac:dyDescent="0.2">
      <c r="A89" s="8">
        <v>12</v>
      </c>
      <c r="B89" s="8"/>
      <c r="C89" s="8"/>
      <c r="D89" s="8">
        <v>1</v>
      </c>
      <c r="E89" s="8"/>
      <c r="F89" s="8"/>
    </row>
    <row r="90" spans="1:6" x14ac:dyDescent="0.2">
      <c r="A90" s="8">
        <v>13</v>
      </c>
      <c r="B90" s="8"/>
      <c r="C90" s="8"/>
      <c r="D90" s="8">
        <v>1</v>
      </c>
      <c r="E90" s="8"/>
      <c r="F90" s="8"/>
    </row>
    <row r="91" spans="1:6" x14ac:dyDescent="0.2">
      <c r="A91" s="8">
        <v>13</v>
      </c>
      <c r="B91" s="8"/>
      <c r="C91" s="8"/>
      <c r="D91" s="8">
        <v>1</v>
      </c>
      <c r="E91" s="8"/>
      <c r="F91" s="8"/>
    </row>
    <row r="92" spans="1:6" x14ac:dyDescent="0.2">
      <c r="A92" s="8">
        <v>14</v>
      </c>
      <c r="B92" s="8"/>
      <c r="C92" s="8"/>
      <c r="D92" s="8">
        <v>1</v>
      </c>
      <c r="E92" s="8"/>
      <c r="F92" s="8"/>
    </row>
    <row r="93" spans="1:6" x14ac:dyDescent="0.2">
      <c r="A93" s="8">
        <v>14</v>
      </c>
      <c r="B93" s="8"/>
      <c r="C93" s="8"/>
      <c r="D93" s="8">
        <v>1</v>
      </c>
      <c r="E93" s="8"/>
      <c r="F93" s="8"/>
    </row>
    <row r="94" spans="1:6" x14ac:dyDescent="0.2">
      <c r="A94" s="8">
        <v>18</v>
      </c>
      <c r="B94" s="8"/>
      <c r="C94" s="8"/>
      <c r="D94" s="8">
        <v>1</v>
      </c>
      <c r="E94" s="8"/>
      <c r="F94" s="8"/>
    </row>
    <row r="95" spans="1:6" x14ac:dyDescent="0.2">
      <c r="A95" s="8">
        <v>19</v>
      </c>
      <c r="B95" s="8"/>
      <c r="C95" s="8"/>
      <c r="D95" s="8">
        <v>1</v>
      </c>
      <c r="E95" s="8"/>
      <c r="F95" s="8"/>
    </row>
    <row r="96" spans="1:6" x14ac:dyDescent="0.2">
      <c r="A96" s="8">
        <v>20</v>
      </c>
      <c r="B96" s="8"/>
      <c r="C96" s="8"/>
      <c r="D96" s="8">
        <v>1</v>
      </c>
      <c r="E96" s="8"/>
      <c r="F96" s="8"/>
    </row>
    <row r="97" spans="1:6" x14ac:dyDescent="0.2">
      <c r="A97" s="8">
        <v>21</v>
      </c>
      <c r="B97" s="8"/>
      <c r="C97" s="8"/>
      <c r="D97" s="8">
        <v>1</v>
      </c>
      <c r="E97" s="8"/>
      <c r="F97" s="8"/>
    </row>
    <row r="98" spans="1:6" x14ac:dyDescent="0.2">
      <c r="A98" s="8">
        <v>23</v>
      </c>
      <c r="B98" s="8"/>
      <c r="C98" s="8"/>
      <c r="D98" s="8">
        <v>1</v>
      </c>
      <c r="E98" s="8"/>
      <c r="F98" s="8"/>
    </row>
    <row r="99" spans="1:6" x14ac:dyDescent="0.2">
      <c r="A99" s="8">
        <v>23</v>
      </c>
      <c r="B99" s="8"/>
      <c r="C99" s="8"/>
      <c r="D99" s="8">
        <v>1</v>
      </c>
      <c r="E99" s="8"/>
      <c r="F99" s="8"/>
    </row>
    <row r="100" spans="1:6" x14ac:dyDescent="0.2">
      <c r="A100" s="8">
        <v>27</v>
      </c>
      <c r="B100" s="8"/>
      <c r="C100" s="8"/>
      <c r="D100" s="8">
        <v>1</v>
      </c>
      <c r="E100" s="8"/>
      <c r="F100" s="8"/>
    </row>
    <row r="101" spans="1:6" x14ac:dyDescent="0.2">
      <c r="A101" s="8">
        <v>27</v>
      </c>
      <c r="B101" s="8"/>
      <c r="C101" s="8"/>
      <c r="D101" s="8">
        <v>1</v>
      </c>
      <c r="E101" s="8"/>
      <c r="F101" s="8"/>
    </row>
    <row r="102" spans="1:6" x14ac:dyDescent="0.2">
      <c r="A102" s="8">
        <v>28</v>
      </c>
      <c r="B102" s="8"/>
      <c r="C102" s="8"/>
      <c r="D102" s="8">
        <v>1</v>
      </c>
      <c r="E102" s="8"/>
      <c r="F102" s="8"/>
    </row>
    <row r="103" spans="1:6" x14ac:dyDescent="0.2">
      <c r="A103" s="8">
        <v>32</v>
      </c>
      <c r="B103" s="8"/>
      <c r="C103" s="8"/>
      <c r="D103" s="8">
        <v>1</v>
      </c>
      <c r="E103" s="8"/>
      <c r="F103" s="8"/>
    </row>
    <row r="104" spans="1:6" x14ac:dyDescent="0.2">
      <c r="A104" s="8">
        <v>35</v>
      </c>
      <c r="B104" s="8"/>
      <c r="C104" s="8"/>
      <c r="D104" s="8">
        <v>1</v>
      </c>
      <c r="E104" s="8"/>
      <c r="F104" s="8"/>
    </row>
    <row r="105" spans="1:6" x14ac:dyDescent="0.2">
      <c r="A105" s="8">
        <v>35</v>
      </c>
      <c r="B105" s="8"/>
      <c r="C105" s="8"/>
      <c r="D105" s="8">
        <v>1</v>
      </c>
      <c r="E105" s="8"/>
      <c r="F105" s="8"/>
    </row>
    <row r="106" spans="1:6" x14ac:dyDescent="0.2">
      <c r="A106" s="8">
        <v>35</v>
      </c>
      <c r="B106" s="8"/>
      <c r="C106" s="8"/>
      <c r="D106" s="8">
        <v>1</v>
      </c>
      <c r="E106" s="8"/>
      <c r="F106" s="8"/>
    </row>
    <row r="107" spans="1:6" x14ac:dyDescent="0.2">
      <c r="A107" s="8">
        <v>35</v>
      </c>
      <c r="B107" s="8"/>
      <c r="C107" s="8"/>
      <c r="D107" s="8">
        <v>1</v>
      </c>
      <c r="E107" s="8"/>
      <c r="F107" s="8"/>
    </row>
    <row r="108" spans="1:6" x14ac:dyDescent="0.2">
      <c r="A108" s="8">
        <v>35</v>
      </c>
      <c r="B108" s="8"/>
      <c r="C108" s="8"/>
      <c r="D108" s="8">
        <v>1</v>
      </c>
      <c r="E108" s="8"/>
      <c r="F108" s="8"/>
    </row>
    <row r="109" spans="1:6" x14ac:dyDescent="0.2">
      <c r="A109" s="8">
        <v>35</v>
      </c>
      <c r="B109" s="8"/>
      <c r="C109" s="8"/>
      <c r="D109" s="8">
        <v>1</v>
      </c>
      <c r="E109" s="8"/>
      <c r="F109" s="8"/>
    </row>
    <row r="110" spans="1:6" x14ac:dyDescent="0.2">
      <c r="A110" s="8">
        <v>36</v>
      </c>
      <c r="B110" s="8"/>
      <c r="C110" s="8"/>
      <c r="D110" s="8">
        <v>1</v>
      </c>
      <c r="E110" s="8"/>
      <c r="F110" s="8"/>
    </row>
    <row r="111" spans="1:6" x14ac:dyDescent="0.2">
      <c r="A111" s="8">
        <v>36</v>
      </c>
      <c r="B111" s="8"/>
      <c r="C111" s="8"/>
      <c r="D111" s="8">
        <v>1</v>
      </c>
      <c r="E111" s="8"/>
      <c r="F111" s="8"/>
    </row>
    <row r="112" spans="1:6" x14ac:dyDescent="0.2">
      <c r="A112" s="8">
        <v>37</v>
      </c>
      <c r="B112" s="8"/>
      <c r="C112" s="8"/>
      <c r="D112" s="8">
        <v>1</v>
      </c>
      <c r="E112" s="8"/>
      <c r="F112" s="8"/>
    </row>
    <row r="113" spans="1:6" x14ac:dyDescent="0.2">
      <c r="A113" s="8">
        <v>37</v>
      </c>
      <c r="B113" s="8"/>
      <c r="C113" s="8"/>
      <c r="D113" s="8">
        <v>1</v>
      </c>
      <c r="E113" s="8"/>
      <c r="F113" s="8"/>
    </row>
    <row r="114" spans="1:6" x14ac:dyDescent="0.2">
      <c r="A114" s="8">
        <v>39</v>
      </c>
      <c r="B114" s="8"/>
      <c r="C114" s="8"/>
      <c r="D114" s="8">
        <v>1</v>
      </c>
      <c r="E114" s="8"/>
      <c r="F114" s="8"/>
    </row>
    <row r="115" spans="1:6" x14ac:dyDescent="0.2">
      <c r="A115" s="8">
        <v>39</v>
      </c>
      <c r="B115" s="8"/>
      <c r="C115" s="8"/>
      <c r="D115" s="8">
        <v>1</v>
      </c>
      <c r="E115" s="8"/>
      <c r="F115" s="8"/>
    </row>
    <row r="116" spans="1:6" x14ac:dyDescent="0.2">
      <c r="A116" s="8">
        <v>39</v>
      </c>
      <c r="B116" s="8"/>
      <c r="C116" s="8"/>
      <c r="D116" s="8">
        <v>1</v>
      </c>
      <c r="E116" s="8"/>
      <c r="F116" s="8"/>
    </row>
    <row r="117" spans="1:6" x14ac:dyDescent="0.2">
      <c r="A117" s="8">
        <v>39</v>
      </c>
      <c r="B117" s="8"/>
      <c r="C117" s="8"/>
      <c r="D117" s="8">
        <v>1</v>
      </c>
      <c r="E117" s="8"/>
      <c r="F117" s="8"/>
    </row>
    <row r="118" spans="1:6" x14ac:dyDescent="0.2">
      <c r="A118" s="8">
        <v>40</v>
      </c>
      <c r="B118" s="8"/>
      <c r="C118" s="8"/>
      <c r="D118" s="8">
        <v>1</v>
      </c>
      <c r="E118" s="8"/>
      <c r="F118" s="8"/>
    </row>
    <row r="119" spans="1:6" x14ac:dyDescent="0.2">
      <c r="A119" s="8">
        <v>40</v>
      </c>
      <c r="B119" s="8"/>
      <c r="C119" s="8"/>
      <c r="D119" s="8">
        <v>1</v>
      </c>
      <c r="E119" s="8"/>
      <c r="F119" s="8"/>
    </row>
    <row r="120" spans="1:6" x14ac:dyDescent="0.2">
      <c r="A120" s="8">
        <v>40</v>
      </c>
      <c r="B120" s="8"/>
      <c r="C120" s="8"/>
      <c r="D120" s="8">
        <v>1</v>
      </c>
      <c r="E120" s="8"/>
      <c r="F120" s="8"/>
    </row>
    <row r="121" spans="1:6" x14ac:dyDescent="0.2">
      <c r="A121" s="8">
        <v>40</v>
      </c>
      <c r="B121" s="8"/>
      <c r="C121" s="8"/>
      <c r="D121" s="8">
        <v>1</v>
      </c>
      <c r="E121" s="8"/>
      <c r="F121" s="8"/>
    </row>
    <row r="122" spans="1:6" x14ac:dyDescent="0.2">
      <c r="A122" s="8">
        <v>41</v>
      </c>
      <c r="B122" s="8"/>
      <c r="C122" s="8"/>
      <c r="D122" s="8">
        <v>1</v>
      </c>
      <c r="E122" s="8"/>
      <c r="F122" s="8"/>
    </row>
    <row r="123" spans="1:6" x14ac:dyDescent="0.2">
      <c r="A123" s="8">
        <v>5</v>
      </c>
      <c r="B123" s="8"/>
      <c r="C123" s="8"/>
      <c r="D123" s="8"/>
      <c r="E123" s="8">
        <v>1</v>
      </c>
      <c r="F123" s="8"/>
    </row>
    <row r="124" spans="1:6" x14ac:dyDescent="0.2">
      <c r="A124" s="8">
        <v>7</v>
      </c>
      <c r="B124" s="8"/>
      <c r="C124" s="8"/>
      <c r="D124" s="8"/>
      <c r="E124" s="8">
        <v>1</v>
      </c>
      <c r="F124" s="8"/>
    </row>
    <row r="125" spans="1:6" x14ac:dyDescent="0.2">
      <c r="A125" s="8">
        <v>10</v>
      </c>
      <c r="B125" s="8"/>
      <c r="C125" s="8"/>
      <c r="D125" s="8"/>
      <c r="E125" s="8">
        <v>1</v>
      </c>
      <c r="F125" s="8"/>
    </row>
    <row r="126" spans="1:6" x14ac:dyDescent="0.2">
      <c r="A126" s="8">
        <v>11</v>
      </c>
      <c r="B126" s="8"/>
      <c r="C126" s="8"/>
      <c r="D126" s="8"/>
      <c r="E126" s="8">
        <v>1</v>
      </c>
      <c r="F126" s="8"/>
    </row>
    <row r="127" spans="1:6" x14ac:dyDescent="0.2">
      <c r="A127" s="8">
        <v>11</v>
      </c>
      <c r="B127" s="8"/>
      <c r="C127" s="8"/>
      <c r="D127" s="8"/>
      <c r="E127" s="8">
        <v>1</v>
      </c>
      <c r="F127" s="8"/>
    </row>
    <row r="128" spans="1:6" x14ac:dyDescent="0.2">
      <c r="A128" s="8">
        <v>12</v>
      </c>
      <c r="B128" s="8"/>
      <c r="C128" s="8"/>
      <c r="D128" s="8"/>
      <c r="E128" s="8">
        <v>1</v>
      </c>
      <c r="F128" s="8"/>
    </row>
    <row r="129" spans="1:6" x14ac:dyDescent="0.2">
      <c r="A129" s="8">
        <v>12</v>
      </c>
      <c r="B129" s="8"/>
      <c r="C129" s="8"/>
      <c r="D129" s="8"/>
      <c r="E129" s="8">
        <v>1</v>
      </c>
      <c r="F129" s="8"/>
    </row>
    <row r="130" spans="1:6" x14ac:dyDescent="0.2">
      <c r="A130" s="8">
        <v>12</v>
      </c>
      <c r="B130" s="8"/>
      <c r="C130" s="8"/>
      <c r="D130" s="8"/>
      <c r="E130" s="8">
        <v>1</v>
      </c>
      <c r="F130" s="8"/>
    </row>
    <row r="131" spans="1:6" x14ac:dyDescent="0.2">
      <c r="A131" s="8">
        <v>12</v>
      </c>
      <c r="B131" s="8"/>
      <c r="C131" s="8"/>
      <c r="D131" s="8"/>
      <c r="E131" s="8">
        <v>1</v>
      </c>
      <c r="F131" s="8"/>
    </row>
    <row r="132" spans="1:6" x14ac:dyDescent="0.2">
      <c r="A132" s="8">
        <v>15</v>
      </c>
      <c r="B132" s="8"/>
      <c r="C132" s="8"/>
      <c r="D132" s="8"/>
      <c r="E132" s="8">
        <v>1</v>
      </c>
      <c r="F132" s="8"/>
    </row>
    <row r="133" spans="1:6" x14ac:dyDescent="0.2">
      <c r="A133" s="8">
        <v>15</v>
      </c>
      <c r="B133" s="8"/>
      <c r="C133" s="8"/>
      <c r="D133" s="8"/>
      <c r="E133" s="8">
        <v>1</v>
      </c>
      <c r="F133" s="8"/>
    </row>
    <row r="134" spans="1:6" x14ac:dyDescent="0.2">
      <c r="A134" s="8">
        <v>15</v>
      </c>
      <c r="B134" s="8"/>
      <c r="C134" s="8"/>
      <c r="D134" s="8"/>
      <c r="E134" s="8">
        <v>1</v>
      </c>
      <c r="F134" s="8"/>
    </row>
    <row r="135" spans="1:6" x14ac:dyDescent="0.2">
      <c r="A135" s="8">
        <v>17</v>
      </c>
      <c r="B135" s="8"/>
      <c r="C135" s="8"/>
      <c r="D135" s="8"/>
      <c r="E135" s="8">
        <v>1</v>
      </c>
      <c r="F135" s="8"/>
    </row>
    <row r="136" spans="1:6" x14ac:dyDescent="0.2">
      <c r="A136" s="8">
        <v>17</v>
      </c>
      <c r="B136" s="8"/>
      <c r="C136" s="8"/>
      <c r="D136" s="8"/>
      <c r="E136" s="8">
        <v>1</v>
      </c>
      <c r="F136" s="8"/>
    </row>
    <row r="137" spans="1:6" x14ac:dyDescent="0.2">
      <c r="A137" s="8">
        <v>17</v>
      </c>
      <c r="B137" s="8"/>
      <c r="C137" s="8"/>
      <c r="D137" s="8"/>
      <c r="E137" s="8">
        <v>1</v>
      </c>
      <c r="F137" s="8"/>
    </row>
    <row r="138" spans="1:6" x14ac:dyDescent="0.2">
      <c r="A138" s="8">
        <v>21</v>
      </c>
      <c r="B138" s="8"/>
      <c r="C138" s="8"/>
      <c r="D138" s="8"/>
      <c r="E138" s="8">
        <v>1</v>
      </c>
      <c r="F138" s="8"/>
    </row>
    <row r="139" spans="1:6" x14ac:dyDescent="0.2">
      <c r="A139" s="8">
        <v>21</v>
      </c>
      <c r="B139" s="8"/>
      <c r="C139" s="8"/>
      <c r="D139" s="8"/>
      <c r="E139" s="8">
        <v>1</v>
      </c>
      <c r="F139" s="8"/>
    </row>
    <row r="140" spans="1:6" x14ac:dyDescent="0.2">
      <c r="A140" s="8">
        <v>21</v>
      </c>
      <c r="B140" s="8"/>
      <c r="C140" s="8"/>
      <c r="D140" s="8"/>
      <c r="E140" s="8">
        <v>1</v>
      </c>
      <c r="F140" s="8"/>
    </row>
    <row r="141" spans="1:6" x14ac:dyDescent="0.2">
      <c r="A141" s="8">
        <v>22</v>
      </c>
      <c r="B141" s="8"/>
      <c r="C141" s="8"/>
      <c r="D141" s="8"/>
      <c r="E141" s="8">
        <v>1</v>
      </c>
      <c r="F141" s="8"/>
    </row>
    <row r="142" spans="1:6" x14ac:dyDescent="0.2">
      <c r="A142" s="8">
        <v>22</v>
      </c>
      <c r="B142" s="8"/>
      <c r="C142" s="8"/>
      <c r="D142" s="8"/>
      <c r="E142" s="8">
        <v>1</v>
      </c>
      <c r="F142" s="8"/>
    </row>
    <row r="143" spans="1:6" x14ac:dyDescent="0.2">
      <c r="A143" s="8">
        <v>23</v>
      </c>
      <c r="B143" s="8"/>
      <c r="C143" s="8"/>
      <c r="D143" s="8"/>
      <c r="E143" s="8">
        <v>1</v>
      </c>
      <c r="F143" s="8"/>
    </row>
    <row r="144" spans="1:6" x14ac:dyDescent="0.2">
      <c r="A144" s="8">
        <v>23</v>
      </c>
      <c r="B144" s="8"/>
      <c r="C144" s="8"/>
      <c r="D144" s="8"/>
      <c r="E144" s="8">
        <v>1</v>
      </c>
      <c r="F144" s="8"/>
    </row>
    <row r="145" spans="1:6" x14ac:dyDescent="0.2">
      <c r="A145" s="8">
        <v>23</v>
      </c>
      <c r="B145" s="8"/>
      <c r="C145" s="8"/>
      <c r="D145" s="8"/>
      <c r="E145" s="8">
        <v>1</v>
      </c>
      <c r="F145" s="8"/>
    </row>
    <row r="146" spans="1:6" x14ac:dyDescent="0.2">
      <c r="A146" s="8">
        <v>23</v>
      </c>
      <c r="B146" s="8"/>
      <c r="C146" s="8"/>
      <c r="D146" s="8"/>
      <c r="E146" s="8">
        <v>1</v>
      </c>
      <c r="F146" s="8"/>
    </row>
    <row r="147" spans="1:6" x14ac:dyDescent="0.2">
      <c r="A147" s="8">
        <v>24</v>
      </c>
      <c r="B147" s="8"/>
      <c r="C147" s="8"/>
      <c r="D147" s="8"/>
      <c r="E147" s="8">
        <v>1</v>
      </c>
      <c r="F147" s="8"/>
    </row>
    <row r="148" spans="1:6" x14ac:dyDescent="0.2">
      <c r="A148" s="8">
        <v>28</v>
      </c>
      <c r="B148" s="8"/>
      <c r="C148" s="8"/>
      <c r="D148" s="8"/>
      <c r="E148" s="8">
        <v>1</v>
      </c>
      <c r="F148" s="8"/>
    </row>
    <row r="149" spans="1:6" x14ac:dyDescent="0.2">
      <c r="A149" s="8">
        <v>28</v>
      </c>
      <c r="B149" s="8"/>
      <c r="C149" s="8"/>
      <c r="D149" s="8"/>
      <c r="E149" s="8">
        <v>1</v>
      </c>
      <c r="F149" s="8"/>
    </row>
    <row r="150" spans="1:6" x14ac:dyDescent="0.2">
      <c r="A150" s="8">
        <v>28</v>
      </c>
      <c r="B150" s="8"/>
      <c r="C150" s="8"/>
      <c r="D150" s="8"/>
      <c r="E150" s="8">
        <v>1</v>
      </c>
      <c r="F150" s="8"/>
    </row>
    <row r="151" spans="1:6" x14ac:dyDescent="0.2">
      <c r="A151" s="8">
        <v>30</v>
      </c>
      <c r="B151" s="8"/>
      <c r="C151" s="8"/>
      <c r="D151" s="8"/>
      <c r="E151" s="8">
        <v>1</v>
      </c>
      <c r="F151" s="8"/>
    </row>
    <row r="152" spans="1:6" x14ac:dyDescent="0.2">
      <c r="A152" s="8">
        <v>31</v>
      </c>
      <c r="B152" s="8"/>
      <c r="C152" s="8"/>
      <c r="D152" s="8"/>
      <c r="E152" s="8">
        <v>1</v>
      </c>
      <c r="F152" s="8"/>
    </row>
    <row r="153" spans="1:6" x14ac:dyDescent="0.2">
      <c r="A153" s="8">
        <v>31</v>
      </c>
      <c r="B153" s="8"/>
      <c r="C153" s="8"/>
      <c r="D153" s="8"/>
      <c r="E153" s="8">
        <v>1</v>
      </c>
      <c r="F153" s="8"/>
    </row>
    <row r="154" spans="1:6" x14ac:dyDescent="0.2">
      <c r="A154" s="8">
        <v>31</v>
      </c>
      <c r="B154" s="8"/>
      <c r="C154" s="8"/>
      <c r="D154" s="8"/>
      <c r="E154" s="8">
        <v>1</v>
      </c>
      <c r="F154" s="8"/>
    </row>
    <row r="155" spans="1:6" x14ac:dyDescent="0.2">
      <c r="A155" s="8">
        <v>32</v>
      </c>
      <c r="B155" s="8"/>
      <c r="C155" s="8"/>
      <c r="D155" s="8"/>
      <c r="E155" s="8">
        <v>1</v>
      </c>
      <c r="F155" s="8"/>
    </row>
    <row r="156" spans="1:6" x14ac:dyDescent="0.2">
      <c r="A156" s="8">
        <v>33</v>
      </c>
      <c r="B156" s="8"/>
      <c r="C156" s="8"/>
      <c r="D156" s="8"/>
      <c r="E156" s="8">
        <v>1</v>
      </c>
      <c r="F156" s="8"/>
    </row>
    <row r="157" spans="1:6" x14ac:dyDescent="0.2">
      <c r="A157" s="8">
        <v>33</v>
      </c>
      <c r="B157" s="8"/>
      <c r="C157" s="8"/>
      <c r="D157" s="8"/>
      <c r="E157" s="8">
        <v>1</v>
      </c>
      <c r="F157" s="8"/>
    </row>
    <row r="158" spans="1:6" x14ac:dyDescent="0.2">
      <c r="A158" s="8">
        <v>33</v>
      </c>
      <c r="B158" s="8"/>
      <c r="C158" s="8"/>
      <c r="D158" s="8"/>
      <c r="E158" s="8">
        <v>1</v>
      </c>
      <c r="F158" s="8"/>
    </row>
    <row r="159" spans="1:6" x14ac:dyDescent="0.2">
      <c r="A159" s="8">
        <v>34</v>
      </c>
      <c r="B159" s="8"/>
      <c r="C159" s="8"/>
      <c r="D159" s="8"/>
      <c r="E159" s="8">
        <v>1</v>
      </c>
      <c r="F159" s="8"/>
    </row>
    <row r="160" spans="1:6" x14ac:dyDescent="0.2">
      <c r="A160" s="8">
        <v>34</v>
      </c>
      <c r="B160" s="8"/>
      <c r="C160" s="8"/>
      <c r="D160" s="8"/>
      <c r="E160" s="8">
        <v>1</v>
      </c>
      <c r="F160" s="8"/>
    </row>
    <row r="161" spans="1:6" x14ac:dyDescent="0.2">
      <c r="A161" s="8">
        <v>35</v>
      </c>
      <c r="B161" s="8"/>
      <c r="C161" s="8"/>
      <c r="D161" s="8"/>
      <c r="E161" s="8">
        <v>1</v>
      </c>
      <c r="F161" s="8"/>
    </row>
    <row r="162" spans="1:6" x14ac:dyDescent="0.2">
      <c r="A162" s="8">
        <v>35</v>
      </c>
      <c r="B162" s="8"/>
      <c r="C162" s="8"/>
      <c r="D162" s="8"/>
      <c r="E162" s="8">
        <v>1</v>
      </c>
      <c r="F162" s="8"/>
    </row>
    <row r="163" spans="1:6" x14ac:dyDescent="0.2">
      <c r="A163" s="8">
        <v>10</v>
      </c>
      <c r="B163" s="8"/>
      <c r="C163" s="8"/>
      <c r="D163" s="8"/>
      <c r="E163" s="8"/>
      <c r="F163" s="8">
        <v>1</v>
      </c>
    </row>
    <row r="164" spans="1:6" x14ac:dyDescent="0.2">
      <c r="A164" s="8">
        <v>11</v>
      </c>
      <c r="B164" s="8"/>
      <c r="C164" s="8"/>
      <c r="D164" s="8"/>
      <c r="E164" s="8"/>
      <c r="F164" s="8">
        <v>1</v>
      </c>
    </row>
    <row r="165" spans="1:6" x14ac:dyDescent="0.2">
      <c r="A165" s="8">
        <v>17</v>
      </c>
      <c r="B165" s="8"/>
      <c r="C165" s="8"/>
      <c r="D165" s="8"/>
      <c r="E165" s="8"/>
      <c r="F165" s="8">
        <v>1</v>
      </c>
    </row>
    <row r="166" spans="1:6" x14ac:dyDescent="0.2">
      <c r="A166" s="8">
        <v>17</v>
      </c>
      <c r="B166" s="8"/>
      <c r="C166" s="8"/>
      <c r="D166" s="8"/>
      <c r="E166" s="8"/>
      <c r="F166" s="8">
        <v>1</v>
      </c>
    </row>
    <row r="167" spans="1:6" x14ac:dyDescent="0.2">
      <c r="A167" s="8">
        <v>18</v>
      </c>
      <c r="B167" s="8"/>
      <c r="C167" s="8"/>
      <c r="D167" s="8"/>
      <c r="E167" s="8"/>
      <c r="F167" s="8">
        <v>1</v>
      </c>
    </row>
    <row r="168" spans="1:6" x14ac:dyDescent="0.2">
      <c r="A168" s="8">
        <v>27</v>
      </c>
      <c r="B168" s="8"/>
      <c r="C168" s="8"/>
      <c r="D168" s="8"/>
      <c r="E168" s="8"/>
      <c r="F168" s="8">
        <v>1</v>
      </c>
    </row>
    <row r="169" spans="1:6" x14ac:dyDescent="0.2">
      <c r="A169" s="8">
        <v>28</v>
      </c>
      <c r="B169" s="8"/>
      <c r="C169" s="8"/>
      <c r="D169" s="8"/>
      <c r="E169" s="8"/>
      <c r="F169" s="8">
        <v>1</v>
      </c>
    </row>
    <row r="170" spans="1:6" x14ac:dyDescent="0.2">
      <c r="A170" s="8">
        <v>28</v>
      </c>
      <c r="B170" s="8"/>
      <c r="C170" s="8"/>
      <c r="D170" s="8"/>
      <c r="E170" s="8"/>
      <c r="F170" s="8">
        <v>1</v>
      </c>
    </row>
    <row r="171" spans="1:6" x14ac:dyDescent="0.2">
      <c r="A171" s="8">
        <v>29</v>
      </c>
      <c r="B171" s="8"/>
      <c r="C171" s="8"/>
      <c r="D171" s="8"/>
      <c r="E171" s="8"/>
      <c r="F171" s="8">
        <v>1</v>
      </c>
    </row>
    <row r="172" spans="1:6" x14ac:dyDescent="0.2">
      <c r="A172" s="8">
        <v>30</v>
      </c>
      <c r="B172" s="8"/>
      <c r="C172" s="8"/>
      <c r="D172" s="8"/>
      <c r="E172" s="8"/>
      <c r="F172" s="8">
        <v>1</v>
      </c>
    </row>
    <row r="173" spans="1:6" x14ac:dyDescent="0.2">
      <c r="A173" s="8">
        <v>30</v>
      </c>
      <c r="B173" s="8"/>
      <c r="C173" s="8"/>
      <c r="D173" s="8"/>
      <c r="E173" s="8"/>
      <c r="F173" s="8">
        <v>1</v>
      </c>
    </row>
    <row r="174" spans="1:6" x14ac:dyDescent="0.2">
      <c r="A174" s="8">
        <v>33</v>
      </c>
      <c r="B174" s="8"/>
      <c r="C174" s="8"/>
      <c r="D174" s="8"/>
      <c r="E174" s="8"/>
      <c r="F174" s="8">
        <v>1</v>
      </c>
    </row>
    <row r="175" spans="1:6" x14ac:dyDescent="0.2">
      <c r="A175" s="8">
        <v>35</v>
      </c>
      <c r="B175" s="8"/>
      <c r="C175" s="8"/>
      <c r="D175" s="8"/>
      <c r="E175" s="8"/>
      <c r="F175" s="8">
        <v>1</v>
      </c>
    </row>
    <row r="176" spans="1:6" x14ac:dyDescent="0.2">
      <c r="A176" s="8">
        <v>35</v>
      </c>
      <c r="B176" s="8"/>
      <c r="C176" s="8"/>
      <c r="D176" s="8"/>
      <c r="E176" s="8"/>
      <c r="F176" s="8">
        <v>1</v>
      </c>
    </row>
    <row r="177" spans="1:6" x14ac:dyDescent="0.2">
      <c r="A177" s="8">
        <v>36</v>
      </c>
      <c r="B177" s="8"/>
      <c r="C177" s="8"/>
      <c r="D177" s="8"/>
      <c r="E177" s="8"/>
      <c r="F177" s="8">
        <v>1</v>
      </c>
    </row>
    <row r="178" spans="1:6" x14ac:dyDescent="0.2">
      <c r="A178" s="8">
        <v>37</v>
      </c>
      <c r="B178" s="8"/>
      <c r="C178" s="8"/>
      <c r="D178" s="8"/>
      <c r="E178" s="8"/>
      <c r="F178" s="8">
        <v>1</v>
      </c>
    </row>
    <row r="179" spans="1:6" x14ac:dyDescent="0.2">
      <c r="A179" s="8">
        <v>37</v>
      </c>
      <c r="B179" s="8"/>
      <c r="C179" s="8"/>
      <c r="D179" s="8"/>
      <c r="E179" s="8"/>
      <c r="F179" s="8">
        <v>1</v>
      </c>
    </row>
    <row r="180" spans="1:6" x14ac:dyDescent="0.2">
      <c r="A180" s="8">
        <v>37</v>
      </c>
      <c r="B180" s="8"/>
      <c r="C180" s="8"/>
      <c r="D180" s="8"/>
      <c r="E180" s="8"/>
      <c r="F180" s="8">
        <v>1</v>
      </c>
    </row>
    <row r="181" spans="1:6" x14ac:dyDescent="0.2">
      <c r="A181" s="8">
        <v>37</v>
      </c>
      <c r="B181" s="8"/>
      <c r="C181" s="8"/>
      <c r="D181" s="8"/>
      <c r="E181" s="8"/>
      <c r="F181" s="8">
        <v>1</v>
      </c>
    </row>
    <row r="182" spans="1:6" x14ac:dyDescent="0.2">
      <c r="A182" s="8">
        <v>37</v>
      </c>
      <c r="B182" s="8"/>
      <c r="C182" s="8"/>
      <c r="D182" s="8"/>
      <c r="E182" s="8"/>
      <c r="F182" s="8">
        <v>1</v>
      </c>
    </row>
    <row r="183" spans="1:6" x14ac:dyDescent="0.2">
      <c r="A183" s="8">
        <v>37</v>
      </c>
      <c r="B183" s="8"/>
      <c r="C183" s="8"/>
      <c r="D183" s="8"/>
      <c r="E183" s="8"/>
      <c r="F183" s="8">
        <v>1</v>
      </c>
    </row>
    <row r="184" spans="1:6" x14ac:dyDescent="0.2">
      <c r="A184" s="8">
        <v>40</v>
      </c>
      <c r="B184" s="8"/>
      <c r="C184" s="8"/>
      <c r="D184" s="8"/>
      <c r="E184" s="8"/>
      <c r="F184" s="8">
        <v>1</v>
      </c>
    </row>
    <row r="185" spans="1:6" x14ac:dyDescent="0.2">
      <c r="A185" s="8">
        <v>40</v>
      </c>
      <c r="B185" s="8"/>
      <c r="C185" s="8"/>
      <c r="D185" s="8"/>
      <c r="E185" s="8"/>
      <c r="F185" s="8">
        <v>1</v>
      </c>
    </row>
    <row r="186" spans="1:6" x14ac:dyDescent="0.2">
      <c r="A186" s="8">
        <v>41</v>
      </c>
      <c r="B186" s="8"/>
      <c r="C186" s="8"/>
      <c r="D186" s="8"/>
      <c r="E186" s="8"/>
      <c r="F186" s="8">
        <v>1</v>
      </c>
    </row>
    <row r="187" spans="1:6" x14ac:dyDescent="0.2">
      <c r="A187" s="8">
        <v>42</v>
      </c>
      <c r="B187" s="8"/>
      <c r="C187" s="8"/>
      <c r="D187" s="8"/>
      <c r="E187" s="8"/>
      <c r="F187" s="8">
        <v>1</v>
      </c>
    </row>
    <row r="188" spans="1:6" x14ac:dyDescent="0.2">
      <c r="A188" s="8">
        <v>42</v>
      </c>
      <c r="B188" s="8"/>
      <c r="C188" s="8"/>
      <c r="D188" s="8"/>
      <c r="E188" s="8"/>
      <c r="F188" s="8">
        <v>1</v>
      </c>
    </row>
    <row r="189" spans="1:6" x14ac:dyDescent="0.2">
      <c r="A189" s="8">
        <v>42</v>
      </c>
      <c r="B189" s="8"/>
      <c r="C189" s="8"/>
      <c r="D189" s="8"/>
      <c r="E189" s="8"/>
      <c r="F189" s="8">
        <v>1</v>
      </c>
    </row>
    <row r="190" spans="1:6" x14ac:dyDescent="0.2">
      <c r="A190" s="8">
        <v>44</v>
      </c>
      <c r="B190" s="8"/>
      <c r="C190" s="8"/>
      <c r="D190" s="8"/>
      <c r="E190" s="8"/>
      <c r="F190" s="8">
        <v>1</v>
      </c>
    </row>
    <row r="191" spans="1:6" x14ac:dyDescent="0.2">
      <c r="A191" s="8">
        <v>44</v>
      </c>
      <c r="B191" s="8"/>
      <c r="C191" s="8"/>
      <c r="D191" s="8"/>
      <c r="E191" s="8"/>
      <c r="F191" s="8">
        <v>1</v>
      </c>
    </row>
    <row r="192" spans="1:6" x14ac:dyDescent="0.2">
      <c r="A192" s="8">
        <v>44</v>
      </c>
      <c r="B192" s="8"/>
      <c r="C192" s="8"/>
      <c r="D192" s="8"/>
      <c r="E192" s="8"/>
      <c r="F192" s="8">
        <v>1</v>
      </c>
    </row>
    <row r="193" spans="1:6" x14ac:dyDescent="0.2">
      <c r="A193" s="8">
        <v>45</v>
      </c>
      <c r="B193" s="8"/>
      <c r="C193" s="8"/>
      <c r="D193" s="8"/>
      <c r="E193" s="8"/>
      <c r="F193" s="8">
        <v>1</v>
      </c>
    </row>
    <row r="194" spans="1:6" x14ac:dyDescent="0.2">
      <c r="A194" s="8">
        <v>45</v>
      </c>
      <c r="B194" s="8"/>
      <c r="C194" s="8"/>
      <c r="D194" s="8"/>
      <c r="E194" s="8"/>
      <c r="F194" s="8">
        <v>1</v>
      </c>
    </row>
    <row r="195" spans="1:6" x14ac:dyDescent="0.2">
      <c r="A195" s="8">
        <v>46</v>
      </c>
      <c r="B195" s="8"/>
      <c r="C195" s="8"/>
      <c r="D195" s="8"/>
      <c r="E195" s="8"/>
      <c r="F195" s="8">
        <v>1</v>
      </c>
    </row>
    <row r="196" spans="1:6" x14ac:dyDescent="0.2">
      <c r="A196" s="8">
        <v>46</v>
      </c>
      <c r="B196" s="8"/>
      <c r="C196" s="8"/>
      <c r="D196" s="8"/>
      <c r="E196" s="8"/>
      <c r="F196" s="8">
        <v>1</v>
      </c>
    </row>
    <row r="197" spans="1:6" x14ac:dyDescent="0.2">
      <c r="A197" s="8">
        <v>46</v>
      </c>
      <c r="B197" s="8"/>
      <c r="C197" s="8"/>
      <c r="D197" s="8"/>
      <c r="E197" s="8"/>
      <c r="F197" s="8">
        <v>1</v>
      </c>
    </row>
    <row r="198" spans="1:6" x14ac:dyDescent="0.2">
      <c r="A198" s="8">
        <v>47</v>
      </c>
      <c r="B198" s="8"/>
      <c r="C198" s="8"/>
      <c r="D198" s="8"/>
      <c r="E198" s="8"/>
      <c r="F198" s="8">
        <v>1</v>
      </c>
    </row>
    <row r="199" spans="1:6" x14ac:dyDescent="0.2">
      <c r="A199" s="8">
        <v>47</v>
      </c>
      <c r="B199" s="8"/>
      <c r="C199" s="8"/>
      <c r="D199" s="8"/>
      <c r="E199" s="8"/>
      <c r="F199" s="8">
        <v>1</v>
      </c>
    </row>
    <row r="200" spans="1:6" x14ac:dyDescent="0.2">
      <c r="A200" s="8">
        <v>49</v>
      </c>
      <c r="B200" s="8"/>
      <c r="C200" s="8"/>
      <c r="D200" s="8"/>
      <c r="E200" s="8"/>
      <c r="F200" s="8">
        <v>1</v>
      </c>
    </row>
    <row r="201" spans="1:6" x14ac:dyDescent="0.2">
      <c r="A201" s="8">
        <v>51</v>
      </c>
      <c r="B201" s="8"/>
      <c r="C201" s="8"/>
      <c r="D201" s="8"/>
      <c r="E201" s="8"/>
      <c r="F201" s="8">
        <v>1</v>
      </c>
    </row>
    <row r="202" spans="1:6" x14ac:dyDescent="0.2">
      <c r="A202" s="8">
        <v>53</v>
      </c>
      <c r="B202" s="8"/>
      <c r="C202" s="8"/>
      <c r="D202" s="8"/>
      <c r="E202" s="8"/>
      <c r="F202" s="8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selection activeCell="F12" sqref="F12"/>
    </sheetView>
  </sheetViews>
  <sheetFormatPr defaultRowHeight="14.25" x14ac:dyDescent="0.2"/>
  <cols>
    <col min="1" max="1" width="10.875" customWidth="1"/>
  </cols>
  <sheetData>
    <row r="1" spans="1:21" ht="15" thickBot="1" x14ac:dyDescent="0.25">
      <c r="A1" s="56" t="s">
        <v>26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1" x14ac:dyDescent="0.2">
      <c r="A2" s="17" t="s">
        <v>16</v>
      </c>
      <c r="B2" s="51" t="s">
        <v>3</v>
      </c>
      <c r="C2" s="51"/>
      <c r="D2" s="51"/>
      <c r="E2" s="51"/>
      <c r="F2" s="51" t="s">
        <v>5</v>
      </c>
      <c r="G2" s="51"/>
      <c r="H2" s="51"/>
      <c r="I2" s="51"/>
      <c r="J2" s="51" t="s">
        <v>6</v>
      </c>
      <c r="K2" s="51"/>
      <c r="L2" s="51"/>
      <c r="M2" s="51"/>
      <c r="N2" s="51" t="s">
        <v>7</v>
      </c>
      <c r="O2" s="51"/>
      <c r="P2" s="51"/>
      <c r="Q2" s="51"/>
      <c r="R2" s="51" t="s">
        <v>8</v>
      </c>
      <c r="S2" s="51"/>
      <c r="T2" s="51"/>
      <c r="U2" s="51"/>
    </row>
    <row r="3" spans="1:21" x14ac:dyDescent="0.2">
      <c r="A3" s="8" t="s">
        <v>24</v>
      </c>
      <c r="B3" s="8">
        <v>3.7500000000000001E-4</v>
      </c>
      <c r="C3" s="8">
        <v>4.3800000000000002E-4</v>
      </c>
      <c r="D3" s="8">
        <v>3.3799999999999998E-4</v>
      </c>
      <c r="E3" s="8">
        <v>3.3799999999999998E-4</v>
      </c>
      <c r="F3" s="8">
        <v>3.7500000000000001E-4</v>
      </c>
      <c r="G3" s="8">
        <v>4.4999999999999999E-4</v>
      </c>
      <c r="H3" s="8">
        <v>3.88E-4</v>
      </c>
      <c r="I3" s="8">
        <v>3.6299999999999999E-4</v>
      </c>
      <c r="J3" s="8">
        <v>4.0000000000000002E-4</v>
      </c>
      <c r="K3" s="8">
        <v>4.3800000000000002E-4</v>
      </c>
      <c r="L3" s="8">
        <v>3.7500000000000001E-4</v>
      </c>
      <c r="M3" s="8">
        <v>3.5E-4</v>
      </c>
      <c r="N3" s="8">
        <v>3.88E-4</v>
      </c>
      <c r="O3" s="8">
        <v>4.3800000000000002E-4</v>
      </c>
      <c r="P3" s="8">
        <v>3.88E-4</v>
      </c>
      <c r="Q3" s="8">
        <v>3.88E-4</v>
      </c>
      <c r="R3" s="8">
        <v>3.8999999999999999E-4</v>
      </c>
      <c r="S3" s="8">
        <v>3.8999999999999999E-4</v>
      </c>
      <c r="T3" s="8">
        <v>4.0000000000000002E-4</v>
      </c>
      <c r="U3" s="8">
        <v>4.0000000000000002E-4</v>
      </c>
    </row>
    <row r="4" spans="1:21" x14ac:dyDescent="0.2">
      <c r="A4" s="8" t="s">
        <v>25</v>
      </c>
      <c r="B4" s="8">
        <v>9.3800000000000003E-4</v>
      </c>
      <c r="C4" s="8">
        <v>1.2130000000000001E-3</v>
      </c>
      <c r="D4" s="8">
        <v>1.188E-3</v>
      </c>
      <c r="E4" s="8">
        <v>1.238E-3</v>
      </c>
      <c r="F4" s="8">
        <v>9.7099999999999997E-4</v>
      </c>
      <c r="G4" s="8">
        <v>1.214E-3</v>
      </c>
      <c r="H4" s="8">
        <v>1.2290000000000001E-3</v>
      </c>
      <c r="I4" s="8">
        <v>1.114E-3</v>
      </c>
      <c r="J4" s="8">
        <v>1.114E-3</v>
      </c>
      <c r="K4" s="8">
        <v>1.114E-3</v>
      </c>
      <c r="L4" s="8">
        <v>1.129E-3</v>
      </c>
      <c r="M4" s="8">
        <v>1.1000000000000001E-3</v>
      </c>
      <c r="N4" s="8">
        <v>9.1299999999999997E-4</v>
      </c>
      <c r="O4" s="8">
        <v>9.6299999999999999E-4</v>
      </c>
      <c r="P4" s="8">
        <v>9.1299999999999997E-4</v>
      </c>
      <c r="Q4" s="8">
        <v>8.9999999999999998E-4</v>
      </c>
      <c r="R4" s="8">
        <v>1.1130000000000001E-3</v>
      </c>
      <c r="S4" s="8">
        <v>9.5E-4</v>
      </c>
      <c r="T4" s="8">
        <v>1.217E-3</v>
      </c>
      <c r="U4" s="8">
        <v>1.15E-3</v>
      </c>
    </row>
  </sheetData>
  <mergeCells count="6">
    <mergeCell ref="A1:U1"/>
    <mergeCell ref="R2:U2"/>
    <mergeCell ref="N2:Q2"/>
    <mergeCell ref="J2:M2"/>
    <mergeCell ref="F2:I2"/>
    <mergeCell ref="B2:E2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4"/>
  <sheetViews>
    <sheetView zoomScale="85" zoomScaleNormal="85" workbookViewId="0">
      <selection activeCell="N8" sqref="N8"/>
    </sheetView>
  </sheetViews>
  <sheetFormatPr defaultRowHeight="14.25" x14ac:dyDescent="0.2"/>
  <cols>
    <col min="1" max="1" width="11.875" customWidth="1"/>
  </cols>
  <sheetData>
    <row r="1" spans="1:37" x14ac:dyDescent="0.2">
      <c r="A1" s="57" t="s">
        <v>27</v>
      </c>
      <c r="B1" s="57"/>
      <c r="C1" s="57"/>
      <c r="D1" s="57"/>
      <c r="E1" s="57"/>
      <c r="F1" s="58"/>
      <c r="G1" s="59" t="s">
        <v>29</v>
      </c>
      <c r="H1" s="60"/>
      <c r="I1" s="60"/>
      <c r="J1" s="60"/>
      <c r="K1" s="60"/>
      <c r="L1" s="60"/>
    </row>
    <row r="2" spans="1:37" x14ac:dyDescent="0.2">
      <c r="A2" s="8" t="s">
        <v>28</v>
      </c>
      <c r="B2" s="8" t="s">
        <v>3</v>
      </c>
      <c r="C2" s="8" t="s">
        <v>5</v>
      </c>
      <c r="D2" s="8" t="s">
        <v>6</v>
      </c>
      <c r="E2" s="8" t="s">
        <v>7</v>
      </c>
      <c r="F2" s="19" t="s">
        <v>8</v>
      </c>
      <c r="G2" s="20" t="s">
        <v>28</v>
      </c>
      <c r="H2" s="8" t="s">
        <v>3</v>
      </c>
      <c r="I2" s="8" t="s">
        <v>5</v>
      </c>
      <c r="J2" s="8" t="s">
        <v>6</v>
      </c>
      <c r="K2" s="8" t="s">
        <v>7</v>
      </c>
      <c r="L2" s="8" t="s">
        <v>8</v>
      </c>
    </row>
    <row r="3" spans="1:37" x14ac:dyDescent="0.2">
      <c r="A3" s="8">
        <v>1</v>
      </c>
      <c r="B3" s="8">
        <v>2.62</v>
      </c>
      <c r="C3" s="8">
        <v>2.6</v>
      </c>
      <c r="D3" s="8">
        <v>2.59</v>
      </c>
      <c r="E3" s="8">
        <v>2.69</v>
      </c>
      <c r="F3" s="19">
        <v>2.4500000000000002</v>
      </c>
      <c r="G3" s="20">
        <v>1</v>
      </c>
      <c r="H3" s="8">
        <v>3.16</v>
      </c>
      <c r="I3" s="8">
        <v>3.13</v>
      </c>
      <c r="J3" s="8">
        <v>3.06</v>
      </c>
      <c r="K3" s="8">
        <v>3.04</v>
      </c>
      <c r="L3" s="8">
        <v>3.1729940000000001</v>
      </c>
    </row>
    <row r="4" spans="1:37" x14ac:dyDescent="0.2">
      <c r="A4" s="8">
        <v>2</v>
      </c>
      <c r="B4" s="8">
        <v>2.58</v>
      </c>
      <c r="C4" s="8">
        <v>2.5099999999999998</v>
      </c>
      <c r="D4" s="8">
        <v>2.57</v>
      </c>
      <c r="E4" s="8">
        <v>2.4700000000000002</v>
      </c>
      <c r="F4" s="19">
        <v>2.4500000000000002</v>
      </c>
      <c r="G4" s="20">
        <v>2</v>
      </c>
      <c r="H4" s="8">
        <v>3.11</v>
      </c>
      <c r="I4" s="8">
        <v>3.11</v>
      </c>
      <c r="J4" s="8">
        <v>3.05</v>
      </c>
      <c r="K4" s="8">
        <v>3.03</v>
      </c>
      <c r="L4" s="8">
        <v>3.164574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x14ac:dyDescent="0.2">
      <c r="A5" s="8">
        <v>3</v>
      </c>
      <c r="B5" s="8">
        <v>2.5299999999999998</v>
      </c>
      <c r="C5" s="8">
        <v>2.5099999999999998</v>
      </c>
      <c r="D5" s="8">
        <v>2.52</v>
      </c>
      <c r="E5" s="8">
        <v>2.4300000000000002</v>
      </c>
      <c r="F5" s="19">
        <v>2.4300000000000002</v>
      </c>
      <c r="G5" s="20">
        <v>3</v>
      </c>
      <c r="H5" s="8">
        <v>3.09</v>
      </c>
      <c r="I5" s="8">
        <v>3.06</v>
      </c>
      <c r="J5" s="8">
        <v>3.03</v>
      </c>
      <c r="K5" s="8">
        <v>3</v>
      </c>
      <c r="L5" s="8">
        <v>3.0765509999999998</v>
      </c>
    </row>
    <row r="6" spans="1:37" x14ac:dyDescent="0.2">
      <c r="A6" s="8">
        <v>4</v>
      </c>
      <c r="B6" s="8">
        <v>2.52</v>
      </c>
      <c r="C6" s="8">
        <v>2.4900000000000002</v>
      </c>
      <c r="D6" s="8">
        <v>2.48</v>
      </c>
      <c r="E6" s="8">
        <v>2.42</v>
      </c>
      <c r="F6" s="19">
        <v>2.42</v>
      </c>
      <c r="G6" s="20">
        <v>4</v>
      </c>
      <c r="H6" s="8">
        <v>3.05</v>
      </c>
      <c r="I6" s="8">
        <v>3.06</v>
      </c>
      <c r="J6" s="8">
        <v>2.97</v>
      </c>
      <c r="K6" s="8">
        <v>2.99</v>
      </c>
      <c r="L6" s="8">
        <v>3.0743239999999998</v>
      </c>
    </row>
    <row r="7" spans="1:37" x14ac:dyDescent="0.2">
      <c r="A7" s="8">
        <v>5</v>
      </c>
      <c r="B7" s="8">
        <v>2.5099999999999998</v>
      </c>
      <c r="C7" s="8">
        <v>2.4700000000000002</v>
      </c>
      <c r="D7" s="8">
        <v>2.48</v>
      </c>
      <c r="E7" s="8">
        <v>2.42</v>
      </c>
      <c r="F7" s="19">
        <v>2.42</v>
      </c>
      <c r="G7" s="20">
        <v>5</v>
      </c>
      <c r="H7" s="8">
        <v>3.04</v>
      </c>
      <c r="I7" s="8">
        <v>3.05</v>
      </c>
      <c r="J7" s="8">
        <v>2.93</v>
      </c>
      <c r="K7" s="8">
        <v>2.98</v>
      </c>
      <c r="L7" s="8">
        <v>3.0707209999999998</v>
      </c>
    </row>
    <row r="8" spans="1:37" x14ac:dyDescent="0.2">
      <c r="A8" s="8">
        <v>6</v>
      </c>
      <c r="B8" s="8">
        <v>2.4900000000000002</v>
      </c>
      <c r="C8" s="8">
        <v>2.42</v>
      </c>
      <c r="D8" s="8">
        <v>2.4500000000000002</v>
      </c>
      <c r="E8" s="8">
        <v>2.42</v>
      </c>
      <c r="F8" s="19">
        <v>2.41</v>
      </c>
      <c r="G8" s="20">
        <v>6</v>
      </c>
      <c r="H8" s="8">
        <v>3.04</v>
      </c>
      <c r="I8" s="8">
        <v>3.05</v>
      </c>
      <c r="J8" s="8">
        <v>2.92</v>
      </c>
      <c r="K8" s="8">
        <v>2.94</v>
      </c>
      <c r="L8" s="8">
        <v>3.0145040000000001</v>
      </c>
    </row>
    <row r="9" spans="1:37" x14ac:dyDescent="0.2">
      <c r="A9" s="8">
        <v>7</v>
      </c>
      <c r="B9" s="8">
        <v>2.44</v>
      </c>
      <c r="C9" s="8">
        <v>2.41</v>
      </c>
      <c r="D9" s="8">
        <v>2.4300000000000002</v>
      </c>
      <c r="E9" s="8">
        <v>2.38</v>
      </c>
      <c r="F9" s="19">
        <v>2.41</v>
      </c>
      <c r="G9" s="20">
        <v>7</v>
      </c>
      <c r="H9" s="8">
        <v>3.02</v>
      </c>
      <c r="I9" s="8">
        <v>3.04</v>
      </c>
      <c r="J9" s="8">
        <v>2.92</v>
      </c>
      <c r="K9" s="8">
        <v>2.93</v>
      </c>
      <c r="L9" s="8">
        <v>3.0082230000000001</v>
      </c>
    </row>
    <row r="10" spans="1:37" x14ac:dyDescent="0.2">
      <c r="A10" s="8">
        <v>8</v>
      </c>
      <c r="B10" s="8">
        <v>2.42</v>
      </c>
      <c r="C10" s="8">
        <v>2.4</v>
      </c>
      <c r="D10" s="8">
        <v>2.4</v>
      </c>
      <c r="E10" s="8">
        <v>2.33</v>
      </c>
      <c r="F10" s="19">
        <v>2.39</v>
      </c>
      <c r="G10" s="20">
        <v>8</v>
      </c>
      <c r="H10" s="8">
        <v>3.01</v>
      </c>
      <c r="I10" s="8">
        <v>2.99</v>
      </c>
      <c r="J10" s="8">
        <v>2.89</v>
      </c>
      <c r="K10" s="8">
        <v>2.9</v>
      </c>
      <c r="L10" s="8">
        <v>2.9957829999999999</v>
      </c>
    </row>
    <row r="11" spans="1:37" x14ac:dyDescent="0.2">
      <c r="A11" s="8">
        <v>9</v>
      </c>
      <c r="B11" s="8">
        <v>2.41</v>
      </c>
      <c r="C11" s="8">
        <v>2.38</v>
      </c>
      <c r="D11" s="8">
        <v>2.39</v>
      </c>
      <c r="E11" s="8">
        <v>2.3199999999999998</v>
      </c>
      <c r="F11" s="19">
        <v>2.39</v>
      </c>
      <c r="G11" s="20">
        <v>9</v>
      </c>
      <c r="H11" s="8">
        <v>3.01</v>
      </c>
      <c r="I11" s="8">
        <v>2.99</v>
      </c>
      <c r="J11" s="8">
        <v>2.89</v>
      </c>
      <c r="K11" s="8">
        <v>2.9</v>
      </c>
      <c r="L11" s="8">
        <v>2.9838610000000001</v>
      </c>
    </row>
    <row r="12" spans="1:37" x14ac:dyDescent="0.2">
      <c r="A12" s="8">
        <v>10</v>
      </c>
      <c r="B12" s="8">
        <v>2.39</v>
      </c>
      <c r="C12" s="8">
        <v>2.37</v>
      </c>
      <c r="D12" s="8">
        <v>2.38</v>
      </c>
      <c r="E12" s="8">
        <v>2.31</v>
      </c>
      <c r="F12" s="19">
        <v>2.39</v>
      </c>
      <c r="G12" s="20">
        <v>10</v>
      </c>
      <c r="H12" s="8">
        <v>3</v>
      </c>
      <c r="I12" s="8">
        <v>2.98</v>
      </c>
      <c r="J12" s="8">
        <v>2.89</v>
      </c>
      <c r="K12" s="8">
        <v>2.89</v>
      </c>
      <c r="L12" s="8">
        <v>2.9719359999999999</v>
      </c>
    </row>
    <row r="13" spans="1:37" x14ac:dyDescent="0.2">
      <c r="A13" s="8">
        <v>11</v>
      </c>
      <c r="B13" s="8">
        <v>2.36</v>
      </c>
      <c r="C13" s="8">
        <v>2.35</v>
      </c>
      <c r="D13" s="8">
        <v>2.35</v>
      </c>
      <c r="E13" s="8">
        <v>2.2999999999999998</v>
      </c>
      <c r="F13" s="19">
        <v>2.37</v>
      </c>
      <c r="G13" s="20">
        <v>11</v>
      </c>
      <c r="H13" s="8">
        <v>2.99</v>
      </c>
      <c r="I13" s="8">
        <v>2.97</v>
      </c>
      <c r="J13" s="8">
        <v>2.83</v>
      </c>
      <c r="K13" s="8">
        <v>2.85</v>
      </c>
      <c r="L13" s="8">
        <v>2.9571019999999999</v>
      </c>
    </row>
    <row r="14" spans="1:37" x14ac:dyDescent="0.2">
      <c r="A14" s="8">
        <v>12</v>
      </c>
      <c r="B14" s="8">
        <v>2.35</v>
      </c>
      <c r="C14" s="8">
        <v>2.34</v>
      </c>
      <c r="D14" s="8">
        <v>2.34</v>
      </c>
      <c r="E14" s="8">
        <v>2.25</v>
      </c>
      <c r="F14" s="19">
        <v>2.37</v>
      </c>
      <c r="G14" s="20">
        <v>12</v>
      </c>
      <c r="H14" s="8">
        <v>2.97</v>
      </c>
      <c r="I14" s="8">
        <v>2.97</v>
      </c>
      <c r="J14" s="8">
        <v>2.83</v>
      </c>
      <c r="K14" s="8">
        <v>2.83</v>
      </c>
      <c r="L14" s="8">
        <v>2.955295</v>
      </c>
    </row>
    <row r="15" spans="1:37" x14ac:dyDescent="0.2">
      <c r="A15" s="8">
        <v>13</v>
      </c>
      <c r="B15" s="8">
        <v>2.34</v>
      </c>
      <c r="C15" s="8">
        <v>2.34</v>
      </c>
      <c r="D15" s="8">
        <v>2.3199999999999998</v>
      </c>
      <c r="E15" s="8">
        <v>2.25</v>
      </c>
      <c r="F15" s="19">
        <v>2.35</v>
      </c>
      <c r="G15" s="20">
        <v>13</v>
      </c>
      <c r="H15" s="8">
        <v>2.97</v>
      </c>
      <c r="I15" s="8">
        <v>2.97</v>
      </c>
      <c r="J15" s="8">
        <v>2.82</v>
      </c>
      <c r="K15" s="8">
        <v>2.83</v>
      </c>
      <c r="L15" s="8">
        <v>2.954561</v>
      </c>
    </row>
    <row r="16" spans="1:37" x14ac:dyDescent="0.2">
      <c r="A16" s="8">
        <v>14</v>
      </c>
      <c r="B16" s="8">
        <v>2.33</v>
      </c>
      <c r="C16" s="8">
        <v>2.3199999999999998</v>
      </c>
      <c r="D16" s="8">
        <v>2.31</v>
      </c>
      <c r="E16" s="8">
        <v>2.25</v>
      </c>
      <c r="F16" s="19">
        <v>2.34</v>
      </c>
      <c r="G16" s="20">
        <v>14</v>
      </c>
      <c r="H16" s="8">
        <v>2.95</v>
      </c>
      <c r="I16" s="8">
        <v>2.92</v>
      </c>
      <c r="J16" s="8">
        <v>2.79</v>
      </c>
      <c r="K16" s="8">
        <v>2.82</v>
      </c>
      <c r="L16" s="8">
        <v>2.9505330000000001</v>
      </c>
    </row>
    <row r="17" spans="1:12" x14ac:dyDescent="0.2">
      <c r="A17" s="8">
        <v>15</v>
      </c>
      <c r="B17" s="8">
        <v>2.3199999999999998</v>
      </c>
      <c r="C17" s="8">
        <v>2.31</v>
      </c>
      <c r="D17" s="8">
        <v>2.2999999999999998</v>
      </c>
      <c r="E17" s="8">
        <v>2.25</v>
      </c>
      <c r="F17" s="19">
        <v>2.33</v>
      </c>
      <c r="G17" s="20">
        <v>15</v>
      </c>
      <c r="H17" s="8">
        <v>2.95</v>
      </c>
      <c r="I17" s="8">
        <v>2.92</v>
      </c>
      <c r="J17" s="8">
        <v>2.78</v>
      </c>
      <c r="K17" s="8">
        <v>2.82</v>
      </c>
      <c r="L17" s="8">
        <v>2.9190489999999998</v>
      </c>
    </row>
    <row r="18" spans="1:12" x14ac:dyDescent="0.2">
      <c r="A18" s="8">
        <v>16</v>
      </c>
      <c r="B18" s="8">
        <v>2.31</v>
      </c>
      <c r="C18" s="8">
        <v>2.29</v>
      </c>
      <c r="D18" s="8">
        <v>2.2999999999999998</v>
      </c>
      <c r="E18" s="8">
        <v>2.2400000000000002</v>
      </c>
      <c r="F18" s="19">
        <v>2.2999999999999998</v>
      </c>
      <c r="G18" s="20">
        <v>16</v>
      </c>
      <c r="H18" s="8">
        <v>2.93</v>
      </c>
      <c r="I18" s="8">
        <v>2.91</v>
      </c>
      <c r="J18" s="8">
        <v>2.76</v>
      </c>
      <c r="K18" s="8">
        <v>2.82</v>
      </c>
      <c r="L18" s="8">
        <v>2.9128569999999998</v>
      </c>
    </row>
    <row r="19" spans="1:12" x14ac:dyDescent="0.2">
      <c r="A19" s="8">
        <v>17</v>
      </c>
      <c r="B19" s="8">
        <v>2.2999999999999998</v>
      </c>
      <c r="C19" s="8">
        <v>2.25</v>
      </c>
      <c r="D19" s="8">
        <v>2.27</v>
      </c>
      <c r="E19" s="8">
        <v>2.2400000000000002</v>
      </c>
      <c r="F19" s="19">
        <v>2.29</v>
      </c>
      <c r="G19" s="20">
        <v>17</v>
      </c>
      <c r="H19" s="8">
        <v>2.93</v>
      </c>
      <c r="I19" s="8">
        <v>2.9</v>
      </c>
      <c r="J19" s="8">
        <v>2.76</v>
      </c>
      <c r="K19" s="8">
        <v>2.81</v>
      </c>
      <c r="L19" s="8">
        <v>2.8981520000000001</v>
      </c>
    </row>
    <row r="20" spans="1:12" x14ac:dyDescent="0.2">
      <c r="A20" s="8">
        <v>18</v>
      </c>
      <c r="B20" s="8">
        <v>2.2599999999999998</v>
      </c>
      <c r="C20" s="8">
        <v>2.23</v>
      </c>
      <c r="D20" s="8">
        <v>2.2400000000000002</v>
      </c>
      <c r="E20" s="8">
        <v>2.23</v>
      </c>
      <c r="F20" s="19">
        <v>2.29</v>
      </c>
      <c r="G20" s="20">
        <v>18</v>
      </c>
      <c r="H20" s="8">
        <v>2.93</v>
      </c>
      <c r="I20" s="8">
        <v>2.9</v>
      </c>
      <c r="J20" s="8">
        <v>2.76</v>
      </c>
      <c r="K20" s="8">
        <v>2.81</v>
      </c>
      <c r="L20" s="8">
        <v>2.884468</v>
      </c>
    </row>
    <row r="21" spans="1:12" x14ac:dyDescent="0.2">
      <c r="A21" s="8">
        <v>19</v>
      </c>
      <c r="B21" s="8">
        <v>2.2400000000000002</v>
      </c>
      <c r="C21" s="8">
        <v>2.2200000000000002</v>
      </c>
      <c r="D21" s="8">
        <v>2.23</v>
      </c>
      <c r="E21" s="8">
        <v>2.2200000000000002</v>
      </c>
      <c r="F21" s="19">
        <v>2.29</v>
      </c>
      <c r="G21" s="20">
        <v>19</v>
      </c>
      <c r="H21" s="8">
        <v>2.92</v>
      </c>
      <c r="I21" s="8">
        <v>2.87</v>
      </c>
      <c r="J21" s="8">
        <v>2.76</v>
      </c>
      <c r="K21" s="8">
        <v>2.8</v>
      </c>
      <c r="L21" s="8">
        <v>2.869021</v>
      </c>
    </row>
    <row r="22" spans="1:12" x14ac:dyDescent="0.2">
      <c r="A22" s="8">
        <v>20</v>
      </c>
      <c r="B22" s="8">
        <v>2.23</v>
      </c>
      <c r="C22" s="8">
        <v>2.21</v>
      </c>
      <c r="D22" s="8">
        <v>2.2200000000000002</v>
      </c>
      <c r="E22" s="8">
        <v>2.21</v>
      </c>
      <c r="F22" s="19">
        <v>2.2799999999999998</v>
      </c>
      <c r="G22" s="20">
        <v>20</v>
      </c>
      <c r="H22" s="8">
        <v>2.92</v>
      </c>
      <c r="I22" s="8">
        <v>2.82</v>
      </c>
      <c r="J22" s="8">
        <v>2.75</v>
      </c>
      <c r="K22" s="8">
        <v>2.8</v>
      </c>
      <c r="L22" s="8">
        <v>2.8640059999999998</v>
      </c>
    </row>
    <row r="23" spans="1:12" x14ac:dyDescent="0.2">
      <c r="A23" s="8">
        <v>21</v>
      </c>
      <c r="B23" s="8">
        <v>2.2200000000000002</v>
      </c>
      <c r="C23" s="8">
        <v>2.17</v>
      </c>
      <c r="D23" s="8">
        <v>2.2200000000000002</v>
      </c>
      <c r="E23" s="8">
        <v>2.21</v>
      </c>
      <c r="F23" s="19">
        <v>2.2799999999999998</v>
      </c>
      <c r="G23" s="20">
        <v>21</v>
      </c>
      <c r="H23" s="8">
        <v>2.9</v>
      </c>
      <c r="I23" s="8">
        <v>2.82</v>
      </c>
      <c r="J23" s="8">
        <v>2.75</v>
      </c>
      <c r="K23" s="8">
        <v>2.76</v>
      </c>
      <c r="L23" s="8">
        <v>2.8567550000000002</v>
      </c>
    </row>
    <row r="24" spans="1:12" x14ac:dyDescent="0.2">
      <c r="A24" s="8">
        <v>22</v>
      </c>
      <c r="B24" s="8">
        <v>2.2000000000000002</v>
      </c>
      <c r="C24" s="8">
        <v>2.16</v>
      </c>
      <c r="D24" s="8">
        <v>2.2000000000000002</v>
      </c>
      <c r="E24" s="8">
        <v>2.2000000000000002</v>
      </c>
      <c r="F24" s="19">
        <v>2.2599999999999998</v>
      </c>
      <c r="G24" s="20">
        <v>22</v>
      </c>
      <c r="H24" s="8">
        <v>2.88</v>
      </c>
      <c r="I24" s="8">
        <v>2.81</v>
      </c>
      <c r="J24" s="8">
        <v>2.73</v>
      </c>
      <c r="K24" s="8">
        <v>2.74</v>
      </c>
      <c r="L24" s="8">
        <v>2.8447110000000002</v>
      </c>
    </row>
    <row r="25" spans="1:12" x14ac:dyDescent="0.2">
      <c r="A25" s="8">
        <v>23</v>
      </c>
      <c r="B25" s="8">
        <v>2.1800000000000002</v>
      </c>
      <c r="C25" s="8">
        <v>2.16</v>
      </c>
      <c r="D25" s="8">
        <v>2.13</v>
      </c>
      <c r="E25" s="8">
        <v>2.2000000000000002</v>
      </c>
      <c r="F25" s="19">
        <v>2.2599999999999998</v>
      </c>
      <c r="G25" s="20">
        <v>23</v>
      </c>
      <c r="H25" s="8">
        <v>2.84</v>
      </c>
      <c r="I25" s="8">
        <v>2.8</v>
      </c>
      <c r="J25" s="8">
        <v>2.73</v>
      </c>
      <c r="K25" s="8">
        <v>2.74</v>
      </c>
      <c r="L25" s="8">
        <v>2.8170120000000001</v>
      </c>
    </row>
    <row r="26" spans="1:12" x14ac:dyDescent="0.2">
      <c r="A26" s="8">
        <v>24</v>
      </c>
      <c r="B26" s="8">
        <v>2.1800000000000002</v>
      </c>
      <c r="C26" s="8">
        <v>2.16</v>
      </c>
      <c r="D26" s="8">
        <v>2.12</v>
      </c>
      <c r="E26" s="8">
        <v>2.1800000000000002</v>
      </c>
      <c r="F26" s="19">
        <v>2.25</v>
      </c>
      <c r="G26" s="20">
        <v>24</v>
      </c>
      <c r="H26" s="8">
        <v>2.78</v>
      </c>
      <c r="I26" s="8">
        <v>2.8</v>
      </c>
      <c r="J26" s="8">
        <v>2.73</v>
      </c>
      <c r="K26" s="8">
        <v>2.71</v>
      </c>
      <c r="L26" s="8">
        <v>2.816303</v>
      </c>
    </row>
    <row r="27" spans="1:12" x14ac:dyDescent="0.2">
      <c r="A27" s="8">
        <v>25</v>
      </c>
      <c r="B27" s="8">
        <v>2.12</v>
      </c>
      <c r="C27" s="8">
        <v>2.16</v>
      </c>
      <c r="D27" s="8">
        <v>2.09</v>
      </c>
      <c r="E27" s="8">
        <v>2.17</v>
      </c>
      <c r="F27" s="19">
        <v>2.2400000000000002</v>
      </c>
      <c r="G27" s="20">
        <v>25</v>
      </c>
      <c r="H27" s="8">
        <v>2.76</v>
      </c>
      <c r="I27" s="8">
        <v>2.79</v>
      </c>
      <c r="J27" s="8">
        <v>2.72</v>
      </c>
      <c r="K27" s="8">
        <v>2.69</v>
      </c>
      <c r="L27" s="8">
        <v>2.8040880000000001</v>
      </c>
    </row>
    <row r="28" spans="1:12" x14ac:dyDescent="0.2">
      <c r="A28" s="8">
        <v>26</v>
      </c>
      <c r="B28" s="8">
        <v>2.08</v>
      </c>
      <c r="C28" s="8">
        <v>2.15</v>
      </c>
      <c r="D28" s="8">
        <v>2.09</v>
      </c>
      <c r="E28" s="8">
        <v>2.16</v>
      </c>
      <c r="F28" s="19">
        <v>2.2200000000000002</v>
      </c>
      <c r="G28" s="20">
        <v>26</v>
      </c>
      <c r="H28" s="8">
        <v>2.74</v>
      </c>
      <c r="I28" s="8">
        <v>2.78</v>
      </c>
      <c r="J28" s="8">
        <v>2.71</v>
      </c>
      <c r="K28" s="8">
        <v>2.69</v>
      </c>
      <c r="L28" s="8">
        <v>2.7937370000000001</v>
      </c>
    </row>
    <row r="29" spans="1:12" x14ac:dyDescent="0.2">
      <c r="A29" s="8">
        <v>27</v>
      </c>
      <c r="B29" s="8">
        <v>2.0499999999999998</v>
      </c>
      <c r="C29" s="8">
        <v>2.0499999999999998</v>
      </c>
      <c r="D29" s="8">
        <v>2.0499999999999998</v>
      </c>
      <c r="E29" s="8">
        <v>2.15</v>
      </c>
      <c r="F29" s="19">
        <v>2.21</v>
      </c>
      <c r="G29" s="20">
        <v>27</v>
      </c>
      <c r="H29" s="8">
        <v>2.73</v>
      </c>
      <c r="I29" s="8">
        <v>2.78</v>
      </c>
      <c r="J29" s="8">
        <v>2.71</v>
      </c>
      <c r="K29" s="8">
        <v>2.59</v>
      </c>
      <c r="L29" s="8">
        <v>2.7852830000000002</v>
      </c>
    </row>
    <row r="30" spans="1:12" x14ac:dyDescent="0.2">
      <c r="A30" s="8">
        <v>28</v>
      </c>
      <c r="B30" s="8">
        <v>2.0299999999999998</v>
      </c>
      <c r="C30" s="8">
        <v>2</v>
      </c>
      <c r="D30" s="8">
        <v>2.0499999999999998</v>
      </c>
      <c r="E30" s="8">
        <v>2.11</v>
      </c>
      <c r="F30" s="19">
        <v>2.16</v>
      </c>
      <c r="G30" s="20">
        <v>28</v>
      </c>
      <c r="H30" s="8">
        <v>2.71</v>
      </c>
      <c r="I30" s="8">
        <v>2.75</v>
      </c>
      <c r="J30" s="8">
        <v>2.61</v>
      </c>
      <c r="K30" s="8">
        <v>2.58</v>
      </c>
      <c r="L30" s="8">
        <v>2.7523339999999998</v>
      </c>
    </row>
    <row r="31" spans="1:12" x14ac:dyDescent="0.2">
      <c r="A31" s="8">
        <v>29</v>
      </c>
      <c r="B31" s="8">
        <v>2.0299999999999998</v>
      </c>
      <c r="C31" s="8">
        <v>1.98</v>
      </c>
      <c r="D31" s="8">
        <v>2.04</v>
      </c>
      <c r="E31" s="8">
        <v>2.1</v>
      </c>
      <c r="F31" s="19">
        <v>2.09</v>
      </c>
      <c r="G31" s="20">
        <v>29</v>
      </c>
      <c r="H31" s="8">
        <v>2.64</v>
      </c>
      <c r="I31" s="8">
        <v>2.71</v>
      </c>
      <c r="J31" s="8">
        <v>2.59</v>
      </c>
      <c r="K31" s="8">
        <v>2.5299999999999998</v>
      </c>
      <c r="L31" s="8">
        <v>2.6918820000000001</v>
      </c>
    </row>
    <row r="32" spans="1:12" x14ac:dyDescent="0.2">
      <c r="A32" s="8">
        <v>30</v>
      </c>
      <c r="B32" s="8">
        <v>2.0099999999999998</v>
      </c>
      <c r="C32" s="8">
        <v>1.96</v>
      </c>
      <c r="D32" s="8">
        <v>1.91</v>
      </c>
      <c r="E32" s="8">
        <v>1.96</v>
      </c>
      <c r="F32" s="19">
        <v>2.09</v>
      </c>
      <c r="G32" s="20">
        <v>30</v>
      </c>
      <c r="H32" s="8">
        <v>2.63</v>
      </c>
      <c r="I32" s="8">
        <v>2.56</v>
      </c>
      <c r="J32" s="8">
        <v>2.59</v>
      </c>
      <c r="K32" s="8">
        <v>2.5099999999999998</v>
      </c>
      <c r="L32" s="8">
        <v>2.6422680000000001</v>
      </c>
    </row>
    <row r="33" spans="1:30" x14ac:dyDescent="0.2">
      <c r="A33" s="6"/>
      <c r="B33" s="6"/>
      <c r="C33" s="6"/>
      <c r="D33" s="6"/>
      <c r="E33" s="6"/>
      <c r="F33" s="6"/>
    </row>
    <row r="34" spans="1:3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x14ac:dyDescent="0.2">
      <c r="B38" s="6"/>
      <c r="C38" s="6"/>
      <c r="D38" s="6"/>
      <c r="E38" s="6"/>
      <c r="F38" s="6"/>
    </row>
    <row r="39" spans="1:3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x14ac:dyDescent="0.2">
      <c r="B40" s="6"/>
      <c r="C40" s="6"/>
      <c r="D40" s="6"/>
      <c r="E40" s="6"/>
      <c r="F40" s="6"/>
    </row>
    <row r="41" spans="1:3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x14ac:dyDescent="0.2">
      <c r="A43" s="1"/>
      <c r="B43" s="6"/>
      <c r="C43" s="6"/>
      <c r="D43" s="6"/>
      <c r="E43" s="6"/>
      <c r="F43" s="6"/>
    </row>
    <row r="44" spans="1:30" x14ac:dyDescent="0.2">
      <c r="A44" s="1"/>
      <c r="B44" s="6"/>
      <c r="C44" s="6"/>
      <c r="D44" s="6"/>
      <c r="E44" s="6"/>
      <c r="F44" s="6"/>
    </row>
    <row r="45" spans="1:30" x14ac:dyDescent="0.2">
      <c r="A45" s="1"/>
      <c r="B45" s="6"/>
      <c r="C45" s="6"/>
      <c r="D45" s="6"/>
      <c r="E45" s="6"/>
      <c r="F45" s="6"/>
    </row>
    <row r="46" spans="1:30" x14ac:dyDescent="0.2">
      <c r="A46" s="1"/>
      <c r="B46" s="6"/>
      <c r="C46" s="6"/>
      <c r="D46" s="6"/>
      <c r="E46" s="6"/>
      <c r="F46" s="6"/>
    </row>
    <row r="47" spans="1:30" x14ac:dyDescent="0.2">
      <c r="A47" s="1"/>
      <c r="B47" s="6"/>
      <c r="C47" s="6"/>
      <c r="D47" s="6"/>
      <c r="E47" s="6"/>
      <c r="F47" s="6"/>
    </row>
    <row r="48" spans="1:30" x14ac:dyDescent="0.2">
      <c r="A48" s="1"/>
      <c r="B48" s="6"/>
      <c r="C48" s="6"/>
      <c r="D48" s="6"/>
      <c r="E48" s="6"/>
      <c r="F48" s="6"/>
    </row>
    <row r="49" spans="1:6" x14ac:dyDescent="0.2">
      <c r="A49" s="1"/>
      <c r="B49" s="6"/>
      <c r="C49" s="6"/>
      <c r="D49" s="6"/>
      <c r="E49" s="6"/>
      <c r="F49" s="6"/>
    </row>
    <row r="50" spans="1:6" x14ac:dyDescent="0.2">
      <c r="A50" s="1"/>
      <c r="B50" s="6"/>
      <c r="C50" s="6"/>
      <c r="D50" s="6"/>
      <c r="E50" s="6"/>
      <c r="F50" s="6"/>
    </row>
    <row r="51" spans="1:6" x14ac:dyDescent="0.2">
      <c r="A51" s="1"/>
      <c r="B51" s="6"/>
      <c r="C51" s="6"/>
      <c r="D51" s="6"/>
      <c r="E51" s="6"/>
      <c r="F51" s="6"/>
    </row>
    <row r="52" spans="1:6" x14ac:dyDescent="0.2">
      <c r="A52" s="1"/>
      <c r="B52" s="6"/>
      <c r="C52" s="6"/>
      <c r="D52" s="6"/>
      <c r="E52" s="6"/>
      <c r="F52" s="6"/>
    </row>
    <row r="53" spans="1:6" x14ac:dyDescent="0.2">
      <c r="A53" s="1"/>
      <c r="B53" s="6"/>
      <c r="C53" s="6"/>
      <c r="D53" s="6"/>
      <c r="E53" s="6"/>
      <c r="F53" s="6"/>
    </row>
    <row r="54" spans="1:6" x14ac:dyDescent="0.2">
      <c r="A54" s="1"/>
      <c r="B54" s="6"/>
      <c r="C54" s="6"/>
      <c r="D54" s="6"/>
      <c r="E54" s="6"/>
      <c r="F54" s="6"/>
    </row>
    <row r="55" spans="1:6" x14ac:dyDescent="0.2">
      <c r="A55" s="1"/>
      <c r="B55" s="6"/>
      <c r="C55" s="6"/>
      <c r="D55" s="6"/>
      <c r="E55" s="6"/>
      <c r="F55" s="6"/>
    </row>
    <row r="56" spans="1:6" x14ac:dyDescent="0.2">
      <c r="A56" s="1"/>
      <c r="B56" s="6"/>
      <c r="C56" s="6"/>
      <c r="D56" s="6"/>
      <c r="E56" s="6"/>
      <c r="F56" s="6"/>
    </row>
    <row r="57" spans="1:6" x14ac:dyDescent="0.2">
      <c r="A57" s="1"/>
      <c r="B57" s="6"/>
      <c r="C57" s="6"/>
      <c r="D57" s="6"/>
      <c r="E57" s="6"/>
      <c r="F57" s="6"/>
    </row>
    <row r="58" spans="1:6" x14ac:dyDescent="0.2">
      <c r="A58" s="1"/>
      <c r="B58" s="6"/>
      <c r="C58" s="6"/>
      <c r="D58" s="6"/>
      <c r="E58" s="6"/>
      <c r="F58" s="6"/>
    </row>
    <row r="59" spans="1:6" x14ac:dyDescent="0.2">
      <c r="A59" s="1"/>
      <c r="B59" s="6"/>
      <c r="C59" s="6"/>
      <c r="D59" s="6"/>
      <c r="E59" s="6"/>
      <c r="F59" s="6"/>
    </row>
    <row r="60" spans="1:6" x14ac:dyDescent="0.2">
      <c r="A60" s="1"/>
      <c r="B60" s="6"/>
      <c r="C60" s="6"/>
      <c r="D60" s="6"/>
      <c r="E60" s="6"/>
      <c r="F60" s="6"/>
    </row>
    <row r="61" spans="1:6" x14ac:dyDescent="0.2">
      <c r="A61" s="1"/>
      <c r="B61" s="6"/>
      <c r="C61" s="6"/>
      <c r="D61" s="6"/>
      <c r="E61" s="6"/>
      <c r="F61" s="6"/>
    </row>
    <row r="62" spans="1:6" x14ac:dyDescent="0.2">
      <c r="A62" s="1"/>
      <c r="B62" s="6"/>
      <c r="C62" s="6"/>
      <c r="D62" s="6"/>
      <c r="E62" s="6"/>
      <c r="F62" s="6"/>
    </row>
    <row r="63" spans="1:6" x14ac:dyDescent="0.2">
      <c r="A63" s="1"/>
      <c r="B63" s="6"/>
      <c r="C63" s="6"/>
      <c r="D63" s="6"/>
      <c r="E63" s="6"/>
      <c r="F63" s="6"/>
    </row>
    <row r="64" spans="1:6" x14ac:dyDescent="0.2">
      <c r="A64" s="1"/>
      <c r="B64" s="6"/>
      <c r="C64" s="6"/>
      <c r="D64" s="6"/>
      <c r="E64" s="6"/>
      <c r="F64" s="6"/>
    </row>
    <row r="65" spans="1:6" x14ac:dyDescent="0.2">
      <c r="A65" s="1"/>
      <c r="B65" s="6"/>
      <c r="C65" s="6"/>
      <c r="D65" s="6"/>
      <c r="E65" s="6"/>
      <c r="F65" s="6"/>
    </row>
    <row r="66" spans="1:6" x14ac:dyDescent="0.2">
      <c r="A66" s="1"/>
      <c r="B66" s="6"/>
      <c r="C66" s="6"/>
      <c r="D66" s="6"/>
      <c r="E66" s="6"/>
      <c r="F66" s="6"/>
    </row>
    <row r="67" spans="1:6" x14ac:dyDescent="0.2">
      <c r="A67" s="1"/>
      <c r="B67" s="6"/>
      <c r="C67" s="6"/>
      <c r="D67" s="6"/>
      <c r="E67" s="6"/>
      <c r="F67" s="6"/>
    </row>
    <row r="68" spans="1:6" x14ac:dyDescent="0.2">
      <c r="A68" s="1"/>
      <c r="B68" s="6"/>
      <c r="C68" s="6"/>
      <c r="D68" s="6"/>
      <c r="E68" s="6"/>
      <c r="F68" s="6"/>
    </row>
    <row r="69" spans="1:6" x14ac:dyDescent="0.2">
      <c r="A69" s="1"/>
      <c r="B69" s="6"/>
      <c r="C69" s="6"/>
      <c r="D69" s="6"/>
      <c r="E69" s="6"/>
      <c r="F69" s="6"/>
    </row>
    <row r="70" spans="1:6" x14ac:dyDescent="0.2">
      <c r="A70" s="1"/>
      <c r="B70" s="6"/>
      <c r="C70" s="6"/>
      <c r="D70" s="6"/>
      <c r="E70" s="6"/>
      <c r="F70" s="6"/>
    </row>
    <row r="71" spans="1:6" x14ac:dyDescent="0.2">
      <c r="A71" s="1"/>
      <c r="B71" s="6"/>
      <c r="C71" s="6"/>
      <c r="D71" s="6"/>
      <c r="E71" s="6"/>
      <c r="F71" s="6"/>
    </row>
    <row r="72" spans="1:6" x14ac:dyDescent="0.2">
      <c r="A72" s="1"/>
      <c r="B72" s="6"/>
      <c r="C72" s="6"/>
      <c r="D72" s="6"/>
      <c r="E72" s="6"/>
      <c r="F72" s="6"/>
    </row>
    <row r="73" spans="1:6" x14ac:dyDescent="0.2">
      <c r="A73" s="6"/>
      <c r="B73" s="6"/>
      <c r="C73" s="6"/>
      <c r="D73" s="6"/>
      <c r="E73" s="6"/>
      <c r="F73" s="6"/>
    </row>
    <row r="74" spans="1:6" x14ac:dyDescent="0.2">
      <c r="A74" s="6"/>
      <c r="B74" s="6"/>
      <c r="C74" s="6"/>
      <c r="D74" s="6"/>
      <c r="E74" s="6"/>
      <c r="F74" s="6"/>
    </row>
    <row r="75" spans="1:6" x14ac:dyDescent="0.2">
      <c r="A75" s="6"/>
      <c r="B75" s="6"/>
      <c r="C75" s="6"/>
      <c r="D75" s="6"/>
      <c r="E75" s="6"/>
      <c r="F75" s="6"/>
    </row>
    <row r="76" spans="1:6" x14ac:dyDescent="0.2">
      <c r="A76" s="6"/>
      <c r="B76" s="6"/>
      <c r="C76" s="6"/>
      <c r="D76" s="6"/>
      <c r="E76" s="6"/>
      <c r="F76" s="6"/>
    </row>
    <row r="77" spans="1:6" x14ac:dyDescent="0.2">
      <c r="A77" s="6"/>
      <c r="B77" s="6"/>
      <c r="C77" s="6"/>
      <c r="D77" s="6"/>
      <c r="E77" s="6"/>
      <c r="F77" s="6"/>
    </row>
    <row r="78" spans="1:6" x14ac:dyDescent="0.2">
      <c r="A78" s="6"/>
      <c r="B78" s="6"/>
      <c r="C78" s="6"/>
      <c r="D78" s="6"/>
      <c r="E78" s="6"/>
      <c r="F78" s="6"/>
    </row>
    <row r="79" spans="1:6" x14ac:dyDescent="0.2">
      <c r="A79" s="6"/>
      <c r="B79" s="6"/>
      <c r="C79" s="6"/>
      <c r="D79" s="6"/>
      <c r="E79" s="6"/>
      <c r="F79" s="6"/>
    </row>
    <row r="80" spans="1:6" x14ac:dyDescent="0.2">
      <c r="A80" s="6"/>
      <c r="B80" s="6"/>
      <c r="C80" s="6"/>
      <c r="D80" s="6"/>
      <c r="E80" s="6"/>
      <c r="F80" s="6"/>
    </row>
    <row r="81" spans="1:6" x14ac:dyDescent="0.2">
      <c r="A81" s="6"/>
      <c r="B81" s="6"/>
      <c r="C81" s="6"/>
      <c r="D81" s="6"/>
      <c r="E81" s="6"/>
      <c r="F81" s="6"/>
    </row>
    <row r="82" spans="1:6" x14ac:dyDescent="0.2">
      <c r="A82" s="6"/>
      <c r="B82" s="6"/>
      <c r="C82" s="6"/>
      <c r="D82" s="6"/>
      <c r="E82" s="6"/>
      <c r="F82" s="6"/>
    </row>
    <row r="83" spans="1:6" x14ac:dyDescent="0.2">
      <c r="A83" s="6"/>
      <c r="B83" s="6"/>
      <c r="C83" s="6"/>
      <c r="D83" s="6"/>
      <c r="E83" s="6"/>
      <c r="F83" s="6"/>
    </row>
    <row r="84" spans="1:6" x14ac:dyDescent="0.2">
      <c r="A84" s="6"/>
      <c r="B84" s="6"/>
      <c r="C84" s="6"/>
      <c r="D84" s="6"/>
      <c r="E84" s="6"/>
      <c r="F84" s="6"/>
    </row>
    <row r="85" spans="1:6" x14ac:dyDescent="0.2">
      <c r="A85" s="6"/>
      <c r="B85" s="6"/>
      <c r="C85" s="6"/>
      <c r="D85" s="6"/>
      <c r="E85" s="6"/>
      <c r="F85" s="6"/>
    </row>
    <row r="86" spans="1:6" x14ac:dyDescent="0.2">
      <c r="A86" s="6"/>
      <c r="B86" s="6"/>
      <c r="C86" s="6"/>
      <c r="D86" s="6"/>
      <c r="E86" s="6"/>
      <c r="F86" s="6"/>
    </row>
    <row r="87" spans="1:6" x14ac:dyDescent="0.2">
      <c r="A87" s="6"/>
      <c r="B87" s="6"/>
      <c r="C87" s="6"/>
      <c r="D87" s="6"/>
      <c r="E87" s="6"/>
      <c r="F87" s="6"/>
    </row>
    <row r="88" spans="1:6" x14ac:dyDescent="0.2">
      <c r="A88" s="6"/>
      <c r="B88" s="6"/>
      <c r="C88" s="6"/>
      <c r="D88" s="6"/>
      <c r="E88" s="6"/>
      <c r="F88" s="6"/>
    </row>
    <row r="89" spans="1:6" x14ac:dyDescent="0.2">
      <c r="A89" s="6"/>
      <c r="B89" s="6"/>
      <c r="C89" s="6"/>
      <c r="D89" s="6"/>
      <c r="E89" s="6"/>
      <c r="F89" s="6"/>
    </row>
    <row r="90" spans="1:6" x14ac:dyDescent="0.2">
      <c r="A90" s="6"/>
      <c r="B90" s="6"/>
      <c r="C90" s="6"/>
      <c r="D90" s="6"/>
      <c r="E90" s="6"/>
      <c r="F90" s="6"/>
    </row>
    <row r="91" spans="1:6" x14ac:dyDescent="0.2">
      <c r="A91" s="6"/>
      <c r="B91" s="6"/>
      <c r="C91" s="6"/>
      <c r="D91" s="6"/>
      <c r="E91" s="6"/>
      <c r="F91" s="6"/>
    </row>
    <row r="92" spans="1:6" x14ac:dyDescent="0.2">
      <c r="A92" s="6"/>
      <c r="B92" s="6"/>
      <c r="C92" s="6"/>
      <c r="D92" s="6"/>
      <c r="E92" s="6"/>
      <c r="F92" s="6"/>
    </row>
    <row r="93" spans="1:6" x14ac:dyDescent="0.2">
      <c r="A93" s="6"/>
      <c r="B93" s="6"/>
      <c r="C93" s="6"/>
      <c r="D93" s="6"/>
      <c r="E93" s="6"/>
      <c r="F93" s="6"/>
    </row>
    <row r="94" spans="1:6" x14ac:dyDescent="0.2">
      <c r="A94" s="6"/>
      <c r="B94" s="6"/>
      <c r="C94" s="6"/>
      <c r="D94" s="6"/>
      <c r="E94" s="6"/>
      <c r="F94" s="6"/>
    </row>
    <row r="95" spans="1:6" x14ac:dyDescent="0.2">
      <c r="A95" s="6"/>
      <c r="B95" s="6"/>
      <c r="C95" s="6"/>
      <c r="D95" s="6"/>
      <c r="E95" s="6"/>
      <c r="F95" s="6"/>
    </row>
    <row r="96" spans="1:6" x14ac:dyDescent="0.2">
      <c r="A96" s="6"/>
      <c r="B96" s="6"/>
      <c r="C96" s="6"/>
      <c r="D96" s="6"/>
      <c r="E96" s="6"/>
      <c r="F96" s="6"/>
    </row>
    <row r="97" spans="1:6" x14ac:dyDescent="0.2">
      <c r="A97" s="6"/>
      <c r="B97" s="6"/>
      <c r="C97" s="6"/>
      <c r="D97" s="6"/>
      <c r="E97" s="6"/>
      <c r="F97" s="6"/>
    </row>
    <row r="98" spans="1:6" x14ac:dyDescent="0.2">
      <c r="A98" s="6"/>
      <c r="B98" s="6"/>
      <c r="C98" s="6"/>
      <c r="D98" s="6"/>
      <c r="E98" s="6"/>
      <c r="F98" s="6"/>
    </row>
    <row r="99" spans="1:6" x14ac:dyDescent="0.2">
      <c r="A99" s="6"/>
      <c r="B99" s="6"/>
      <c r="C99" s="6"/>
      <c r="D99" s="6"/>
      <c r="E99" s="6"/>
      <c r="F99" s="6"/>
    </row>
    <row r="100" spans="1:6" x14ac:dyDescent="0.2">
      <c r="A100" s="6"/>
      <c r="B100" s="6"/>
      <c r="C100" s="6"/>
      <c r="D100" s="6"/>
      <c r="E100" s="6"/>
      <c r="F100" s="6"/>
    </row>
    <row r="101" spans="1:6" x14ac:dyDescent="0.2">
      <c r="A101" s="6"/>
      <c r="B101" s="6"/>
      <c r="C101" s="6"/>
      <c r="D101" s="6"/>
      <c r="E101" s="6"/>
      <c r="F101" s="6"/>
    </row>
    <row r="102" spans="1:6" x14ac:dyDescent="0.2">
      <c r="A102" s="6"/>
      <c r="B102" s="6"/>
      <c r="C102" s="6"/>
      <c r="D102" s="6"/>
      <c r="E102" s="6"/>
      <c r="F102" s="6"/>
    </row>
    <row r="103" spans="1:6" x14ac:dyDescent="0.2">
      <c r="A103" s="6"/>
      <c r="B103" s="6"/>
      <c r="C103" s="6"/>
      <c r="D103" s="6"/>
      <c r="E103" s="6"/>
      <c r="F103" s="6"/>
    </row>
    <row r="104" spans="1:6" x14ac:dyDescent="0.2">
      <c r="A104" s="6"/>
      <c r="B104" s="6"/>
      <c r="C104" s="6"/>
      <c r="D104" s="6"/>
      <c r="E104" s="6"/>
      <c r="F104" s="6"/>
    </row>
    <row r="105" spans="1:6" x14ac:dyDescent="0.2">
      <c r="A105" s="6"/>
      <c r="B105" s="6"/>
      <c r="C105" s="6"/>
      <c r="D105" s="6"/>
      <c r="E105" s="6"/>
      <c r="F105" s="6"/>
    </row>
    <row r="106" spans="1:6" x14ac:dyDescent="0.2">
      <c r="A106" s="6"/>
      <c r="B106" s="6"/>
      <c r="C106" s="6"/>
      <c r="D106" s="6"/>
      <c r="E106" s="6"/>
      <c r="F106" s="6"/>
    </row>
    <row r="107" spans="1:6" x14ac:dyDescent="0.2">
      <c r="A107" s="6"/>
      <c r="B107" s="6"/>
      <c r="C107" s="6"/>
      <c r="D107" s="6"/>
      <c r="E107" s="6"/>
      <c r="F107" s="6"/>
    </row>
    <row r="108" spans="1:6" x14ac:dyDescent="0.2">
      <c r="A108" s="6"/>
      <c r="B108" s="6"/>
      <c r="C108" s="6"/>
      <c r="D108" s="6"/>
      <c r="E108" s="6"/>
      <c r="F108" s="6"/>
    </row>
    <row r="109" spans="1:6" x14ac:dyDescent="0.2">
      <c r="A109" s="6"/>
      <c r="B109" s="6"/>
      <c r="C109" s="6"/>
      <c r="D109" s="6"/>
      <c r="E109" s="6"/>
      <c r="F109" s="6"/>
    </row>
    <row r="110" spans="1:6" x14ac:dyDescent="0.2">
      <c r="A110" s="6"/>
      <c r="B110" s="6"/>
      <c r="C110" s="6"/>
      <c r="D110" s="6"/>
      <c r="E110" s="6"/>
      <c r="F110" s="6"/>
    </row>
    <row r="111" spans="1:6" x14ac:dyDescent="0.2">
      <c r="A111" s="6"/>
      <c r="B111" s="6"/>
      <c r="C111" s="6"/>
      <c r="D111" s="6"/>
      <c r="E111" s="6"/>
      <c r="F111" s="6"/>
    </row>
    <row r="112" spans="1:6" x14ac:dyDescent="0.2">
      <c r="A112" s="6"/>
      <c r="B112" s="6"/>
      <c r="C112" s="6"/>
      <c r="D112" s="6"/>
      <c r="E112" s="6"/>
      <c r="F112" s="6"/>
    </row>
    <row r="113" spans="1:6" x14ac:dyDescent="0.2">
      <c r="A113" s="6"/>
      <c r="B113" s="6"/>
      <c r="C113" s="6"/>
      <c r="D113" s="6"/>
      <c r="E113" s="6"/>
      <c r="F113" s="6"/>
    </row>
    <row r="114" spans="1:6" x14ac:dyDescent="0.2">
      <c r="A114" s="6"/>
      <c r="B114" s="6"/>
      <c r="C114" s="6"/>
      <c r="D114" s="6"/>
      <c r="E114" s="6"/>
      <c r="F114" s="6"/>
    </row>
    <row r="115" spans="1:6" x14ac:dyDescent="0.2">
      <c r="A115" s="6"/>
      <c r="B115" s="6"/>
      <c r="C115" s="6"/>
      <c r="D115" s="6"/>
      <c r="E115" s="6"/>
      <c r="F115" s="6"/>
    </row>
    <row r="116" spans="1:6" x14ac:dyDescent="0.2">
      <c r="A116" s="6"/>
      <c r="B116" s="6"/>
      <c r="C116" s="6"/>
      <c r="D116" s="6"/>
      <c r="E116" s="6"/>
      <c r="F116" s="6"/>
    </row>
    <row r="117" spans="1:6" x14ac:dyDescent="0.2">
      <c r="A117" s="6"/>
      <c r="B117" s="6"/>
      <c r="C117" s="6"/>
      <c r="D117" s="6"/>
      <c r="E117" s="6"/>
      <c r="F117" s="6"/>
    </row>
    <row r="118" spans="1:6" x14ac:dyDescent="0.2">
      <c r="A118" s="6"/>
      <c r="B118" s="6"/>
      <c r="C118" s="6"/>
      <c r="D118" s="6"/>
      <c r="E118" s="6"/>
      <c r="F118" s="6"/>
    </row>
    <row r="119" spans="1:6" x14ac:dyDescent="0.2">
      <c r="A119" s="6"/>
      <c r="B119" s="6"/>
      <c r="C119" s="6"/>
      <c r="D119" s="6"/>
      <c r="E119" s="6"/>
      <c r="F119" s="6"/>
    </row>
    <row r="120" spans="1:6" x14ac:dyDescent="0.2">
      <c r="A120" s="6"/>
      <c r="B120" s="6"/>
      <c r="C120" s="6"/>
      <c r="D120" s="6"/>
      <c r="E120" s="6"/>
      <c r="F120" s="6"/>
    </row>
    <row r="121" spans="1:6" x14ac:dyDescent="0.2">
      <c r="A121" s="6"/>
      <c r="B121" s="6"/>
      <c r="C121" s="6"/>
      <c r="D121" s="6"/>
      <c r="E121" s="6"/>
      <c r="F121" s="6"/>
    </row>
    <row r="122" spans="1:6" x14ac:dyDescent="0.2">
      <c r="A122" s="6"/>
      <c r="B122" s="6"/>
      <c r="C122" s="6"/>
      <c r="D122" s="6"/>
      <c r="E122" s="6"/>
      <c r="F122" s="6"/>
    </row>
    <row r="123" spans="1:6" x14ac:dyDescent="0.2">
      <c r="A123" s="6"/>
      <c r="B123" s="6"/>
      <c r="C123" s="6"/>
      <c r="D123" s="6"/>
      <c r="E123" s="6"/>
      <c r="F123" s="6"/>
    </row>
    <row r="124" spans="1:6" x14ac:dyDescent="0.2">
      <c r="A124" s="6"/>
      <c r="B124" s="6"/>
      <c r="C124" s="6"/>
      <c r="D124" s="6"/>
      <c r="E124" s="6"/>
      <c r="F124" s="6"/>
    </row>
    <row r="125" spans="1:6" x14ac:dyDescent="0.2">
      <c r="A125" s="6"/>
      <c r="B125" s="6"/>
      <c r="C125" s="6"/>
      <c r="D125" s="6"/>
      <c r="E125" s="6"/>
      <c r="F125" s="6"/>
    </row>
    <row r="126" spans="1:6" x14ac:dyDescent="0.2">
      <c r="A126" s="6"/>
      <c r="B126" s="6"/>
      <c r="C126" s="6"/>
      <c r="D126" s="6"/>
      <c r="E126" s="6"/>
      <c r="F126" s="6"/>
    </row>
    <row r="127" spans="1:6" x14ac:dyDescent="0.2">
      <c r="A127" s="6"/>
      <c r="B127" s="6"/>
      <c r="C127" s="6"/>
      <c r="D127" s="6"/>
      <c r="E127" s="6"/>
      <c r="F127" s="6"/>
    </row>
    <row r="128" spans="1:6" x14ac:dyDescent="0.2">
      <c r="A128" s="6"/>
      <c r="B128" s="6"/>
      <c r="C128" s="6"/>
      <c r="D128" s="6"/>
      <c r="E128" s="6"/>
      <c r="F128" s="6"/>
    </row>
    <row r="129" spans="1:6" x14ac:dyDescent="0.2">
      <c r="A129" s="6"/>
      <c r="B129" s="6"/>
      <c r="C129" s="6"/>
      <c r="D129" s="6"/>
      <c r="E129" s="6"/>
      <c r="F129" s="6"/>
    </row>
    <row r="130" spans="1:6" x14ac:dyDescent="0.2">
      <c r="A130" s="6"/>
      <c r="B130" s="6"/>
      <c r="C130" s="6"/>
      <c r="D130" s="6"/>
      <c r="E130" s="6"/>
      <c r="F130" s="6"/>
    </row>
    <row r="131" spans="1:6" x14ac:dyDescent="0.2">
      <c r="A131" s="6"/>
      <c r="B131" s="6"/>
      <c r="C131" s="6"/>
      <c r="D131" s="6"/>
      <c r="E131" s="6"/>
      <c r="F131" s="6"/>
    </row>
    <row r="132" spans="1:6" x14ac:dyDescent="0.2">
      <c r="A132" s="6"/>
      <c r="B132" s="6"/>
      <c r="C132" s="6"/>
      <c r="D132" s="6"/>
      <c r="E132" s="6"/>
      <c r="F132" s="6"/>
    </row>
    <row r="133" spans="1:6" x14ac:dyDescent="0.2">
      <c r="A133" s="6"/>
      <c r="B133" s="6"/>
      <c r="C133" s="6"/>
      <c r="D133" s="6"/>
      <c r="E133" s="6"/>
      <c r="F133" s="6"/>
    </row>
    <row r="134" spans="1:6" x14ac:dyDescent="0.2">
      <c r="A134" s="6"/>
      <c r="B134" s="6"/>
      <c r="C134" s="6"/>
      <c r="D134" s="6"/>
      <c r="E134" s="6"/>
      <c r="F134" s="6"/>
    </row>
    <row r="135" spans="1:6" x14ac:dyDescent="0.2">
      <c r="A135" s="6"/>
      <c r="B135" s="6"/>
      <c r="C135" s="6"/>
      <c r="D135" s="6"/>
      <c r="E135" s="6"/>
      <c r="F135" s="6"/>
    </row>
    <row r="136" spans="1:6" x14ac:dyDescent="0.2">
      <c r="A136" s="6"/>
      <c r="B136" s="6"/>
      <c r="C136" s="6"/>
      <c r="D136" s="6"/>
      <c r="E136" s="6"/>
      <c r="F136" s="6"/>
    </row>
    <row r="137" spans="1:6" x14ac:dyDescent="0.2">
      <c r="A137" s="6"/>
      <c r="B137" s="6"/>
      <c r="C137" s="6"/>
      <c r="D137" s="6"/>
      <c r="E137" s="6"/>
      <c r="F137" s="6"/>
    </row>
    <row r="138" spans="1:6" x14ac:dyDescent="0.2">
      <c r="A138" s="6"/>
      <c r="B138" s="6"/>
      <c r="C138" s="6"/>
      <c r="D138" s="6"/>
      <c r="E138" s="6"/>
      <c r="F138" s="6"/>
    </row>
    <row r="139" spans="1:6" x14ac:dyDescent="0.2">
      <c r="A139" s="6"/>
      <c r="B139" s="6"/>
      <c r="C139" s="6"/>
      <c r="D139" s="6"/>
      <c r="E139" s="6"/>
      <c r="F139" s="6"/>
    </row>
    <row r="140" spans="1:6" x14ac:dyDescent="0.2">
      <c r="A140" s="6"/>
      <c r="B140" s="6"/>
      <c r="C140" s="6"/>
      <c r="D140" s="6"/>
      <c r="E140" s="6"/>
      <c r="F140" s="6"/>
    </row>
    <row r="141" spans="1:6" x14ac:dyDescent="0.2">
      <c r="A141" s="6"/>
      <c r="B141" s="6"/>
      <c r="C141" s="6"/>
      <c r="D141" s="6"/>
      <c r="E141" s="6"/>
      <c r="F141" s="6"/>
    </row>
    <row r="142" spans="1:6" x14ac:dyDescent="0.2">
      <c r="A142" s="6"/>
      <c r="B142" s="6"/>
      <c r="C142" s="6"/>
      <c r="D142" s="6"/>
      <c r="E142" s="6"/>
      <c r="F142" s="6"/>
    </row>
    <row r="143" spans="1:6" x14ac:dyDescent="0.2">
      <c r="A143" s="6"/>
      <c r="B143" s="6"/>
      <c r="C143" s="6"/>
      <c r="D143" s="6"/>
      <c r="E143" s="6"/>
      <c r="F143" s="6"/>
    </row>
    <row r="144" spans="1:6" x14ac:dyDescent="0.2">
      <c r="A144" s="6"/>
      <c r="B144" s="6"/>
      <c r="C144" s="6"/>
      <c r="D144" s="6"/>
      <c r="E144" s="6"/>
      <c r="F144" s="6"/>
    </row>
    <row r="145" spans="1:6" x14ac:dyDescent="0.2">
      <c r="A145" s="6"/>
      <c r="B145" s="6"/>
      <c r="C145" s="6"/>
      <c r="D145" s="6"/>
      <c r="E145" s="6"/>
      <c r="F145" s="6"/>
    </row>
    <row r="146" spans="1:6" x14ac:dyDescent="0.2">
      <c r="A146" s="6"/>
      <c r="B146" s="6"/>
      <c r="C146" s="6"/>
      <c r="D146" s="6"/>
      <c r="E146" s="6"/>
      <c r="F146" s="6"/>
    </row>
    <row r="147" spans="1:6" x14ac:dyDescent="0.2">
      <c r="A147" s="6"/>
      <c r="B147" s="6"/>
      <c r="C147" s="6"/>
      <c r="D147" s="6"/>
      <c r="E147" s="6"/>
      <c r="F147" s="6"/>
    </row>
    <row r="148" spans="1:6" x14ac:dyDescent="0.2">
      <c r="A148" s="6"/>
      <c r="B148" s="6"/>
      <c r="C148" s="6"/>
      <c r="D148" s="6"/>
      <c r="E148" s="6"/>
      <c r="F148" s="6"/>
    </row>
    <row r="149" spans="1:6" x14ac:dyDescent="0.2">
      <c r="A149" s="6"/>
      <c r="B149" s="6"/>
      <c r="C149" s="6"/>
      <c r="D149" s="6"/>
      <c r="E149" s="6"/>
      <c r="F149" s="6"/>
    </row>
    <row r="150" spans="1:6" x14ac:dyDescent="0.2">
      <c r="A150" s="6"/>
      <c r="B150" s="6"/>
      <c r="C150" s="6"/>
      <c r="D150" s="6"/>
      <c r="E150" s="6"/>
      <c r="F150" s="6"/>
    </row>
    <row r="151" spans="1:6" x14ac:dyDescent="0.2">
      <c r="A151" s="6"/>
      <c r="B151" s="6"/>
      <c r="C151" s="6"/>
      <c r="D151" s="6"/>
      <c r="E151" s="6"/>
      <c r="F151" s="6"/>
    </row>
    <row r="152" spans="1:6" x14ac:dyDescent="0.2">
      <c r="A152" s="6"/>
      <c r="B152" s="6"/>
      <c r="C152" s="6"/>
      <c r="D152" s="6"/>
      <c r="E152" s="6"/>
      <c r="F152" s="6"/>
    </row>
    <row r="153" spans="1:6" x14ac:dyDescent="0.2">
      <c r="A153" s="6"/>
      <c r="B153" s="6"/>
      <c r="C153" s="6"/>
      <c r="D153" s="6"/>
      <c r="E153" s="6"/>
      <c r="F153" s="6"/>
    </row>
    <row r="154" spans="1:6" x14ac:dyDescent="0.2">
      <c r="A154" s="6"/>
      <c r="B154" s="6"/>
      <c r="C154" s="6"/>
      <c r="D154" s="6"/>
      <c r="E154" s="6"/>
      <c r="F154" s="6"/>
    </row>
    <row r="155" spans="1:6" x14ac:dyDescent="0.2">
      <c r="A155" s="6"/>
      <c r="B155" s="6"/>
      <c r="C155" s="6"/>
      <c r="D155" s="6"/>
      <c r="E155" s="6"/>
      <c r="F155" s="6"/>
    </row>
    <row r="156" spans="1:6" x14ac:dyDescent="0.2">
      <c r="A156" s="6"/>
      <c r="B156" s="6"/>
      <c r="C156" s="6"/>
      <c r="D156" s="6"/>
      <c r="E156" s="6"/>
      <c r="F156" s="6"/>
    </row>
    <row r="157" spans="1:6" x14ac:dyDescent="0.2">
      <c r="A157" s="6"/>
      <c r="B157" s="6"/>
      <c r="C157" s="6"/>
      <c r="D157" s="6"/>
      <c r="E157" s="6"/>
      <c r="F157" s="6"/>
    </row>
    <row r="158" spans="1:6" x14ac:dyDescent="0.2">
      <c r="A158" s="6"/>
      <c r="B158" s="6"/>
      <c r="C158" s="6"/>
      <c r="D158" s="6"/>
      <c r="E158" s="6"/>
      <c r="F158" s="6"/>
    </row>
    <row r="159" spans="1:6" x14ac:dyDescent="0.2">
      <c r="A159" s="6"/>
      <c r="B159" s="6"/>
      <c r="C159" s="6"/>
      <c r="D159" s="6"/>
      <c r="E159" s="6"/>
      <c r="F159" s="6"/>
    </row>
    <row r="160" spans="1:6" x14ac:dyDescent="0.2">
      <c r="A160" s="6"/>
      <c r="B160" s="6"/>
      <c r="C160" s="6"/>
      <c r="D160" s="6"/>
      <c r="E160" s="6"/>
      <c r="F160" s="6"/>
    </row>
    <row r="161" spans="1:6" x14ac:dyDescent="0.2">
      <c r="A161" s="6"/>
      <c r="B161" s="6"/>
      <c r="C161" s="6"/>
      <c r="D161" s="6"/>
      <c r="E161" s="6"/>
      <c r="F161" s="6"/>
    </row>
    <row r="162" spans="1:6" x14ac:dyDescent="0.2">
      <c r="A162" s="6"/>
      <c r="B162" s="6"/>
      <c r="C162" s="6"/>
      <c r="D162" s="6"/>
      <c r="E162" s="6"/>
      <c r="F162" s="6"/>
    </row>
    <row r="163" spans="1:6" x14ac:dyDescent="0.2">
      <c r="A163" s="6"/>
      <c r="B163" s="6"/>
      <c r="C163" s="6"/>
      <c r="D163" s="6"/>
      <c r="E163" s="6"/>
      <c r="F163" s="6"/>
    </row>
    <row r="164" spans="1:6" x14ac:dyDescent="0.2">
      <c r="A164" s="6"/>
      <c r="B164" s="6"/>
      <c r="C164" s="6"/>
      <c r="D164" s="6"/>
      <c r="E164" s="6"/>
      <c r="F164" s="6"/>
    </row>
    <row r="165" spans="1:6" x14ac:dyDescent="0.2">
      <c r="A165" s="6"/>
      <c r="B165" s="6"/>
      <c r="C165" s="6"/>
      <c r="D165" s="6"/>
      <c r="E165" s="6"/>
      <c r="F165" s="6"/>
    </row>
    <row r="166" spans="1:6" x14ac:dyDescent="0.2">
      <c r="A166" s="6"/>
      <c r="B166" s="6"/>
      <c r="C166" s="6"/>
      <c r="D166" s="6"/>
      <c r="E166" s="6"/>
      <c r="F166" s="6"/>
    </row>
    <row r="167" spans="1:6" x14ac:dyDescent="0.2">
      <c r="A167" s="6"/>
      <c r="B167" s="6"/>
      <c r="C167" s="6"/>
      <c r="D167" s="6"/>
      <c r="E167" s="6"/>
      <c r="F167" s="6"/>
    </row>
    <row r="168" spans="1:6" x14ac:dyDescent="0.2">
      <c r="A168" s="6"/>
      <c r="B168" s="6"/>
      <c r="C168" s="6"/>
      <c r="D168" s="6"/>
      <c r="E168" s="6"/>
      <c r="F168" s="6"/>
    </row>
    <row r="169" spans="1:6" x14ac:dyDescent="0.2">
      <c r="A169" s="6"/>
      <c r="B169" s="6"/>
      <c r="C169" s="6"/>
      <c r="D169" s="6"/>
      <c r="E169" s="6"/>
      <c r="F169" s="6"/>
    </row>
    <row r="170" spans="1:6" x14ac:dyDescent="0.2">
      <c r="A170" s="6"/>
      <c r="B170" s="6"/>
      <c r="C170" s="6"/>
      <c r="D170" s="6"/>
      <c r="E170" s="6"/>
      <c r="F170" s="6"/>
    </row>
    <row r="171" spans="1:6" x14ac:dyDescent="0.2">
      <c r="A171" s="6"/>
      <c r="B171" s="6"/>
      <c r="C171" s="6"/>
      <c r="D171" s="6"/>
      <c r="E171" s="6"/>
      <c r="F171" s="6"/>
    </row>
    <row r="172" spans="1:6" x14ac:dyDescent="0.2">
      <c r="A172" s="6"/>
      <c r="B172" s="6"/>
      <c r="C172" s="6"/>
      <c r="D172" s="6"/>
      <c r="E172" s="6"/>
      <c r="F172" s="6"/>
    </row>
    <row r="173" spans="1:6" x14ac:dyDescent="0.2">
      <c r="A173" s="6"/>
      <c r="B173" s="6"/>
      <c r="C173" s="6"/>
      <c r="D173" s="6"/>
      <c r="E173" s="6"/>
      <c r="F173" s="6"/>
    </row>
    <row r="174" spans="1:6" x14ac:dyDescent="0.2">
      <c r="A174" s="6"/>
      <c r="B174" s="6"/>
      <c r="C174" s="6"/>
      <c r="D174" s="6"/>
      <c r="E174" s="6"/>
      <c r="F174" s="6"/>
    </row>
    <row r="175" spans="1:6" x14ac:dyDescent="0.2">
      <c r="A175" s="6"/>
      <c r="B175" s="6"/>
      <c r="C175" s="6"/>
      <c r="D175" s="6"/>
      <c r="E175" s="6"/>
      <c r="F175" s="6"/>
    </row>
    <row r="176" spans="1:6" x14ac:dyDescent="0.2">
      <c r="A176" s="6"/>
      <c r="B176" s="6"/>
      <c r="C176" s="6"/>
      <c r="D176" s="6"/>
      <c r="E176" s="6"/>
      <c r="F176" s="6"/>
    </row>
    <row r="177" spans="1:6" x14ac:dyDescent="0.2">
      <c r="A177" s="6"/>
      <c r="B177" s="6"/>
      <c r="C177" s="6"/>
      <c r="D177" s="6"/>
      <c r="E177" s="6"/>
      <c r="F177" s="6"/>
    </row>
    <row r="178" spans="1:6" x14ac:dyDescent="0.2">
      <c r="A178" s="6"/>
      <c r="B178" s="6"/>
      <c r="C178" s="6"/>
      <c r="D178" s="6"/>
      <c r="E178" s="6"/>
      <c r="F178" s="6"/>
    </row>
    <row r="179" spans="1:6" x14ac:dyDescent="0.2">
      <c r="A179" s="6"/>
      <c r="B179" s="6"/>
      <c r="C179" s="6"/>
      <c r="D179" s="6"/>
      <c r="E179" s="6"/>
      <c r="F179" s="6"/>
    </row>
    <row r="180" spans="1:6" x14ac:dyDescent="0.2">
      <c r="A180" s="6"/>
      <c r="B180" s="6"/>
      <c r="C180" s="6"/>
      <c r="D180" s="6"/>
      <c r="E180" s="6"/>
      <c r="F180" s="6"/>
    </row>
    <row r="181" spans="1:6" x14ac:dyDescent="0.2">
      <c r="A181" s="6"/>
      <c r="B181" s="6"/>
      <c r="C181" s="6"/>
      <c r="D181" s="6"/>
      <c r="E181" s="6"/>
      <c r="F181" s="6"/>
    </row>
    <row r="182" spans="1:6" x14ac:dyDescent="0.2">
      <c r="A182" s="6"/>
      <c r="B182" s="6"/>
      <c r="C182" s="6"/>
      <c r="D182" s="6"/>
      <c r="E182" s="6"/>
      <c r="F182" s="6"/>
    </row>
    <row r="183" spans="1:6" x14ac:dyDescent="0.2">
      <c r="A183" s="6"/>
      <c r="B183" s="6"/>
      <c r="C183" s="6"/>
      <c r="D183" s="6"/>
      <c r="E183" s="6"/>
      <c r="F183" s="6"/>
    </row>
    <row r="184" spans="1:6" x14ac:dyDescent="0.2">
      <c r="A184" s="6"/>
      <c r="B184" s="6"/>
      <c r="C184" s="6"/>
      <c r="D184" s="6"/>
      <c r="E184" s="6"/>
      <c r="F184" s="6"/>
    </row>
    <row r="185" spans="1:6" x14ac:dyDescent="0.2">
      <c r="A185" s="6"/>
      <c r="B185" s="6"/>
      <c r="C185" s="6"/>
      <c r="D185" s="6"/>
      <c r="E185" s="6"/>
      <c r="F185" s="6"/>
    </row>
    <row r="186" spans="1:6" x14ac:dyDescent="0.2">
      <c r="A186" s="6"/>
      <c r="B186" s="6"/>
      <c r="C186" s="6"/>
      <c r="D186" s="6"/>
      <c r="E186" s="6"/>
      <c r="F186" s="6"/>
    </row>
    <row r="187" spans="1:6" x14ac:dyDescent="0.2">
      <c r="A187" s="6"/>
      <c r="B187" s="6"/>
      <c r="C187" s="6"/>
      <c r="D187" s="6"/>
      <c r="E187" s="6"/>
      <c r="F187" s="6"/>
    </row>
    <row r="188" spans="1:6" x14ac:dyDescent="0.2">
      <c r="A188" s="6"/>
      <c r="B188" s="6"/>
      <c r="C188" s="6"/>
      <c r="D188" s="6"/>
      <c r="E188" s="6"/>
      <c r="F188" s="6"/>
    </row>
    <row r="189" spans="1:6" x14ac:dyDescent="0.2">
      <c r="A189" s="6"/>
      <c r="B189" s="6"/>
      <c r="C189" s="6"/>
      <c r="D189" s="6"/>
      <c r="E189" s="6"/>
      <c r="F189" s="6"/>
    </row>
    <row r="190" spans="1:6" x14ac:dyDescent="0.2">
      <c r="A190" s="6"/>
      <c r="B190" s="6"/>
      <c r="C190" s="6"/>
      <c r="D190" s="6"/>
      <c r="E190" s="6"/>
      <c r="F190" s="6"/>
    </row>
    <row r="191" spans="1:6" x14ac:dyDescent="0.2">
      <c r="A191" s="6"/>
      <c r="B191" s="6"/>
      <c r="C191" s="6"/>
      <c r="D191" s="6"/>
      <c r="E191" s="6"/>
      <c r="F191" s="6"/>
    </row>
    <row r="192" spans="1:6" x14ac:dyDescent="0.2">
      <c r="A192" s="6"/>
      <c r="B192" s="6"/>
      <c r="C192" s="6"/>
      <c r="D192" s="6"/>
      <c r="E192" s="6"/>
      <c r="F192" s="6"/>
    </row>
    <row r="193" spans="1:6" x14ac:dyDescent="0.2">
      <c r="A193" s="6"/>
      <c r="B193" s="6"/>
      <c r="C193" s="6"/>
      <c r="D193" s="6"/>
      <c r="E193" s="6"/>
      <c r="F193" s="6"/>
    </row>
    <row r="194" spans="1:6" x14ac:dyDescent="0.2">
      <c r="A194" s="6"/>
      <c r="B194" s="6"/>
      <c r="C194" s="6"/>
      <c r="D194" s="6"/>
      <c r="E194" s="6"/>
      <c r="F194" s="6"/>
    </row>
    <row r="195" spans="1:6" x14ac:dyDescent="0.2">
      <c r="A195" s="6"/>
      <c r="B195" s="6"/>
      <c r="C195" s="6"/>
      <c r="D195" s="6"/>
      <c r="E195" s="6"/>
      <c r="F195" s="6"/>
    </row>
    <row r="196" spans="1:6" x14ac:dyDescent="0.2">
      <c r="A196" s="6"/>
      <c r="B196" s="6"/>
      <c r="C196" s="6"/>
      <c r="D196" s="6"/>
      <c r="E196" s="6"/>
      <c r="F196" s="6"/>
    </row>
    <row r="197" spans="1:6" x14ac:dyDescent="0.2">
      <c r="A197" s="6"/>
      <c r="B197" s="6"/>
      <c r="C197" s="6"/>
      <c r="D197" s="6"/>
      <c r="E197" s="6"/>
      <c r="F197" s="6"/>
    </row>
    <row r="198" spans="1:6" x14ac:dyDescent="0.2">
      <c r="A198" s="6"/>
      <c r="B198" s="6"/>
      <c r="C198" s="6"/>
      <c r="D198" s="6"/>
      <c r="E198" s="6"/>
      <c r="F198" s="6"/>
    </row>
    <row r="199" spans="1:6" x14ac:dyDescent="0.2">
      <c r="A199" s="6"/>
      <c r="B199" s="6"/>
      <c r="C199" s="6"/>
      <c r="D199" s="6"/>
      <c r="E199" s="6"/>
      <c r="F199" s="6"/>
    </row>
    <row r="200" spans="1:6" x14ac:dyDescent="0.2">
      <c r="A200" s="6"/>
      <c r="B200" s="6"/>
      <c r="C200" s="6"/>
      <c r="D200" s="6"/>
      <c r="E200" s="6"/>
      <c r="F200" s="6"/>
    </row>
    <row r="201" spans="1:6" x14ac:dyDescent="0.2">
      <c r="A201" s="6"/>
      <c r="B201" s="6"/>
      <c r="C201" s="6"/>
      <c r="D201" s="6"/>
      <c r="E201" s="6"/>
      <c r="F201" s="6"/>
    </row>
    <row r="202" spans="1:6" x14ac:dyDescent="0.2">
      <c r="A202" s="6"/>
      <c r="B202" s="6"/>
      <c r="C202" s="6"/>
      <c r="D202" s="6"/>
      <c r="E202" s="6"/>
      <c r="F202" s="6"/>
    </row>
    <row r="203" spans="1:6" x14ac:dyDescent="0.2">
      <c r="A203" s="18"/>
      <c r="B203" s="18"/>
      <c r="C203" s="18"/>
      <c r="D203" s="18"/>
      <c r="E203" s="18"/>
      <c r="F203" s="18"/>
    </row>
    <row r="204" spans="1:6" x14ac:dyDescent="0.2">
      <c r="A204" s="18"/>
      <c r="B204" s="18"/>
      <c r="C204" s="18"/>
      <c r="D204" s="18"/>
      <c r="E204" s="18"/>
      <c r="F204" s="18"/>
    </row>
  </sheetData>
  <mergeCells count="2">
    <mergeCell ref="A1:F1"/>
    <mergeCell ref="G1:L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sqref="A1:F1"/>
    </sheetView>
  </sheetViews>
  <sheetFormatPr defaultRowHeight="14.25" x14ac:dyDescent="0.2"/>
  <sheetData>
    <row r="1" spans="1:6" ht="15.75" thickBot="1" x14ac:dyDescent="0.3">
      <c r="A1" s="52" t="s">
        <v>30</v>
      </c>
      <c r="B1" s="61"/>
      <c r="C1" s="61"/>
      <c r="D1" s="61"/>
      <c r="E1" s="61"/>
      <c r="F1" s="61"/>
    </row>
    <row r="2" spans="1:6" x14ac:dyDescent="0.2">
      <c r="A2" s="21" t="s">
        <v>28</v>
      </c>
      <c r="B2" s="9" t="s">
        <v>3</v>
      </c>
      <c r="C2" s="9" t="s">
        <v>5</v>
      </c>
      <c r="D2" s="9" t="s">
        <v>6</v>
      </c>
      <c r="E2" s="9" t="s">
        <v>7</v>
      </c>
      <c r="F2" s="9" t="s">
        <v>8</v>
      </c>
    </row>
    <row r="3" spans="1:6" x14ac:dyDescent="0.2">
      <c r="A3" s="13">
        <v>1</v>
      </c>
      <c r="B3" s="8">
        <v>48</v>
      </c>
      <c r="C3" s="8">
        <v>22</v>
      </c>
      <c r="D3" s="8">
        <v>42</v>
      </c>
      <c r="E3" s="8">
        <v>48</v>
      </c>
      <c r="F3" s="8">
        <v>32</v>
      </c>
    </row>
    <row r="4" spans="1:6" x14ac:dyDescent="0.2">
      <c r="A4" s="13">
        <v>2</v>
      </c>
      <c r="B4" s="8">
        <v>53</v>
      </c>
      <c r="C4" s="8">
        <v>39</v>
      </c>
      <c r="D4" s="8">
        <v>52</v>
      </c>
      <c r="E4" s="8">
        <v>52</v>
      </c>
      <c r="F4" s="8">
        <v>55</v>
      </c>
    </row>
    <row r="5" spans="1:6" x14ac:dyDescent="0.2">
      <c r="A5" s="13">
        <v>3</v>
      </c>
      <c r="B5" s="8">
        <v>63</v>
      </c>
      <c r="C5" s="8">
        <v>43</v>
      </c>
      <c r="D5" s="8">
        <v>60</v>
      </c>
      <c r="E5" s="8">
        <v>63</v>
      </c>
      <c r="F5" s="8">
        <v>62</v>
      </c>
    </row>
    <row r="6" spans="1:6" x14ac:dyDescent="0.2">
      <c r="A6" s="13">
        <v>4</v>
      </c>
      <c r="B6" s="8">
        <v>68</v>
      </c>
      <c r="C6" s="8">
        <v>45</v>
      </c>
      <c r="D6" s="8">
        <v>60</v>
      </c>
      <c r="E6" s="8">
        <v>69</v>
      </c>
      <c r="F6" s="8">
        <v>68</v>
      </c>
    </row>
    <row r="7" spans="1:6" x14ac:dyDescent="0.2">
      <c r="A7" s="13">
        <v>5</v>
      </c>
      <c r="B7" s="8">
        <v>72</v>
      </c>
      <c r="C7" s="8">
        <v>49</v>
      </c>
      <c r="D7" s="8">
        <v>62</v>
      </c>
      <c r="E7" s="8">
        <v>72</v>
      </c>
      <c r="F7" s="8">
        <v>75</v>
      </c>
    </row>
    <row r="8" spans="1:6" x14ac:dyDescent="0.2">
      <c r="A8" s="13">
        <v>6</v>
      </c>
      <c r="B8" s="8">
        <v>73</v>
      </c>
      <c r="C8" s="8">
        <v>49</v>
      </c>
      <c r="D8" s="8">
        <v>70</v>
      </c>
      <c r="E8" s="8">
        <v>74</v>
      </c>
      <c r="F8" s="8">
        <v>76</v>
      </c>
    </row>
    <row r="9" spans="1:6" x14ac:dyDescent="0.2">
      <c r="A9" s="13">
        <v>7</v>
      </c>
      <c r="B9" s="8">
        <v>74</v>
      </c>
      <c r="C9" s="8">
        <v>51</v>
      </c>
      <c r="D9" s="8">
        <v>70</v>
      </c>
      <c r="E9" s="8">
        <v>77</v>
      </c>
      <c r="F9" s="8">
        <v>77</v>
      </c>
    </row>
    <row r="10" spans="1:6" x14ac:dyDescent="0.2">
      <c r="A10" s="13">
        <v>8</v>
      </c>
      <c r="B10" s="8">
        <v>78</v>
      </c>
      <c r="C10" s="8">
        <v>52</v>
      </c>
      <c r="D10" s="8">
        <v>74</v>
      </c>
      <c r="E10" s="8">
        <v>80</v>
      </c>
      <c r="F10" s="8">
        <v>78</v>
      </c>
    </row>
    <row r="11" spans="1:6" x14ac:dyDescent="0.2">
      <c r="A11" s="13">
        <v>9</v>
      </c>
      <c r="B11" s="8">
        <v>79</v>
      </c>
      <c r="C11" s="8">
        <v>52</v>
      </c>
      <c r="D11" s="8">
        <v>80</v>
      </c>
      <c r="E11" s="8">
        <v>80</v>
      </c>
      <c r="F11" s="8">
        <v>81</v>
      </c>
    </row>
    <row r="12" spans="1:6" x14ac:dyDescent="0.2">
      <c r="A12" s="13">
        <v>10</v>
      </c>
      <c r="B12" s="8">
        <v>80</v>
      </c>
      <c r="C12" s="8">
        <v>58</v>
      </c>
      <c r="D12" s="8">
        <v>80</v>
      </c>
      <c r="E12" s="8">
        <v>82</v>
      </c>
      <c r="F12" s="8">
        <v>82</v>
      </c>
    </row>
    <row r="13" spans="1:6" x14ac:dyDescent="0.2">
      <c r="A13" s="13">
        <v>11</v>
      </c>
      <c r="B13" s="8">
        <v>80</v>
      </c>
      <c r="C13" s="8">
        <v>63</v>
      </c>
      <c r="D13" s="8">
        <v>81</v>
      </c>
      <c r="E13" s="8">
        <v>82</v>
      </c>
      <c r="F13" s="8">
        <v>83</v>
      </c>
    </row>
    <row r="14" spans="1:6" x14ac:dyDescent="0.2">
      <c r="A14" s="13">
        <v>12</v>
      </c>
      <c r="B14" s="8">
        <v>80</v>
      </c>
      <c r="C14" s="8">
        <v>65</v>
      </c>
      <c r="D14" s="8">
        <v>82</v>
      </c>
      <c r="E14" s="8">
        <v>85</v>
      </c>
      <c r="F14" s="8">
        <v>85</v>
      </c>
    </row>
    <row r="15" spans="1:6" x14ac:dyDescent="0.2">
      <c r="A15" s="13">
        <v>13</v>
      </c>
      <c r="B15" s="8">
        <v>81</v>
      </c>
      <c r="C15" s="8">
        <v>66</v>
      </c>
      <c r="D15" s="8">
        <v>86</v>
      </c>
      <c r="E15" s="8">
        <v>88</v>
      </c>
      <c r="F15" s="8">
        <v>86</v>
      </c>
    </row>
    <row r="16" spans="1:6" x14ac:dyDescent="0.2">
      <c r="A16" s="13">
        <v>14</v>
      </c>
      <c r="B16" s="8">
        <v>82</v>
      </c>
      <c r="C16" s="8">
        <v>67</v>
      </c>
      <c r="D16" s="8">
        <v>87</v>
      </c>
      <c r="E16" s="8">
        <v>89</v>
      </c>
      <c r="F16" s="8">
        <v>86</v>
      </c>
    </row>
    <row r="17" spans="1:6" x14ac:dyDescent="0.2">
      <c r="A17" s="13">
        <v>15</v>
      </c>
      <c r="B17" s="8">
        <v>83</v>
      </c>
      <c r="C17" s="8">
        <v>67</v>
      </c>
      <c r="D17" s="8">
        <v>87</v>
      </c>
      <c r="E17" s="8">
        <v>90</v>
      </c>
      <c r="F17" s="8">
        <v>88</v>
      </c>
    </row>
    <row r="18" spans="1:6" x14ac:dyDescent="0.2">
      <c r="A18" s="13">
        <v>16</v>
      </c>
      <c r="B18" s="8">
        <v>85</v>
      </c>
      <c r="C18" s="8">
        <v>69</v>
      </c>
      <c r="D18" s="8">
        <v>89</v>
      </c>
      <c r="E18" s="8">
        <v>91</v>
      </c>
      <c r="F18" s="8">
        <v>90</v>
      </c>
    </row>
    <row r="19" spans="1:6" x14ac:dyDescent="0.2">
      <c r="A19" s="13">
        <v>17</v>
      </c>
      <c r="B19" s="8">
        <v>87</v>
      </c>
      <c r="C19" s="8">
        <v>73</v>
      </c>
      <c r="D19" s="8">
        <v>90</v>
      </c>
      <c r="E19" s="8">
        <v>92</v>
      </c>
      <c r="F19" s="8">
        <v>94</v>
      </c>
    </row>
    <row r="20" spans="1:6" x14ac:dyDescent="0.2">
      <c r="A20" s="13">
        <v>18</v>
      </c>
      <c r="B20" s="8">
        <v>88</v>
      </c>
      <c r="C20" s="8">
        <v>73</v>
      </c>
      <c r="D20" s="8">
        <v>94</v>
      </c>
      <c r="E20" s="8">
        <v>92</v>
      </c>
      <c r="F20" s="8">
        <v>94</v>
      </c>
    </row>
    <row r="21" spans="1:6" x14ac:dyDescent="0.2">
      <c r="A21" s="13">
        <v>19</v>
      </c>
      <c r="B21" s="8">
        <v>90</v>
      </c>
      <c r="C21" s="8">
        <v>79</v>
      </c>
      <c r="D21" s="8">
        <v>97</v>
      </c>
      <c r="E21" s="8">
        <v>92</v>
      </c>
      <c r="F21" s="8">
        <v>94</v>
      </c>
    </row>
    <row r="22" spans="1:6" x14ac:dyDescent="0.2">
      <c r="A22" s="13">
        <v>20</v>
      </c>
      <c r="B22" s="8">
        <v>91</v>
      </c>
      <c r="C22" s="8">
        <v>86</v>
      </c>
      <c r="D22" s="8">
        <v>97</v>
      </c>
      <c r="E22" s="8">
        <v>93</v>
      </c>
      <c r="F22" s="8">
        <v>95</v>
      </c>
    </row>
    <row r="23" spans="1:6" x14ac:dyDescent="0.2">
      <c r="A23" s="13">
        <v>21</v>
      </c>
      <c r="B23" s="8">
        <v>92</v>
      </c>
      <c r="C23" s="8">
        <v>87</v>
      </c>
      <c r="D23" s="8">
        <v>100</v>
      </c>
      <c r="E23" s="8">
        <v>93</v>
      </c>
      <c r="F23" s="8">
        <v>98</v>
      </c>
    </row>
    <row r="24" spans="1:6" x14ac:dyDescent="0.2">
      <c r="A24" s="13">
        <v>22</v>
      </c>
      <c r="B24" s="8">
        <v>93</v>
      </c>
      <c r="C24" s="8">
        <v>87</v>
      </c>
      <c r="D24" s="8">
        <v>101</v>
      </c>
      <c r="E24" s="8">
        <v>94</v>
      </c>
      <c r="F24" s="8">
        <v>99</v>
      </c>
    </row>
    <row r="25" spans="1:6" x14ac:dyDescent="0.2">
      <c r="A25" s="13">
        <v>23</v>
      </c>
      <c r="B25" s="8">
        <v>94</v>
      </c>
      <c r="C25" s="8">
        <v>88</v>
      </c>
      <c r="D25" s="8">
        <v>103</v>
      </c>
      <c r="E25" s="8">
        <v>96</v>
      </c>
      <c r="F25" s="8">
        <v>100</v>
      </c>
    </row>
    <row r="26" spans="1:6" x14ac:dyDescent="0.2">
      <c r="A26" s="13">
        <v>24</v>
      </c>
      <c r="B26" s="8">
        <v>94</v>
      </c>
      <c r="C26" s="8">
        <v>90</v>
      </c>
      <c r="D26" s="8">
        <v>104</v>
      </c>
      <c r="E26" s="8">
        <v>97</v>
      </c>
      <c r="F26" s="8">
        <v>103</v>
      </c>
    </row>
    <row r="27" spans="1:6" x14ac:dyDescent="0.2">
      <c r="A27" s="13">
        <v>25</v>
      </c>
      <c r="B27" s="8">
        <v>94</v>
      </c>
      <c r="C27" s="8">
        <v>90</v>
      </c>
      <c r="D27" s="8">
        <v>105</v>
      </c>
      <c r="E27" s="8">
        <v>98</v>
      </c>
      <c r="F27" s="8">
        <v>103</v>
      </c>
    </row>
    <row r="28" spans="1:6" x14ac:dyDescent="0.2">
      <c r="A28" s="13">
        <v>26</v>
      </c>
      <c r="B28" s="8">
        <v>95</v>
      </c>
      <c r="C28" s="8">
        <v>92</v>
      </c>
      <c r="D28" s="8">
        <v>105</v>
      </c>
      <c r="E28" s="8">
        <v>98</v>
      </c>
      <c r="F28" s="8">
        <v>104</v>
      </c>
    </row>
    <row r="29" spans="1:6" x14ac:dyDescent="0.2">
      <c r="A29" s="13">
        <v>27</v>
      </c>
      <c r="B29" s="8">
        <v>96</v>
      </c>
      <c r="C29" s="8">
        <v>92</v>
      </c>
      <c r="D29" s="8">
        <v>105</v>
      </c>
      <c r="E29" s="8">
        <v>98</v>
      </c>
      <c r="F29" s="8">
        <v>105</v>
      </c>
    </row>
    <row r="30" spans="1:6" x14ac:dyDescent="0.2">
      <c r="A30" s="13">
        <v>28</v>
      </c>
      <c r="B30" s="8">
        <v>99</v>
      </c>
      <c r="C30" s="8">
        <v>93</v>
      </c>
      <c r="D30" s="8">
        <v>107</v>
      </c>
      <c r="E30" s="8">
        <v>100</v>
      </c>
      <c r="F30" s="8">
        <v>105</v>
      </c>
    </row>
    <row r="31" spans="1:6" x14ac:dyDescent="0.2">
      <c r="A31" s="13">
        <v>29</v>
      </c>
      <c r="B31" s="8">
        <v>100</v>
      </c>
      <c r="C31" s="8">
        <v>94</v>
      </c>
      <c r="D31" s="8">
        <v>107</v>
      </c>
      <c r="E31" s="8">
        <v>102</v>
      </c>
      <c r="F31" s="8">
        <v>106</v>
      </c>
    </row>
    <row r="32" spans="1:6" x14ac:dyDescent="0.2">
      <c r="A32" s="13">
        <v>30</v>
      </c>
      <c r="B32" s="8">
        <v>102</v>
      </c>
      <c r="C32" s="8">
        <v>94</v>
      </c>
      <c r="D32" s="8">
        <v>108</v>
      </c>
      <c r="E32" s="8">
        <v>103</v>
      </c>
      <c r="F32" s="8">
        <v>107</v>
      </c>
    </row>
    <row r="33" spans="1:6" x14ac:dyDescent="0.2">
      <c r="A33" s="13">
        <v>31</v>
      </c>
      <c r="B33" s="8">
        <v>102</v>
      </c>
      <c r="C33" s="8">
        <v>100</v>
      </c>
      <c r="D33" s="8">
        <v>110</v>
      </c>
      <c r="E33" s="8">
        <v>106</v>
      </c>
      <c r="F33" s="8">
        <v>107</v>
      </c>
    </row>
    <row r="34" spans="1:6" x14ac:dyDescent="0.2">
      <c r="A34" s="13">
        <v>32</v>
      </c>
      <c r="B34" s="8">
        <v>105</v>
      </c>
      <c r="C34" s="8">
        <v>106</v>
      </c>
      <c r="D34" s="8">
        <v>115</v>
      </c>
      <c r="E34" s="8">
        <v>106</v>
      </c>
      <c r="F34" s="8">
        <v>109</v>
      </c>
    </row>
    <row r="35" spans="1:6" x14ac:dyDescent="0.2">
      <c r="A35" s="13">
        <v>33</v>
      </c>
      <c r="B35" s="8">
        <v>105</v>
      </c>
      <c r="C35" s="8">
        <v>107</v>
      </c>
      <c r="D35" s="8">
        <v>115</v>
      </c>
      <c r="E35" s="8">
        <v>108</v>
      </c>
      <c r="F35" s="8">
        <v>110</v>
      </c>
    </row>
    <row r="36" spans="1:6" x14ac:dyDescent="0.2">
      <c r="A36" s="13">
        <v>34</v>
      </c>
      <c r="B36" s="8">
        <v>112</v>
      </c>
      <c r="C36" s="8">
        <v>108</v>
      </c>
      <c r="D36" s="8">
        <v>116</v>
      </c>
      <c r="E36" s="8">
        <v>109</v>
      </c>
      <c r="F36" s="8">
        <v>110</v>
      </c>
    </row>
    <row r="37" spans="1:6" x14ac:dyDescent="0.2">
      <c r="A37" s="13">
        <v>35</v>
      </c>
      <c r="B37" s="8">
        <v>112</v>
      </c>
      <c r="C37" s="8">
        <v>114</v>
      </c>
      <c r="D37" s="8">
        <v>118</v>
      </c>
      <c r="E37" s="8">
        <v>110</v>
      </c>
      <c r="F37" s="8">
        <v>112</v>
      </c>
    </row>
    <row r="38" spans="1:6" x14ac:dyDescent="0.2">
      <c r="A38" s="13">
        <v>36</v>
      </c>
      <c r="B38" s="8">
        <v>116</v>
      </c>
      <c r="C38" s="8">
        <v>118</v>
      </c>
      <c r="D38" s="8">
        <v>120</v>
      </c>
      <c r="E38" s="8">
        <v>111</v>
      </c>
      <c r="F38" s="8">
        <v>112</v>
      </c>
    </row>
    <row r="39" spans="1:6" x14ac:dyDescent="0.2">
      <c r="A39" s="13">
        <v>37</v>
      </c>
      <c r="B39" s="8">
        <v>116</v>
      </c>
      <c r="C39" s="8">
        <v>120</v>
      </c>
      <c r="D39" s="8">
        <v>121</v>
      </c>
      <c r="E39" s="8">
        <v>112</v>
      </c>
      <c r="F39" s="8">
        <v>112</v>
      </c>
    </row>
    <row r="40" spans="1:6" x14ac:dyDescent="0.2">
      <c r="A40" s="13">
        <v>38</v>
      </c>
      <c r="B40" s="8">
        <v>120</v>
      </c>
      <c r="C40" s="8">
        <v>123</v>
      </c>
      <c r="D40" s="8">
        <v>125</v>
      </c>
      <c r="E40" s="8">
        <v>112</v>
      </c>
      <c r="F40" s="8">
        <v>114</v>
      </c>
    </row>
    <row r="41" spans="1:6" x14ac:dyDescent="0.2">
      <c r="A41" s="13">
        <v>39</v>
      </c>
      <c r="B41" s="8">
        <v>120</v>
      </c>
      <c r="C41" s="8">
        <v>123</v>
      </c>
      <c r="D41" s="8">
        <v>130</v>
      </c>
      <c r="E41" s="8">
        <v>113</v>
      </c>
      <c r="F41" s="8">
        <v>120</v>
      </c>
    </row>
    <row r="42" spans="1:6" x14ac:dyDescent="0.2">
      <c r="A42" s="13">
        <v>40</v>
      </c>
      <c r="B42" s="8">
        <v>125</v>
      </c>
      <c r="C42" s="8">
        <v>131</v>
      </c>
      <c r="D42" s="8">
        <v>132</v>
      </c>
      <c r="E42" s="8">
        <v>116</v>
      </c>
      <c r="F42" s="8">
        <v>124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workbookViewId="0">
      <selection activeCell="M6" sqref="M6"/>
    </sheetView>
  </sheetViews>
  <sheetFormatPr defaultRowHeight="14.25" x14ac:dyDescent="0.2"/>
  <cols>
    <col min="1" max="1" width="15.375" customWidth="1"/>
    <col min="2" max="21" width="4.875" customWidth="1"/>
  </cols>
  <sheetData>
    <row r="1" spans="1:21" x14ac:dyDescent="0.2">
      <c r="A1" s="14" t="s">
        <v>16</v>
      </c>
      <c r="B1" s="62" t="s">
        <v>3</v>
      </c>
      <c r="C1" s="62"/>
      <c r="D1" s="62"/>
      <c r="E1" s="62"/>
      <c r="F1" s="62" t="s">
        <v>5</v>
      </c>
      <c r="G1" s="62"/>
      <c r="H1" s="62"/>
      <c r="I1" s="62"/>
      <c r="J1" s="62" t="s">
        <v>6</v>
      </c>
      <c r="K1" s="62"/>
      <c r="L1" s="62"/>
      <c r="M1" s="62"/>
      <c r="N1" s="62" t="s">
        <v>7</v>
      </c>
      <c r="O1" s="62"/>
      <c r="P1" s="62"/>
      <c r="Q1" s="62"/>
      <c r="R1" s="62" t="s">
        <v>8</v>
      </c>
      <c r="S1" s="62"/>
      <c r="T1" s="62"/>
      <c r="U1" s="62"/>
    </row>
    <row r="2" spans="1:21" x14ac:dyDescent="0.2">
      <c r="A2" s="14" t="s">
        <v>31</v>
      </c>
      <c r="B2" s="8">
        <v>74</v>
      </c>
      <c r="C2" s="8">
        <v>64</v>
      </c>
      <c r="D2" s="8">
        <v>69</v>
      </c>
      <c r="E2" s="8">
        <v>62</v>
      </c>
      <c r="F2" s="8">
        <v>68</v>
      </c>
      <c r="G2" s="8">
        <v>42</v>
      </c>
      <c r="H2" s="8">
        <v>78</v>
      </c>
      <c r="I2" s="8">
        <v>85</v>
      </c>
      <c r="J2" s="8">
        <v>70</v>
      </c>
      <c r="K2" s="8">
        <v>66</v>
      </c>
      <c r="L2" s="8">
        <v>68</v>
      </c>
      <c r="M2" s="8">
        <v>72</v>
      </c>
      <c r="N2" s="8">
        <v>64</v>
      </c>
      <c r="O2" s="8">
        <v>73</v>
      </c>
      <c r="P2" s="8">
        <v>75</v>
      </c>
      <c r="Q2" s="8">
        <v>73</v>
      </c>
      <c r="R2" s="8">
        <v>59</v>
      </c>
      <c r="S2" s="8">
        <v>72</v>
      </c>
      <c r="T2" s="8">
        <v>77</v>
      </c>
      <c r="U2" s="8">
        <v>61</v>
      </c>
    </row>
  </sheetData>
  <mergeCells count="5">
    <mergeCell ref="B1:E1"/>
    <mergeCell ref="F1:I1"/>
    <mergeCell ref="J1:M1"/>
    <mergeCell ref="N1:Q1"/>
    <mergeCell ref="R1:U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selection activeCell="G12" sqref="G12"/>
    </sheetView>
  </sheetViews>
  <sheetFormatPr defaultRowHeight="14.25" x14ac:dyDescent="0.2"/>
  <cols>
    <col min="2" max="2" width="18.5" customWidth="1"/>
    <col min="7" max="7" width="13.875" customWidth="1"/>
    <col min="8" max="8" width="13.375" customWidth="1"/>
    <col min="9" max="9" width="11" customWidth="1"/>
    <col min="10" max="10" width="11.5" customWidth="1"/>
    <col min="11" max="11" width="11.125" customWidth="1"/>
    <col min="12" max="12" width="12" customWidth="1"/>
    <col min="19" max="19" width="16.875" customWidth="1"/>
  </cols>
  <sheetData>
    <row r="1" spans="1:19" ht="31.5" customHeight="1" x14ac:dyDescent="0.2">
      <c r="A1" s="24" t="s">
        <v>16</v>
      </c>
      <c r="B1" s="25" t="s">
        <v>53</v>
      </c>
      <c r="C1" s="24" t="s">
        <v>43</v>
      </c>
      <c r="D1" s="24" t="s">
        <v>44</v>
      </c>
      <c r="E1" s="24" t="s">
        <v>45</v>
      </c>
      <c r="F1" s="25" t="s">
        <v>46</v>
      </c>
      <c r="G1" s="24" t="s">
        <v>50</v>
      </c>
      <c r="H1" s="24" t="s">
        <v>51</v>
      </c>
      <c r="I1" s="25" t="s">
        <v>52</v>
      </c>
      <c r="J1" s="28" t="s">
        <v>48</v>
      </c>
      <c r="K1" s="28" t="s">
        <v>49</v>
      </c>
      <c r="L1" s="25" t="s">
        <v>47</v>
      </c>
      <c r="M1" s="24" t="s">
        <v>54</v>
      </c>
      <c r="N1" s="24" t="s">
        <v>55</v>
      </c>
      <c r="O1" s="25" t="s">
        <v>33</v>
      </c>
      <c r="P1" s="24" t="s">
        <v>56</v>
      </c>
      <c r="Q1" s="24" t="s">
        <v>57</v>
      </c>
      <c r="R1" s="25" t="s">
        <v>34</v>
      </c>
      <c r="S1" s="30" t="s">
        <v>42</v>
      </c>
    </row>
    <row r="2" spans="1:19" x14ac:dyDescent="0.2">
      <c r="A2" s="14" t="s">
        <v>4</v>
      </c>
      <c r="B2" s="14">
        <v>90.68</v>
      </c>
      <c r="C2" s="14">
        <v>0.67</v>
      </c>
      <c r="D2" s="14">
        <v>0.99</v>
      </c>
      <c r="E2" s="14">
        <v>0.99</v>
      </c>
      <c r="F2" s="14">
        <f>B2*C2*D2*E2</f>
        <v>59.546563560000003</v>
      </c>
      <c r="G2" s="14">
        <v>7.73</v>
      </c>
      <c r="H2" s="14">
        <v>2.2999999999999998</v>
      </c>
      <c r="I2" s="14">
        <f>G2+H2</f>
        <v>10.030000000000001</v>
      </c>
      <c r="J2" s="26">
        <v>49.28</v>
      </c>
      <c r="K2" s="14">
        <v>35.299999999999997</v>
      </c>
      <c r="L2" s="14">
        <f>AVERAGE(J2:K2)</f>
        <v>42.29</v>
      </c>
      <c r="M2" s="14">
        <v>1.1000000000000001E-3</v>
      </c>
      <c r="N2" s="14">
        <v>4.0000000000000002E-4</v>
      </c>
      <c r="O2" s="14">
        <f>AVERAGE(M2:N2)</f>
        <v>7.5000000000000002E-4</v>
      </c>
      <c r="P2" s="14">
        <v>2.92</v>
      </c>
      <c r="Q2" s="14">
        <v>2.2999999999999998</v>
      </c>
      <c r="R2" s="14">
        <f>AVERAGE(P2:Q2)</f>
        <v>2.61</v>
      </c>
      <c r="S2" s="14">
        <f>F2*L2*O2*R2/I2</f>
        <v>0.49146797792166724</v>
      </c>
    </row>
    <row r="3" spans="1:19" x14ac:dyDescent="0.2">
      <c r="A3" s="14" t="s">
        <v>35</v>
      </c>
      <c r="B3" s="14">
        <v>80.63</v>
      </c>
      <c r="C3" s="14">
        <v>0.68</v>
      </c>
      <c r="D3" s="14">
        <v>0.93</v>
      </c>
      <c r="E3" s="14">
        <v>0.97</v>
      </c>
      <c r="F3" s="14">
        <f t="shared" ref="F3:F6" si="0">B3*C3*D3*E3</f>
        <v>49.460699640000001</v>
      </c>
      <c r="G3" s="14">
        <v>8.5</v>
      </c>
      <c r="H3" s="14">
        <v>2.2999999999999998</v>
      </c>
      <c r="I3" s="14">
        <f t="shared" ref="I3:I6" si="1">G3+H3</f>
        <v>10.8</v>
      </c>
      <c r="J3" s="26">
        <v>39.68</v>
      </c>
      <c r="K3" s="14">
        <v>26.85</v>
      </c>
      <c r="L3" s="14">
        <f t="shared" ref="L3:L6" si="2">AVERAGE(J3:K3)</f>
        <v>33.265000000000001</v>
      </c>
      <c r="M3" s="14">
        <v>1.1000000000000001E-3</v>
      </c>
      <c r="N3" s="14">
        <v>4.0000000000000002E-4</v>
      </c>
      <c r="O3" s="14">
        <f t="shared" ref="O3:O6" si="3">AVERAGE(M3:N3)</f>
        <v>7.5000000000000002E-4</v>
      </c>
      <c r="P3" s="14">
        <v>2.91</v>
      </c>
      <c r="Q3" s="14">
        <v>2.2799999999999998</v>
      </c>
      <c r="R3" s="14">
        <f t="shared" ref="R3:R6" si="4">AVERAGE(P3:Q3)</f>
        <v>2.5949999999999998</v>
      </c>
      <c r="S3" s="14">
        <f t="shared" ref="S3:S6" si="5">F3*L3*O3*R3/I3</f>
        <v>0.29649860418724561</v>
      </c>
    </row>
    <row r="4" spans="1:19" x14ac:dyDescent="0.2">
      <c r="A4" s="14" t="s">
        <v>36</v>
      </c>
      <c r="B4" s="14">
        <v>94.68</v>
      </c>
      <c r="C4" s="14">
        <v>0.69</v>
      </c>
      <c r="D4" s="14">
        <v>0.89</v>
      </c>
      <c r="E4" s="14">
        <v>1</v>
      </c>
      <c r="F4" s="14">
        <f t="shared" si="0"/>
        <v>58.142988000000003</v>
      </c>
      <c r="G4" s="14">
        <v>8.61</v>
      </c>
      <c r="H4" s="14">
        <v>2.48</v>
      </c>
      <c r="I4" s="14">
        <f t="shared" si="1"/>
        <v>11.09</v>
      </c>
      <c r="J4" s="26">
        <v>36.880000000000003</v>
      </c>
      <c r="K4" s="14">
        <v>27.03</v>
      </c>
      <c r="L4" s="14">
        <f t="shared" si="2"/>
        <v>31.955000000000002</v>
      </c>
      <c r="M4" s="14">
        <v>1.1000000000000001E-3</v>
      </c>
      <c r="N4" s="14">
        <v>4.0000000000000002E-4</v>
      </c>
      <c r="O4" s="14">
        <f t="shared" si="3"/>
        <v>7.5000000000000002E-4</v>
      </c>
      <c r="P4" s="14">
        <v>2.81</v>
      </c>
      <c r="Q4" s="14">
        <v>2.2799999999999998</v>
      </c>
      <c r="R4" s="14">
        <f t="shared" si="4"/>
        <v>2.5449999999999999</v>
      </c>
      <c r="S4" s="14">
        <f t="shared" si="5"/>
        <v>0.31978174822042155</v>
      </c>
    </row>
    <row r="5" spans="1:19" x14ac:dyDescent="0.2">
      <c r="A5" s="14" t="s">
        <v>37</v>
      </c>
      <c r="B5" s="14">
        <v>91.83</v>
      </c>
      <c r="C5" s="14">
        <v>0.71</v>
      </c>
      <c r="D5" s="14">
        <v>0.85</v>
      </c>
      <c r="E5" s="14">
        <v>0.97</v>
      </c>
      <c r="F5" s="14">
        <f t="shared" si="0"/>
        <v>53.756822849999992</v>
      </c>
      <c r="G5" s="14">
        <v>9.5</v>
      </c>
      <c r="H5" s="14">
        <v>2.02</v>
      </c>
      <c r="I5" s="14">
        <f t="shared" si="1"/>
        <v>11.52</v>
      </c>
      <c r="J5" s="26">
        <v>37.880000000000003</v>
      </c>
      <c r="K5" s="14">
        <v>22.18</v>
      </c>
      <c r="L5" s="14">
        <f t="shared" si="2"/>
        <v>30.03</v>
      </c>
      <c r="M5" s="14">
        <v>8.9999999999999998E-4</v>
      </c>
      <c r="N5" s="14">
        <v>4.0000000000000002E-4</v>
      </c>
      <c r="O5" s="14">
        <f t="shared" si="3"/>
        <v>6.4999999999999997E-4</v>
      </c>
      <c r="P5" s="14">
        <v>2.81</v>
      </c>
      <c r="Q5" s="14">
        <v>2.27</v>
      </c>
      <c r="R5" s="14">
        <f t="shared" si="4"/>
        <v>2.54</v>
      </c>
      <c r="S5" s="14">
        <f t="shared" si="5"/>
        <v>0.23135746624967535</v>
      </c>
    </row>
    <row r="6" spans="1:19" x14ac:dyDescent="0.2">
      <c r="A6" s="14" t="s">
        <v>38</v>
      </c>
      <c r="B6" s="14">
        <v>93.53</v>
      </c>
      <c r="C6" s="14">
        <v>0.67</v>
      </c>
      <c r="D6" s="14">
        <v>0.92</v>
      </c>
      <c r="E6" s="14">
        <v>0.96</v>
      </c>
      <c r="F6" s="14">
        <f t="shared" si="0"/>
        <v>55.345816320000004</v>
      </c>
      <c r="G6" s="14">
        <v>8.5399999999999991</v>
      </c>
      <c r="H6" s="14">
        <v>2.17</v>
      </c>
      <c r="I6" s="14">
        <f t="shared" si="1"/>
        <v>10.709999999999999</v>
      </c>
      <c r="J6" s="26">
        <v>50.93</v>
      </c>
      <c r="K6" s="14">
        <v>36.5</v>
      </c>
      <c r="L6" s="14">
        <f t="shared" si="2"/>
        <v>43.715000000000003</v>
      </c>
      <c r="M6" s="14">
        <v>1.1000000000000001E-3</v>
      </c>
      <c r="N6" s="14">
        <v>4.0000000000000002E-4</v>
      </c>
      <c r="O6" s="14">
        <f t="shared" si="3"/>
        <v>7.5000000000000002E-4</v>
      </c>
      <c r="P6" s="14">
        <v>2.92</v>
      </c>
      <c r="Q6" s="14">
        <v>2.31</v>
      </c>
      <c r="R6" s="14">
        <f t="shared" si="4"/>
        <v>2.6150000000000002</v>
      </c>
      <c r="S6" s="14">
        <f t="shared" si="5"/>
        <v>0.44305614653510605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/>
  </sheetViews>
  <sheetFormatPr defaultRowHeight="14.25" x14ac:dyDescent="0.2"/>
  <cols>
    <col min="1" max="1" width="15.75" customWidth="1"/>
    <col min="2" max="7" width="7.25" customWidth="1"/>
  </cols>
  <sheetData>
    <row r="1" spans="1:10" x14ac:dyDescent="0.2">
      <c r="A1" s="15" t="s">
        <v>63</v>
      </c>
      <c r="B1" s="63" t="s">
        <v>59</v>
      </c>
      <c r="C1" s="63"/>
      <c r="D1" s="63"/>
      <c r="E1" s="63" t="s">
        <v>60</v>
      </c>
      <c r="F1" s="63"/>
      <c r="G1" s="63"/>
      <c r="H1" s="40"/>
      <c r="I1" s="40"/>
      <c r="J1" s="40"/>
    </row>
    <row r="2" spans="1:10" x14ac:dyDescent="0.2">
      <c r="A2" s="16" t="s">
        <v>61</v>
      </c>
      <c r="B2" s="16">
        <v>71.400000000000006</v>
      </c>
      <c r="C2" s="16">
        <v>73.3</v>
      </c>
      <c r="D2" s="16">
        <v>86.7</v>
      </c>
      <c r="E2" s="16">
        <v>28.6</v>
      </c>
      <c r="F2" s="16">
        <v>26.7</v>
      </c>
      <c r="G2" s="16">
        <v>13.3</v>
      </c>
      <c r="H2" s="1"/>
      <c r="I2" s="1"/>
      <c r="J2" s="1"/>
    </row>
    <row r="3" spans="1:10" x14ac:dyDescent="0.2">
      <c r="A3" s="16" t="s">
        <v>62</v>
      </c>
      <c r="B3" s="16">
        <v>80</v>
      </c>
      <c r="C3" s="16">
        <v>77.8</v>
      </c>
      <c r="D3" s="16">
        <v>75</v>
      </c>
      <c r="E3" s="16">
        <v>20</v>
      </c>
      <c r="F3" s="16">
        <v>22.2</v>
      </c>
      <c r="G3" s="16">
        <v>25</v>
      </c>
      <c r="H3" s="1"/>
      <c r="I3" s="1"/>
      <c r="J3" s="1"/>
    </row>
    <row r="4" spans="1:10" x14ac:dyDescent="0.2">
      <c r="A4" s="7"/>
      <c r="B4" s="1"/>
      <c r="C4" s="1"/>
      <c r="D4" s="1"/>
      <c r="E4" s="1"/>
      <c r="F4" s="1"/>
      <c r="G4" s="1"/>
      <c r="H4" s="1"/>
      <c r="I4" s="1"/>
      <c r="J4" s="1"/>
    </row>
  </sheetData>
  <mergeCells count="2">
    <mergeCell ref="B1:D1"/>
    <mergeCell ref="E1:G1"/>
  </mergeCells>
  <phoneticPr fontId="2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sqref="A1:J1"/>
    </sheetView>
  </sheetViews>
  <sheetFormatPr defaultRowHeight="14.25" x14ac:dyDescent="0.2"/>
  <sheetData>
    <row r="1" spans="1:10" ht="15" thickBot="1" x14ac:dyDescent="0.25">
      <c r="A1" s="64" t="s">
        <v>106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x14ac:dyDescent="0.2">
      <c r="A2" s="9"/>
      <c r="B2" s="51" t="s">
        <v>64</v>
      </c>
      <c r="C2" s="51"/>
      <c r="D2" s="51"/>
      <c r="E2" s="51" t="s">
        <v>65</v>
      </c>
      <c r="F2" s="51"/>
      <c r="G2" s="51"/>
      <c r="H2" s="51" t="s">
        <v>66</v>
      </c>
      <c r="I2" s="51"/>
      <c r="J2" s="51"/>
    </row>
    <row r="3" spans="1:10" x14ac:dyDescent="0.2">
      <c r="A3" s="8" t="s">
        <v>67</v>
      </c>
      <c r="B3" s="8">
        <v>2</v>
      </c>
      <c r="C3" s="8">
        <v>2</v>
      </c>
      <c r="D3" s="8">
        <v>1</v>
      </c>
      <c r="E3" s="8">
        <v>0</v>
      </c>
      <c r="F3" s="8">
        <v>0</v>
      </c>
      <c r="G3" s="8">
        <v>0</v>
      </c>
      <c r="H3" s="8">
        <v>0</v>
      </c>
      <c r="I3" s="8">
        <v>2</v>
      </c>
      <c r="J3" s="8">
        <v>2</v>
      </c>
    </row>
    <row r="4" spans="1:10" x14ac:dyDescent="0.2">
      <c r="A4" s="8" t="s">
        <v>68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</row>
    <row r="5" spans="1:10" x14ac:dyDescent="0.2">
      <c r="A5" s="8" t="s">
        <v>69</v>
      </c>
      <c r="B5" s="8">
        <v>6</v>
      </c>
      <c r="C5" s="8">
        <v>7</v>
      </c>
      <c r="D5" s="8">
        <v>5</v>
      </c>
      <c r="E5" s="8">
        <v>1</v>
      </c>
      <c r="F5" s="8">
        <v>1</v>
      </c>
      <c r="G5" s="8">
        <v>0</v>
      </c>
      <c r="H5" s="8">
        <v>3</v>
      </c>
      <c r="I5" s="8">
        <v>5</v>
      </c>
      <c r="J5" s="8">
        <v>3</v>
      </c>
    </row>
    <row r="6" spans="1:10" x14ac:dyDescent="0.2">
      <c r="A6" s="8" t="s">
        <v>70</v>
      </c>
      <c r="B6" s="8">
        <v>4</v>
      </c>
      <c r="C6" s="8">
        <v>3</v>
      </c>
      <c r="D6" s="8">
        <v>1</v>
      </c>
      <c r="E6" s="8">
        <v>0</v>
      </c>
      <c r="F6" s="8">
        <v>0</v>
      </c>
      <c r="G6" s="8">
        <v>0</v>
      </c>
      <c r="H6" s="8">
        <v>0</v>
      </c>
      <c r="I6" s="8">
        <v>2</v>
      </c>
      <c r="J6" s="8">
        <v>0</v>
      </c>
    </row>
  </sheetData>
  <mergeCells count="4">
    <mergeCell ref="B2:D2"/>
    <mergeCell ref="E2:G2"/>
    <mergeCell ref="H2:J2"/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F7" sqref="F7"/>
    </sheetView>
  </sheetViews>
  <sheetFormatPr defaultRowHeight="14.25" x14ac:dyDescent="0.2"/>
  <cols>
    <col min="1" max="1" width="10.25" customWidth="1"/>
  </cols>
  <sheetData>
    <row r="1" spans="1:25" ht="15" thickBot="1" x14ac:dyDescent="0.25">
      <c r="A1" s="54" t="s">
        <v>105</v>
      </c>
      <c r="B1" s="54"/>
      <c r="C1" s="54"/>
      <c r="D1" s="54"/>
      <c r="E1" s="54"/>
    </row>
    <row r="2" spans="1:25" x14ac:dyDescent="0.2">
      <c r="A2" s="9" t="s">
        <v>3</v>
      </c>
      <c r="B2" s="9">
        <v>90</v>
      </c>
      <c r="C2" s="9">
        <v>80</v>
      </c>
      <c r="D2" s="9">
        <v>80</v>
      </c>
      <c r="E2" s="9">
        <v>100</v>
      </c>
    </row>
    <row r="3" spans="1:25" x14ac:dyDescent="0.2">
      <c r="A3" s="8" t="s">
        <v>5</v>
      </c>
      <c r="B3" s="8">
        <v>60</v>
      </c>
      <c r="C3" s="8">
        <v>50</v>
      </c>
      <c r="D3" s="8">
        <v>50</v>
      </c>
      <c r="E3" s="8">
        <v>40</v>
      </c>
      <c r="J3" s="40"/>
      <c r="L3" s="40"/>
      <c r="M3" s="40"/>
      <c r="N3" s="40"/>
      <c r="O3" s="40"/>
      <c r="Q3" s="40"/>
      <c r="R3" s="40"/>
      <c r="S3" s="40"/>
      <c r="T3" s="40"/>
      <c r="V3" s="40"/>
      <c r="W3" s="40"/>
      <c r="X3" s="40"/>
      <c r="Y3" s="40"/>
    </row>
    <row r="4" spans="1:25" x14ac:dyDescent="0.2">
      <c r="A4" s="8" t="s">
        <v>6</v>
      </c>
      <c r="B4" s="8">
        <v>40</v>
      </c>
      <c r="C4" s="8">
        <v>30</v>
      </c>
      <c r="D4" s="8">
        <v>60</v>
      </c>
      <c r="E4" s="8">
        <v>60</v>
      </c>
      <c r="J4" s="1"/>
      <c r="S4" s="1"/>
      <c r="Y4" s="1"/>
    </row>
    <row r="5" spans="1:25" x14ac:dyDescent="0.2">
      <c r="A5" s="8" t="s">
        <v>7</v>
      </c>
      <c r="B5" s="8">
        <v>80</v>
      </c>
      <c r="C5" s="8">
        <v>80</v>
      </c>
      <c r="D5" s="8">
        <v>80</v>
      </c>
      <c r="E5" s="8">
        <v>60</v>
      </c>
    </row>
    <row r="6" spans="1:25" x14ac:dyDescent="0.2">
      <c r="A6" s="8" t="s">
        <v>8</v>
      </c>
      <c r="B6" s="8">
        <v>70</v>
      </c>
      <c r="C6" s="8">
        <v>50</v>
      </c>
      <c r="D6" s="8">
        <v>80</v>
      </c>
      <c r="E6" s="8">
        <v>40</v>
      </c>
    </row>
    <row r="7" spans="1:25" x14ac:dyDescent="0.2">
      <c r="A7" s="8" t="s">
        <v>58</v>
      </c>
      <c r="B7" s="8">
        <v>40</v>
      </c>
      <c r="C7" s="8">
        <v>70</v>
      </c>
      <c r="D7" s="8">
        <v>80</v>
      </c>
      <c r="E7" s="8">
        <v>40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I21" sqref="I21"/>
    </sheetView>
  </sheetViews>
  <sheetFormatPr defaultRowHeight="14.25" x14ac:dyDescent="0.2"/>
  <cols>
    <col min="1" max="1" width="10.25" customWidth="1"/>
  </cols>
  <sheetData>
    <row r="1" spans="1:6" ht="15" thickBot="1" x14ac:dyDescent="0.25">
      <c r="A1" s="54" t="s">
        <v>71</v>
      </c>
      <c r="B1" s="61"/>
      <c r="C1" s="61"/>
      <c r="D1" s="61"/>
      <c r="E1" s="61"/>
      <c r="F1" s="61"/>
    </row>
    <row r="2" spans="1:6" x14ac:dyDescent="0.2">
      <c r="A2" s="9" t="s">
        <v>3</v>
      </c>
      <c r="B2" s="9" t="s">
        <v>5</v>
      </c>
      <c r="C2" s="9" t="s">
        <v>6</v>
      </c>
      <c r="D2" s="9" t="s">
        <v>7</v>
      </c>
      <c r="E2" s="9" t="s">
        <v>8</v>
      </c>
      <c r="F2" s="9" t="s">
        <v>58</v>
      </c>
    </row>
    <row r="3" spans="1:6" x14ac:dyDescent="0.2">
      <c r="A3" s="8">
        <v>79.11</v>
      </c>
      <c r="B3" s="8">
        <v>87</v>
      </c>
      <c r="C3" s="8">
        <v>98.25</v>
      </c>
      <c r="D3" s="8">
        <v>72.88</v>
      </c>
      <c r="E3" s="8">
        <v>83.57</v>
      </c>
      <c r="F3" s="8">
        <v>101.8</v>
      </c>
    </row>
    <row r="4" spans="1:6" x14ac:dyDescent="0.2">
      <c r="A4" s="8">
        <v>87.88</v>
      </c>
      <c r="B4" s="8">
        <v>106.4</v>
      </c>
      <c r="C4" s="8">
        <v>78</v>
      </c>
      <c r="D4" s="8">
        <v>82.25</v>
      </c>
      <c r="E4" s="8">
        <v>62.4</v>
      </c>
      <c r="F4" s="8">
        <v>163.5</v>
      </c>
    </row>
    <row r="5" spans="1:6" x14ac:dyDescent="0.2">
      <c r="A5" s="8">
        <v>109</v>
      </c>
      <c r="B5" s="8">
        <v>137.80000000000001</v>
      </c>
      <c r="C5" s="8">
        <v>100.2</v>
      </c>
      <c r="D5" s="8">
        <v>56.38</v>
      </c>
      <c r="E5" s="8">
        <v>109</v>
      </c>
      <c r="F5" s="8">
        <v>114.5</v>
      </c>
    </row>
    <row r="6" spans="1:6" x14ac:dyDescent="0.2">
      <c r="A6" s="8">
        <v>115.3</v>
      </c>
      <c r="B6" s="8">
        <v>54.5</v>
      </c>
      <c r="C6" s="8">
        <v>80.83</v>
      </c>
      <c r="D6" s="8">
        <v>59.17</v>
      </c>
      <c r="E6" s="8">
        <v>104.8</v>
      </c>
      <c r="F6" s="8">
        <v>97.75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selection activeCell="A12" sqref="A12:S12"/>
    </sheetView>
  </sheetViews>
  <sheetFormatPr defaultRowHeight="14.25" x14ac:dyDescent="0.2"/>
  <cols>
    <col min="1" max="19" width="5" style="2" customWidth="1"/>
  </cols>
  <sheetData>
    <row r="1" spans="1:19" ht="15" thickBot="1" x14ac:dyDescent="0.25">
      <c r="A1" s="65" t="s">
        <v>75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</row>
    <row r="2" spans="1:19" x14ac:dyDescent="0.2">
      <c r="A2" s="17"/>
      <c r="B2" s="51" t="s">
        <v>3</v>
      </c>
      <c r="C2" s="51"/>
      <c r="D2" s="51"/>
      <c r="E2" s="51" t="s">
        <v>5</v>
      </c>
      <c r="F2" s="51"/>
      <c r="G2" s="51"/>
      <c r="H2" s="51" t="s">
        <v>6</v>
      </c>
      <c r="I2" s="51"/>
      <c r="J2" s="51"/>
      <c r="K2" s="51" t="s">
        <v>7</v>
      </c>
      <c r="L2" s="51"/>
      <c r="M2" s="51"/>
      <c r="N2" s="51" t="s">
        <v>8</v>
      </c>
      <c r="O2" s="51"/>
      <c r="P2" s="51"/>
      <c r="Q2" s="51" t="s">
        <v>58</v>
      </c>
      <c r="R2" s="51"/>
      <c r="S2" s="51"/>
    </row>
    <row r="3" spans="1:19" x14ac:dyDescent="0.2">
      <c r="A3" s="8" t="s">
        <v>72</v>
      </c>
      <c r="B3" s="8">
        <v>100</v>
      </c>
      <c r="C3" s="8">
        <v>100</v>
      </c>
      <c r="D3" s="8">
        <v>100</v>
      </c>
      <c r="E3" s="8">
        <v>100</v>
      </c>
      <c r="F3" s="8">
        <v>90</v>
      </c>
      <c r="G3" s="8">
        <v>80</v>
      </c>
      <c r="H3" s="8">
        <v>90</v>
      </c>
      <c r="I3" s="8">
        <v>80</v>
      </c>
      <c r="J3" s="8">
        <v>70</v>
      </c>
      <c r="K3" s="8">
        <v>90</v>
      </c>
      <c r="L3" s="8">
        <v>100</v>
      </c>
      <c r="M3" s="8">
        <v>50</v>
      </c>
      <c r="N3" s="8">
        <v>90</v>
      </c>
      <c r="O3" s="8">
        <v>80</v>
      </c>
      <c r="P3" s="8">
        <v>90</v>
      </c>
      <c r="Q3" s="8">
        <v>100</v>
      </c>
      <c r="R3" s="8">
        <v>90</v>
      </c>
      <c r="S3" s="8">
        <v>80</v>
      </c>
    </row>
    <row r="4" spans="1:19" x14ac:dyDescent="0.2">
      <c r="A4" s="8" t="s">
        <v>73</v>
      </c>
      <c r="B4" s="8">
        <v>100</v>
      </c>
      <c r="C4" s="8">
        <v>90</v>
      </c>
      <c r="D4" s="8">
        <v>90</v>
      </c>
      <c r="E4" s="8">
        <v>90</v>
      </c>
      <c r="F4" s="8">
        <v>80</v>
      </c>
      <c r="G4" s="8">
        <v>90</v>
      </c>
      <c r="H4" s="8">
        <v>60</v>
      </c>
      <c r="I4" s="8">
        <v>90</v>
      </c>
      <c r="J4" s="8">
        <v>90</v>
      </c>
      <c r="K4" s="8">
        <v>70</v>
      </c>
      <c r="L4" s="8">
        <v>90</v>
      </c>
      <c r="M4" s="8">
        <v>90</v>
      </c>
      <c r="N4" s="8">
        <v>80</v>
      </c>
      <c r="O4" s="8">
        <v>90</v>
      </c>
      <c r="P4" s="8">
        <v>80</v>
      </c>
      <c r="Q4" s="8">
        <v>80</v>
      </c>
      <c r="R4" s="8">
        <v>90</v>
      </c>
      <c r="S4" s="8">
        <v>60</v>
      </c>
    </row>
    <row r="5" spans="1:19" x14ac:dyDescent="0.2">
      <c r="A5" s="8" t="s">
        <v>74</v>
      </c>
      <c r="B5" s="8">
        <v>100</v>
      </c>
      <c r="C5" s="8">
        <v>70</v>
      </c>
      <c r="D5" s="8">
        <v>80</v>
      </c>
      <c r="E5" s="8">
        <v>100</v>
      </c>
      <c r="F5" s="8">
        <v>60</v>
      </c>
      <c r="G5" s="8">
        <v>80</v>
      </c>
      <c r="H5" s="8">
        <v>90</v>
      </c>
      <c r="I5" s="8">
        <v>70</v>
      </c>
      <c r="J5" s="8">
        <v>70</v>
      </c>
      <c r="K5" s="8">
        <v>100</v>
      </c>
      <c r="L5" s="8">
        <v>80</v>
      </c>
      <c r="M5" s="8">
        <v>70</v>
      </c>
      <c r="N5" s="8">
        <v>100</v>
      </c>
      <c r="O5" s="8">
        <v>100</v>
      </c>
      <c r="P5" s="8">
        <v>100</v>
      </c>
      <c r="Q5" s="8">
        <v>80</v>
      </c>
      <c r="R5" s="8">
        <v>80</v>
      </c>
      <c r="S5" s="8">
        <v>60</v>
      </c>
    </row>
    <row r="6" spans="1:19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" thickBot="1" x14ac:dyDescent="0.25">
      <c r="A7" s="65" t="s">
        <v>77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</row>
    <row r="8" spans="1:19" x14ac:dyDescent="0.2">
      <c r="A8" s="17"/>
      <c r="B8" s="51" t="s">
        <v>3</v>
      </c>
      <c r="C8" s="51"/>
      <c r="D8" s="51"/>
      <c r="E8" s="51" t="s">
        <v>5</v>
      </c>
      <c r="F8" s="51"/>
      <c r="G8" s="51"/>
      <c r="H8" s="51" t="s">
        <v>6</v>
      </c>
      <c r="I8" s="51"/>
      <c r="J8" s="51"/>
      <c r="K8" s="51" t="s">
        <v>7</v>
      </c>
      <c r="L8" s="51"/>
      <c r="M8" s="51"/>
      <c r="N8" s="51" t="s">
        <v>8</v>
      </c>
      <c r="O8" s="51"/>
      <c r="P8" s="51"/>
      <c r="Q8" s="51" t="s">
        <v>58</v>
      </c>
      <c r="R8" s="51"/>
      <c r="S8" s="51"/>
    </row>
    <row r="9" spans="1:19" x14ac:dyDescent="0.2">
      <c r="A9" s="8" t="s">
        <v>73</v>
      </c>
      <c r="B9" s="8">
        <v>80</v>
      </c>
      <c r="C9" s="8">
        <v>80</v>
      </c>
      <c r="D9" s="8">
        <v>50</v>
      </c>
      <c r="E9" s="8">
        <v>50</v>
      </c>
      <c r="F9" s="8">
        <v>80</v>
      </c>
      <c r="G9" s="8">
        <v>40</v>
      </c>
      <c r="H9" s="8">
        <v>30</v>
      </c>
      <c r="I9" s="8">
        <v>60</v>
      </c>
      <c r="J9" s="8">
        <v>50</v>
      </c>
      <c r="K9" s="8">
        <v>60</v>
      </c>
      <c r="L9" s="8">
        <v>60</v>
      </c>
      <c r="M9" s="8">
        <v>60</v>
      </c>
      <c r="N9" s="8">
        <v>80</v>
      </c>
      <c r="O9" s="8">
        <v>80</v>
      </c>
      <c r="P9" s="8">
        <v>90</v>
      </c>
      <c r="Q9" s="8">
        <v>30</v>
      </c>
      <c r="R9" s="8">
        <v>70</v>
      </c>
      <c r="S9" s="8">
        <v>50</v>
      </c>
    </row>
    <row r="10" spans="1:19" x14ac:dyDescent="0.2">
      <c r="A10" s="8" t="s">
        <v>74</v>
      </c>
      <c r="B10" s="8">
        <v>100</v>
      </c>
      <c r="C10" s="8">
        <v>60</v>
      </c>
      <c r="D10" s="8">
        <v>70</v>
      </c>
      <c r="E10" s="8">
        <v>100</v>
      </c>
      <c r="F10" s="8">
        <v>50</v>
      </c>
      <c r="G10" s="8">
        <v>80</v>
      </c>
      <c r="H10" s="8">
        <v>80</v>
      </c>
      <c r="I10" s="8">
        <v>70</v>
      </c>
      <c r="J10" s="8">
        <v>50</v>
      </c>
      <c r="K10" s="8">
        <v>100</v>
      </c>
      <c r="L10" s="8">
        <v>70</v>
      </c>
      <c r="M10" s="8">
        <v>40</v>
      </c>
      <c r="N10" s="8">
        <v>100</v>
      </c>
      <c r="O10" s="8">
        <v>100</v>
      </c>
      <c r="P10" s="8">
        <v>70</v>
      </c>
      <c r="Q10" s="8">
        <v>70</v>
      </c>
      <c r="R10" s="8">
        <v>70</v>
      </c>
      <c r="S10" s="8">
        <v>30</v>
      </c>
    </row>
    <row r="12" spans="1:19" ht="15" thickBot="1" x14ac:dyDescent="0.25">
      <c r="A12" s="65" t="s">
        <v>76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</row>
    <row r="13" spans="1:19" x14ac:dyDescent="0.2">
      <c r="A13" s="17"/>
      <c r="B13" s="51" t="s">
        <v>3</v>
      </c>
      <c r="C13" s="51"/>
      <c r="D13" s="51"/>
      <c r="E13" s="51" t="s">
        <v>5</v>
      </c>
      <c r="F13" s="51"/>
      <c r="G13" s="51"/>
      <c r="H13" s="51" t="s">
        <v>6</v>
      </c>
      <c r="I13" s="51"/>
      <c r="J13" s="51"/>
      <c r="K13" s="51" t="s">
        <v>7</v>
      </c>
      <c r="L13" s="51"/>
      <c r="M13" s="51"/>
      <c r="N13" s="51" t="s">
        <v>8</v>
      </c>
      <c r="O13" s="51"/>
      <c r="P13" s="51"/>
      <c r="Q13" s="51" t="s">
        <v>58</v>
      </c>
      <c r="R13" s="51"/>
      <c r="S13" s="51"/>
    </row>
    <row r="14" spans="1:19" x14ac:dyDescent="0.2">
      <c r="A14" s="8" t="s">
        <v>73</v>
      </c>
      <c r="B14" s="8">
        <v>70</v>
      </c>
      <c r="C14" s="8">
        <v>70</v>
      </c>
      <c r="D14" s="8">
        <v>90</v>
      </c>
      <c r="E14" s="8">
        <v>30</v>
      </c>
      <c r="F14" s="8">
        <v>80</v>
      </c>
      <c r="G14" s="8">
        <v>50</v>
      </c>
      <c r="H14" s="8">
        <v>50</v>
      </c>
      <c r="I14" s="8">
        <v>60</v>
      </c>
      <c r="J14" s="8">
        <v>50</v>
      </c>
      <c r="K14" s="8">
        <v>60</v>
      </c>
      <c r="L14" s="8">
        <v>60</v>
      </c>
      <c r="M14" s="8">
        <v>60</v>
      </c>
      <c r="N14" s="8">
        <v>80</v>
      </c>
      <c r="O14" s="8">
        <v>80</v>
      </c>
      <c r="P14" s="8">
        <v>70</v>
      </c>
      <c r="Q14" s="8">
        <v>50</v>
      </c>
      <c r="R14" s="8">
        <v>50</v>
      </c>
      <c r="S14" s="8">
        <v>20</v>
      </c>
    </row>
    <row r="15" spans="1:19" x14ac:dyDescent="0.2">
      <c r="A15" s="8" t="s">
        <v>74</v>
      </c>
      <c r="B15" s="8">
        <v>70</v>
      </c>
      <c r="C15" s="8">
        <v>70</v>
      </c>
      <c r="D15" s="8">
        <v>60</v>
      </c>
      <c r="E15" s="8">
        <v>40</v>
      </c>
      <c r="F15" s="8">
        <v>40</v>
      </c>
      <c r="G15" s="8">
        <v>40</v>
      </c>
      <c r="H15" s="8">
        <v>40</v>
      </c>
      <c r="I15" s="8">
        <v>70</v>
      </c>
      <c r="J15" s="8">
        <v>50</v>
      </c>
      <c r="K15" s="8">
        <v>80</v>
      </c>
      <c r="L15" s="8">
        <v>40</v>
      </c>
      <c r="M15" s="8">
        <v>50</v>
      </c>
      <c r="N15" s="8">
        <v>80</v>
      </c>
      <c r="O15" s="8">
        <v>90</v>
      </c>
      <c r="P15" s="8">
        <v>60</v>
      </c>
      <c r="Q15" s="8">
        <v>70</v>
      </c>
      <c r="R15" s="8">
        <v>40</v>
      </c>
      <c r="S15" s="8">
        <v>30</v>
      </c>
    </row>
  </sheetData>
  <mergeCells count="21">
    <mergeCell ref="K2:M2"/>
    <mergeCell ref="N2:P2"/>
    <mergeCell ref="Q2:S2"/>
    <mergeCell ref="A1:S1"/>
    <mergeCell ref="A12:S12"/>
    <mergeCell ref="B2:D2"/>
    <mergeCell ref="E2:G2"/>
    <mergeCell ref="H2:J2"/>
    <mergeCell ref="K13:M13"/>
    <mergeCell ref="N13:P13"/>
    <mergeCell ref="Q13:S13"/>
    <mergeCell ref="A7:S7"/>
    <mergeCell ref="B8:D8"/>
    <mergeCell ref="E8:G8"/>
    <mergeCell ref="H8:J8"/>
    <mergeCell ref="K8:M8"/>
    <mergeCell ref="N8:P8"/>
    <mergeCell ref="Q8:S8"/>
    <mergeCell ref="B13:D13"/>
    <mergeCell ref="E13:G13"/>
    <mergeCell ref="H13:J13"/>
  </mergeCells>
  <phoneticPr fontId="2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workbookViewId="0">
      <selection activeCell="M5" sqref="M5"/>
    </sheetView>
  </sheetViews>
  <sheetFormatPr defaultRowHeight="14.25" x14ac:dyDescent="0.2"/>
  <cols>
    <col min="1" max="19" width="6" style="2" customWidth="1"/>
    <col min="20" max="31" width="6" customWidth="1"/>
  </cols>
  <sheetData>
    <row r="1" spans="1:31" x14ac:dyDescent="0.2">
      <c r="A1" s="66" t="s">
        <v>78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</row>
    <row r="2" spans="1:31" x14ac:dyDescent="0.2">
      <c r="A2" s="14"/>
      <c r="B2" s="67" t="s">
        <v>3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9"/>
    </row>
    <row r="3" spans="1:31" x14ac:dyDescent="0.2">
      <c r="A3" s="8" t="s">
        <v>72</v>
      </c>
      <c r="B3" s="8">
        <v>4.8064</v>
      </c>
      <c r="C3" s="8">
        <v>5.0619773820000002</v>
      </c>
      <c r="D3" s="8">
        <v>5.2332675149999996</v>
      </c>
      <c r="E3" s="8">
        <v>5.0393999999999997</v>
      </c>
      <c r="F3" s="8">
        <v>4.7801999999999998</v>
      </c>
      <c r="G3" s="8">
        <v>5.5950836429999997</v>
      </c>
      <c r="H3" s="8">
        <v>4.6543000000000001</v>
      </c>
      <c r="I3" s="8">
        <v>6.0887000000000002</v>
      </c>
      <c r="J3" s="8">
        <v>4.9748999999999999</v>
      </c>
      <c r="K3" s="8">
        <v>4.9462447000000003</v>
      </c>
      <c r="L3" s="8">
        <v>5.3925999999999998</v>
      </c>
      <c r="M3" s="8">
        <v>5.4824000000000002</v>
      </c>
      <c r="N3" s="8">
        <v>5.8446999999999996</v>
      </c>
      <c r="O3" s="8">
        <v>5.4461399999999998</v>
      </c>
      <c r="P3" s="8">
        <v>5.5221</v>
      </c>
      <c r="Q3" s="8">
        <v>5.4509999999999996</v>
      </c>
      <c r="R3" s="8">
        <v>7.1327999999999996</v>
      </c>
      <c r="S3" s="8">
        <v>5.3807</v>
      </c>
      <c r="T3" s="8">
        <v>5.2358000000000002</v>
      </c>
      <c r="U3" s="8">
        <v>5.6185999999999998</v>
      </c>
      <c r="V3" s="8">
        <v>5</v>
      </c>
      <c r="W3" s="8">
        <v>4.7348999999999997</v>
      </c>
      <c r="X3" s="8">
        <v>4.7913202000000004</v>
      </c>
      <c r="Y3" s="8">
        <v>4.9005000000000001</v>
      </c>
      <c r="Z3" s="8">
        <v>8.3628999999999998</v>
      </c>
      <c r="AA3" s="8">
        <v>4.7698999999999998</v>
      </c>
      <c r="AB3" s="8">
        <v>4.7616782400000002</v>
      </c>
      <c r="AC3" s="8">
        <v>4.73217</v>
      </c>
      <c r="AD3" s="8">
        <v>4.5401999999999996</v>
      </c>
      <c r="AE3" s="8">
        <v>5.4611000000000001</v>
      </c>
    </row>
    <row r="4" spans="1:31" x14ac:dyDescent="0.2">
      <c r="A4" s="8" t="s">
        <v>73</v>
      </c>
      <c r="B4" s="8">
        <v>4.3762999999999996</v>
      </c>
      <c r="C4" s="8">
        <v>4.8696999999999999</v>
      </c>
      <c r="D4" s="8">
        <v>5.4143999999999997</v>
      </c>
      <c r="E4" s="8">
        <v>4.3559000000000001</v>
      </c>
      <c r="F4" s="8">
        <v>5.6055000000000001</v>
      </c>
      <c r="G4" s="8">
        <v>4.9218000000000002</v>
      </c>
      <c r="H4" s="8">
        <v>5.2047999999999996</v>
      </c>
      <c r="I4" s="8">
        <v>4.7445000000000004</v>
      </c>
      <c r="J4" s="8">
        <v>4.9198000000000004</v>
      </c>
      <c r="K4" s="8">
        <v>9</v>
      </c>
      <c r="L4" s="8">
        <v>5.4084000000000003</v>
      </c>
      <c r="M4" s="8">
        <v>5.2984607500000003</v>
      </c>
      <c r="N4" s="8">
        <v>6.1927000000000003</v>
      </c>
      <c r="O4" s="8">
        <v>6.4016999999999999</v>
      </c>
      <c r="P4" s="8">
        <v>4.9500780000000004</v>
      </c>
      <c r="Q4" s="8">
        <v>4.8916670499999997</v>
      </c>
      <c r="R4" s="8">
        <v>6.8777119000000004</v>
      </c>
      <c r="S4" s="8">
        <v>5.3192000000000004</v>
      </c>
      <c r="T4" s="8" t="s">
        <v>80</v>
      </c>
      <c r="U4" s="8">
        <v>5.6571210000000001</v>
      </c>
      <c r="V4" s="8">
        <v>5.4359000000000002</v>
      </c>
      <c r="W4" s="8">
        <v>5.8345000000000002</v>
      </c>
      <c r="X4" s="8">
        <v>5.9679000000000002</v>
      </c>
      <c r="Y4" s="8">
        <v>5.61517424</v>
      </c>
      <c r="Z4" s="8">
        <v>5.5618999999999996</v>
      </c>
      <c r="AA4" s="8">
        <v>5.6394000000000002</v>
      </c>
      <c r="AB4" s="8" t="s">
        <v>80</v>
      </c>
      <c r="AC4" s="8">
        <v>6.0170000000000003</v>
      </c>
      <c r="AD4" s="8">
        <v>5.5045999999999999</v>
      </c>
      <c r="AE4" s="8">
        <v>5.5426000000000002</v>
      </c>
    </row>
    <row r="5" spans="1:31" x14ac:dyDescent="0.2">
      <c r="A5" s="8" t="s">
        <v>74</v>
      </c>
      <c r="B5" s="8">
        <v>4.7289000000000003</v>
      </c>
      <c r="C5" s="8">
        <v>4.3464</v>
      </c>
      <c r="D5" s="8">
        <v>4.3235999999999999</v>
      </c>
      <c r="E5" s="8">
        <v>6.9512999999999998</v>
      </c>
      <c r="F5" s="8">
        <v>4.9726999999999997</v>
      </c>
      <c r="G5" s="8">
        <v>4.6268000000000002</v>
      </c>
      <c r="H5" s="8">
        <v>5.0860000000000003</v>
      </c>
      <c r="I5" s="8">
        <v>4.7587000000000002</v>
      </c>
      <c r="J5" s="8">
        <v>4.4169999999999998</v>
      </c>
      <c r="K5" s="8">
        <v>5</v>
      </c>
      <c r="L5" s="8">
        <v>5.1837</v>
      </c>
      <c r="M5" s="8" t="s">
        <v>80</v>
      </c>
      <c r="N5" s="8" t="s">
        <v>80</v>
      </c>
      <c r="O5" s="8" t="s">
        <v>80</v>
      </c>
      <c r="P5" s="8">
        <v>5.1632110000000004</v>
      </c>
      <c r="Q5" s="8">
        <v>4.5444177999999997</v>
      </c>
      <c r="R5" s="8">
        <v>5.0550518999999996</v>
      </c>
      <c r="S5" s="8">
        <v>4.6223000000000001</v>
      </c>
      <c r="T5" s="8">
        <v>4.3361000000000001</v>
      </c>
      <c r="U5" s="8">
        <v>4.3723650000000003</v>
      </c>
      <c r="V5" s="8">
        <v>4.5876000000000001</v>
      </c>
      <c r="W5" s="8">
        <v>5.3491</v>
      </c>
      <c r="X5" s="8">
        <v>4.8764000000000003</v>
      </c>
      <c r="Y5" s="8">
        <v>5.3947478200000001</v>
      </c>
      <c r="Z5" s="8">
        <v>4.9337</v>
      </c>
      <c r="AA5" s="8" t="s">
        <v>80</v>
      </c>
      <c r="AB5" s="8">
        <v>4.7729999999999997</v>
      </c>
      <c r="AC5" s="8">
        <v>4.9622000000000002</v>
      </c>
      <c r="AD5" s="8" t="s">
        <v>80</v>
      </c>
      <c r="AE5" s="8">
        <v>5.2619999999999996</v>
      </c>
    </row>
    <row r="6" spans="1:31" x14ac:dyDescent="0.2">
      <c r="A6" s="14"/>
      <c r="B6" s="67" t="s">
        <v>5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9"/>
    </row>
    <row r="7" spans="1:31" x14ac:dyDescent="0.2">
      <c r="A7" s="8" t="s">
        <v>72</v>
      </c>
      <c r="B7" s="8">
        <v>4.7107580259999997</v>
      </c>
      <c r="C7" s="8">
        <v>5.438871937</v>
      </c>
      <c r="D7" s="8">
        <v>7.2655000000000003</v>
      </c>
      <c r="E7" s="8">
        <v>5.3311999999999999</v>
      </c>
      <c r="F7" s="8">
        <v>5.1225721489999998</v>
      </c>
      <c r="G7" s="8">
        <v>5.0486000000000004</v>
      </c>
      <c r="H7" s="8">
        <v>6.0286999999999997</v>
      </c>
      <c r="I7" s="8">
        <v>5.0963000000000003</v>
      </c>
      <c r="J7" s="8">
        <v>6.2365155999999997</v>
      </c>
      <c r="K7" s="8">
        <v>7.1759000000000004</v>
      </c>
      <c r="L7" s="8">
        <v>5.7507999999999999</v>
      </c>
      <c r="M7" s="8">
        <v>5.3396999999999997</v>
      </c>
      <c r="N7" s="8">
        <v>5.3488600000000002</v>
      </c>
      <c r="O7" s="8">
        <v>5.3891999999999998</v>
      </c>
      <c r="P7" s="8">
        <v>6.5960000000000001</v>
      </c>
      <c r="Q7" s="8">
        <v>6.9222000000000001</v>
      </c>
      <c r="R7" s="8">
        <v>5.5805999999999996</v>
      </c>
      <c r="S7" s="8" t="s">
        <v>80</v>
      </c>
      <c r="T7" s="8">
        <v>5.6388999999999996</v>
      </c>
      <c r="U7" s="8">
        <v>5</v>
      </c>
      <c r="V7" s="8">
        <v>5.1604999999999999</v>
      </c>
      <c r="W7" s="8">
        <v>7.1742464999999997</v>
      </c>
      <c r="X7" s="8">
        <v>6.0008999999999997</v>
      </c>
      <c r="Y7" s="8">
        <v>6.3060999999999998</v>
      </c>
      <c r="Z7" s="8">
        <v>5.0271999999999997</v>
      </c>
      <c r="AA7" s="8">
        <v>5.0691040799999998</v>
      </c>
      <c r="AB7" s="8">
        <v>4.92544</v>
      </c>
      <c r="AC7" s="8" t="s">
        <v>80</v>
      </c>
      <c r="AD7" s="8" t="s">
        <v>80</v>
      </c>
      <c r="AE7" s="8">
        <v>5.2020059999999999</v>
      </c>
    </row>
    <row r="8" spans="1:31" x14ac:dyDescent="0.2">
      <c r="A8" s="8" t="s">
        <v>73</v>
      </c>
      <c r="B8" s="8">
        <v>8.2632999999999992</v>
      </c>
      <c r="C8" s="8">
        <v>4.9519000000000002</v>
      </c>
      <c r="D8" s="8">
        <v>5.4214000000000002</v>
      </c>
      <c r="E8" s="8">
        <v>5.04</v>
      </c>
      <c r="F8" s="8">
        <v>5.2225999999999999</v>
      </c>
      <c r="G8" s="8">
        <v>5.5995999999999997</v>
      </c>
      <c r="H8" s="8">
        <v>4.4410999999999996</v>
      </c>
      <c r="I8" s="8">
        <v>7.9169</v>
      </c>
      <c r="J8" s="8" t="s">
        <v>80</v>
      </c>
      <c r="K8" s="8">
        <v>5</v>
      </c>
      <c r="L8" s="8">
        <v>5.0639000000000003</v>
      </c>
      <c r="M8" s="8" t="s">
        <v>80</v>
      </c>
      <c r="N8" s="8">
        <v>5.3388</v>
      </c>
      <c r="O8" s="8">
        <v>5.8236999999999997</v>
      </c>
      <c r="P8" s="8">
        <v>5.3012220000000001</v>
      </c>
      <c r="Q8" s="8">
        <v>5.1998722400000004</v>
      </c>
      <c r="R8" s="8" t="s">
        <v>80</v>
      </c>
      <c r="S8" s="8">
        <v>5.8051000000000004</v>
      </c>
      <c r="T8" s="8">
        <v>5.3688000000000002</v>
      </c>
      <c r="U8" s="8">
        <v>5.053636</v>
      </c>
      <c r="V8" s="8" t="s">
        <v>80</v>
      </c>
      <c r="W8" s="8">
        <v>5.1422999999999996</v>
      </c>
      <c r="X8" s="8">
        <v>5.5118</v>
      </c>
      <c r="Y8" s="8">
        <v>6.2558127299999997</v>
      </c>
      <c r="Z8" s="8">
        <v>5.6327999999999996</v>
      </c>
      <c r="AA8" s="8">
        <v>6.1532</v>
      </c>
      <c r="AB8" s="8">
        <v>6.0476999999999999</v>
      </c>
      <c r="AC8" s="8">
        <v>5.2065999999999999</v>
      </c>
      <c r="AD8" s="8">
        <v>4.7793000000000001</v>
      </c>
      <c r="AE8" s="8">
        <v>5.7431999999999999</v>
      </c>
    </row>
    <row r="9" spans="1:31" x14ac:dyDescent="0.2">
      <c r="A9" s="8" t="s">
        <v>74</v>
      </c>
      <c r="B9" s="8">
        <v>4.7183000000000002</v>
      </c>
      <c r="C9" s="8">
        <v>4.6856</v>
      </c>
      <c r="D9" s="8">
        <v>4.6618000000000004</v>
      </c>
      <c r="E9" s="8">
        <v>4.7553999999999998</v>
      </c>
      <c r="F9" s="8">
        <v>4.673</v>
      </c>
      <c r="G9" s="8">
        <v>4.4737</v>
      </c>
      <c r="H9" s="8">
        <v>5.0888999999999998</v>
      </c>
      <c r="I9" s="8">
        <v>5.3287000000000004</v>
      </c>
      <c r="J9" s="8">
        <v>4.2465999999999999</v>
      </c>
      <c r="K9" s="8">
        <v>5</v>
      </c>
      <c r="L9" s="8">
        <v>4.3643000000000001</v>
      </c>
      <c r="M9" s="8" t="s">
        <v>80</v>
      </c>
      <c r="N9" s="8">
        <v>4.3544999999999998</v>
      </c>
      <c r="O9" s="8" t="s">
        <v>80</v>
      </c>
      <c r="P9" s="8">
        <v>4.6475299999999997</v>
      </c>
      <c r="Q9" s="8" t="s">
        <v>80</v>
      </c>
      <c r="R9" s="8" t="s">
        <v>80</v>
      </c>
      <c r="S9" s="8">
        <v>4.9200999999999997</v>
      </c>
      <c r="T9" s="8">
        <v>7.2935999999999996</v>
      </c>
      <c r="U9" s="8">
        <v>4.4671370000000001</v>
      </c>
      <c r="V9" s="8">
        <v>5.0151000000000003</v>
      </c>
      <c r="W9" s="8">
        <v>4.7897999999999996</v>
      </c>
      <c r="X9" s="8">
        <v>5.5236000000000001</v>
      </c>
      <c r="Y9" s="8">
        <v>4.9588370099999999</v>
      </c>
      <c r="Z9" s="8" t="s">
        <v>80</v>
      </c>
      <c r="AA9" s="8">
        <v>5.4992000000000001</v>
      </c>
      <c r="AB9" s="8" t="s">
        <v>80</v>
      </c>
      <c r="AC9" s="8">
        <v>4.8613999999999997</v>
      </c>
      <c r="AD9" s="8">
        <v>4.7328000000000001</v>
      </c>
      <c r="AE9" s="8">
        <v>4.9290000000000003</v>
      </c>
    </row>
    <row r="10" spans="1:31" x14ac:dyDescent="0.2">
      <c r="A10" s="14"/>
      <c r="B10" s="67" t="s">
        <v>6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9"/>
    </row>
    <row r="11" spans="1:31" x14ac:dyDescent="0.2">
      <c r="A11" s="8" t="s">
        <v>72</v>
      </c>
      <c r="B11" s="8">
        <v>4.9075767700000004</v>
      </c>
      <c r="C11" s="8">
        <v>5.0717999999999996</v>
      </c>
      <c r="D11" s="8">
        <v>4.9503000000000004</v>
      </c>
      <c r="E11" s="8">
        <v>4.859342571</v>
      </c>
      <c r="F11" s="8">
        <v>4.7248999999999999</v>
      </c>
      <c r="G11" s="8">
        <v>5.8661000000000003</v>
      </c>
      <c r="H11" s="8">
        <v>4.8335999999999997</v>
      </c>
      <c r="I11" s="8">
        <v>4.0541210000000003</v>
      </c>
      <c r="J11" s="8" t="s">
        <v>80</v>
      </c>
      <c r="K11" s="8">
        <v>5.3365</v>
      </c>
      <c r="L11" s="8">
        <v>5.2850999999999999</v>
      </c>
      <c r="M11" s="8">
        <v>5.0564900000000002</v>
      </c>
      <c r="N11" s="8">
        <v>5.4592999999999998</v>
      </c>
      <c r="O11" s="8">
        <v>4.9882999999999997</v>
      </c>
      <c r="P11" s="8">
        <v>5.0801999999999996</v>
      </c>
      <c r="Q11" s="8" t="s">
        <v>80</v>
      </c>
      <c r="R11" s="8">
        <v>5.2831000000000001</v>
      </c>
      <c r="S11" s="8">
        <v>5.1045999999999996</v>
      </c>
      <c r="T11" s="8">
        <v>5</v>
      </c>
      <c r="U11" s="8" t="s">
        <v>80</v>
      </c>
      <c r="V11" s="8">
        <v>3.8834148000000002</v>
      </c>
      <c r="W11" s="8">
        <v>4.4362000000000004</v>
      </c>
      <c r="X11" s="8">
        <v>4.0244999999999997</v>
      </c>
      <c r="Y11" s="8" t="s">
        <v>80</v>
      </c>
      <c r="Z11" s="8" t="s">
        <v>80</v>
      </c>
      <c r="AA11" s="8">
        <v>4.1329599999999997</v>
      </c>
      <c r="AB11" s="8">
        <v>4.4772999999999996</v>
      </c>
      <c r="AC11" s="8" t="s">
        <v>80</v>
      </c>
      <c r="AD11" s="8">
        <v>3.9440979999999999</v>
      </c>
      <c r="AE11" s="8">
        <v>3.5939000000000001</v>
      </c>
    </row>
    <row r="12" spans="1:31" x14ac:dyDescent="0.2">
      <c r="A12" s="8" t="s">
        <v>73</v>
      </c>
      <c r="B12" s="8">
        <v>5.5913000000000004</v>
      </c>
      <c r="C12" s="8" t="s">
        <v>80</v>
      </c>
      <c r="D12" s="8">
        <v>5.0510000000000002</v>
      </c>
      <c r="E12" s="8" t="s">
        <v>80</v>
      </c>
      <c r="F12" s="8">
        <v>4.9907000000000004</v>
      </c>
      <c r="G12" s="8">
        <v>4.8853999999999997</v>
      </c>
      <c r="H12" s="8">
        <v>5.1365400000000001</v>
      </c>
      <c r="I12" s="8">
        <v>5.0116041999999998</v>
      </c>
      <c r="J12" s="8" t="s">
        <v>80</v>
      </c>
      <c r="K12" s="8" t="s">
        <v>80</v>
      </c>
      <c r="L12" s="8">
        <v>8.0434000000000001</v>
      </c>
      <c r="M12" s="8" t="s">
        <v>80</v>
      </c>
      <c r="N12" s="8">
        <v>4.9265999999999996</v>
      </c>
      <c r="O12" s="8">
        <v>5.5932000000000004</v>
      </c>
      <c r="P12" s="8">
        <v>5.5228999999999999</v>
      </c>
      <c r="Q12" s="8">
        <v>5.8626908499999999</v>
      </c>
      <c r="R12" s="8">
        <v>5.6143999999999998</v>
      </c>
      <c r="S12" s="8">
        <v>5.1247999999999996</v>
      </c>
      <c r="T12" s="8">
        <v>5.4264000000000001</v>
      </c>
      <c r="U12" s="8">
        <v>5.2041000000000004</v>
      </c>
      <c r="V12" s="8">
        <v>5.2083000000000004</v>
      </c>
      <c r="W12" s="8">
        <v>5.4569999999999999</v>
      </c>
      <c r="X12" s="8">
        <v>4.7781000000000002</v>
      </c>
      <c r="Y12" s="8">
        <v>6.2321</v>
      </c>
      <c r="Z12" s="8">
        <v>5.3501000000000003</v>
      </c>
      <c r="AA12" s="8">
        <v>5.9368999999999996</v>
      </c>
      <c r="AB12" s="8">
        <v>4.9486999999999997</v>
      </c>
      <c r="AC12" s="8" t="s">
        <v>80</v>
      </c>
      <c r="AD12" s="8">
        <v>5.3415699999999999</v>
      </c>
      <c r="AE12" s="8">
        <v>5.2146999999999997</v>
      </c>
    </row>
    <row r="13" spans="1:31" x14ac:dyDescent="0.2">
      <c r="A13" s="8" t="s">
        <v>74</v>
      </c>
      <c r="B13" s="8">
        <v>4.8844000000000003</v>
      </c>
      <c r="C13" s="8">
        <v>4.7534000000000001</v>
      </c>
      <c r="D13" s="8">
        <v>4.7291999999999996</v>
      </c>
      <c r="E13" s="8">
        <v>4.9211999999999998</v>
      </c>
      <c r="F13" s="8">
        <v>4.9562999999999997</v>
      </c>
      <c r="G13" s="8" t="s">
        <v>80</v>
      </c>
      <c r="H13" s="8">
        <v>4.7946999999999997</v>
      </c>
      <c r="I13" s="8">
        <v>4.8696000000000002</v>
      </c>
      <c r="J13" s="8">
        <v>4.9584000000000001</v>
      </c>
      <c r="K13" s="8">
        <v>5</v>
      </c>
      <c r="L13" s="8" t="s">
        <v>80</v>
      </c>
      <c r="M13" s="8">
        <v>4.7386329099999998</v>
      </c>
      <c r="N13" s="8">
        <v>6.1654</v>
      </c>
      <c r="O13" s="8" t="s">
        <v>80</v>
      </c>
      <c r="P13" s="8" t="s">
        <v>80</v>
      </c>
      <c r="Q13" s="8">
        <v>4.8475786799999998</v>
      </c>
      <c r="R13" s="8">
        <v>5.6998363999999997</v>
      </c>
      <c r="S13" s="8">
        <v>4.7239000000000004</v>
      </c>
      <c r="T13" s="8">
        <v>5.0049000000000001</v>
      </c>
      <c r="U13" s="8">
        <v>4.2768249999999997</v>
      </c>
      <c r="V13" s="8" t="s">
        <v>80</v>
      </c>
      <c r="W13" s="8" t="s">
        <v>80</v>
      </c>
      <c r="X13" s="8">
        <v>5.3441000000000001</v>
      </c>
      <c r="Y13" s="8" t="s">
        <v>80</v>
      </c>
      <c r="Z13" s="8">
        <v>5.3251999999999997</v>
      </c>
      <c r="AA13" s="8">
        <v>4.8109000000000002</v>
      </c>
      <c r="AB13" s="8">
        <v>5.0359999999999996</v>
      </c>
      <c r="AC13" s="8">
        <v>4.9084000000000003</v>
      </c>
      <c r="AD13" s="8">
        <v>5.0513000000000003</v>
      </c>
      <c r="AE13" s="8">
        <v>5.1558000000000002</v>
      </c>
    </row>
    <row r="14" spans="1:31" x14ac:dyDescent="0.2">
      <c r="A14" s="14"/>
      <c r="B14" s="63" t="s">
        <v>7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</row>
    <row r="15" spans="1:31" x14ac:dyDescent="0.2">
      <c r="A15" s="8" t="s">
        <v>72</v>
      </c>
      <c r="B15" s="8">
        <v>4.9766000000000004</v>
      </c>
      <c r="C15" s="8">
        <v>4.9356</v>
      </c>
      <c r="D15" s="8">
        <v>5.0076575710000002</v>
      </c>
      <c r="E15" s="8" t="s">
        <v>80</v>
      </c>
      <c r="F15" s="8">
        <v>4.6337999999999999</v>
      </c>
      <c r="G15" s="8">
        <v>4.5251000000000001</v>
      </c>
      <c r="H15" s="8">
        <v>4.6465243999999997</v>
      </c>
      <c r="I15" s="8">
        <v>6.2370999999999999</v>
      </c>
      <c r="J15" s="8">
        <v>4.423</v>
      </c>
      <c r="K15" s="8">
        <v>4.7084999999999999</v>
      </c>
      <c r="L15" s="8">
        <v>5.2084599999999996</v>
      </c>
      <c r="M15" s="8">
        <v>5.1974999999999998</v>
      </c>
      <c r="N15" s="8">
        <v>5.1744000000000003</v>
      </c>
      <c r="O15" s="8">
        <v>4.8954000000000004</v>
      </c>
      <c r="P15" s="8">
        <v>5.3482000000000003</v>
      </c>
      <c r="Q15" s="8">
        <v>5.3445</v>
      </c>
      <c r="R15" s="8">
        <v>5.3583999999999996</v>
      </c>
      <c r="S15" s="8">
        <v>5</v>
      </c>
      <c r="T15" s="8">
        <v>5.4355000000000002</v>
      </c>
      <c r="U15" s="8">
        <v>5.1260988999999997</v>
      </c>
      <c r="V15" s="8">
        <v>4.4870999999999999</v>
      </c>
      <c r="W15" s="8">
        <v>4.0597000000000003</v>
      </c>
      <c r="X15" s="8" t="s">
        <v>80</v>
      </c>
      <c r="Y15" s="8" t="s">
        <v>80</v>
      </c>
      <c r="Z15" s="8" t="s">
        <v>80</v>
      </c>
      <c r="AA15" s="8">
        <v>4.6113</v>
      </c>
      <c r="AB15" s="8" t="s">
        <v>80</v>
      </c>
      <c r="AC15" s="8">
        <v>4.8790550000000001</v>
      </c>
      <c r="AD15" s="8">
        <v>4.3609999999999998</v>
      </c>
      <c r="AE15" s="8" t="s">
        <v>80</v>
      </c>
    </row>
    <row r="16" spans="1:31" x14ac:dyDescent="0.2">
      <c r="A16" s="8" t="s">
        <v>73</v>
      </c>
      <c r="B16" s="8">
        <v>5.0762999999999998</v>
      </c>
      <c r="C16" s="8">
        <v>4</v>
      </c>
      <c r="D16" s="8">
        <v>4.4059999999999997</v>
      </c>
      <c r="E16" s="8">
        <v>3.8459102500000002</v>
      </c>
      <c r="F16" s="8">
        <v>3.9336000000000002</v>
      </c>
      <c r="G16" s="8" t="s">
        <v>80</v>
      </c>
      <c r="H16" s="8">
        <v>4.2157200000000001</v>
      </c>
      <c r="I16" s="8" t="s">
        <v>80</v>
      </c>
      <c r="J16" s="8" t="s">
        <v>80</v>
      </c>
      <c r="K16" s="8">
        <v>4.625</v>
      </c>
      <c r="L16" s="8">
        <v>5.6452</v>
      </c>
      <c r="M16" s="8">
        <v>5.688504</v>
      </c>
      <c r="N16" s="8">
        <v>5.7748999999999997</v>
      </c>
      <c r="O16" s="8">
        <v>5.8158000000000003</v>
      </c>
      <c r="P16" s="8" t="s">
        <v>80</v>
      </c>
      <c r="Q16" s="8">
        <v>5.5145345199999998</v>
      </c>
      <c r="R16" s="8">
        <v>6.2111999999999998</v>
      </c>
      <c r="S16" s="8">
        <v>5.4770000000000003</v>
      </c>
      <c r="T16" s="8">
        <v>6.5388000000000002</v>
      </c>
      <c r="U16" s="8">
        <v>5.6638000000000002</v>
      </c>
      <c r="V16" s="8" t="s">
        <v>80</v>
      </c>
      <c r="W16" s="8">
        <v>4.5952999999999999</v>
      </c>
      <c r="X16" s="8">
        <v>5.7270000000000003</v>
      </c>
      <c r="Y16" s="8">
        <v>5.1501000000000001</v>
      </c>
      <c r="Z16" s="8">
        <v>4.2026000000000003</v>
      </c>
      <c r="AA16" s="8">
        <v>4.7309999999999999</v>
      </c>
      <c r="AB16" s="8">
        <v>4.5362</v>
      </c>
      <c r="AC16" s="8">
        <v>5.1768000000000001</v>
      </c>
      <c r="AD16" s="8">
        <v>4.3562200000000004</v>
      </c>
      <c r="AE16" s="8">
        <v>5.9002999999999997</v>
      </c>
    </row>
    <row r="17" spans="1:31" x14ac:dyDescent="0.2">
      <c r="A17" s="8" t="s">
        <v>74</v>
      </c>
      <c r="B17" s="8">
        <v>4.9470000000000001</v>
      </c>
      <c r="C17" s="8">
        <v>7.0910000000000002</v>
      </c>
      <c r="D17" s="8">
        <v>5.1848000000000001</v>
      </c>
      <c r="E17" s="8">
        <v>4.8562000000000003</v>
      </c>
      <c r="F17" s="8">
        <v>4.7519999999999998</v>
      </c>
      <c r="G17" s="8">
        <v>4.9165999999999999</v>
      </c>
      <c r="H17" s="8">
        <v>4.8246000000000002</v>
      </c>
      <c r="I17" s="8">
        <v>4.9154999999999998</v>
      </c>
      <c r="J17" s="8">
        <v>4.7188999999999997</v>
      </c>
      <c r="K17" s="8">
        <v>5</v>
      </c>
      <c r="L17" s="8">
        <v>4.0236000000000001</v>
      </c>
      <c r="M17" s="8" t="s">
        <v>80</v>
      </c>
      <c r="N17" s="8">
        <v>4.1757</v>
      </c>
      <c r="O17" s="8">
        <v>4.4086999999999996</v>
      </c>
      <c r="P17" s="8" t="s">
        <v>80</v>
      </c>
      <c r="Q17" s="8">
        <v>4.1082215</v>
      </c>
      <c r="R17" s="8">
        <v>4.6390361999999996</v>
      </c>
      <c r="S17" s="8">
        <v>3.762</v>
      </c>
      <c r="T17" s="8">
        <v>4.1562000000000001</v>
      </c>
      <c r="U17" s="8">
        <v>3.9241700000000002</v>
      </c>
      <c r="V17" s="8">
        <v>5.6806000000000001</v>
      </c>
      <c r="W17" s="8" t="s">
        <v>80</v>
      </c>
      <c r="X17" s="8" t="s">
        <v>80</v>
      </c>
      <c r="Y17" s="8" t="s">
        <v>80</v>
      </c>
      <c r="Z17" s="8">
        <v>4.9978999999999996</v>
      </c>
      <c r="AA17" s="8">
        <v>5.9939</v>
      </c>
      <c r="AB17" s="8">
        <v>8.8466000000000005</v>
      </c>
      <c r="AC17" s="8">
        <v>5.4164000000000003</v>
      </c>
      <c r="AD17" s="8">
        <v>5.9950999999999999</v>
      </c>
      <c r="AE17" s="8">
        <v>6.0589000000000004</v>
      </c>
    </row>
    <row r="18" spans="1:31" x14ac:dyDescent="0.2">
      <c r="A18" s="14"/>
      <c r="B18" s="63" t="s">
        <v>8</v>
      </c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</row>
    <row r="19" spans="1:31" x14ac:dyDescent="0.2">
      <c r="A19" s="8" t="s">
        <v>72</v>
      </c>
      <c r="B19" s="8">
        <v>4.9596999999999998</v>
      </c>
      <c r="C19" s="8">
        <v>4.3415549679999996</v>
      </c>
      <c r="D19" s="8">
        <v>4.7957000000000001</v>
      </c>
      <c r="E19" s="8">
        <v>5.9309000000000003</v>
      </c>
      <c r="F19" s="8" t="s">
        <v>80</v>
      </c>
      <c r="G19" s="8">
        <v>6.2539249000000003</v>
      </c>
      <c r="H19" s="8">
        <v>4.891</v>
      </c>
      <c r="I19" s="8">
        <v>6.6454000000000004</v>
      </c>
      <c r="J19" s="8">
        <v>4.3696000000000002</v>
      </c>
      <c r="K19" s="8">
        <v>4.8162099999999999</v>
      </c>
      <c r="L19" s="8">
        <v>4.0568999999999997</v>
      </c>
      <c r="M19" s="8">
        <v>3.9035000000000002</v>
      </c>
      <c r="N19" s="8">
        <v>3.7557</v>
      </c>
      <c r="O19" s="8">
        <v>4.2666000000000004</v>
      </c>
      <c r="P19" s="8" t="s">
        <v>80</v>
      </c>
      <c r="Q19" s="8">
        <v>4.0801999999999996</v>
      </c>
      <c r="R19" s="8" t="s">
        <v>80</v>
      </c>
      <c r="S19" s="8">
        <v>3.7330000000000001</v>
      </c>
      <c r="T19" s="8">
        <v>3.8330104999999999</v>
      </c>
      <c r="U19" s="8">
        <v>3.6183999999999998</v>
      </c>
      <c r="V19" s="8">
        <v>5.6325000000000003</v>
      </c>
      <c r="W19" s="8">
        <v>3.8834</v>
      </c>
      <c r="X19" s="8">
        <v>4.0420208100000004</v>
      </c>
      <c r="Y19" s="8">
        <v>4.0616500000000002</v>
      </c>
      <c r="Z19" s="8">
        <v>3.8269000000000002</v>
      </c>
      <c r="AA19" s="8">
        <v>3.7225999999999999</v>
      </c>
      <c r="AB19" s="8">
        <v>3.5433599999999998</v>
      </c>
      <c r="AC19" s="8" t="s">
        <v>80</v>
      </c>
      <c r="AD19" s="8">
        <v>4.1167999999999996</v>
      </c>
      <c r="AE19" s="8">
        <v>3.4201000000000001</v>
      </c>
    </row>
    <row r="20" spans="1:31" x14ac:dyDescent="0.2">
      <c r="A20" s="8" t="s">
        <v>73</v>
      </c>
      <c r="B20" s="8">
        <v>3.4392999999999998</v>
      </c>
      <c r="C20" s="8">
        <v>3.9687999999999999</v>
      </c>
      <c r="D20" s="8">
        <v>3.4470999999999998</v>
      </c>
      <c r="E20" s="8" t="s">
        <v>80</v>
      </c>
      <c r="F20" s="8">
        <v>3.4533999999999998</v>
      </c>
      <c r="G20" s="8">
        <v>3.6836000000000002</v>
      </c>
      <c r="H20" s="8">
        <v>4.3707000000000003</v>
      </c>
      <c r="I20" s="8" t="s">
        <v>80</v>
      </c>
      <c r="J20" s="8">
        <v>3.4523000000000001</v>
      </c>
      <c r="K20" s="8">
        <v>5</v>
      </c>
      <c r="L20" s="8" t="s">
        <v>80</v>
      </c>
      <c r="M20" s="8">
        <v>5.1414414300000004</v>
      </c>
      <c r="N20" s="8">
        <v>5.3666</v>
      </c>
      <c r="O20" s="8">
        <v>6.3949999999999996</v>
      </c>
      <c r="P20" s="8">
        <v>4.7971849999999998</v>
      </c>
      <c r="Q20" s="8">
        <v>4.56899196</v>
      </c>
      <c r="R20" s="8">
        <v>4.5689919999999997</v>
      </c>
      <c r="S20" s="8">
        <v>3.8403</v>
      </c>
      <c r="T20" s="8">
        <v>3.92</v>
      </c>
      <c r="U20" s="8">
        <v>6.0711300000000001</v>
      </c>
      <c r="V20" s="8">
        <v>4.1771000000000003</v>
      </c>
      <c r="W20" s="8">
        <v>7.5246000000000004</v>
      </c>
      <c r="X20" s="8">
        <v>4.3794000000000004</v>
      </c>
      <c r="Y20" s="8">
        <v>4.1655618299999997</v>
      </c>
      <c r="Z20" s="8">
        <v>5.3468999999999998</v>
      </c>
      <c r="AA20" s="8" t="s">
        <v>80</v>
      </c>
      <c r="AB20" s="8">
        <v>4.1729000000000003</v>
      </c>
      <c r="AC20" s="8">
        <v>3.9906999999999999</v>
      </c>
      <c r="AD20" s="8" t="s">
        <v>80</v>
      </c>
      <c r="AE20" s="8">
        <v>4.5034000000000001</v>
      </c>
    </row>
    <row r="21" spans="1:31" x14ac:dyDescent="0.2">
      <c r="A21" s="8" t="s">
        <v>74</v>
      </c>
      <c r="B21" s="8">
        <v>4.8711000000000002</v>
      </c>
      <c r="C21" s="8">
        <v>5.23</v>
      </c>
      <c r="D21" s="8">
        <v>6.7171000000000003</v>
      </c>
      <c r="E21" s="8">
        <v>4.6157000000000004</v>
      </c>
      <c r="F21" s="8">
        <v>4.6512000000000002</v>
      </c>
      <c r="G21" s="8">
        <v>4.9997999999999996</v>
      </c>
      <c r="H21" s="8">
        <v>7.0537000000000001</v>
      </c>
      <c r="I21" s="8">
        <v>4.4317000000000002</v>
      </c>
      <c r="J21" s="8">
        <v>5</v>
      </c>
      <c r="K21" s="8">
        <v>4.8948999999999998</v>
      </c>
      <c r="L21" s="8">
        <v>3.8047070999999999</v>
      </c>
      <c r="M21" s="8">
        <v>3.8168000000000002</v>
      </c>
      <c r="N21" s="8">
        <v>4.2108999999999996</v>
      </c>
      <c r="O21" s="8">
        <v>4.7598289999999999</v>
      </c>
      <c r="P21" s="8">
        <v>4.05969055</v>
      </c>
      <c r="Q21" s="8">
        <v>3.9399370999999999</v>
      </c>
      <c r="R21" s="8">
        <v>4.1402000000000001</v>
      </c>
      <c r="S21" s="8">
        <v>4.1951999999999998</v>
      </c>
      <c r="T21" s="8">
        <v>4.0784609999999999</v>
      </c>
      <c r="U21" s="8">
        <v>4.0242000000000004</v>
      </c>
      <c r="V21" s="8">
        <v>4.9695</v>
      </c>
      <c r="W21" s="8">
        <v>5.0053999999999998</v>
      </c>
      <c r="X21" s="8">
        <v>5.9529285500000002</v>
      </c>
      <c r="Y21" s="8">
        <v>5.2610000000000001</v>
      </c>
      <c r="Z21" s="8">
        <v>5.1791999999999998</v>
      </c>
      <c r="AA21" s="8">
        <v>5.9474</v>
      </c>
      <c r="AB21" s="8">
        <v>5.7126999999999999</v>
      </c>
      <c r="AC21" s="8">
        <v>5.8281000000000001</v>
      </c>
      <c r="AD21" s="8">
        <v>5.2590000000000003</v>
      </c>
      <c r="AE21" s="8">
        <v>6.5164</v>
      </c>
    </row>
    <row r="22" spans="1:31" x14ac:dyDescent="0.2">
      <c r="A22" s="14"/>
      <c r="B22" s="63" t="s">
        <v>58</v>
      </c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</row>
    <row r="23" spans="1:31" x14ac:dyDescent="0.2">
      <c r="A23" s="8" t="s">
        <v>72</v>
      </c>
      <c r="B23" s="8">
        <v>6</v>
      </c>
      <c r="C23" s="8">
        <v>4.4945000000000004</v>
      </c>
      <c r="D23" s="8">
        <v>4.6541541000000004</v>
      </c>
      <c r="E23" s="8">
        <v>4.4158999999999997</v>
      </c>
      <c r="F23" s="8">
        <v>4.7206000000000001</v>
      </c>
      <c r="G23" s="8">
        <v>6.1360000000000001</v>
      </c>
      <c r="H23" s="8">
        <v>4.3581058600000002</v>
      </c>
      <c r="I23" s="8">
        <v>4.1557000000000004</v>
      </c>
      <c r="J23" s="8">
        <v>4.3262</v>
      </c>
      <c r="K23" s="8">
        <v>4.2073999999999998</v>
      </c>
      <c r="L23" s="8">
        <v>3.9028010000000002</v>
      </c>
      <c r="M23" s="8">
        <v>3.7475000000000001</v>
      </c>
      <c r="N23" s="8">
        <v>5.7312000000000003</v>
      </c>
      <c r="O23" s="8">
        <v>4.0404999999999998</v>
      </c>
      <c r="P23" s="8">
        <v>4.1711912</v>
      </c>
      <c r="Q23" s="8">
        <v>6.7137000000000002</v>
      </c>
      <c r="R23" s="8">
        <v>6.0647000000000002</v>
      </c>
      <c r="S23" s="8">
        <v>3.5106999999999999</v>
      </c>
      <c r="T23" s="8" t="s">
        <v>80</v>
      </c>
      <c r="U23" s="8">
        <v>3.7957999999999998</v>
      </c>
      <c r="V23" s="8">
        <v>4.9353999999999996</v>
      </c>
      <c r="W23" s="8">
        <v>4.8918999999999997</v>
      </c>
      <c r="X23" s="8">
        <v>4.7652999999999999</v>
      </c>
      <c r="Y23" s="8" t="s">
        <v>80</v>
      </c>
      <c r="Z23" s="8">
        <v>4.992</v>
      </c>
      <c r="AA23" s="8">
        <v>5</v>
      </c>
      <c r="AB23" s="8" t="s">
        <v>80</v>
      </c>
      <c r="AC23" s="8">
        <v>4.8541925460000002</v>
      </c>
      <c r="AD23" s="8">
        <v>4.6628999999999996</v>
      </c>
      <c r="AE23" s="8">
        <v>5.4077000000000002</v>
      </c>
    </row>
    <row r="24" spans="1:31" x14ac:dyDescent="0.2">
      <c r="A24" s="8" t="s">
        <v>73</v>
      </c>
      <c r="B24" s="8">
        <v>4.1527000000000003</v>
      </c>
      <c r="C24" s="8" t="s">
        <v>80</v>
      </c>
      <c r="D24" s="8">
        <v>4.4090999999999996</v>
      </c>
      <c r="E24" s="8">
        <v>4.9410999999999996</v>
      </c>
      <c r="F24" s="8">
        <v>4.1604000000000001</v>
      </c>
      <c r="G24" s="8">
        <v>4.2778999999999998</v>
      </c>
      <c r="H24" s="8">
        <v>7.5670000000000002</v>
      </c>
      <c r="I24" s="8" t="s">
        <v>80</v>
      </c>
      <c r="J24" s="8">
        <v>4.4819000000000004</v>
      </c>
      <c r="K24" s="8">
        <v>4</v>
      </c>
      <c r="L24" s="8">
        <v>8.2771000000000008</v>
      </c>
      <c r="M24" s="8">
        <v>5.0161124600000004</v>
      </c>
      <c r="N24" s="8">
        <v>5.2632000000000003</v>
      </c>
      <c r="O24" s="8">
        <v>5.0850999999999997</v>
      </c>
      <c r="P24" s="8">
        <v>4.8432550000000001</v>
      </c>
      <c r="Q24" s="8">
        <v>4.9269608700000003</v>
      </c>
      <c r="R24" s="8">
        <v>4.9110724000000001</v>
      </c>
      <c r="S24" s="8" t="s">
        <v>80</v>
      </c>
      <c r="T24" s="8">
        <v>5.0434999999999999</v>
      </c>
      <c r="U24" s="8">
        <v>5.2527340000000002</v>
      </c>
      <c r="V24" s="8">
        <v>4.3056999999999999</v>
      </c>
      <c r="W24" s="8">
        <v>5.0602999999999998</v>
      </c>
      <c r="X24" s="8" t="s">
        <v>80</v>
      </c>
      <c r="Y24" s="8" t="s">
        <v>80</v>
      </c>
      <c r="Z24" s="8">
        <v>4.3174000000000001</v>
      </c>
      <c r="AA24" s="8">
        <v>4.7995999999999999</v>
      </c>
      <c r="AB24" s="8" t="s">
        <v>80</v>
      </c>
      <c r="AC24" s="8">
        <v>4.9387999999999996</v>
      </c>
      <c r="AD24" s="8">
        <v>4.9962999999999997</v>
      </c>
      <c r="AE24" s="8" t="s">
        <v>80</v>
      </c>
    </row>
    <row r="25" spans="1:31" x14ac:dyDescent="0.2">
      <c r="A25" s="8" t="s">
        <v>74</v>
      </c>
      <c r="B25" s="8">
        <v>5.2159000000000004</v>
      </c>
      <c r="C25" s="8">
        <v>5.1910999999999996</v>
      </c>
      <c r="D25" s="8" t="s">
        <v>80</v>
      </c>
      <c r="E25" s="8">
        <v>6.66</v>
      </c>
      <c r="F25" s="8">
        <v>8.1378000000000004</v>
      </c>
      <c r="G25" s="8" t="s">
        <v>80</v>
      </c>
      <c r="H25" s="8">
        <v>5.3987999999999996</v>
      </c>
      <c r="I25" s="8">
        <v>5.2771999999999997</v>
      </c>
      <c r="J25" s="8">
        <v>5</v>
      </c>
      <c r="K25" s="8">
        <v>5.2641</v>
      </c>
      <c r="L25" s="8">
        <v>5.0878345200000004</v>
      </c>
      <c r="M25" s="8">
        <v>5.3768000000000002</v>
      </c>
      <c r="N25" s="8">
        <v>5.2888999999999999</v>
      </c>
      <c r="O25" s="8">
        <v>8.0420160000000003</v>
      </c>
      <c r="P25" s="8">
        <v>5.2511806600000002</v>
      </c>
      <c r="Q25" s="8">
        <v>3.9727717</v>
      </c>
      <c r="R25" s="8">
        <v>3.9510999999999998</v>
      </c>
      <c r="S25" s="8" t="s">
        <v>80</v>
      </c>
      <c r="T25" s="8" t="s">
        <v>80</v>
      </c>
      <c r="U25" s="8">
        <v>7.6551</v>
      </c>
      <c r="V25" s="8">
        <v>3.9108000000000001</v>
      </c>
      <c r="W25" s="8">
        <v>4.1269999999999998</v>
      </c>
      <c r="X25" s="8">
        <v>3.8063600000000002</v>
      </c>
      <c r="Y25" s="8" t="s">
        <v>80</v>
      </c>
      <c r="Z25" s="8">
        <v>4.0132000000000003</v>
      </c>
      <c r="AA25" s="8" t="s">
        <v>80</v>
      </c>
      <c r="AB25" s="8">
        <v>3.9708999999999999</v>
      </c>
      <c r="AC25" s="8">
        <v>4.0401999999999996</v>
      </c>
      <c r="AD25" s="8" t="s">
        <v>80</v>
      </c>
      <c r="AE25" s="8" t="s">
        <v>80</v>
      </c>
    </row>
    <row r="26" spans="1:31" x14ac:dyDescent="0.2">
      <c r="B26" s="1"/>
      <c r="C26" s="1"/>
      <c r="D26" s="1"/>
    </row>
    <row r="27" spans="1:31" x14ac:dyDescent="0.2">
      <c r="B27" s="1"/>
      <c r="C27" s="1"/>
      <c r="D27" s="1"/>
    </row>
    <row r="28" spans="1:31" x14ac:dyDescent="0.2">
      <c r="B28" s="1"/>
      <c r="C28" s="1"/>
      <c r="D28" s="1"/>
    </row>
    <row r="29" spans="1:31" x14ac:dyDescent="0.2">
      <c r="B29" s="1"/>
      <c r="C29" s="1"/>
      <c r="D29" s="1"/>
    </row>
    <row r="30" spans="1:31" x14ac:dyDescent="0.2">
      <c r="B30" s="1"/>
      <c r="C30" s="1"/>
      <c r="D30" s="1"/>
    </row>
    <row r="31" spans="1:31" x14ac:dyDescent="0.2">
      <c r="B31" s="1"/>
      <c r="C31" s="1"/>
      <c r="D31" s="1"/>
    </row>
  </sheetData>
  <mergeCells count="7">
    <mergeCell ref="B18:AE18"/>
    <mergeCell ref="B22:AE22"/>
    <mergeCell ref="A1:AE1"/>
    <mergeCell ref="B2:AE2"/>
    <mergeCell ref="B6:AE6"/>
    <mergeCell ref="B10:AE10"/>
    <mergeCell ref="B14:AE14"/>
  </mergeCells>
  <phoneticPr fontId="2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workbookViewId="0">
      <selection activeCell="M13" sqref="M13"/>
    </sheetView>
  </sheetViews>
  <sheetFormatPr defaultRowHeight="14.25" x14ac:dyDescent="0.2"/>
  <cols>
    <col min="1" max="19" width="6" style="2" customWidth="1"/>
    <col min="20" max="31" width="6" customWidth="1"/>
  </cols>
  <sheetData>
    <row r="1" spans="1:31" x14ac:dyDescent="0.2">
      <c r="A1" s="57" t="s">
        <v>79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</row>
    <row r="2" spans="1:31" x14ac:dyDescent="0.2">
      <c r="A2" s="14"/>
      <c r="B2" s="70" t="s">
        <v>3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2"/>
    </row>
    <row r="3" spans="1:31" x14ac:dyDescent="0.2">
      <c r="A3" s="8" t="s">
        <v>73</v>
      </c>
      <c r="B3" s="8">
        <v>4.7252999999999998</v>
      </c>
      <c r="C3" s="8">
        <v>4.8411</v>
      </c>
      <c r="D3" s="8">
        <v>5.2502000000000004</v>
      </c>
      <c r="E3" s="8" t="s">
        <v>80</v>
      </c>
      <c r="F3" s="8">
        <v>5.1338999999999997</v>
      </c>
      <c r="G3" s="8">
        <v>5.6024000000000003</v>
      </c>
      <c r="H3" s="8">
        <v>5.6833</v>
      </c>
      <c r="I3" s="8">
        <v>5.1992000000000003</v>
      </c>
      <c r="J3" s="8" t="s">
        <v>80</v>
      </c>
      <c r="K3" s="8">
        <v>5.2671999999999999</v>
      </c>
      <c r="L3" s="8">
        <v>5.1227533300000001</v>
      </c>
      <c r="M3" s="8">
        <v>4.9867999999999997</v>
      </c>
      <c r="N3" s="8">
        <v>4.9635999999999996</v>
      </c>
      <c r="O3" s="8">
        <v>5.3488049999999996</v>
      </c>
      <c r="P3" s="8">
        <v>4.5783145300000001</v>
      </c>
      <c r="Q3" s="8">
        <v>5.0640637999999996</v>
      </c>
      <c r="R3" s="8" t="s">
        <v>80</v>
      </c>
      <c r="S3" s="8">
        <v>4.9478999999999997</v>
      </c>
      <c r="T3" s="8">
        <v>4.733492</v>
      </c>
      <c r="U3" s="8" t="s">
        <v>80</v>
      </c>
      <c r="V3" s="8" t="s">
        <v>80</v>
      </c>
      <c r="W3" s="8" t="s">
        <v>80</v>
      </c>
      <c r="X3" s="8" t="s">
        <v>80</v>
      </c>
      <c r="Y3" s="8" t="s">
        <v>80</v>
      </c>
      <c r="Z3" s="8" t="s">
        <v>80</v>
      </c>
      <c r="AA3" s="8">
        <v>5.3682999999999996</v>
      </c>
      <c r="AB3" s="8">
        <v>5.5185000000000004</v>
      </c>
      <c r="AC3" s="8">
        <v>5.6224999999999996</v>
      </c>
      <c r="AD3" s="8">
        <v>4.7228000000000003</v>
      </c>
      <c r="AE3" s="8">
        <v>5.0557999999999996</v>
      </c>
    </row>
    <row r="4" spans="1:31" x14ac:dyDescent="0.2">
      <c r="A4" s="8" t="s">
        <v>74</v>
      </c>
      <c r="B4" s="8">
        <v>4.0960999999999999</v>
      </c>
      <c r="C4" s="8">
        <v>4.5412999999999997</v>
      </c>
      <c r="D4" s="8">
        <v>3.9420000000000002</v>
      </c>
      <c r="E4" s="8">
        <v>5.4683999999999999</v>
      </c>
      <c r="F4" s="8">
        <v>3.6385999999999998</v>
      </c>
      <c r="G4" s="8">
        <v>4.8338999999999999</v>
      </c>
      <c r="H4" s="8">
        <v>4.1887999999999996</v>
      </c>
      <c r="I4" s="8">
        <v>3.8281000000000001</v>
      </c>
      <c r="J4" s="8">
        <v>4</v>
      </c>
      <c r="K4" s="8">
        <v>4.3700999999999999</v>
      </c>
      <c r="L4" s="8">
        <v>4.0563266599999999</v>
      </c>
      <c r="M4" s="8" t="s">
        <v>80</v>
      </c>
      <c r="N4" s="8" t="s">
        <v>80</v>
      </c>
      <c r="O4" s="8" t="s">
        <v>80</v>
      </c>
      <c r="P4" s="8">
        <v>4.3558162899999999</v>
      </c>
      <c r="Q4" s="8">
        <v>3.8143294999999999</v>
      </c>
      <c r="R4" s="8" t="s">
        <v>80</v>
      </c>
      <c r="S4" s="8">
        <v>5.0042999999999997</v>
      </c>
      <c r="T4" s="8">
        <v>5.497655</v>
      </c>
      <c r="U4" s="8">
        <v>5.3935000000000004</v>
      </c>
      <c r="V4" s="8">
        <v>3.85</v>
      </c>
      <c r="W4" s="8" t="s">
        <v>80</v>
      </c>
      <c r="X4" s="8">
        <v>4.7939300200000003</v>
      </c>
      <c r="Y4" s="8">
        <v>5.2313000000000001</v>
      </c>
      <c r="Z4" s="8">
        <v>4.4855</v>
      </c>
      <c r="AA4" s="8" t="s">
        <v>80</v>
      </c>
      <c r="AB4" s="8">
        <v>7.1433</v>
      </c>
      <c r="AC4" s="8">
        <v>5.1478000000000002</v>
      </c>
      <c r="AD4" s="8">
        <v>4.8808999999999996</v>
      </c>
      <c r="AE4" s="8" t="s">
        <v>80</v>
      </c>
    </row>
    <row r="5" spans="1:31" x14ac:dyDescent="0.2">
      <c r="A5" s="14"/>
      <c r="B5" s="70" t="s">
        <v>5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2"/>
    </row>
    <row r="6" spans="1:31" x14ac:dyDescent="0.2">
      <c r="A6" s="8" t="s">
        <v>73</v>
      </c>
      <c r="B6" s="8">
        <v>5.5890000000000004</v>
      </c>
      <c r="C6" s="8">
        <v>4.5900999999999996</v>
      </c>
      <c r="D6" s="8" t="s">
        <v>80</v>
      </c>
      <c r="E6" s="8" t="s">
        <v>80</v>
      </c>
      <c r="F6" s="8" t="s">
        <v>80</v>
      </c>
      <c r="G6" s="8">
        <v>4.1069500000000003</v>
      </c>
      <c r="H6" s="8" t="s">
        <v>80</v>
      </c>
      <c r="I6" s="8">
        <v>5.2633999999999999</v>
      </c>
      <c r="J6" s="8" t="s">
        <v>80</v>
      </c>
      <c r="K6" s="8">
        <v>3.5834285000000001</v>
      </c>
      <c r="L6" s="8">
        <v>5.1374000000000004</v>
      </c>
      <c r="M6" s="8">
        <v>5.0557999999999996</v>
      </c>
      <c r="N6" s="8">
        <v>5.3041</v>
      </c>
      <c r="O6" s="8">
        <v>5.2614562999999999</v>
      </c>
      <c r="P6" s="8" t="s">
        <v>80</v>
      </c>
      <c r="Q6" s="8">
        <v>5.0820999999999996</v>
      </c>
      <c r="R6" s="8">
        <v>5.8472</v>
      </c>
      <c r="S6" s="8">
        <v>5.6138000000000003</v>
      </c>
      <c r="T6" s="8" t="s">
        <v>80</v>
      </c>
      <c r="U6" s="8">
        <v>5.3921999999999999</v>
      </c>
      <c r="V6" s="8">
        <v>5.4436999999999998</v>
      </c>
      <c r="W6" s="8" t="s">
        <v>80</v>
      </c>
      <c r="X6" s="8" t="s">
        <v>80</v>
      </c>
      <c r="Y6" s="8">
        <v>4.4320000000000004</v>
      </c>
      <c r="Z6" s="8" t="s">
        <v>80</v>
      </c>
      <c r="AA6" s="8" t="s">
        <v>80</v>
      </c>
      <c r="AB6" s="8" t="s">
        <v>80</v>
      </c>
      <c r="AC6" s="8">
        <v>5.1223000000000001</v>
      </c>
      <c r="AD6" s="8" t="s">
        <v>80</v>
      </c>
      <c r="AE6" s="8">
        <v>5.031962</v>
      </c>
    </row>
    <row r="7" spans="1:31" x14ac:dyDescent="0.2">
      <c r="A7" s="8" t="s">
        <v>74</v>
      </c>
      <c r="B7" s="8">
        <v>4.2847999999999997</v>
      </c>
      <c r="C7" s="8">
        <v>4.4374000000000002</v>
      </c>
      <c r="D7" s="8">
        <v>4.5709</v>
      </c>
      <c r="E7" s="8">
        <v>4</v>
      </c>
      <c r="F7" s="8">
        <v>3.9377</v>
      </c>
      <c r="G7" s="8">
        <v>3.79108</v>
      </c>
      <c r="H7" s="8">
        <v>4.0221</v>
      </c>
      <c r="I7" s="8">
        <v>4.3352000000000004</v>
      </c>
      <c r="J7" s="8">
        <v>4.4212999999999996</v>
      </c>
      <c r="K7" s="8">
        <v>4.4492691999999998</v>
      </c>
      <c r="L7" s="8">
        <v>4.8064999999999998</v>
      </c>
      <c r="M7" s="8" t="s">
        <v>80</v>
      </c>
      <c r="N7" s="8">
        <v>4.1725000000000003</v>
      </c>
      <c r="O7" s="8" t="s">
        <v>80</v>
      </c>
      <c r="P7" s="8">
        <v>3.8965999999999998</v>
      </c>
      <c r="Q7" s="8" t="s">
        <v>80</v>
      </c>
      <c r="R7" s="8" t="s">
        <v>80</v>
      </c>
      <c r="S7" s="8">
        <v>5.0552999999999999</v>
      </c>
      <c r="T7" s="8" t="s">
        <v>80</v>
      </c>
      <c r="U7" s="8">
        <v>4.4725000000000001</v>
      </c>
      <c r="V7" s="8">
        <v>4.7138999999999998</v>
      </c>
      <c r="W7" s="8">
        <v>5.0723000000000003</v>
      </c>
      <c r="X7" s="8">
        <v>4.8083</v>
      </c>
      <c r="Y7" s="8">
        <v>4.7152000000000003</v>
      </c>
      <c r="Z7" s="8" t="s">
        <v>80</v>
      </c>
      <c r="AA7" s="8">
        <v>5.1033999999999997</v>
      </c>
      <c r="AB7" s="8" t="s">
        <v>80</v>
      </c>
      <c r="AC7" s="8">
        <v>4.5011999999999999</v>
      </c>
      <c r="AD7" s="8">
        <v>4.5317410000000002</v>
      </c>
      <c r="AE7" s="8">
        <v>4.8812870000000004</v>
      </c>
    </row>
    <row r="8" spans="1:31" x14ac:dyDescent="0.2">
      <c r="A8" s="14"/>
      <c r="B8" s="70" t="s">
        <v>6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2"/>
    </row>
    <row r="9" spans="1:31" x14ac:dyDescent="0.2">
      <c r="A9" s="8" t="s">
        <v>73</v>
      </c>
      <c r="B9" s="8" t="s">
        <v>80</v>
      </c>
      <c r="C9" s="8" t="s">
        <v>80</v>
      </c>
      <c r="D9" s="8">
        <v>3.784592</v>
      </c>
      <c r="E9" s="8" t="s">
        <v>80</v>
      </c>
      <c r="F9" s="8" t="s">
        <v>80</v>
      </c>
      <c r="G9" s="8" t="s">
        <v>80</v>
      </c>
      <c r="H9" s="8">
        <v>3.8036469999999998</v>
      </c>
      <c r="I9" s="8">
        <v>3.567933</v>
      </c>
      <c r="J9" s="8" t="s">
        <v>80</v>
      </c>
      <c r="K9" s="8" t="s">
        <v>80</v>
      </c>
      <c r="L9" s="8">
        <v>5.0024730000000002</v>
      </c>
      <c r="M9" s="8" t="s">
        <v>80</v>
      </c>
      <c r="N9" s="8">
        <v>4.7307600000000001</v>
      </c>
      <c r="O9" s="8" t="s">
        <v>80</v>
      </c>
      <c r="P9" s="8">
        <v>5.091056</v>
      </c>
      <c r="Q9" s="8">
        <v>5.0820379999999998</v>
      </c>
      <c r="R9" s="8" t="s">
        <v>80</v>
      </c>
      <c r="S9" s="8">
        <v>4.6642789999999996</v>
      </c>
      <c r="T9" s="8" t="s">
        <v>80</v>
      </c>
      <c r="U9" s="8">
        <v>4.6469180000000003</v>
      </c>
      <c r="V9" s="8">
        <v>6.2933579999999996</v>
      </c>
      <c r="W9" s="8">
        <v>5.1174609999999996</v>
      </c>
      <c r="X9" s="8" t="s">
        <v>80</v>
      </c>
      <c r="Y9" s="8">
        <v>6.0403779999999996</v>
      </c>
      <c r="Z9" s="8" t="s">
        <v>80</v>
      </c>
      <c r="AA9" s="8" t="s">
        <v>80</v>
      </c>
      <c r="AB9" s="8" t="s">
        <v>80</v>
      </c>
      <c r="AC9" s="8" t="s">
        <v>80</v>
      </c>
      <c r="AD9" s="8">
        <v>4.8611219999999999</v>
      </c>
      <c r="AE9" s="8">
        <v>4.8003669999999996</v>
      </c>
    </row>
    <row r="10" spans="1:31" x14ac:dyDescent="0.2">
      <c r="A10" s="8" t="s">
        <v>74</v>
      </c>
      <c r="B10" s="8">
        <v>4.2019489999999999</v>
      </c>
      <c r="C10" s="8">
        <v>4.6462490000000001</v>
      </c>
      <c r="D10" s="8">
        <v>4.4496950000000002</v>
      </c>
      <c r="E10" s="8" t="s">
        <v>80</v>
      </c>
      <c r="F10" s="8">
        <v>4.3873129999999998</v>
      </c>
      <c r="G10" s="8">
        <v>4.8193679999999999</v>
      </c>
      <c r="H10" s="8">
        <v>4.523352</v>
      </c>
      <c r="I10" s="8">
        <v>4.3824959999999997</v>
      </c>
      <c r="J10" s="8">
        <v>3.9314490000000002</v>
      </c>
      <c r="K10" s="8" t="s">
        <v>80</v>
      </c>
      <c r="L10" s="8" t="s">
        <v>80</v>
      </c>
      <c r="M10" s="8">
        <v>4.0659080000000003</v>
      </c>
      <c r="N10" s="8">
        <v>4.2019209999999996</v>
      </c>
      <c r="O10" s="8">
        <v>4.198232</v>
      </c>
      <c r="P10" s="8" t="s">
        <v>80</v>
      </c>
      <c r="Q10" s="8" t="s">
        <v>80</v>
      </c>
      <c r="R10" s="8">
        <v>6.2472589999999997</v>
      </c>
      <c r="S10" s="8">
        <v>4.232545</v>
      </c>
      <c r="T10" s="8">
        <v>4.5371920000000001</v>
      </c>
      <c r="U10" s="8">
        <v>4.4798299999999998</v>
      </c>
      <c r="V10" s="8" t="s">
        <v>80</v>
      </c>
      <c r="W10" s="8" t="s">
        <v>80</v>
      </c>
      <c r="X10" s="8">
        <v>4.1027399999999998</v>
      </c>
      <c r="Y10" s="8" t="s">
        <v>80</v>
      </c>
      <c r="Z10" s="8">
        <v>4.6378769999999996</v>
      </c>
      <c r="AA10" s="8">
        <v>4.5923389999999999</v>
      </c>
      <c r="AB10" s="8" t="s">
        <v>80</v>
      </c>
      <c r="AC10" s="8">
        <v>4.7558400000000001</v>
      </c>
      <c r="AD10" s="8" t="s">
        <v>80</v>
      </c>
      <c r="AE10" s="8">
        <v>4.2006750000000004</v>
      </c>
    </row>
    <row r="11" spans="1:31" x14ac:dyDescent="0.2">
      <c r="A11" s="14"/>
      <c r="B11" s="70" t="s">
        <v>7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2"/>
    </row>
    <row r="12" spans="1:31" x14ac:dyDescent="0.2">
      <c r="A12" s="8" t="s">
        <v>73</v>
      </c>
      <c r="B12" s="8">
        <v>4.0939139999999998</v>
      </c>
      <c r="C12" s="8">
        <v>3.5037699999999998</v>
      </c>
      <c r="D12" s="8">
        <v>4.0629359999999997</v>
      </c>
      <c r="E12" s="8">
        <v>3.5445730000000002</v>
      </c>
      <c r="F12" s="8" t="s">
        <v>80</v>
      </c>
      <c r="G12" s="8" t="s">
        <v>80</v>
      </c>
      <c r="H12" s="8">
        <v>4.4461729999999999</v>
      </c>
      <c r="I12" s="8" t="s">
        <v>80</v>
      </c>
      <c r="J12" s="8" t="s">
        <v>80</v>
      </c>
      <c r="K12" s="8">
        <v>3.932776</v>
      </c>
      <c r="L12" s="8" t="s">
        <v>80</v>
      </c>
      <c r="M12" s="8">
        <v>4.7349740000000002</v>
      </c>
      <c r="N12" s="8">
        <v>4.6198899999999998</v>
      </c>
      <c r="O12" s="8">
        <v>4.9374650000000004</v>
      </c>
      <c r="P12" s="8" t="s">
        <v>80</v>
      </c>
      <c r="Q12" s="8">
        <v>4.9449920000000001</v>
      </c>
      <c r="R12" s="8">
        <v>4.8742159999999997</v>
      </c>
      <c r="S12" s="8" t="s">
        <v>80</v>
      </c>
      <c r="T12" s="8" t="s">
        <v>80</v>
      </c>
      <c r="U12" s="8">
        <v>4.6857790000000001</v>
      </c>
      <c r="V12" s="8" t="s">
        <v>80</v>
      </c>
      <c r="W12" s="8" t="s">
        <v>80</v>
      </c>
      <c r="X12" s="8">
        <v>5.1788150000000002</v>
      </c>
      <c r="Y12" s="8">
        <v>5.0383290000000001</v>
      </c>
      <c r="Z12" s="8" t="s">
        <v>80</v>
      </c>
      <c r="AA12" s="8">
        <v>5.1600060000000001</v>
      </c>
      <c r="AB12" s="8">
        <v>4.9601379999999997</v>
      </c>
      <c r="AC12" s="8">
        <v>5.236154</v>
      </c>
      <c r="AD12" s="8">
        <v>4.9776300000000004</v>
      </c>
      <c r="AE12" s="8" t="s">
        <v>80</v>
      </c>
    </row>
    <row r="13" spans="1:31" x14ac:dyDescent="0.2">
      <c r="A13" s="8" t="s">
        <v>74</v>
      </c>
      <c r="B13" s="8">
        <v>4.337542</v>
      </c>
      <c r="C13" s="8">
        <v>5.0982940000000001</v>
      </c>
      <c r="D13" s="8">
        <v>6.6843219999999999</v>
      </c>
      <c r="E13" s="8">
        <v>4.5987119999999999</v>
      </c>
      <c r="F13" s="8">
        <v>5.0370179999999998</v>
      </c>
      <c r="G13" s="8">
        <v>4.7465010000000003</v>
      </c>
      <c r="H13" s="8">
        <v>4.520111</v>
      </c>
      <c r="I13" s="8">
        <v>4.3469280000000001</v>
      </c>
      <c r="J13" s="8">
        <v>4.7403930000000001</v>
      </c>
      <c r="K13" s="8">
        <v>4.599812</v>
      </c>
      <c r="L13" s="8">
        <v>5.2445839999999997</v>
      </c>
      <c r="M13" s="8" t="s">
        <v>80</v>
      </c>
      <c r="N13" s="8" t="s">
        <v>80</v>
      </c>
      <c r="O13" s="8">
        <v>4.3397459999999999</v>
      </c>
      <c r="P13" s="8">
        <v>4.4038469999999998</v>
      </c>
      <c r="Q13" s="8">
        <v>4.1582299999999996</v>
      </c>
      <c r="R13" s="8" t="s">
        <v>80</v>
      </c>
      <c r="S13" s="8">
        <v>4.0130670000000004</v>
      </c>
      <c r="T13" s="8">
        <v>4.1762360000000003</v>
      </c>
      <c r="U13" s="8">
        <v>4.036117</v>
      </c>
      <c r="V13" s="8">
        <v>5.3635089999999996</v>
      </c>
      <c r="W13" s="8" t="s">
        <v>80</v>
      </c>
      <c r="X13" s="8" t="s">
        <v>80</v>
      </c>
      <c r="Y13" s="8" t="s">
        <v>80</v>
      </c>
      <c r="Z13" s="8" t="s">
        <v>80</v>
      </c>
      <c r="AA13" s="8">
        <v>4.6652779999999998</v>
      </c>
      <c r="AB13" s="8">
        <v>6.1534129999999996</v>
      </c>
      <c r="AC13" s="8" t="s">
        <v>80</v>
      </c>
      <c r="AD13" s="8" t="s">
        <v>80</v>
      </c>
      <c r="AE13" s="8">
        <v>4.0120699999999996</v>
      </c>
    </row>
    <row r="14" spans="1:31" x14ac:dyDescent="0.2">
      <c r="A14" s="14"/>
      <c r="B14" s="70" t="s">
        <v>8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2"/>
    </row>
    <row r="15" spans="1:31" x14ac:dyDescent="0.2">
      <c r="A15" s="8" t="s">
        <v>73</v>
      </c>
      <c r="B15" s="8">
        <v>3.5799979999999998</v>
      </c>
      <c r="C15" s="8" t="s">
        <v>80</v>
      </c>
      <c r="D15" s="8" t="s">
        <v>80</v>
      </c>
      <c r="E15" s="8">
        <v>4.3416389999999998</v>
      </c>
      <c r="F15" s="8">
        <v>4.5879630000000002</v>
      </c>
      <c r="G15" s="8">
        <v>4.6652339999999999</v>
      </c>
      <c r="H15" s="8">
        <v>3.7324280000000001</v>
      </c>
      <c r="I15" s="8">
        <v>3.644218</v>
      </c>
      <c r="J15" s="8">
        <v>4.9059200000000001</v>
      </c>
      <c r="K15" s="8">
        <v>4.7656960000000002</v>
      </c>
      <c r="L15" s="8">
        <v>4.4923529999999996</v>
      </c>
      <c r="M15" s="8">
        <v>4.9080310000000003</v>
      </c>
      <c r="N15" s="8" t="s">
        <v>80</v>
      </c>
      <c r="O15" s="8">
        <v>4.8733659999999999</v>
      </c>
      <c r="P15" s="8">
        <v>4.2192360000000004</v>
      </c>
      <c r="Q15" s="8" t="s">
        <v>80</v>
      </c>
      <c r="R15" s="8">
        <v>4.0552010000000003</v>
      </c>
      <c r="S15" s="8">
        <v>4.3182330000000002</v>
      </c>
      <c r="T15" s="8">
        <v>4.2589790000000001</v>
      </c>
      <c r="U15" s="8">
        <v>4.141934</v>
      </c>
      <c r="V15" s="8">
        <v>5.7640830000000003</v>
      </c>
      <c r="W15" s="8">
        <v>4.8372799999999998</v>
      </c>
      <c r="X15" s="8">
        <v>5.2442729999999997</v>
      </c>
      <c r="Y15" s="8" t="s">
        <v>80</v>
      </c>
      <c r="Z15" s="8">
        <v>3.8995120000000001</v>
      </c>
      <c r="AA15" s="8">
        <v>5.1129829999999998</v>
      </c>
      <c r="AB15" s="8">
        <v>4.6705230000000002</v>
      </c>
      <c r="AC15" s="8">
        <v>4.5462230000000003</v>
      </c>
      <c r="AD15" s="8" t="s">
        <v>80</v>
      </c>
      <c r="AE15" s="8">
        <v>5.3697869999999996</v>
      </c>
    </row>
    <row r="16" spans="1:31" x14ac:dyDescent="0.2">
      <c r="A16" s="8" t="s">
        <v>74</v>
      </c>
      <c r="B16" s="8">
        <v>4.6289850000000001</v>
      </c>
      <c r="C16" s="8">
        <v>4.7362989999999998</v>
      </c>
      <c r="D16" s="8">
        <v>4.7750079999999997</v>
      </c>
      <c r="E16" s="8">
        <v>5.082999</v>
      </c>
      <c r="F16" s="8">
        <v>4.4367140000000003</v>
      </c>
      <c r="G16" s="8">
        <v>4.787528</v>
      </c>
      <c r="H16" s="8">
        <v>5.4374529999999996</v>
      </c>
      <c r="I16" s="8">
        <v>5.4310010000000002</v>
      </c>
      <c r="J16" s="8">
        <v>5.3449140000000002</v>
      </c>
      <c r="K16" s="8">
        <v>5.0362669999999996</v>
      </c>
      <c r="L16" s="8">
        <v>4.2836569999999998</v>
      </c>
      <c r="M16" s="8">
        <v>5.3640059999999998</v>
      </c>
      <c r="N16" s="8">
        <v>4.3319089999999996</v>
      </c>
      <c r="O16" s="8">
        <v>4.8334539999999997</v>
      </c>
      <c r="P16" s="8">
        <v>4.2655750000000001</v>
      </c>
      <c r="Q16" s="8">
        <v>4.4566739999999996</v>
      </c>
      <c r="R16" s="8">
        <v>4.1419290000000002</v>
      </c>
      <c r="S16" s="8">
        <v>5.1393829999999996</v>
      </c>
      <c r="T16" s="8">
        <v>4.8394919999999999</v>
      </c>
      <c r="U16" s="8">
        <v>4.595682</v>
      </c>
      <c r="V16" s="8">
        <v>4.1073940000000002</v>
      </c>
      <c r="W16" s="8">
        <v>4.097461</v>
      </c>
      <c r="X16" s="8">
        <v>4.2069070000000002</v>
      </c>
      <c r="Y16" s="8" t="s">
        <v>80</v>
      </c>
      <c r="Z16" s="8">
        <v>4.8321300000000003</v>
      </c>
      <c r="AA16" s="8" t="s">
        <v>80</v>
      </c>
      <c r="AB16" s="8">
        <v>4.8993500000000001</v>
      </c>
      <c r="AC16" s="8">
        <v>4.1917900000000001</v>
      </c>
      <c r="AD16" s="8" t="s">
        <v>80</v>
      </c>
      <c r="AE16" s="8">
        <v>4.1510790000000002</v>
      </c>
    </row>
    <row r="17" spans="1:31" x14ac:dyDescent="0.2">
      <c r="A17" s="14"/>
      <c r="B17" s="70" t="s">
        <v>58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2"/>
    </row>
    <row r="18" spans="1:31" x14ac:dyDescent="0.2">
      <c r="A18" s="8" t="s">
        <v>73</v>
      </c>
      <c r="B18" s="8" t="s">
        <v>80</v>
      </c>
      <c r="C18" s="8" t="s">
        <v>80</v>
      </c>
      <c r="D18" s="8">
        <v>5.8945410000000003</v>
      </c>
      <c r="E18" s="8">
        <v>5.0918979999999996</v>
      </c>
      <c r="F18" s="8">
        <v>5.3207870000000002</v>
      </c>
      <c r="G18" s="8" t="s">
        <v>80</v>
      </c>
      <c r="H18" s="8" t="s">
        <v>80</v>
      </c>
      <c r="I18" s="8" t="s">
        <v>80</v>
      </c>
      <c r="J18" s="8" t="s">
        <v>80</v>
      </c>
      <c r="K18" s="8" t="s">
        <v>80</v>
      </c>
      <c r="L18" s="8">
        <v>5.9225500000000002</v>
      </c>
      <c r="M18" s="8" t="s">
        <v>80</v>
      </c>
      <c r="N18" s="8">
        <v>4.7439749999999998</v>
      </c>
      <c r="O18" s="8">
        <v>4.8985589999999997</v>
      </c>
      <c r="P18" s="8">
        <v>4.8123630000000004</v>
      </c>
      <c r="Q18" s="8">
        <v>5.2493699999999999</v>
      </c>
      <c r="R18" s="8">
        <v>5.5356820000000004</v>
      </c>
      <c r="S18" s="8" t="s">
        <v>80</v>
      </c>
      <c r="T18" s="8" t="s">
        <v>80</v>
      </c>
      <c r="U18" s="8">
        <v>5.1616660000000003</v>
      </c>
      <c r="V18" s="8" t="s">
        <v>80</v>
      </c>
      <c r="W18" s="8">
        <v>4.9229089999999998</v>
      </c>
      <c r="X18" s="8" t="s">
        <v>80</v>
      </c>
      <c r="Y18" s="8" t="s">
        <v>80</v>
      </c>
      <c r="Z18" s="8">
        <v>5.2966069999999998</v>
      </c>
      <c r="AA18" s="8">
        <v>5.0640099999999997</v>
      </c>
      <c r="AB18" s="8" t="s">
        <v>80</v>
      </c>
      <c r="AC18" s="8">
        <v>4.966151</v>
      </c>
      <c r="AD18" s="8">
        <v>5.4513449999999999</v>
      </c>
      <c r="AE18" s="8" t="s">
        <v>80</v>
      </c>
    </row>
    <row r="19" spans="1:31" x14ac:dyDescent="0.2">
      <c r="A19" s="8" t="s">
        <v>74</v>
      </c>
      <c r="B19" s="8">
        <v>5.1724379999999996</v>
      </c>
      <c r="C19" s="8">
        <v>6.4942609999999998</v>
      </c>
      <c r="D19" s="8" t="s">
        <v>80</v>
      </c>
      <c r="E19" s="8" t="s">
        <v>80</v>
      </c>
      <c r="F19" s="8">
        <v>6.2492349999999997</v>
      </c>
      <c r="G19" s="8" t="s">
        <v>80</v>
      </c>
      <c r="H19" s="8">
        <v>5.5410820000000003</v>
      </c>
      <c r="I19" s="8">
        <v>5.3645750000000003</v>
      </c>
      <c r="J19" s="8">
        <v>5.555707</v>
      </c>
      <c r="K19" s="8">
        <v>5.111764</v>
      </c>
      <c r="L19" s="8">
        <v>4.1406289999999997</v>
      </c>
      <c r="M19" s="8">
        <v>4.3268680000000002</v>
      </c>
      <c r="N19" s="8">
        <v>9.9202429999999993</v>
      </c>
      <c r="O19" s="8">
        <v>5.8341669999999999</v>
      </c>
      <c r="P19" s="8">
        <v>3.914031</v>
      </c>
      <c r="Q19" s="8">
        <v>4.0796460000000003</v>
      </c>
      <c r="R19" s="8" t="s">
        <v>80</v>
      </c>
      <c r="S19" s="8" t="s">
        <v>80</v>
      </c>
      <c r="T19" s="8" t="s">
        <v>80</v>
      </c>
      <c r="U19" s="8">
        <v>6.1335119999999996</v>
      </c>
      <c r="V19" s="8" t="s">
        <v>80</v>
      </c>
      <c r="W19" s="8" t="s">
        <v>80</v>
      </c>
      <c r="X19" s="8">
        <v>4.0717410000000003</v>
      </c>
      <c r="Y19" s="8">
        <v>4.003145</v>
      </c>
      <c r="Z19" s="8" t="s">
        <v>80</v>
      </c>
      <c r="AA19" s="8">
        <v>4.2840879999999997</v>
      </c>
      <c r="AB19" s="8" t="s">
        <v>80</v>
      </c>
      <c r="AC19" s="8" t="s">
        <v>80</v>
      </c>
      <c r="AD19" s="8" t="s">
        <v>80</v>
      </c>
      <c r="AE19" s="8" t="s">
        <v>80</v>
      </c>
    </row>
    <row r="20" spans="1:31" x14ac:dyDescent="0.2">
      <c r="B20" s="1"/>
      <c r="C20" s="1"/>
      <c r="D20" s="1"/>
    </row>
    <row r="21" spans="1:31" x14ac:dyDescent="0.2">
      <c r="B21" s="1"/>
      <c r="C21" s="1"/>
      <c r="D21" s="1"/>
    </row>
    <row r="22" spans="1:31" x14ac:dyDescent="0.2">
      <c r="B22" s="1"/>
      <c r="C22" s="1"/>
      <c r="D22" s="1"/>
    </row>
    <row r="23" spans="1:31" x14ac:dyDescent="0.2">
      <c r="B23" s="1"/>
      <c r="C23" s="1"/>
      <c r="D23" s="1"/>
    </row>
    <row r="24" spans="1:31" x14ac:dyDescent="0.2">
      <c r="B24" s="1"/>
      <c r="C24" s="1"/>
      <c r="D24" s="1"/>
    </row>
    <row r="25" spans="1:31" x14ac:dyDescent="0.2">
      <c r="B25" s="1"/>
      <c r="C25" s="1"/>
      <c r="D25" s="1"/>
    </row>
  </sheetData>
  <mergeCells count="7">
    <mergeCell ref="B17:AE17"/>
    <mergeCell ref="A1:AE1"/>
    <mergeCell ref="B2:AE2"/>
    <mergeCell ref="B5:AE5"/>
    <mergeCell ref="B8:AE8"/>
    <mergeCell ref="B11:AE11"/>
    <mergeCell ref="B14:AE14"/>
  </mergeCells>
  <phoneticPr fontId="2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workbookViewId="0">
      <selection activeCell="AG15" sqref="AG15"/>
    </sheetView>
  </sheetViews>
  <sheetFormatPr defaultRowHeight="14.25" x14ac:dyDescent="0.2"/>
  <cols>
    <col min="1" max="19" width="6" style="2" customWidth="1"/>
    <col min="20" max="31" width="6" customWidth="1"/>
  </cols>
  <sheetData>
    <row r="1" spans="1:31" x14ac:dyDescent="0.2">
      <c r="A1" s="57" t="s">
        <v>81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</row>
    <row r="2" spans="1:31" x14ac:dyDescent="0.2">
      <c r="A2" s="14"/>
      <c r="B2" s="73" t="s">
        <v>3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</row>
    <row r="3" spans="1:31" x14ac:dyDescent="0.2">
      <c r="A3" s="8" t="s">
        <v>73</v>
      </c>
      <c r="B3" s="8" t="s">
        <v>80</v>
      </c>
      <c r="C3" s="11">
        <v>3.8809</v>
      </c>
      <c r="D3" s="11">
        <v>4.1383999999999999</v>
      </c>
      <c r="E3" s="11">
        <v>3.6703000000000001</v>
      </c>
      <c r="F3" s="8" t="s">
        <v>80</v>
      </c>
      <c r="G3" s="8" t="s">
        <v>80</v>
      </c>
      <c r="H3" s="11">
        <v>5.1523000000000003</v>
      </c>
      <c r="I3" s="11">
        <v>3.9979</v>
      </c>
      <c r="J3" s="11">
        <v>5.2706999999999997</v>
      </c>
      <c r="K3" s="11">
        <v>5</v>
      </c>
      <c r="L3" s="11">
        <v>5.1418999999999997</v>
      </c>
      <c r="M3" s="8" t="s">
        <v>80</v>
      </c>
      <c r="N3" s="11">
        <v>8.4084000000000003</v>
      </c>
      <c r="O3" s="8" t="s">
        <v>80</v>
      </c>
      <c r="P3" s="11">
        <v>5.4043359999999998</v>
      </c>
      <c r="Q3" s="11">
        <v>4.9588660000000004</v>
      </c>
      <c r="R3" s="11">
        <v>5.2401906</v>
      </c>
      <c r="S3" s="8" t="s">
        <v>80</v>
      </c>
      <c r="T3" s="11">
        <v>5.3788999999999998</v>
      </c>
      <c r="U3" s="11">
        <v>5.4666490000000003</v>
      </c>
      <c r="V3" s="11">
        <v>5.9596999999999998</v>
      </c>
      <c r="W3" s="11">
        <v>5.1330999999999998</v>
      </c>
      <c r="X3" s="11">
        <v>5.2492000000000001</v>
      </c>
      <c r="Y3" s="11">
        <v>5.2467748199999997</v>
      </c>
      <c r="Z3" s="11">
        <v>4.7363</v>
      </c>
      <c r="AA3" s="11">
        <v>4.6399999999999997</v>
      </c>
      <c r="AB3" s="8" t="s">
        <v>80</v>
      </c>
      <c r="AC3" s="11">
        <v>5.5843999999999996</v>
      </c>
      <c r="AD3" s="11">
        <v>5.3518999999999997</v>
      </c>
      <c r="AE3" s="11">
        <v>5.0890000000000004</v>
      </c>
    </row>
    <row r="4" spans="1:31" x14ac:dyDescent="0.2">
      <c r="A4" s="8" t="s">
        <v>74</v>
      </c>
      <c r="B4" s="11">
        <v>4.7655000000000003</v>
      </c>
      <c r="C4" s="11">
        <v>5.1237000000000004</v>
      </c>
      <c r="D4" s="8" t="s">
        <v>80</v>
      </c>
      <c r="E4" s="11">
        <v>4.9439000000000002</v>
      </c>
      <c r="F4" s="11">
        <v>4.7552000000000003</v>
      </c>
      <c r="G4" s="8" t="s">
        <v>80</v>
      </c>
      <c r="H4" s="11">
        <v>4.9759000000000002</v>
      </c>
      <c r="I4" s="8" t="s">
        <v>80</v>
      </c>
      <c r="J4" s="11">
        <v>9.3863000000000003</v>
      </c>
      <c r="K4" s="11">
        <v>4.6316944600000003</v>
      </c>
      <c r="L4" s="11">
        <v>5.4729000000000001</v>
      </c>
      <c r="M4" s="8" t="s">
        <v>80</v>
      </c>
      <c r="N4" s="8" t="s">
        <v>80</v>
      </c>
      <c r="O4" s="8" t="s">
        <v>80</v>
      </c>
      <c r="P4" s="11">
        <v>3.5107560000000002</v>
      </c>
      <c r="Q4" s="11">
        <v>3.6518000000000002</v>
      </c>
      <c r="R4" s="11">
        <v>5.3373999999999997</v>
      </c>
      <c r="S4" s="11">
        <v>4.3833029999999997</v>
      </c>
      <c r="T4" s="11">
        <v>5.6604999999999999</v>
      </c>
      <c r="U4" s="11">
        <v>5.2640000000000002</v>
      </c>
      <c r="V4" s="8" t="s">
        <v>80</v>
      </c>
      <c r="W4" s="11">
        <v>6.9741858800000003</v>
      </c>
      <c r="X4" s="8" t="s">
        <v>80</v>
      </c>
      <c r="Y4" s="11">
        <v>5.1578999999999997</v>
      </c>
      <c r="Z4" s="11">
        <v>5.1589</v>
      </c>
      <c r="AA4" s="11">
        <v>6.7492999999999999</v>
      </c>
      <c r="AB4" s="8" t="s">
        <v>80</v>
      </c>
      <c r="AC4" s="11">
        <v>4.9836</v>
      </c>
      <c r="AD4" s="8" t="s">
        <v>80</v>
      </c>
      <c r="AE4" s="11">
        <v>5.4398999999999997</v>
      </c>
    </row>
    <row r="5" spans="1:31" x14ac:dyDescent="0.2">
      <c r="A5" s="14"/>
      <c r="B5" s="73" t="s">
        <v>5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</row>
    <row r="6" spans="1:31" x14ac:dyDescent="0.2">
      <c r="A6" s="8" t="s">
        <v>73</v>
      </c>
      <c r="B6" s="8" t="s">
        <v>80</v>
      </c>
      <c r="C6" s="11">
        <v>4.8921999999999999</v>
      </c>
      <c r="D6" s="8" t="s">
        <v>80</v>
      </c>
      <c r="E6" s="11">
        <v>5.4797000000000002</v>
      </c>
      <c r="F6" s="8" t="s">
        <v>80</v>
      </c>
      <c r="G6" s="8" t="s">
        <v>80</v>
      </c>
      <c r="H6" s="8" t="s">
        <v>80</v>
      </c>
      <c r="I6" s="11">
        <v>5.3236999999999997</v>
      </c>
      <c r="J6" s="8" t="s">
        <v>80</v>
      </c>
      <c r="K6" s="8" t="s">
        <v>80</v>
      </c>
      <c r="L6" s="11">
        <v>4.9569000000000001</v>
      </c>
      <c r="M6" s="11">
        <v>4.8020648799999996</v>
      </c>
      <c r="N6" s="8" t="s">
        <v>80</v>
      </c>
      <c r="O6" s="11">
        <v>5.4989999999999997</v>
      </c>
      <c r="P6" s="11">
        <v>4.9519250000000001</v>
      </c>
      <c r="Q6" s="8" t="s">
        <v>80</v>
      </c>
      <c r="R6" s="11">
        <v>5.0444763999999997</v>
      </c>
      <c r="S6" s="11">
        <v>5.3806000000000003</v>
      </c>
      <c r="T6" s="11">
        <v>5.4065000000000003</v>
      </c>
      <c r="U6" s="11">
        <v>5.756837</v>
      </c>
      <c r="V6" s="11">
        <v>4.9772999999999996</v>
      </c>
      <c r="W6" s="11">
        <v>4.7081</v>
      </c>
      <c r="X6" s="8" t="s">
        <v>80</v>
      </c>
      <c r="Y6" s="8" t="s">
        <v>80</v>
      </c>
      <c r="Z6" s="8" t="s">
        <v>80</v>
      </c>
      <c r="AA6" s="8" t="s">
        <v>80</v>
      </c>
      <c r="AB6" s="8" t="s">
        <v>80</v>
      </c>
      <c r="AC6" s="11">
        <v>5.3228</v>
      </c>
      <c r="AD6" s="11">
        <v>7.3014999999999999</v>
      </c>
      <c r="AE6" s="11">
        <v>5.3437999999999999</v>
      </c>
    </row>
    <row r="7" spans="1:31" x14ac:dyDescent="0.2">
      <c r="A7" s="8" t="s">
        <v>74</v>
      </c>
      <c r="B7" s="11">
        <v>5.2358000000000002</v>
      </c>
      <c r="C7" s="8" t="s">
        <v>80</v>
      </c>
      <c r="D7" s="8" t="s">
        <v>80</v>
      </c>
      <c r="E7" s="8" t="s">
        <v>80</v>
      </c>
      <c r="F7" s="11">
        <v>4.8083499999999999</v>
      </c>
      <c r="G7" s="8" t="s">
        <v>80</v>
      </c>
      <c r="H7" s="11">
        <v>4.9474</v>
      </c>
      <c r="I7" s="8" t="s">
        <v>80</v>
      </c>
      <c r="J7" s="8" t="s">
        <v>80</v>
      </c>
      <c r="K7" s="11">
        <v>4.6131000000000002</v>
      </c>
      <c r="L7" s="11">
        <v>4.2794999999999996</v>
      </c>
      <c r="M7" s="8" t="s">
        <v>80</v>
      </c>
      <c r="N7" s="11">
        <v>4.0629191999999996</v>
      </c>
      <c r="O7" s="8" t="s">
        <v>80</v>
      </c>
      <c r="P7" s="11">
        <v>4.2686000000000002</v>
      </c>
      <c r="Q7" s="8" t="s">
        <v>80</v>
      </c>
      <c r="R7" s="11">
        <v>4.2592999999999996</v>
      </c>
      <c r="S7" s="8" t="s">
        <v>80</v>
      </c>
      <c r="T7" s="8" t="s">
        <v>80</v>
      </c>
      <c r="U7" s="8" t="s">
        <v>80</v>
      </c>
      <c r="V7" s="8" t="s">
        <v>80</v>
      </c>
      <c r="W7" s="8" t="s">
        <v>80</v>
      </c>
      <c r="X7" s="8" t="s">
        <v>80</v>
      </c>
      <c r="Y7" s="11">
        <v>6.2253999999999996</v>
      </c>
      <c r="Z7" s="8" t="s">
        <v>80</v>
      </c>
      <c r="AA7" s="11">
        <v>5.9595000000000002</v>
      </c>
      <c r="AB7" s="11">
        <v>5.4745999999999997</v>
      </c>
      <c r="AC7" s="8" t="s">
        <v>80</v>
      </c>
      <c r="AD7" s="8" t="s">
        <v>80</v>
      </c>
      <c r="AE7" s="11">
        <v>5.055809</v>
      </c>
    </row>
    <row r="8" spans="1:31" x14ac:dyDescent="0.2">
      <c r="A8" s="14"/>
      <c r="B8" s="73" t="s">
        <v>6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</row>
    <row r="9" spans="1:31" x14ac:dyDescent="0.2">
      <c r="A9" s="8" t="s">
        <v>73</v>
      </c>
      <c r="B9" s="11">
        <v>6.6608000000000001</v>
      </c>
      <c r="C9" s="8" t="s">
        <v>80</v>
      </c>
      <c r="D9" s="11">
        <v>5.1437999999999997</v>
      </c>
      <c r="E9" s="8" t="s">
        <v>80</v>
      </c>
      <c r="F9" s="11">
        <v>5.2365000000000004</v>
      </c>
      <c r="G9" s="8" t="s">
        <v>80</v>
      </c>
      <c r="H9" s="11">
        <v>5.1211000000000002</v>
      </c>
      <c r="I9" s="11">
        <v>5.3109000000000002</v>
      </c>
      <c r="J9" s="8" t="s">
        <v>80</v>
      </c>
      <c r="K9" s="8" t="s">
        <v>80</v>
      </c>
      <c r="L9" s="8" t="s">
        <v>80</v>
      </c>
      <c r="M9" s="8" t="s">
        <v>80</v>
      </c>
      <c r="N9" s="11">
        <v>5.1136999999999997</v>
      </c>
      <c r="O9" s="11">
        <v>5.1311070000000001</v>
      </c>
      <c r="P9" s="11">
        <v>5.5874341899999997</v>
      </c>
      <c r="Q9" s="8" t="s">
        <v>80</v>
      </c>
      <c r="R9" s="11">
        <v>5.1585000000000001</v>
      </c>
      <c r="S9" s="11">
        <v>5.431</v>
      </c>
      <c r="T9" s="8" t="s">
        <v>80</v>
      </c>
      <c r="U9" s="11">
        <v>5.3587999999999996</v>
      </c>
      <c r="V9" s="8" t="s">
        <v>80</v>
      </c>
      <c r="W9" s="8" t="s">
        <v>80</v>
      </c>
      <c r="X9" s="11">
        <v>4.8836451800000003</v>
      </c>
      <c r="Y9" s="11">
        <v>5.3708999999999998</v>
      </c>
      <c r="Z9" s="8" t="s">
        <v>80</v>
      </c>
      <c r="AA9" s="11">
        <v>4.7737999999999996</v>
      </c>
      <c r="AB9" s="11">
        <v>5.4909999999999997</v>
      </c>
      <c r="AC9" s="8" t="s">
        <v>80</v>
      </c>
      <c r="AD9" s="8" t="s">
        <v>80</v>
      </c>
      <c r="AE9" s="11">
        <v>5.3297999999999996</v>
      </c>
    </row>
    <row r="10" spans="1:31" x14ac:dyDescent="0.2">
      <c r="A10" s="8" t="s">
        <v>74</v>
      </c>
      <c r="B10" s="8" t="s">
        <v>80</v>
      </c>
      <c r="C10" s="8" t="s">
        <v>80</v>
      </c>
      <c r="D10" s="8" t="s">
        <v>80</v>
      </c>
      <c r="E10" s="11">
        <v>4.5282</v>
      </c>
      <c r="F10" s="8" t="s">
        <v>80</v>
      </c>
      <c r="G10" s="11">
        <v>4.3788780000000003</v>
      </c>
      <c r="H10" s="11">
        <v>4.1482089999999996</v>
      </c>
      <c r="I10" s="8" t="s">
        <v>80</v>
      </c>
      <c r="J10" s="11">
        <v>4.8943989999999999</v>
      </c>
      <c r="K10" s="8" t="s">
        <v>80</v>
      </c>
      <c r="L10" s="8" t="s">
        <v>80</v>
      </c>
      <c r="M10" s="11">
        <v>4.1982059999999999</v>
      </c>
      <c r="N10" s="11">
        <v>4.4352809999999998</v>
      </c>
      <c r="O10" s="8" t="s">
        <v>80</v>
      </c>
      <c r="P10" s="8" t="s">
        <v>80</v>
      </c>
      <c r="Q10" s="11">
        <v>5.2346069999999996</v>
      </c>
      <c r="R10" s="11">
        <v>4.1263329999999998</v>
      </c>
      <c r="S10" s="11">
        <v>3.9659279999999999</v>
      </c>
      <c r="T10" s="11">
        <v>5.101178</v>
      </c>
      <c r="U10" s="11">
        <v>4.6753530000000003</v>
      </c>
      <c r="V10" s="11">
        <v>5.7211379999999998</v>
      </c>
      <c r="W10" s="11">
        <v>5.5807900000000004</v>
      </c>
      <c r="X10" s="8" t="s">
        <v>80</v>
      </c>
      <c r="Y10" s="8" t="s">
        <v>80</v>
      </c>
      <c r="Z10" s="8" t="s">
        <v>80</v>
      </c>
      <c r="AA10" s="11">
        <v>5.5286520000000001</v>
      </c>
      <c r="AB10" s="8" t="s">
        <v>80</v>
      </c>
      <c r="AC10" s="11">
        <v>5.4634749999999999</v>
      </c>
      <c r="AD10" s="8" t="s">
        <v>80</v>
      </c>
      <c r="AE10" s="11">
        <v>5.4431050000000001</v>
      </c>
    </row>
    <row r="11" spans="1:31" x14ac:dyDescent="0.2">
      <c r="A11" s="14"/>
      <c r="B11" s="73" t="s">
        <v>7</v>
      </c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</row>
    <row r="12" spans="1:31" x14ac:dyDescent="0.2">
      <c r="A12" s="8" t="s">
        <v>73</v>
      </c>
      <c r="B12" s="11">
        <v>5.4291</v>
      </c>
      <c r="C12" s="11">
        <v>5.5564999999999998</v>
      </c>
      <c r="D12" s="11">
        <v>5.4485000000000001</v>
      </c>
      <c r="E12" s="11">
        <v>5.4149000000000003</v>
      </c>
      <c r="F12" s="11">
        <v>5.4728000000000003</v>
      </c>
      <c r="G12" s="8" t="s">
        <v>80</v>
      </c>
      <c r="H12" s="8" t="s">
        <v>80</v>
      </c>
      <c r="I12" s="8" t="s">
        <v>80</v>
      </c>
      <c r="J12" s="8" t="s">
        <v>80</v>
      </c>
      <c r="K12" s="11">
        <v>5</v>
      </c>
      <c r="L12" s="8" t="s">
        <v>80</v>
      </c>
      <c r="M12" s="11">
        <v>6.0968687199999998</v>
      </c>
      <c r="N12" s="11">
        <v>5.3071000000000002</v>
      </c>
      <c r="O12" s="11">
        <v>6.0754000000000001</v>
      </c>
      <c r="P12" s="8" t="s">
        <v>80</v>
      </c>
      <c r="Q12" s="8" t="s">
        <v>80</v>
      </c>
      <c r="R12" s="11">
        <v>5.7170109</v>
      </c>
      <c r="S12" s="8" t="s">
        <v>80</v>
      </c>
      <c r="T12" s="11">
        <v>5.2533000000000003</v>
      </c>
      <c r="U12" s="11">
        <v>5.638471</v>
      </c>
      <c r="V12" s="8" t="s">
        <v>80</v>
      </c>
      <c r="W12" s="11">
        <v>5.4291999999999998</v>
      </c>
      <c r="X12" s="8" t="s">
        <v>80</v>
      </c>
      <c r="Y12" s="8" t="s">
        <v>80</v>
      </c>
      <c r="Z12" s="8" t="s">
        <v>80</v>
      </c>
      <c r="AA12" s="11">
        <v>5.0034999999999998</v>
      </c>
      <c r="AB12" s="11">
        <v>4.5728</v>
      </c>
      <c r="AC12" s="11">
        <v>4.8644999999999996</v>
      </c>
      <c r="AD12" s="11">
        <v>4.5564999999999998</v>
      </c>
      <c r="AE12" s="11">
        <v>4.8452999999999999</v>
      </c>
    </row>
    <row r="13" spans="1:31" x14ac:dyDescent="0.2">
      <c r="A13" s="8" t="s">
        <v>74</v>
      </c>
      <c r="B13" s="8" t="s">
        <v>80</v>
      </c>
      <c r="C13" s="11">
        <v>4.631831</v>
      </c>
      <c r="D13" s="11">
        <v>4.9328450000000004</v>
      </c>
      <c r="E13" s="11">
        <v>4.6555949999999999</v>
      </c>
      <c r="F13" s="11">
        <v>4.789218</v>
      </c>
      <c r="G13" s="11">
        <v>4.7765829999999996</v>
      </c>
      <c r="H13" s="11">
        <v>4.363137</v>
      </c>
      <c r="I13" s="11">
        <v>4.5379170000000002</v>
      </c>
      <c r="J13" s="11">
        <v>4.8469800000000003</v>
      </c>
      <c r="K13" s="8" t="s">
        <v>80</v>
      </c>
      <c r="L13" s="8" t="s">
        <v>80</v>
      </c>
      <c r="M13" s="8" t="s">
        <v>80</v>
      </c>
      <c r="N13" s="11">
        <v>5.1920789999999997</v>
      </c>
      <c r="O13" s="8" t="s">
        <v>80</v>
      </c>
      <c r="P13" s="8" t="s">
        <v>80</v>
      </c>
      <c r="Q13" s="11">
        <v>4.9934570000000003</v>
      </c>
      <c r="R13" s="11">
        <v>4.7659130000000003</v>
      </c>
      <c r="S13" s="8" t="s">
        <v>80</v>
      </c>
      <c r="T13" s="8" t="s">
        <v>80</v>
      </c>
      <c r="U13" s="11">
        <v>4.7681399999999998</v>
      </c>
      <c r="V13" s="11">
        <v>5.9548350000000001</v>
      </c>
      <c r="W13" s="8" t="s">
        <v>80</v>
      </c>
      <c r="X13" s="8" t="s">
        <v>80</v>
      </c>
      <c r="Y13" s="8" t="s">
        <v>80</v>
      </c>
      <c r="Z13" s="8" t="s">
        <v>80</v>
      </c>
      <c r="AA13" s="11">
        <v>5.1479670000000004</v>
      </c>
      <c r="AB13" s="11">
        <v>6.6417320000000002</v>
      </c>
      <c r="AC13" s="11">
        <v>5.0652799999999996</v>
      </c>
      <c r="AD13" s="11">
        <v>4.9812079999999996</v>
      </c>
      <c r="AE13" s="8" t="s">
        <v>80</v>
      </c>
    </row>
    <row r="14" spans="1:31" x14ac:dyDescent="0.2">
      <c r="A14" s="14"/>
      <c r="B14" s="73" t="s">
        <v>8</v>
      </c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</row>
    <row r="15" spans="1:31" x14ac:dyDescent="0.2">
      <c r="A15" s="8" t="s">
        <v>73</v>
      </c>
      <c r="B15" s="11">
        <v>4.7975000000000003</v>
      </c>
      <c r="C15" s="11">
        <v>5.1947999999999999</v>
      </c>
      <c r="D15" s="8" t="s">
        <v>80</v>
      </c>
      <c r="E15" s="11">
        <v>5.3079999999999998</v>
      </c>
      <c r="F15" s="11">
        <v>5.6534000000000004</v>
      </c>
      <c r="G15" s="11">
        <v>5.1435000000000004</v>
      </c>
      <c r="H15" s="8" t="s">
        <v>80</v>
      </c>
      <c r="I15" s="11">
        <v>5.1357999999999997</v>
      </c>
      <c r="J15" s="11">
        <v>5.0819999999999999</v>
      </c>
      <c r="K15" s="11">
        <v>5</v>
      </c>
      <c r="L15" s="11">
        <v>5.6744000000000003</v>
      </c>
      <c r="M15" s="11">
        <v>5.2894459200000004</v>
      </c>
      <c r="N15" s="11">
        <v>5.7519</v>
      </c>
      <c r="O15" s="11">
        <v>5.4641000000000002</v>
      </c>
      <c r="P15" s="8" t="s">
        <v>80</v>
      </c>
      <c r="Q15" s="11">
        <v>5.5307727199999999</v>
      </c>
      <c r="R15" s="8" t="s">
        <v>80</v>
      </c>
      <c r="S15" s="11">
        <v>5.6022999999999996</v>
      </c>
      <c r="T15" s="11">
        <v>5.0837000000000003</v>
      </c>
      <c r="U15" s="11">
        <v>5.0689399999999996</v>
      </c>
      <c r="V15" s="8" t="s">
        <v>80</v>
      </c>
      <c r="W15" s="11">
        <v>4.766</v>
      </c>
      <c r="X15" s="8" t="s">
        <v>80</v>
      </c>
      <c r="Y15" s="8" t="s">
        <v>80</v>
      </c>
      <c r="Z15" s="11">
        <v>4.6837</v>
      </c>
      <c r="AA15" s="11">
        <v>4.9786999999999999</v>
      </c>
      <c r="AB15" s="11">
        <v>4.6912000000000003</v>
      </c>
      <c r="AC15" s="11">
        <v>4.8124000000000002</v>
      </c>
      <c r="AD15" s="11">
        <v>4.9574999999999996</v>
      </c>
      <c r="AE15" s="11">
        <v>5.4177999999999997</v>
      </c>
    </row>
    <row r="16" spans="1:31" x14ac:dyDescent="0.2">
      <c r="A16" s="8" t="s">
        <v>74</v>
      </c>
      <c r="B16" s="8" t="s">
        <v>80</v>
      </c>
      <c r="C16" s="11">
        <v>5.000292</v>
      </c>
      <c r="D16" s="11">
        <v>4.9105150000000002</v>
      </c>
      <c r="E16" s="8" t="s">
        <v>80</v>
      </c>
      <c r="F16" s="11">
        <v>5.1359360000000001</v>
      </c>
      <c r="G16" s="11">
        <v>5.1071410000000004</v>
      </c>
      <c r="H16" s="11">
        <v>4.7422820000000003</v>
      </c>
      <c r="I16" s="11">
        <v>4.8817310000000003</v>
      </c>
      <c r="J16" s="11">
        <v>5.2500369999999998</v>
      </c>
      <c r="K16" s="11">
        <v>5.0959089999999998</v>
      </c>
      <c r="L16" s="11">
        <v>5.4419740000000001</v>
      </c>
      <c r="M16" s="11">
        <v>5.9314819999999999</v>
      </c>
      <c r="N16" s="11">
        <v>5.0565059999999997</v>
      </c>
      <c r="O16" s="11">
        <v>4.9112809999999998</v>
      </c>
      <c r="P16" s="11">
        <v>5.140485</v>
      </c>
      <c r="Q16" s="11">
        <v>5.0225939999999998</v>
      </c>
      <c r="R16" s="11">
        <v>5.0956390000000003</v>
      </c>
      <c r="S16" s="8" t="s">
        <v>80</v>
      </c>
      <c r="T16" s="11">
        <v>5.4961320000000002</v>
      </c>
      <c r="U16" s="11">
        <v>4.8667499999999997</v>
      </c>
      <c r="V16" s="8" t="s">
        <v>80</v>
      </c>
      <c r="W16" s="11">
        <v>5.2644909999999996</v>
      </c>
      <c r="X16" s="8" t="s">
        <v>80</v>
      </c>
      <c r="Y16" s="11">
        <v>5.0800260000000002</v>
      </c>
      <c r="Z16" s="11">
        <v>5.027317</v>
      </c>
      <c r="AA16" s="11">
        <v>4.9517230000000003</v>
      </c>
      <c r="AB16" s="8" t="s">
        <v>80</v>
      </c>
      <c r="AC16" s="8" t="s">
        <v>80</v>
      </c>
      <c r="AD16" s="11">
        <v>5.0285489999999999</v>
      </c>
      <c r="AE16" s="11">
        <v>5.0074290000000001</v>
      </c>
    </row>
    <row r="17" spans="1:31" x14ac:dyDescent="0.2">
      <c r="A17" s="14"/>
      <c r="B17" s="73" t="s">
        <v>58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</row>
    <row r="18" spans="1:31" x14ac:dyDescent="0.2">
      <c r="A18" s="8" t="s">
        <v>73</v>
      </c>
      <c r="B18" s="11">
        <v>4.4314</v>
      </c>
      <c r="C18" s="8" t="s">
        <v>80</v>
      </c>
      <c r="D18" s="8" t="s">
        <v>80</v>
      </c>
      <c r="E18" s="11">
        <v>4.6020000000000003</v>
      </c>
      <c r="F18" s="8" t="s">
        <v>80</v>
      </c>
      <c r="G18" s="11">
        <v>4.5921000000000003</v>
      </c>
      <c r="H18" s="11">
        <v>5.5133999999999999</v>
      </c>
      <c r="I18" s="8" t="s">
        <v>80</v>
      </c>
      <c r="J18" s="11">
        <v>5.2226999999999997</v>
      </c>
      <c r="K18" s="8" t="s">
        <v>80</v>
      </c>
      <c r="L18" s="11">
        <v>4.3971</v>
      </c>
      <c r="M18" s="8" t="s">
        <v>80</v>
      </c>
      <c r="N18" s="11">
        <v>3.7363</v>
      </c>
      <c r="O18" s="8" t="s">
        <v>80</v>
      </c>
      <c r="P18" s="8" t="s">
        <v>80</v>
      </c>
      <c r="Q18" s="8" t="s">
        <v>80</v>
      </c>
      <c r="R18" s="11">
        <v>4.0317144999999996</v>
      </c>
      <c r="S18" s="8" t="s">
        <v>80</v>
      </c>
      <c r="T18" s="11">
        <v>5.4119999999999999</v>
      </c>
      <c r="U18" s="11">
        <v>5.7791709999999998</v>
      </c>
      <c r="V18" s="8" t="s">
        <v>80</v>
      </c>
      <c r="W18" s="8" t="s">
        <v>80</v>
      </c>
      <c r="X18" s="8" t="s">
        <v>80</v>
      </c>
      <c r="Y18" s="8" t="s">
        <v>80</v>
      </c>
      <c r="Z18" s="8" t="s">
        <v>80</v>
      </c>
      <c r="AA18" s="8" t="s">
        <v>80</v>
      </c>
      <c r="AB18" s="8" t="s">
        <v>80</v>
      </c>
      <c r="AC18" s="11">
        <v>4.6161000000000003</v>
      </c>
      <c r="AD18" s="8" t="s">
        <v>80</v>
      </c>
      <c r="AE18" s="11">
        <v>5.0193000000000003</v>
      </c>
    </row>
    <row r="19" spans="1:31" x14ac:dyDescent="0.2">
      <c r="A19" s="8" t="s">
        <v>74</v>
      </c>
      <c r="B19" s="11">
        <v>5.2566309999999996</v>
      </c>
      <c r="C19" s="11">
        <v>5.5718350000000001</v>
      </c>
      <c r="D19" s="8" t="s">
        <v>80</v>
      </c>
      <c r="E19" s="8" t="s">
        <v>80</v>
      </c>
      <c r="F19" s="11">
        <v>5.5591920000000004</v>
      </c>
      <c r="G19" s="8" t="s">
        <v>80</v>
      </c>
      <c r="H19" s="11">
        <v>4.9517230000000003</v>
      </c>
      <c r="I19" s="11">
        <v>4.9957890000000003</v>
      </c>
      <c r="J19" s="11">
        <v>5.6902710000000001</v>
      </c>
      <c r="K19" s="11">
        <v>5.7447900000000001</v>
      </c>
      <c r="L19" s="8" t="s">
        <v>80</v>
      </c>
      <c r="M19" s="8" t="s">
        <v>80</v>
      </c>
      <c r="N19" s="11">
        <v>4.9292490000000004</v>
      </c>
      <c r="O19" s="11">
        <v>5.3149569999999997</v>
      </c>
      <c r="P19" s="11">
        <v>5.093356</v>
      </c>
      <c r="Q19" s="8" t="s">
        <v>80</v>
      </c>
      <c r="R19" s="8" t="s">
        <v>80</v>
      </c>
      <c r="S19" s="8" t="s">
        <v>80</v>
      </c>
      <c r="T19" s="8" t="s">
        <v>80</v>
      </c>
      <c r="U19" s="11">
        <v>3.9231210000000001</v>
      </c>
      <c r="V19" s="11">
        <v>4.397284</v>
      </c>
      <c r="W19" s="8" t="s">
        <v>80</v>
      </c>
      <c r="X19" s="8" t="s">
        <v>80</v>
      </c>
      <c r="Y19" s="8" t="s">
        <v>80</v>
      </c>
      <c r="Z19" s="11">
        <v>3.8199040000000002</v>
      </c>
      <c r="AA19" s="11">
        <v>3.685381</v>
      </c>
      <c r="AB19" s="11">
        <v>3.5516139999999998</v>
      </c>
      <c r="AC19" s="8" t="s">
        <v>80</v>
      </c>
      <c r="AD19" s="11">
        <v>3.9801700000000002</v>
      </c>
      <c r="AE19" s="8" t="s">
        <v>80</v>
      </c>
    </row>
    <row r="20" spans="1:31" x14ac:dyDescent="0.2">
      <c r="B20" s="1"/>
      <c r="C20" s="1"/>
      <c r="D20" s="1"/>
    </row>
    <row r="21" spans="1:31" x14ac:dyDescent="0.2">
      <c r="B21" s="1"/>
      <c r="C21" s="1"/>
      <c r="D21" s="1"/>
    </row>
    <row r="22" spans="1:31" x14ac:dyDescent="0.2">
      <c r="B22" s="1"/>
      <c r="C22" s="1"/>
      <c r="D22" s="1"/>
    </row>
    <row r="23" spans="1:31" x14ac:dyDescent="0.2">
      <c r="B23" s="1"/>
      <c r="C23" s="1"/>
      <c r="D23" s="1"/>
    </row>
    <row r="24" spans="1:31" x14ac:dyDescent="0.2">
      <c r="B24" s="1"/>
      <c r="C24" s="1"/>
      <c r="D24" s="1"/>
    </row>
    <row r="25" spans="1:31" x14ac:dyDescent="0.2">
      <c r="B25" s="1"/>
      <c r="C25" s="1"/>
      <c r="D25" s="1"/>
    </row>
  </sheetData>
  <mergeCells count="7">
    <mergeCell ref="B17:AE17"/>
    <mergeCell ref="A1:AE1"/>
    <mergeCell ref="B2:AE2"/>
    <mergeCell ref="B5:AE5"/>
    <mergeCell ref="B8:AE8"/>
    <mergeCell ref="B11:AE11"/>
    <mergeCell ref="B14:AE14"/>
  </mergeCells>
  <phoneticPr fontId="2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topLeftCell="G1" zoomScale="70" zoomScaleNormal="70" workbookViewId="0">
      <selection activeCell="L16" sqref="L16"/>
    </sheetView>
  </sheetViews>
  <sheetFormatPr defaultRowHeight="14.25" x14ac:dyDescent="0.2"/>
  <cols>
    <col min="1" max="1" width="10.5" style="2" customWidth="1"/>
    <col min="2" max="5" width="7.5" style="2" customWidth="1"/>
    <col min="6" max="6" width="12.125" style="2" customWidth="1"/>
    <col min="7" max="7" width="12.75" style="2" customWidth="1"/>
    <col min="8" max="10" width="7.5" style="2" customWidth="1"/>
    <col min="11" max="11" width="15.125" style="2" customWidth="1"/>
    <col min="12" max="12" width="17" style="2" customWidth="1"/>
    <col min="13" max="16" width="7.5" style="2" customWidth="1"/>
    <col min="17" max="17" width="11.625" style="2" customWidth="1"/>
    <col min="18" max="19" width="7.5" style="2" customWidth="1"/>
    <col min="20" max="24" width="7.5" customWidth="1"/>
    <col min="25" max="28" width="6" customWidth="1"/>
  </cols>
  <sheetData>
    <row r="1" spans="1:24" ht="39" thickBot="1" x14ac:dyDescent="0.25">
      <c r="A1" s="43" t="s">
        <v>16</v>
      </c>
      <c r="B1" s="44" t="s">
        <v>32</v>
      </c>
      <c r="C1" s="45" t="s">
        <v>90</v>
      </c>
      <c r="D1" s="45" t="s">
        <v>91</v>
      </c>
      <c r="E1" s="44" t="s">
        <v>82</v>
      </c>
      <c r="F1" s="45" t="s">
        <v>50</v>
      </c>
      <c r="G1" s="45" t="s">
        <v>92</v>
      </c>
      <c r="H1" s="44" t="s">
        <v>84</v>
      </c>
      <c r="I1" s="46" t="s">
        <v>95</v>
      </c>
      <c r="J1" s="44" t="s">
        <v>83</v>
      </c>
      <c r="K1" s="45" t="s">
        <v>94</v>
      </c>
      <c r="L1" s="45" t="s">
        <v>93</v>
      </c>
      <c r="M1" s="44" t="s">
        <v>88</v>
      </c>
      <c r="N1" s="47" t="s">
        <v>96</v>
      </c>
      <c r="O1" s="48" t="s">
        <v>85</v>
      </c>
      <c r="P1" s="3"/>
      <c r="Q1" s="43" t="s">
        <v>16</v>
      </c>
      <c r="R1" s="50" t="s">
        <v>86</v>
      </c>
      <c r="S1" s="43" t="s">
        <v>87</v>
      </c>
      <c r="T1" s="43" t="s">
        <v>97</v>
      </c>
      <c r="U1" s="44" t="s">
        <v>88</v>
      </c>
      <c r="V1" s="43" t="s">
        <v>98</v>
      </c>
      <c r="W1" s="49" t="s">
        <v>89</v>
      </c>
      <c r="X1" s="22"/>
    </row>
    <row r="2" spans="1:24" x14ac:dyDescent="0.2">
      <c r="A2" s="17" t="s">
        <v>4</v>
      </c>
      <c r="B2" s="17">
        <v>90.68</v>
      </c>
      <c r="C2" s="17">
        <v>0.99</v>
      </c>
      <c r="D2" s="17">
        <v>0.99</v>
      </c>
      <c r="E2" s="17">
        <f>C2*D2</f>
        <v>0.98009999999999997</v>
      </c>
      <c r="F2" s="17">
        <v>7.73</v>
      </c>
      <c r="G2" s="17">
        <v>2.2999999999999998</v>
      </c>
      <c r="H2" s="17">
        <f>F2+G2</f>
        <v>10.030000000000001</v>
      </c>
      <c r="I2" s="17">
        <v>0.01</v>
      </c>
      <c r="J2" s="17">
        <v>0.875</v>
      </c>
      <c r="K2" s="17">
        <v>0.66670000000000007</v>
      </c>
      <c r="L2" s="17">
        <v>0.76670000000000005</v>
      </c>
      <c r="M2" s="17">
        <f>AVERAGE(K2:L2)</f>
        <v>0.71670000000000011</v>
      </c>
      <c r="N2" s="17">
        <v>49.28</v>
      </c>
      <c r="O2" s="17">
        <v>10</v>
      </c>
      <c r="P2" s="3"/>
      <c r="Q2" s="17" t="s">
        <v>4</v>
      </c>
      <c r="R2" s="17">
        <f t="shared" ref="R2:R8" si="0">N2^-1</f>
        <v>2.0292207792207792E-2</v>
      </c>
      <c r="S2" s="17">
        <f t="shared" ref="S2:S8" si="1">B2*E2*I2/H2</f>
        <v>8.860963908275174E-2</v>
      </c>
      <c r="T2" s="17">
        <f t="shared" ref="T2:T8" si="2">J2^2</f>
        <v>0.765625</v>
      </c>
      <c r="U2" s="17">
        <f t="shared" ref="U2:U8" si="3">AVERAGE(K2:L2)</f>
        <v>0.71670000000000011</v>
      </c>
      <c r="V2" s="17">
        <f t="shared" ref="V2:V8" si="4">EXP(-R2*O2)</f>
        <v>0.81634185000056836</v>
      </c>
      <c r="W2" s="41">
        <f t="shared" ref="W2:W8" si="5">S2*T2*U2*V2/R2</f>
        <v>1.9560377793892221</v>
      </c>
      <c r="X2" s="23"/>
    </row>
    <row r="3" spans="1:24" x14ac:dyDescent="0.2">
      <c r="A3" s="14" t="s">
        <v>35</v>
      </c>
      <c r="B3" s="14">
        <v>80.63</v>
      </c>
      <c r="C3" s="14">
        <v>0.93</v>
      </c>
      <c r="D3" s="14">
        <v>0.97</v>
      </c>
      <c r="E3" s="14">
        <f t="shared" ref="E3:E8" si="6">C3*D3</f>
        <v>0.90210000000000001</v>
      </c>
      <c r="F3" s="14">
        <v>8.5</v>
      </c>
      <c r="G3" s="14">
        <v>2.2999999999999998</v>
      </c>
      <c r="H3" s="14">
        <f t="shared" ref="H3:H8" si="7">F3+G3</f>
        <v>10.8</v>
      </c>
      <c r="I3" s="14">
        <v>0.31</v>
      </c>
      <c r="J3" s="14">
        <v>0.5</v>
      </c>
      <c r="K3" s="14">
        <v>0.4</v>
      </c>
      <c r="L3" s="14">
        <v>0.5333</v>
      </c>
      <c r="M3" s="14">
        <f t="shared" ref="M3:M8" si="8">AVERAGE(K3:L3)</f>
        <v>0.46665000000000001</v>
      </c>
      <c r="N3" s="14">
        <v>39.68</v>
      </c>
      <c r="O3" s="14">
        <v>10</v>
      </c>
      <c r="P3" s="3"/>
      <c r="Q3" s="14" t="s">
        <v>35</v>
      </c>
      <c r="R3" s="14">
        <f t="shared" si="0"/>
        <v>2.5201612903225808E-2</v>
      </c>
      <c r="S3" s="14">
        <f t="shared" si="1"/>
        <v>2.0878018638888887</v>
      </c>
      <c r="T3" s="14">
        <f t="shared" si="2"/>
        <v>0.25</v>
      </c>
      <c r="U3" s="14">
        <f t="shared" si="3"/>
        <v>0.46665000000000001</v>
      </c>
      <c r="V3" s="14">
        <f t="shared" si="4"/>
        <v>0.77723220196459131</v>
      </c>
      <c r="W3" s="27">
        <f t="shared" si="5"/>
        <v>7.5117825768134958</v>
      </c>
      <c r="X3" s="23"/>
    </row>
    <row r="4" spans="1:24" x14ac:dyDescent="0.2">
      <c r="A4" s="14" t="s">
        <v>36</v>
      </c>
      <c r="B4" s="14">
        <v>94.68</v>
      </c>
      <c r="C4" s="14">
        <v>0.89</v>
      </c>
      <c r="D4" s="14">
        <v>1</v>
      </c>
      <c r="E4" s="14">
        <f t="shared" si="6"/>
        <v>0.89</v>
      </c>
      <c r="F4" s="14">
        <v>8.61</v>
      </c>
      <c r="G4" s="14">
        <v>2.48</v>
      </c>
      <c r="H4" s="14">
        <f t="shared" si="7"/>
        <v>11.09</v>
      </c>
      <c r="I4" s="14">
        <v>0.6</v>
      </c>
      <c r="J4" s="14">
        <v>0.47499999999999998</v>
      </c>
      <c r="K4" s="14">
        <v>0.5333</v>
      </c>
      <c r="L4" s="14">
        <v>0.5333</v>
      </c>
      <c r="M4" s="14">
        <f t="shared" si="8"/>
        <v>0.5333</v>
      </c>
      <c r="N4" s="14">
        <v>36.880000000000003</v>
      </c>
      <c r="O4" s="14">
        <v>10</v>
      </c>
      <c r="P4" s="3"/>
      <c r="Q4" s="14" t="s">
        <v>36</v>
      </c>
      <c r="R4" s="14">
        <f t="shared" si="0"/>
        <v>2.7114967462039043E-2</v>
      </c>
      <c r="S4" s="14">
        <f t="shared" si="1"/>
        <v>4.5589828674481518</v>
      </c>
      <c r="T4" s="14">
        <f t="shared" si="2"/>
        <v>0.22562499999999999</v>
      </c>
      <c r="U4" s="14">
        <f t="shared" si="3"/>
        <v>0.5333</v>
      </c>
      <c r="V4" s="14">
        <f t="shared" si="4"/>
        <v>0.76250236061229126</v>
      </c>
      <c r="W4" s="27">
        <f t="shared" si="5"/>
        <v>15.426196814604461</v>
      </c>
      <c r="X4" s="23"/>
    </row>
    <row r="5" spans="1:24" x14ac:dyDescent="0.2">
      <c r="A5" s="14" t="s">
        <v>37</v>
      </c>
      <c r="B5" s="14">
        <v>91.83</v>
      </c>
      <c r="C5" s="14">
        <v>0.85</v>
      </c>
      <c r="D5" s="14">
        <v>0.97</v>
      </c>
      <c r="E5" s="14">
        <f t="shared" si="6"/>
        <v>0.82450000000000001</v>
      </c>
      <c r="F5" s="14">
        <v>9.5</v>
      </c>
      <c r="G5" s="14">
        <v>2.02</v>
      </c>
      <c r="H5" s="14">
        <f t="shared" si="7"/>
        <v>11.52</v>
      </c>
      <c r="I5" s="14">
        <v>0.64</v>
      </c>
      <c r="J5" s="14">
        <v>0.75</v>
      </c>
      <c r="K5" s="14">
        <v>0.56669999999999998</v>
      </c>
      <c r="L5" s="14">
        <v>0.6</v>
      </c>
      <c r="M5" s="14">
        <f t="shared" si="8"/>
        <v>0.58335000000000004</v>
      </c>
      <c r="N5" s="14">
        <v>37.880000000000003</v>
      </c>
      <c r="O5" s="14">
        <v>10</v>
      </c>
      <c r="P5" s="3"/>
      <c r="Q5" s="14" t="s">
        <v>37</v>
      </c>
      <c r="R5" s="14">
        <f t="shared" si="0"/>
        <v>2.6399155227032733E-2</v>
      </c>
      <c r="S5" s="14">
        <f t="shared" si="1"/>
        <v>4.2063241666666675</v>
      </c>
      <c r="T5" s="14">
        <f t="shared" si="2"/>
        <v>0.5625</v>
      </c>
      <c r="U5" s="14">
        <f t="shared" si="3"/>
        <v>0.58335000000000004</v>
      </c>
      <c r="V5" s="14">
        <f t="shared" si="4"/>
        <v>0.76798002731696791</v>
      </c>
      <c r="W5" s="27">
        <f t="shared" si="5"/>
        <v>40.152663951969721</v>
      </c>
      <c r="X5" s="23"/>
    </row>
    <row r="6" spans="1:24" ht="15" thickBot="1" x14ac:dyDescent="0.25">
      <c r="A6" s="29" t="s">
        <v>38</v>
      </c>
      <c r="B6" s="29">
        <v>93.53</v>
      </c>
      <c r="C6" s="29">
        <v>0.92</v>
      </c>
      <c r="D6" s="29">
        <v>0.96</v>
      </c>
      <c r="E6" s="29">
        <f t="shared" si="6"/>
        <v>0.88319999999999999</v>
      </c>
      <c r="F6" s="29">
        <v>8.5399999999999991</v>
      </c>
      <c r="G6" s="29">
        <v>2.17</v>
      </c>
      <c r="H6" s="29">
        <f t="shared" si="7"/>
        <v>10.709999999999999</v>
      </c>
      <c r="I6" s="29">
        <v>0.61</v>
      </c>
      <c r="J6" s="29">
        <v>0.6</v>
      </c>
      <c r="K6" s="29">
        <v>0.76670000000000005</v>
      </c>
      <c r="L6" s="29">
        <v>0.76670000000000005</v>
      </c>
      <c r="M6" s="29">
        <f t="shared" si="8"/>
        <v>0.76670000000000005</v>
      </c>
      <c r="N6" s="29">
        <v>50.93</v>
      </c>
      <c r="O6" s="29">
        <v>10</v>
      </c>
      <c r="P6" s="3"/>
      <c r="Q6" s="29" t="s">
        <v>38</v>
      </c>
      <c r="R6" s="29">
        <f t="shared" si="0"/>
        <v>1.9634792852935401E-2</v>
      </c>
      <c r="S6" s="29">
        <f t="shared" si="1"/>
        <v>4.7048995854341733</v>
      </c>
      <c r="T6" s="29">
        <f t="shared" si="2"/>
        <v>0.36</v>
      </c>
      <c r="U6" s="29">
        <f t="shared" si="3"/>
        <v>0.76670000000000005</v>
      </c>
      <c r="V6" s="29">
        <f t="shared" si="4"/>
        <v>0.82172628291853622</v>
      </c>
      <c r="W6" s="42">
        <f t="shared" si="5"/>
        <v>54.34745069495996</v>
      </c>
      <c r="X6" s="23"/>
    </row>
    <row r="7" spans="1:24" x14ac:dyDescent="0.2">
      <c r="A7" s="14" t="s">
        <v>4</v>
      </c>
      <c r="B7" s="14">
        <v>78.930000000000007</v>
      </c>
      <c r="C7" s="14">
        <v>0.92</v>
      </c>
      <c r="D7" s="14">
        <v>0.96</v>
      </c>
      <c r="E7" s="14">
        <f t="shared" si="6"/>
        <v>0.88319999999999999</v>
      </c>
      <c r="F7" s="14">
        <v>6.65</v>
      </c>
      <c r="G7" s="14">
        <v>1.88</v>
      </c>
      <c r="H7" s="14">
        <f t="shared" si="7"/>
        <v>8.5300000000000011</v>
      </c>
      <c r="I7" s="14">
        <v>0.01</v>
      </c>
      <c r="J7" s="14">
        <v>0.875</v>
      </c>
      <c r="K7" s="14">
        <v>0.66670000000000007</v>
      </c>
      <c r="L7" s="14">
        <v>0.76670000000000005</v>
      </c>
      <c r="M7" s="14">
        <f t="shared" si="8"/>
        <v>0.71670000000000011</v>
      </c>
      <c r="N7" s="14">
        <v>36.93</v>
      </c>
      <c r="O7" s="14">
        <v>10</v>
      </c>
      <c r="P7" s="3"/>
      <c r="Q7" s="14" t="s">
        <v>4</v>
      </c>
      <c r="R7" s="14">
        <f t="shared" si="0"/>
        <v>2.7078256160303276E-2</v>
      </c>
      <c r="S7" s="14">
        <f t="shared" si="1"/>
        <v>8.1724473622508786E-2</v>
      </c>
      <c r="T7" s="14">
        <f t="shared" si="2"/>
        <v>0.765625</v>
      </c>
      <c r="U7" s="14">
        <f t="shared" si="3"/>
        <v>0.71670000000000011</v>
      </c>
      <c r="V7" s="14">
        <f t="shared" si="4"/>
        <v>0.76278233654289795</v>
      </c>
      <c r="W7" s="27">
        <f t="shared" si="5"/>
        <v>1.2632391532888629</v>
      </c>
      <c r="X7" s="23"/>
    </row>
    <row r="8" spans="1:24" x14ac:dyDescent="0.2">
      <c r="A8" s="14" t="s">
        <v>39</v>
      </c>
      <c r="B8" s="14">
        <v>65.58</v>
      </c>
      <c r="C8" s="14">
        <v>0.89</v>
      </c>
      <c r="D8" s="14">
        <v>0.87</v>
      </c>
      <c r="E8" s="14">
        <f t="shared" si="6"/>
        <v>0.77429999999999999</v>
      </c>
      <c r="F8" s="14">
        <v>7.29</v>
      </c>
      <c r="G8" s="14">
        <v>1.71</v>
      </c>
      <c r="H8" s="14">
        <f t="shared" si="7"/>
        <v>9</v>
      </c>
      <c r="I8" s="14">
        <v>0.28000000000000003</v>
      </c>
      <c r="J8" s="14">
        <v>0.55000000000000004</v>
      </c>
      <c r="K8" s="14">
        <v>0.4667</v>
      </c>
      <c r="L8" s="14">
        <v>0.4</v>
      </c>
      <c r="M8" s="14">
        <f t="shared" si="8"/>
        <v>0.43335000000000001</v>
      </c>
      <c r="N8" s="14">
        <v>20.43</v>
      </c>
      <c r="O8" s="14">
        <v>10</v>
      </c>
      <c r="P8" s="3"/>
      <c r="Q8" s="14" t="s">
        <v>39</v>
      </c>
      <c r="R8" s="14">
        <f t="shared" si="0"/>
        <v>4.8947626040137054E-2</v>
      </c>
      <c r="S8" s="14">
        <f t="shared" si="1"/>
        <v>1.5797784800000001</v>
      </c>
      <c r="T8" s="14">
        <f t="shared" si="2"/>
        <v>0.30250000000000005</v>
      </c>
      <c r="U8" s="14">
        <f t="shared" si="3"/>
        <v>0.43335000000000001</v>
      </c>
      <c r="V8" s="14">
        <f t="shared" si="4"/>
        <v>0.61294733492356668</v>
      </c>
      <c r="W8" s="27">
        <f t="shared" si="5"/>
        <v>2.5932948710383781</v>
      </c>
      <c r="X8" s="23"/>
    </row>
    <row r="9" spans="1:24" x14ac:dyDescent="0.2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workbookViewId="0">
      <selection activeCell="R14" sqref="R14"/>
    </sheetView>
  </sheetViews>
  <sheetFormatPr defaultRowHeight="14.25" x14ac:dyDescent="0.2"/>
  <sheetData>
    <row r="1" spans="1:21" x14ac:dyDescent="0.2">
      <c r="A1" s="66" t="s">
        <v>103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</row>
    <row r="2" spans="1:21" ht="15" thickBot="1" x14ac:dyDescent="0.25">
      <c r="A2" s="29" t="s">
        <v>16</v>
      </c>
      <c r="B2" s="74" t="s">
        <v>99</v>
      </c>
      <c r="C2" s="74"/>
      <c r="D2" s="74"/>
      <c r="E2" s="74"/>
      <c r="F2" s="74"/>
      <c r="G2" s="74" t="s">
        <v>100</v>
      </c>
      <c r="H2" s="74"/>
      <c r="I2" s="74"/>
      <c r="J2" s="74"/>
      <c r="K2" s="74"/>
      <c r="L2" s="74" t="s">
        <v>101</v>
      </c>
      <c r="M2" s="74"/>
      <c r="N2" s="74"/>
      <c r="O2" s="74"/>
      <c r="P2" s="74"/>
      <c r="Q2" s="74" t="s">
        <v>102</v>
      </c>
      <c r="R2" s="74"/>
      <c r="S2" s="74"/>
      <c r="T2" s="74"/>
      <c r="U2" s="74"/>
    </row>
    <row r="3" spans="1:21" x14ac:dyDescent="0.2">
      <c r="A3" s="9" t="s">
        <v>3</v>
      </c>
      <c r="B3" s="9">
        <v>100</v>
      </c>
      <c r="C3" s="9">
        <v>100</v>
      </c>
      <c r="D3" s="9">
        <v>100</v>
      </c>
      <c r="E3" s="9">
        <v>100</v>
      </c>
      <c r="F3" s="9">
        <v>100</v>
      </c>
      <c r="G3" s="9">
        <v>100</v>
      </c>
      <c r="H3" s="9">
        <v>100</v>
      </c>
      <c r="I3" s="9">
        <v>100</v>
      </c>
      <c r="J3" s="9">
        <v>100</v>
      </c>
      <c r="K3" s="9">
        <v>100</v>
      </c>
      <c r="L3" s="9">
        <v>100</v>
      </c>
      <c r="M3" s="9">
        <v>100</v>
      </c>
      <c r="N3" s="9">
        <v>100</v>
      </c>
      <c r="O3" s="9">
        <v>100</v>
      </c>
      <c r="P3" s="9">
        <v>100</v>
      </c>
      <c r="Q3" s="9">
        <v>100</v>
      </c>
      <c r="R3" s="9">
        <v>100</v>
      </c>
      <c r="S3" s="9">
        <v>100</v>
      </c>
      <c r="T3" s="9">
        <v>100</v>
      </c>
      <c r="U3" s="9">
        <v>100</v>
      </c>
    </row>
    <row r="4" spans="1:21" x14ac:dyDescent="0.2">
      <c r="A4" s="8" t="s">
        <v>40</v>
      </c>
      <c r="B4" s="8">
        <v>68.181820000000002</v>
      </c>
      <c r="C4" s="8">
        <v>63.333329999999997</v>
      </c>
      <c r="D4" s="8">
        <v>50</v>
      </c>
      <c r="E4" s="8">
        <v>68.965519999999998</v>
      </c>
      <c r="F4" s="8">
        <v>76</v>
      </c>
      <c r="G4" s="8">
        <v>73.076920000000001</v>
      </c>
      <c r="H4" s="8">
        <v>54.166670000000003</v>
      </c>
      <c r="I4" s="8">
        <v>56</v>
      </c>
      <c r="J4" s="8">
        <v>65.384619999999998</v>
      </c>
      <c r="K4" s="8">
        <v>86.363640000000004</v>
      </c>
      <c r="L4" s="8">
        <v>56</v>
      </c>
      <c r="M4" s="8">
        <v>61.538460000000001</v>
      </c>
      <c r="N4" s="8">
        <v>73.076920000000001</v>
      </c>
      <c r="O4" s="8">
        <v>66.666669999999996</v>
      </c>
      <c r="P4" s="8">
        <v>63.333329999999997</v>
      </c>
      <c r="Q4" s="8">
        <v>79.166669999999996</v>
      </c>
      <c r="R4" s="8">
        <v>59.090910000000001</v>
      </c>
      <c r="S4" s="8">
        <v>46.428570000000001</v>
      </c>
      <c r="T4" s="8">
        <v>61.904760000000003</v>
      </c>
      <c r="U4" s="8">
        <v>70</v>
      </c>
    </row>
    <row r="5" spans="1:21" x14ac:dyDescent="0.2">
      <c r="A5" s="8" t="s">
        <v>58</v>
      </c>
      <c r="B5" s="8">
        <v>68</v>
      </c>
      <c r="C5" s="8">
        <v>72.727270000000004</v>
      </c>
      <c r="D5" s="8">
        <v>46.153849999999998</v>
      </c>
      <c r="E5" s="8">
        <v>60</v>
      </c>
      <c r="F5" s="8">
        <v>75</v>
      </c>
      <c r="G5" s="8">
        <v>48.148150000000001</v>
      </c>
      <c r="H5" s="8">
        <v>80.769229999999993</v>
      </c>
      <c r="I5" s="8">
        <v>61.538460000000001</v>
      </c>
      <c r="J5" s="8">
        <v>84</v>
      </c>
      <c r="K5" s="8">
        <v>54.166670000000003</v>
      </c>
      <c r="L5" s="8">
        <v>61.538460000000001</v>
      </c>
      <c r="M5" s="8">
        <v>76</v>
      </c>
      <c r="N5" s="8">
        <v>50</v>
      </c>
      <c r="O5" s="8">
        <v>40</v>
      </c>
      <c r="P5" s="8">
        <v>80</v>
      </c>
      <c r="Q5" s="8">
        <v>76</v>
      </c>
      <c r="R5" s="8">
        <v>68.181820000000002</v>
      </c>
      <c r="S5" s="8">
        <v>52</v>
      </c>
      <c r="T5" s="8">
        <v>75</v>
      </c>
      <c r="U5" s="8">
        <v>46.428570000000001</v>
      </c>
    </row>
    <row r="6" spans="1:21" x14ac:dyDescent="0.2">
      <c r="A6" s="8" t="s">
        <v>5</v>
      </c>
      <c r="B6" s="8">
        <v>53.846150000000002</v>
      </c>
      <c r="C6" s="8">
        <v>51.851849999999999</v>
      </c>
      <c r="D6" s="8">
        <v>60.869570000000003</v>
      </c>
      <c r="E6" s="8">
        <v>65.384619999999998</v>
      </c>
      <c r="F6" s="8">
        <v>69.230770000000007</v>
      </c>
      <c r="G6" s="8">
        <v>94.736840000000001</v>
      </c>
      <c r="H6" s="8">
        <v>88.461539999999999</v>
      </c>
      <c r="I6" s="8">
        <v>92.592590000000001</v>
      </c>
      <c r="J6" s="8">
        <v>96.875</v>
      </c>
      <c r="K6" s="8">
        <v>96.428569999999993</v>
      </c>
      <c r="L6" s="8">
        <v>92</v>
      </c>
      <c r="M6" s="8">
        <v>96.296300000000002</v>
      </c>
      <c r="N6" s="8">
        <v>92</v>
      </c>
      <c r="O6" s="8">
        <v>90</v>
      </c>
      <c r="P6" s="8">
        <v>80.769229999999993</v>
      </c>
      <c r="Q6" s="8">
        <v>84.615380000000002</v>
      </c>
      <c r="R6" s="8">
        <v>85.714290000000005</v>
      </c>
      <c r="S6" s="8">
        <v>92.307689999999994</v>
      </c>
      <c r="T6" s="8">
        <v>91.176469999999995</v>
      </c>
      <c r="U6" s="8">
        <v>91.891890000000004</v>
      </c>
    </row>
    <row r="7" spans="1:21" x14ac:dyDescent="0.2">
      <c r="A7" s="8" t="s">
        <v>6</v>
      </c>
      <c r="B7" s="8">
        <v>56.521740000000001</v>
      </c>
      <c r="C7" s="8">
        <v>54.166670000000003</v>
      </c>
      <c r="D7" s="8">
        <v>50</v>
      </c>
      <c r="E7" s="8">
        <v>60</v>
      </c>
      <c r="F7" s="8">
        <v>64</v>
      </c>
      <c r="G7" s="8">
        <v>92.592600000000004</v>
      </c>
      <c r="H7" s="8">
        <v>97.058800000000005</v>
      </c>
      <c r="I7" s="8">
        <v>96.153800000000004</v>
      </c>
      <c r="J7" s="8">
        <v>82.142899999999997</v>
      </c>
      <c r="K7" s="8">
        <v>92.592600000000004</v>
      </c>
      <c r="L7" s="8">
        <v>91.666700000000006</v>
      </c>
      <c r="M7" s="8">
        <v>81.481499999999997</v>
      </c>
      <c r="N7" s="8">
        <v>86.956500000000005</v>
      </c>
      <c r="O7" s="8">
        <v>88.888900000000007</v>
      </c>
      <c r="P7" s="8">
        <v>92</v>
      </c>
      <c r="Q7" s="8">
        <v>78.571399999999997</v>
      </c>
      <c r="R7" s="8">
        <v>68.965500000000006</v>
      </c>
      <c r="S7" s="8">
        <v>80.769199999999998</v>
      </c>
      <c r="T7" s="8">
        <v>90</v>
      </c>
      <c r="U7" s="8">
        <v>95.833299999999994</v>
      </c>
    </row>
    <row r="8" spans="1:21" x14ac:dyDescent="0.2">
      <c r="A8" s="8" t="s">
        <v>7</v>
      </c>
      <c r="B8" s="8">
        <v>58.620699999999999</v>
      </c>
      <c r="C8" s="8">
        <v>58.333300000000001</v>
      </c>
      <c r="D8" s="8">
        <v>56.25</v>
      </c>
      <c r="E8" s="8">
        <v>53.846200000000003</v>
      </c>
      <c r="F8" s="8">
        <v>52</v>
      </c>
      <c r="G8" s="8">
        <v>88</v>
      </c>
      <c r="H8" s="8">
        <v>68</v>
      </c>
      <c r="I8" s="8">
        <v>79.166700000000006</v>
      </c>
      <c r="J8" s="8">
        <v>69.230800000000002</v>
      </c>
      <c r="K8" s="8">
        <v>80</v>
      </c>
      <c r="L8" s="8">
        <v>81.481499999999997</v>
      </c>
      <c r="M8" s="8">
        <v>80.769199999999998</v>
      </c>
      <c r="N8" s="8">
        <v>76</v>
      </c>
      <c r="O8" s="8">
        <v>88.888900000000007</v>
      </c>
      <c r="P8" s="8">
        <v>82.608699999999999</v>
      </c>
      <c r="Q8" s="8">
        <v>87.5</v>
      </c>
      <c r="R8" s="8">
        <v>69.230800000000002</v>
      </c>
      <c r="S8" s="8">
        <v>82.608699999999999</v>
      </c>
      <c r="T8" s="8">
        <v>80.769199999999998</v>
      </c>
      <c r="U8" s="8">
        <v>88.461500000000001</v>
      </c>
    </row>
    <row r="9" spans="1:21" x14ac:dyDescent="0.2">
      <c r="A9" s="8" t="s">
        <v>8</v>
      </c>
      <c r="B9" s="8">
        <v>40</v>
      </c>
      <c r="C9" s="8">
        <v>44.44444</v>
      </c>
      <c r="D9" s="8">
        <v>72</v>
      </c>
      <c r="E9" s="8">
        <v>56</v>
      </c>
      <c r="F9" s="8">
        <v>64.285709999999995</v>
      </c>
      <c r="G9" s="8">
        <v>92</v>
      </c>
      <c r="H9" s="8">
        <v>85.185190000000006</v>
      </c>
      <c r="I9" s="8">
        <v>86.111109999999996</v>
      </c>
      <c r="J9" s="8">
        <v>96.428569999999993</v>
      </c>
      <c r="K9" s="8">
        <v>92.307689999999994</v>
      </c>
      <c r="L9" s="8">
        <v>93.548389999999998</v>
      </c>
      <c r="M9" s="8">
        <v>90</v>
      </c>
      <c r="N9" s="8">
        <v>72.222219999999993</v>
      </c>
      <c r="O9" s="8">
        <v>90.476190000000003</v>
      </c>
      <c r="P9" s="8">
        <v>80.769229999999993</v>
      </c>
      <c r="Q9" s="8">
        <v>80.769229999999993</v>
      </c>
      <c r="R9" s="8">
        <v>86.363640000000004</v>
      </c>
      <c r="S9" s="8">
        <v>84</v>
      </c>
      <c r="T9" s="8">
        <v>85.185190000000006</v>
      </c>
      <c r="U9" s="8">
        <v>89.285709999999995</v>
      </c>
    </row>
  </sheetData>
  <mergeCells count="5">
    <mergeCell ref="B2:F2"/>
    <mergeCell ref="G2:K2"/>
    <mergeCell ref="L2:P2"/>
    <mergeCell ref="Q2:U2"/>
    <mergeCell ref="A1:U1"/>
  </mergeCells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H25" sqref="H25"/>
    </sheetView>
  </sheetViews>
  <sheetFormatPr defaultRowHeight="14.25" x14ac:dyDescent="0.2"/>
  <sheetData>
    <row r="1" spans="1:16" ht="15" thickBot="1" x14ac:dyDescent="0.25">
      <c r="A1" s="65" t="s">
        <v>13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31"/>
      <c r="O1" s="31"/>
      <c r="P1" s="31"/>
    </row>
    <row r="2" spans="1:16" x14ac:dyDescent="0.2">
      <c r="A2" s="9" t="s">
        <v>12</v>
      </c>
      <c r="B2" s="51" t="s">
        <v>3</v>
      </c>
      <c r="C2" s="51"/>
      <c r="D2" s="51"/>
      <c r="E2" s="51" t="s">
        <v>39</v>
      </c>
      <c r="F2" s="51"/>
      <c r="G2" s="51"/>
      <c r="H2" s="51" t="s">
        <v>40</v>
      </c>
      <c r="I2" s="51"/>
      <c r="J2" s="51"/>
      <c r="K2" s="51" t="s">
        <v>41</v>
      </c>
      <c r="L2" s="51"/>
      <c r="M2" s="51"/>
    </row>
    <row r="3" spans="1:16" x14ac:dyDescent="0.2">
      <c r="A3" s="8">
        <v>5</v>
      </c>
      <c r="B3" s="8">
        <v>7.6923079999999997</v>
      </c>
      <c r="C3" s="8">
        <v>15.094340000000001</v>
      </c>
      <c r="D3" s="8">
        <v>14</v>
      </c>
      <c r="E3" s="8">
        <v>4</v>
      </c>
      <c r="F3" s="8">
        <v>11.764709999999999</v>
      </c>
      <c r="G3" s="8">
        <v>5.5555560000000002</v>
      </c>
      <c r="H3" s="8">
        <v>7.6923079999999997</v>
      </c>
      <c r="I3" s="8">
        <v>16.326530000000002</v>
      </c>
      <c r="J3" s="8">
        <v>13.461539999999999</v>
      </c>
      <c r="K3" s="8">
        <v>20.83333</v>
      </c>
      <c r="L3" s="8">
        <v>23.404260000000001</v>
      </c>
      <c r="M3" s="8">
        <v>22.91667</v>
      </c>
    </row>
    <row r="4" spans="1:16" x14ac:dyDescent="0.2">
      <c r="A4" s="8">
        <v>6</v>
      </c>
      <c r="B4" s="8">
        <v>50</v>
      </c>
      <c r="C4" s="8">
        <v>52.830190000000002</v>
      </c>
      <c r="D4" s="8">
        <v>52</v>
      </c>
      <c r="E4" s="8">
        <v>36</v>
      </c>
      <c r="F4" s="8">
        <v>52.941180000000003</v>
      </c>
      <c r="G4" s="8">
        <v>46.296300000000002</v>
      </c>
      <c r="H4" s="8">
        <v>38.461539999999999</v>
      </c>
      <c r="I4" s="8">
        <v>63.265309999999999</v>
      </c>
      <c r="J4" s="8">
        <v>42.307690000000001</v>
      </c>
      <c r="K4" s="8">
        <v>47.916670000000003</v>
      </c>
      <c r="L4" s="8">
        <v>44.68085</v>
      </c>
      <c r="M4" s="8">
        <v>58.333329999999997</v>
      </c>
    </row>
    <row r="5" spans="1:16" x14ac:dyDescent="0.2">
      <c r="A5" s="8">
        <v>7</v>
      </c>
      <c r="B5" s="8">
        <v>71.153850000000006</v>
      </c>
      <c r="C5" s="8">
        <v>73.584909999999994</v>
      </c>
      <c r="D5" s="8">
        <v>72</v>
      </c>
      <c r="E5" s="8">
        <v>60</v>
      </c>
      <c r="F5" s="8">
        <v>58.823529999999998</v>
      </c>
      <c r="G5" s="8">
        <v>62.962960000000002</v>
      </c>
      <c r="H5" s="8">
        <v>76.923079999999999</v>
      </c>
      <c r="I5" s="8">
        <v>87.755099999999999</v>
      </c>
      <c r="J5" s="8">
        <v>59.615380000000002</v>
      </c>
      <c r="K5" s="8">
        <v>64.583330000000004</v>
      </c>
      <c r="L5" s="8">
        <v>63.829790000000003</v>
      </c>
      <c r="M5" s="8">
        <v>75</v>
      </c>
    </row>
    <row r="6" spans="1:16" x14ac:dyDescent="0.2">
      <c r="A6" s="8">
        <v>8</v>
      </c>
      <c r="B6" s="8">
        <v>86.538460000000001</v>
      </c>
      <c r="C6" s="8">
        <v>84.905659999999997</v>
      </c>
      <c r="D6" s="8">
        <v>88</v>
      </c>
      <c r="E6" s="8">
        <v>64</v>
      </c>
      <c r="F6" s="8">
        <v>74.509799999999998</v>
      </c>
      <c r="G6" s="8">
        <v>77.777780000000007</v>
      </c>
      <c r="H6" s="8">
        <v>84.615380000000002</v>
      </c>
      <c r="I6" s="8">
        <v>91.836730000000003</v>
      </c>
      <c r="J6" s="8">
        <v>82.692310000000006</v>
      </c>
      <c r="K6" s="8">
        <v>85.416669999999996</v>
      </c>
      <c r="L6" s="8">
        <v>80.851060000000004</v>
      </c>
      <c r="M6" s="8">
        <v>83.333330000000004</v>
      </c>
    </row>
    <row r="7" spans="1:16" x14ac:dyDescent="0.2">
      <c r="A7" s="8">
        <v>9</v>
      </c>
      <c r="B7" s="8">
        <v>88.461539999999999</v>
      </c>
      <c r="C7" s="8">
        <v>86.792450000000002</v>
      </c>
      <c r="D7" s="8">
        <v>90</v>
      </c>
      <c r="E7" s="8">
        <v>68</v>
      </c>
      <c r="F7" s="8">
        <v>82.352940000000004</v>
      </c>
      <c r="G7" s="8">
        <v>81.481480000000005</v>
      </c>
      <c r="H7" s="8">
        <v>92.307689999999994</v>
      </c>
      <c r="I7" s="8">
        <v>93.877549999999999</v>
      </c>
      <c r="J7" s="8">
        <v>84.615380000000002</v>
      </c>
      <c r="K7" s="8">
        <v>89.583330000000004</v>
      </c>
      <c r="L7" s="8">
        <v>82.978719999999996</v>
      </c>
      <c r="M7" s="8">
        <v>85.416669999999996</v>
      </c>
    </row>
    <row r="8" spans="1:16" x14ac:dyDescent="0.2">
      <c r="A8" s="8">
        <v>10</v>
      </c>
      <c r="B8" s="8">
        <v>92.307689999999994</v>
      </c>
      <c r="C8" s="8">
        <v>88.679249999999996</v>
      </c>
      <c r="D8" s="8">
        <v>92</v>
      </c>
      <c r="E8" s="8">
        <v>78</v>
      </c>
      <c r="F8" s="8">
        <v>82.352940000000004</v>
      </c>
      <c r="G8" s="8">
        <v>83.333330000000004</v>
      </c>
      <c r="H8" s="8">
        <v>94.230770000000007</v>
      </c>
      <c r="I8" s="8">
        <v>95.918369999999996</v>
      </c>
      <c r="J8" s="8">
        <v>92.307689999999994</v>
      </c>
      <c r="K8" s="8">
        <v>93.75</v>
      </c>
      <c r="L8" s="8">
        <v>87.234039999999993</v>
      </c>
      <c r="M8" s="8">
        <v>85.416669999999996</v>
      </c>
    </row>
    <row r="9" spans="1:16" x14ac:dyDescent="0.2">
      <c r="A9" s="8">
        <v>11</v>
      </c>
      <c r="B9" s="8">
        <v>92.307689999999994</v>
      </c>
      <c r="C9" s="8">
        <v>90.566040000000001</v>
      </c>
      <c r="D9" s="8">
        <v>92</v>
      </c>
      <c r="E9" s="8">
        <v>78</v>
      </c>
      <c r="F9" s="8">
        <v>82.352940000000004</v>
      </c>
      <c r="G9" s="8">
        <v>85.185190000000006</v>
      </c>
      <c r="H9" s="8">
        <v>96.153850000000006</v>
      </c>
      <c r="I9" s="8">
        <v>95.918369999999996</v>
      </c>
      <c r="J9" s="8">
        <v>92.307689999999994</v>
      </c>
      <c r="K9" s="8">
        <v>93.75</v>
      </c>
      <c r="L9" s="8">
        <v>87.234039999999993</v>
      </c>
      <c r="M9" s="8">
        <v>85.416669999999996</v>
      </c>
    </row>
    <row r="10" spans="1:16" x14ac:dyDescent="0.2">
      <c r="A10" s="8">
        <v>12</v>
      </c>
      <c r="B10" s="8">
        <v>92.307689999999994</v>
      </c>
      <c r="C10" s="8">
        <v>92.452830000000006</v>
      </c>
      <c r="D10" s="8">
        <v>92</v>
      </c>
      <c r="E10" s="8">
        <v>82</v>
      </c>
      <c r="F10" s="8">
        <v>86.274510000000006</v>
      </c>
      <c r="G10" s="8">
        <v>87.037040000000005</v>
      </c>
      <c r="H10" s="8">
        <v>96.153850000000006</v>
      </c>
      <c r="I10" s="8">
        <v>95.918369999999996</v>
      </c>
      <c r="J10" s="8">
        <v>92.307689999999994</v>
      </c>
      <c r="K10" s="8">
        <v>93.75</v>
      </c>
      <c r="L10" s="8">
        <v>87.234039999999993</v>
      </c>
      <c r="M10" s="8">
        <v>87.5</v>
      </c>
    </row>
    <row r="11" spans="1:16" x14ac:dyDescent="0.2">
      <c r="A11" s="8">
        <v>13</v>
      </c>
      <c r="B11" s="8">
        <v>92.307689999999994</v>
      </c>
      <c r="C11" s="8">
        <v>92.452830000000006</v>
      </c>
      <c r="D11" s="8">
        <v>92</v>
      </c>
      <c r="E11" s="8">
        <v>82</v>
      </c>
      <c r="F11" s="8">
        <v>86.274510000000006</v>
      </c>
      <c r="G11" s="8">
        <v>90.740740000000002</v>
      </c>
      <c r="H11" s="8">
        <v>96.153850000000006</v>
      </c>
      <c r="I11" s="8">
        <v>95.918369999999996</v>
      </c>
      <c r="J11" s="8">
        <v>92.307689999999994</v>
      </c>
      <c r="K11" s="8">
        <v>93.75</v>
      </c>
      <c r="L11" s="8">
        <v>87.234039999999993</v>
      </c>
      <c r="M11" s="8">
        <v>87.5</v>
      </c>
    </row>
    <row r="12" spans="1:16" x14ac:dyDescent="0.2">
      <c r="A12" s="8">
        <v>14</v>
      </c>
      <c r="B12" s="8">
        <v>92.307689999999994</v>
      </c>
      <c r="C12" s="8">
        <v>92.452830000000006</v>
      </c>
      <c r="D12" s="8">
        <v>92</v>
      </c>
      <c r="E12" s="8">
        <v>82</v>
      </c>
      <c r="F12" s="8">
        <v>88.235290000000006</v>
      </c>
      <c r="G12" s="8">
        <v>94.44444</v>
      </c>
      <c r="H12" s="8">
        <v>96.153850000000006</v>
      </c>
      <c r="I12" s="8">
        <v>95.918369999999996</v>
      </c>
      <c r="J12" s="8">
        <v>92.307689999999994</v>
      </c>
      <c r="K12" s="8">
        <v>93.75</v>
      </c>
      <c r="L12" s="8">
        <v>87.234039999999993</v>
      </c>
      <c r="M12" s="8">
        <v>87.5</v>
      </c>
    </row>
    <row r="13" spans="1:16" x14ac:dyDescent="0.2">
      <c r="A13" s="8">
        <v>15</v>
      </c>
      <c r="B13" s="8">
        <v>92.307689999999994</v>
      </c>
      <c r="C13" s="8">
        <v>92.452830000000006</v>
      </c>
      <c r="D13" s="8">
        <v>92</v>
      </c>
      <c r="E13" s="8">
        <v>84</v>
      </c>
      <c r="F13" s="8">
        <v>88.235290000000006</v>
      </c>
      <c r="G13" s="8">
        <v>94.44444</v>
      </c>
      <c r="H13" s="8">
        <v>96.153850000000006</v>
      </c>
      <c r="I13" s="8">
        <v>95.918369999999996</v>
      </c>
      <c r="J13" s="8">
        <v>92.307689999999994</v>
      </c>
      <c r="K13" s="8">
        <v>95.833330000000004</v>
      </c>
      <c r="L13" s="8">
        <v>87.234039999999993</v>
      </c>
      <c r="M13" s="8">
        <v>87.5</v>
      </c>
    </row>
    <row r="14" spans="1:16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6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6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</sheetData>
  <mergeCells count="5">
    <mergeCell ref="B2:D2"/>
    <mergeCell ref="E2:G2"/>
    <mergeCell ref="H2:J2"/>
    <mergeCell ref="K2:M2"/>
    <mergeCell ref="A1:M1"/>
  </mergeCells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K2" sqref="K2:M2"/>
    </sheetView>
  </sheetViews>
  <sheetFormatPr defaultRowHeight="14.25" x14ac:dyDescent="0.2"/>
  <cols>
    <col min="1" max="1" width="7.25" customWidth="1"/>
  </cols>
  <sheetData>
    <row r="1" spans="1:16" ht="15.75" thickBot="1" x14ac:dyDescent="0.3">
      <c r="A1" s="65" t="s">
        <v>11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32"/>
      <c r="O1" s="32"/>
      <c r="P1" s="32"/>
    </row>
    <row r="2" spans="1:16" x14ac:dyDescent="0.2">
      <c r="A2" s="9" t="s">
        <v>12</v>
      </c>
      <c r="B2" s="51" t="s">
        <v>3</v>
      </c>
      <c r="C2" s="51"/>
      <c r="D2" s="51"/>
      <c r="E2" s="51" t="s">
        <v>39</v>
      </c>
      <c r="F2" s="51"/>
      <c r="G2" s="51"/>
      <c r="H2" s="51" t="s">
        <v>40</v>
      </c>
      <c r="I2" s="51"/>
      <c r="J2" s="51"/>
      <c r="K2" s="51" t="s">
        <v>41</v>
      </c>
      <c r="L2" s="51"/>
      <c r="M2" s="51"/>
      <c r="N2" s="75"/>
      <c r="O2" s="75"/>
      <c r="P2" s="75"/>
    </row>
    <row r="3" spans="1:16" x14ac:dyDescent="0.2">
      <c r="A3" s="8">
        <v>1</v>
      </c>
      <c r="B3" s="8">
        <v>14.58333</v>
      </c>
      <c r="C3" s="8">
        <v>22.448979999999999</v>
      </c>
      <c r="D3" s="8">
        <v>15.21739</v>
      </c>
      <c r="E3" s="8">
        <v>7.1428570000000002</v>
      </c>
      <c r="F3" s="8">
        <v>15.55556</v>
      </c>
      <c r="G3" s="8">
        <v>7.8431369999999996</v>
      </c>
      <c r="H3" s="8">
        <v>12</v>
      </c>
      <c r="I3" s="8">
        <v>21.276599999999998</v>
      </c>
      <c r="J3" s="8">
        <v>16.66667</v>
      </c>
      <c r="K3" s="8">
        <v>23.913039999999999</v>
      </c>
      <c r="L3" s="8">
        <v>12.195119999999999</v>
      </c>
      <c r="M3" s="8">
        <v>35.714289999999998</v>
      </c>
      <c r="N3" s="6"/>
      <c r="O3" s="6"/>
      <c r="P3" s="6"/>
    </row>
    <row r="4" spans="1:16" x14ac:dyDescent="0.2">
      <c r="A4" s="8">
        <v>2</v>
      </c>
      <c r="B4" s="8">
        <v>68.75</v>
      </c>
      <c r="C4" s="8">
        <v>63.265309999999999</v>
      </c>
      <c r="D4" s="8">
        <v>67.391300000000001</v>
      </c>
      <c r="E4" s="8">
        <v>38.095239999999997</v>
      </c>
      <c r="F4" s="8">
        <v>64.44444</v>
      </c>
      <c r="G4" s="8">
        <v>43.137250000000002</v>
      </c>
      <c r="H4" s="8">
        <v>54</v>
      </c>
      <c r="I4" s="8">
        <v>80.851060000000004</v>
      </c>
      <c r="J4" s="8">
        <v>54.166670000000003</v>
      </c>
      <c r="K4" s="8">
        <v>50</v>
      </c>
      <c r="L4" s="8">
        <v>51.21951</v>
      </c>
      <c r="M4" s="8">
        <v>69.047619999999995</v>
      </c>
      <c r="N4" s="6"/>
      <c r="O4" s="6"/>
      <c r="P4" s="6"/>
    </row>
    <row r="5" spans="1:16" x14ac:dyDescent="0.2">
      <c r="A5" s="8">
        <v>3</v>
      </c>
      <c r="B5" s="8">
        <v>77.083330000000004</v>
      </c>
      <c r="C5" s="8">
        <v>71.428569999999993</v>
      </c>
      <c r="D5" s="8">
        <v>76.086960000000005</v>
      </c>
      <c r="E5" s="8">
        <v>64.285709999999995</v>
      </c>
      <c r="F5" s="8">
        <v>66.666669999999996</v>
      </c>
      <c r="G5" s="8">
        <v>58.823529999999998</v>
      </c>
      <c r="H5" s="8">
        <v>76</v>
      </c>
      <c r="I5" s="8">
        <v>89.361699999999999</v>
      </c>
      <c r="J5" s="8">
        <v>64.583330000000004</v>
      </c>
      <c r="K5" s="8">
        <v>65.217389999999995</v>
      </c>
      <c r="L5" s="8">
        <v>70.731710000000007</v>
      </c>
      <c r="M5" s="8">
        <v>80.952380000000005</v>
      </c>
      <c r="N5" s="6"/>
      <c r="O5" s="6"/>
      <c r="P5" s="6"/>
    </row>
    <row r="6" spans="1:16" x14ac:dyDescent="0.2">
      <c r="A6" s="8">
        <v>4</v>
      </c>
      <c r="B6" s="8">
        <v>87.5</v>
      </c>
      <c r="C6" s="8">
        <v>81.632649999999998</v>
      </c>
      <c r="D6" s="8">
        <v>91.304349999999999</v>
      </c>
      <c r="E6" s="8">
        <v>69.047619999999995</v>
      </c>
      <c r="F6" s="8">
        <v>84.44444</v>
      </c>
      <c r="G6" s="8">
        <v>64.705879999999993</v>
      </c>
      <c r="H6" s="8">
        <v>80</v>
      </c>
      <c r="I6" s="8">
        <v>93.617019999999997</v>
      </c>
      <c r="J6" s="8">
        <v>77.083330000000004</v>
      </c>
      <c r="K6" s="8">
        <v>78.260869999999997</v>
      </c>
      <c r="L6" s="8">
        <v>82.926829999999995</v>
      </c>
      <c r="M6" s="8">
        <v>88.095240000000004</v>
      </c>
      <c r="N6" s="6"/>
      <c r="O6" s="6"/>
      <c r="P6" s="6"/>
    </row>
    <row r="7" spans="1:16" x14ac:dyDescent="0.2">
      <c r="A7" s="8">
        <v>5</v>
      </c>
      <c r="B7" s="8">
        <v>93.75</v>
      </c>
      <c r="C7" s="8">
        <v>83.673469999999995</v>
      </c>
      <c r="D7" s="8">
        <v>93.478260000000006</v>
      </c>
      <c r="E7" s="8">
        <v>69.047619999999995</v>
      </c>
      <c r="F7" s="8">
        <v>88.888890000000004</v>
      </c>
      <c r="G7" s="8">
        <v>70.588239999999999</v>
      </c>
      <c r="H7" s="8">
        <v>90</v>
      </c>
      <c r="I7" s="8">
        <v>95.744680000000002</v>
      </c>
      <c r="J7" s="8">
        <v>89.583330000000004</v>
      </c>
      <c r="K7" s="8">
        <v>86.956519999999998</v>
      </c>
      <c r="L7" s="8">
        <v>87.804879999999997</v>
      </c>
      <c r="M7" s="8">
        <v>92.857140000000001</v>
      </c>
      <c r="N7" s="6"/>
      <c r="O7" s="6"/>
      <c r="P7" s="6"/>
    </row>
    <row r="8" spans="1:16" x14ac:dyDescent="0.2">
      <c r="A8" s="8">
        <v>6</v>
      </c>
      <c r="B8" s="8">
        <v>97.916669999999996</v>
      </c>
      <c r="C8" s="8">
        <v>87.755099999999999</v>
      </c>
      <c r="D8" s="8">
        <v>95.652169999999998</v>
      </c>
      <c r="E8" s="8">
        <v>73.809520000000006</v>
      </c>
      <c r="F8" s="8">
        <v>93.333330000000004</v>
      </c>
      <c r="G8" s="8">
        <v>78.431370000000001</v>
      </c>
      <c r="H8" s="8">
        <v>96</v>
      </c>
      <c r="I8" s="8">
        <v>95.744680000000002</v>
      </c>
      <c r="J8" s="8">
        <v>97.916669999999996</v>
      </c>
      <c r="K8" s="8">
        <v>93.478260000000006</v>
      </c>
      <c r="L8" s="8">
        <v>90.243899999999996</v>
      </c>
      <c r="M8" s="8">
        <v>92.857140000000001</v>
      </c>
      <c r="N8" s="6"/>
      <c r="O8" s="6"/>
      <c r="P8" s="6"/>
    </row>
    <row r="9" spans="1:16" x14ac:dyDescent="0.2">
      <c r="A9" s="8">
        <v>7</v>
      </c>
      <c r="B9" s="8">
        <v>97.916669999999996</v>
      </c>
      <c r="C9" s="8">
        <v>89.795919999999995</v>
      </c>
      <c r="D9" s="8">
        <v>95.652169999999998</v>
      </c>
      <c r="E9" s="8">
        <v>83.333330000000004</v>
      </c>
      <c r="F9" s="8">
        <v>95.55556</v>
      </c>
      <c r="G9" s="8">
        <v>78.431370000000001</v>
      </c>
      <c r="H9" s="8">
        <v>96</v>
      </c>
      <c r="I9" s="8">
        <v>95.744680000000002</v>
      </c>
      <c r="J9" s="8">
        <v>97.916669999999996</v>
      </c>
      <c r="K9" s="8">
        <v>93.478260000000006</v>
      </c>
      <c r="L9" s="8">
        <v>90.243899999999996</v>
      </c>
      <c r="M9" s="8">
        <v>92.857140000000001</v>
      </c>
      <c r="N9" s="6"/>
      <c r="O9" s="6"/>
      <c r="P9" s="6"/>
    </row>
    <row r="10" spans="1:16" x14ac:dyDescent="0.2">
      <c r="A10" s="8">
        <v>8</v>
      </c>
      <c r="B10" s="8">
        <v>97.916669999999996</v>
      </c>
      <c r="C10" s="8">
        <v>91.836730000000003</v>
      </c>
      <c r="D10" s="8">
        <v>97.826089999999994</v>
      </c>
      <c r="E10" s="8">
        <v>83.333330000000004</v>
      </c>
      <c r="F10" s="8">
        <v>95.55556</v>
      </c>
      <c r="G10" s="8">
        <v>80.392160000000004</v>
      </c>
      <c r="H10" s="8">
        <v>96</v>
      </c>
      <c r="I10" s="8">
        <v>95.744680000000002</v>
      </c>
      <c r="J10" s="8">
        <v>97.916669999999996</v>
      </c>
      <c r="K10" s="8">
        <v>93.478260000000006</v>
      </c>
      <c r="L10" s="8">
        <v>90.243899999999996</v>
      </c>
      <c r="M10" s="8">
        <v>95.238100000000003</v>
      </c>
      <c r="N10" s="6"/>
      <c r="O10" s="6"/>
      <c r="P10" s="6"/>
    </row>
    <row r="11" spans="1:16" x14ac:dyDescent="0.2">
      <c r="A11" s="8">
        <v>9</v>
      </c>
      <c r="B11" s="8">
        <v>97.916669999999996</v>
      </c>
      <c r="C11" s="8">
        <v>91.836730000000003</v>
      </c>
      <c r="D11" s="8">
        <v>97.826089999999994</v>
      </c>
      <c r="E11" s="8">
        <v>83.333330000000004</v>
      </c>
      <c r="F11" s="8">
        <v>95.55556</v>
      </c>
      <c r="G11" s="8">
        <v>80.392160000000004</v>
      </c>
      <c r="H11" s="8">
        <v>96</v>
      </c>
      <c r="I11" s="8">
        <v>95.744680000000002</v>
      </c>
      <c r="J11" s="8">
        <v>97.916669999999996</v>
      </c>
      <c r="K11" s="8">
        <v>93.478260000000006</v>
      </c>
      <c r="L11" s="8">
        <v>90.243899999999996</v>
      </c>
      <c r="M11" s="8">
        <v>95.238100000000003</v>
      </c>
      <c r="N11" s="6"/>
      <c r="O11" s="6"/>
      <c r="P11" s="6"/>
    </row>
    <row r="12" spans="1:16" x14ac:dyDescent="0.2">
      <c r="A12" s="8">
        <v>10</v>
      </c>
      <c r="B12" s="8">
        <v>97.916669999999996</v>
      </c>
      <c r="C12" s="8">
        <v>91.836730000000003</v>
      </c>
      <c r="D12" s="8">
        <v>97.826089999999994</v>
      </c>
      <c r="E12" s="8">
        <v>85.714290000000005</v>
      </c>
      <c r="F12" s="8">
        <v>95.55556</v>
      </c>
      <c r="G12" s="8">
        <v>80.392160000000004</v>
      </c>
      <c r="H12" s="8">
        <v>96</v>
      </c>
      <c r="I12" s="8">
        <v>95.744680000000002</v>
      </c>
      <c r="J12" s="8">
        <v>97.916669999999996</v>
      </c>
      <c r="K12" s="8">
        <v>93.478260000000006</v>
      </c>
      <c r="L12" s="8">
        <v>90.243899999999996</v>
      </c>
      <c r="M12" s="8">
        <v>95.238100000000003</v>
      </c>
      <c r="N12" s="6"/>
      <c r="O12" s="6"/>
      <c r="P12" s="6"/>
    </row>
    <row r="13" spans="1:16" x14ac:dyDescent="0.2">
      <c r="A13" s="8">
        <v>11</v>
      </c>
      <c r="B13" s="8">
        <v>97.916669999999996</v>
      </c>
      <c r="C13" s="8">
        <v>91.836730000000003</v>
      </c>
      <c r="D13" s="8">
        <v>97.826089999999994</v>
      </c>
      <c r="E13" s="8">
        <v>85.714290000000005</v>
      </c>
      <c r="F13" s="8">
        <v>95.55556</v>
      </c>
      <c r="G13" s="8">
        <v>80.392160000000004</v>
      </c>
      <c r="H13" s="8">
        <v>96</v>
      </c>
      <c r="I13" s="8">
        <v>95.744680000000002</v>
      </c>
      <c r="J13" s="8">
        <v>97.916669999999996</v>
      </c>
      <c r="K13" s="8">
        <v>93.478260000000006</v>
      </c>
      <c r="L13" s="8">
        <v>90.243899999999996</v>
      </c>
      <c r="M13" s="8">
        <v>95.238100000000003</v>
      </c>
      <c r="N13" s="6"/>
      <c r="O13" s="6"/>
      <c r="P13" s="6"/>
    </row>
    <row r="14" spans="1:16" x14ac:dyDescent="0.2">
      <c r="A14" s="8">
        <v>12</v>
      </c>
      <c r="B14" s="8">
        <v>97.916669999999996</v>
      </c>
      <c r="C14" s="8">
        <v>91.836730000000003</v>
      </c>
      <c r="D14" s="8">
        <v>97.826089999999994</v>
      </c>
      <c r="E14" s="8">
        <v>85.714290000000005</v>
      </c>
      <c r="F14" s="8">
        <v>95.55556</v>
      </c>
      <c r="G14" s="8">
        <v>80.392160000000004</v>
      </c>
      <c r="H14" s="8">
        <v>96</v>
      </c>
      <c r="I14" s="8">
        <v>95.744680000000002</v>
      </c>
      <c r="J14" s="8">
        <v>97.916669999999996</v>
      </c>
      <c r="K14" s="8">
        <v>93.478260000000006</v>
      </c>
      <c r="L14" s="8">
        <v>90.243899999999996</v>
      </c>
      <c r="M14" s="8">
        <v>95.238100000000003</v>
      </c>
      <c r="N14" s="6"/>
      <c r="O14" s="6"/>
      <c r="P14" s="6"/>
    </row>
    <row r="15" spans="1:16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</sheetData>
  <mergeCells count="6">
    <mergeCell ref="A1:M1"/>
    <mergeCell ref="B2:D2"/>
    <mergeCell ref="E2:G2"/>
    <mergeCell ref="H2:J2"/>
    <mergeCell ref="K2:M2"/>
    <mergeCell ref="N2:P2"/>
  </mergeCells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selection activeCell="K2" sqref="K2:M2"/>
    </sheetView>
  </sheetViews>
  <sheetFormatPr defaultRowHeight="14.25" x14ac:dyDescent="0.2"/>
  <sheetData>
    <row r="1" spans="1:16" ht="15" thickBot="1" x14ac:dyDescent="0.25">
      <c r="A1" s="65" t="s">
        <v>17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33"/>
      <c r="O1" s="33"/>
      <c r="P1" s="33"/>
    </row>
    <row r="2" spans="1:16" x14ac:dyDescent="0.2">
      <c r="A2" s="9" t="s">
        <v>16</v>
      </c>
      <c r="B2" s="51" t="s">
        <v>3</v>
      </c>
      <c r="C2" s="51"/>
      <c r="D2" s="51"/>
      <c r="E2" s="51" t="s">
        <v>39</v>
      </c>
      <c r="F2" s="51"/>
      <c r="G2" s="51"/>
      <c r="H2" s="76" t="s">
        <v>40</v>
      </c>
      <c r="I2" s="77"/>
      <c r="J2" s="78"/>
      <c r="K2" s="51" t="s">
        <v>41</v>
      </c>
      <c r="L2" s="51"/>
      <c r="M2" s="51"/>
      <c r="N2" s="79"/>
      <c r="O2" s="79"/>
      <c r="P2" s="79"/>
    </row>
    <row r="3" spans="1:16" x14ac:dyDescent="0.2">
      <c r="A3" s="8" t="s">
        <v>14</v>
      </c>
      <c r="B3" s="8">
        <v>6.7083329999999997</v>
      </c>
      <c r="C3" s="8">
        <v>6.6734689999999999</v>
      </c>
      <c r="D3" s="8">
        <v>6.5652169999999996</v>
      </c>
      <c r="E3" s="8">
        <v>7.4523809999999999</v>
      </c>
      <c r="F3" s="8">
        <v>7</v>
      </c>
      <c r="G3" s="8">
        <v>7.4313729999999998</v>
      </c>
      <c r="H3" s="8">
        <v>6.9</v>
      </c>
      <c r="I3" s="8">
        <v>6.3191490000000003</v>
      </c>
      <c r="J3" s="8">
        <v>6.9375</v>
      </c>
      <c r="K3" s="8">
        <v>6.8913039999999999</v>
      </c>
      <c r="L3" s="8">
        <v>6.609756</v>
      </c>
      <c r="M3" s="8">
        <v>6.3333329999999997</v>
      </c>
      <c r="N3" s="5"/>
      <c r="O3" s="5"/>
      <c r="P3" s="5"/>
    </row>
    <row r="4" spans="1:16" x14ac:dyDescent="0.2">
      <c r="A4" s="8" t="s">
        <v>15</v>
      </c>
      <c r="B4" s="8">
        <v>1.802305</v>
      </c>
      <c r="C4" s="8">
        <v>1.8820859999999999</v>
      </c>
      <c r="D4" s="8">
        <v>1.968116</v>
      </c>
      <c r="E4" s="8">
        <v>1.880952</v>
      </c>
      <c r="F4" s="8">
        <v>1.6744190000000001</v>
      </c>
      <c r="G4" s="8">
        <v>1.568627</v>
      </c>
      <c r="H4" s="8">
        <v>1.85</v>
      </c>
      <c r="I4" s="8">
        <v>1.7030730000000001</v>
      </c>
      <c r="J4" s="8">
        <v>1.9773940000000001</v>
      </c>
      <c r="K4" s="8">
        <v>1.8528819999999999</v>
      </c>
      <c r="L4" s="8">
        <v>2.0118659999999999</v>
      </c>
      <c r="M4" s="8">
        <v>1.8666670000000001</v>
      </c>
      <c r="N4" s="5"/>
      <c r="O4" s="5"/>
      <c r="P4" s="5"/>
    </row>
    <row r="5" spans="1:16" x14ac:dyDescent="0.2">
      <c r="N5" s="18"/>
      <c r="O5" s="18"/>
      <c r="P5" s="18"/>
    </row>
    <row r="6" spans="1:16" x14ac:dyDescent="0.2">
      <c r="N6" s="18"/>
      <c r="O6" s="18"/>
      <c r="P6" s="18"/>
    </row>
    <row r="7" spans="1:16" x14ac:dyDescent="0.2">
      <c r="N7" s="18"/>
      <c r="O7" s="18"/>
      <c r="P7" s="18"/>
    </row>
  </sheetData>
  <mergeCells count="6">
    <mergeCell ref="A1:M1"/>
    <mergeCell ref="B2:D2"/>
    <mergeCell ref="E2:G2"/>
    <mergeCell ref="H2:J2"/>
    <mergeCell ref="K2:M2"/>
    <mergeCell ref="N2:P2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selection activeCell="M7" sqref="M7"/>
    </sheetView>
  </sheetViews>
  <sheetFormatPr defaultRowHeight="14.25" x14ac:dyDescent="0.2"/>
  <sheetData>
    <row r="1" spans="1:16" ht="15" thickBot="1" x14ac:dyDescent="0.25">
      <c r="A1" s="65" t="s">
        <v>18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34"/>
      <c r="O1" s="34"/>
      <c r="P1" s="34"/>
    </row>
    <row r="2" spans="1:16" x14ac:dyDescent="0.2">
      <c r="A2" s="9" t="s">
        <v>16</v>
      </c>
      <c r="B2" s="51" t="s">
        <v>3</v>
      </c>
      <c r="C2" s="51"/>
      <c r="D2" s="51"/>
      <c r="E2" s="51" t="s">
        <v>39</v>
      </c>
      <c r="F2" s="51"/>
      <c r="G2" s="51"/>
      <c r="H2" s="51" t="s">
        <v>40</v>
      </c>
      <c r="I2" s="51"/>
      <c r="J2" s="51"/>
      <c r="K2" s="51" t="s">
        <v>41</v>
      </c>
      <c r="L2" s="51"/>
      <c r="M2" s="51"/>
      <c r="N2" s="79"/>
      <c r="O2" s="79"/>
      <c r="P2" s="79"/>
    </row>
    <row r="3" spans="1:16" x14ac:dyDescent="0.2">
      <c r="A3" s="8" t="s">
        <v>19</v>
      </c>
      <c r="B3" s="8">
        <v>92.307689999999994</v>
      </c>
      <c r="C3" s="8">
        <v>92.452830000000006</v>
      </c>
      <c r="D3" s="8">
        <v>92</v>
      </c>
      <c r="E3" s="8">
        <v>84</v>
      </c>
      <c r="F3" s="8">
        <v>88.235290000000006</v>
      </c>
      <c r="G3" s="8">
        <v>94.44444</v>
      </c>
      <c r="H3" s="8">
        <v>96.153850000000006</v>
      </c>
      <c r="I3" s="8">
        <v>95.918369999999996</v>
      </c>
      <c r="J3" s="8">
        <v>92.307689999999994</v>
      </c>
      <c r="K3" s="8">
        <v>95.833330000000004</v>
      </c>
      <c r="L3" s="8">
        <v>87.234039999999993</v>
      </c>
      <c r="M3" s="8">
        <v>87.5</v>
      </c>
      <c r="N3" s="6"/>
      <c r="O3" s="6"/>
      <c r="P3" s="6"/>
    </row>
    <row r="4" spans="1:16" x14ac:dyDescent="0.2">
      <c r="A4" s="8" t="s">
        <v>20</v>
      </c>
      <c r="B4" s="8">
        <v>97.916669999999996</v>
      </c>
      <c r="C4" s="8">
        <v>91.836730000000003</v>
      </c>
      <c r="D4" s="8">
        <v>97.826089999999994</v>
      </c>
      <c r="E4" s="8">
        <v>85.714290000000005</v>
      </c>
      <c r="F4" s="8">
        <v>95.55556</v>
      </c>
      <c r="G4" s="8">
        <v>80.392160000000004</v>
      </c>
      <c r="H4" s="8">
        <v>96</v>
      </c>
      <c r="I4" s="8">
        <v>95.744680000000002</v>
      </c>
      <c r="J4" s="8">
        <v>97.916669999999996</v>
      </c>
      <c r="K4" s="8">
        <v>93.478260000000006</v>
      </c>
      <c r="L4" s="8">
        <v>90.243899999999996</v>
      </c>
      <c r="M4" s="8">
        <v>95.238100000000003</v>
      </c>
      <c r="N4" s="6"/>
      <c r="O4" s="6"/>
      <c r="P4" s="6"/>
    </row>
  </sheetData>
  <mergeCells count="6">
    <mergeCell ref="A1:M1"/>
    <mergeCell ref="B2:D2"/>
    <mergeCell ref="E2:G2"/>
    <mergeCell ref="H2:J2"/>
    <mergeCell ref="K2:M2"/>
    <mergeCell ref="N2:P2"/>
  </mergeCells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workbookViewId="0">
      <selection activeCell="A2" sqref="A2:E2"/>
    </sheetView>
  </sheetViews>
  <sheetFormatPr defaultRowHeight="14.25" x14ac:dyDescent="0.2"/>
  <cols>
    <col min="1" max="1" width="11.25" customWidth="1"/>
    <col min="6" max="6" width="9" style="18"/>
  </cols>
  <sheetData>
    <row r="1" spans="1:6" x14ac:dyDescent="0.2">
      <c r="A1" s="80" t="s">
        <v>22</v>
      </c>
      <c r="B1" s="81"/>
      <c r="C1" s="81"/>
      <c r="D1" s="81"/>
      <c r="E1" s="81"/>
      <c r="F1" s="33"/>
    </row>
    <row r="2" spans="1:6" x14ac:dyDescent="0.2">
      <c r="A2" s="8" t="s">
        <v>21</v>
      </c>
      <c r="B2" s="8" t="s">
        <v>3</v>
      </c>
      <c r="C2" s="8" t="s">
        <v>39</v>
      </c>
      <c r="D2" s="8" t="s">
        <v>41</v>
      </c>
      <c r="E2" s="8" t="s">
        <v>40</v>
      </c>
      <c r="F2" s="5"/>
    </row>
    <row r="3" spans="1:6" x14ac:dyDescent="0.2">
      <c r="A3" s="8">
        <v>11</v>
      </c>
      <c r="B3" s="8">
        <v>1</v>
      </c>
      <c r="C3" s="8"/>
      <c r="D3" s="8"/>
      <c r="E3" s="8"/>
      <c r="F3" s="4"/>
    </row>
    <row r="4" spans="1:6" x14ac:dyDescent="0.2">
      <c r="A4" s="8">
        <v>18</v>
      </c>
      <c r="B4" s="8">
        <v>1</v>
      </c>
      <c r="C4" s="8"/>
      <c r="D4" s="8"/>
      <c r="E4" s="8"/>
      <c r="F4" s="4"/>
    </row>
    <row r="5" spans="1:6" x14ac:dyDescent="0.2">
      <c r="A5" s="8">
        <v>29</v>
      </c>
      <c r="B5" s="8">
        <v>1</v>
      </c>
      <c r="C5" s="8"/>
      <c r="D5" s="8"/>
      <c r="E5" s="8"/>
      <c r="F5" s="4"/>
    </row>
    <row r="6" spans="1:6" x14ac:dyDescent="0.2">
      <c r="A6" s="8">
        <v>30</v>
      </c>
      <c r="B6" s="8">
        <v>1</v>
      </c>
      <c r="C6" s="8"/>
      <c r="D6" s="8"/>
      <c r="E6" s="8"/>
      <c r="F6" s="4"/>
    </row>
    <row r="7" spans="1:6" x14ac:dyDescent="0.2">
      <c r="A7" s="8">
        <v>30</v>
      </c>
      <c r="B7" s="8">
        <v>1</v>
      </c>
      <c r="C7" s="8"/>
      <c r="D7" s="8"/>
      <c r="E7" s="8"/>
      <c r="F7" s="4"/>
    </row>
    <row r="8" spans="1:6" x14ac:dyDescent="0.2">
      <c r="A8" s="8">
        <v>32</v>
      </c>
      <c r="B8" s="8">
        <v>1</v>
      </c>
      <c r="C8" s="8"/>
      <c r="D8" s="8"/>
      <c r="E8" s="8"/>
      <c r="F8" s="4"/>
    </row>
    <row r="9" spans="1:6" x14ac:dyDescent="0.2">
      <c r="A9" s="8">
        <v>34</v>
      </c>
      <c r="B9" s="8">
        <v>1</v>
      </c>
      <c r="C9" s="8"/>
      <c r="D9" s="8"/>
      <c r="E9" s="8"/>
      <c r="F9" s="4"/>
    </row>
    <row r="10" spans="1:6" x14ac:dyDescent="0.2">
      <c r="A10" s="8">
        <v>34</v>
      </c>
      <c r="B10" s="8">
        <v>1</v>
      </c>
      <c r="C10" s="8"/>
      <c r="D10" s="8"/>
      <c r="E10" s="8"/>
      <c r="F10" s="4"/>
    </row>
    <row r="11" spans="1:6" x14ac:dyDescent="0.2">
      <c r="A11" s="8">
        <v>36</v>
      </c>
      <c r="B11" s="8">
        <v>1</v>
      </c>
      <c r="C11" s="8"/>
      <c r="D11" s="8"/>
      <c r="E11" s="8"/>
      <c r="F11" s="4"/>
    </row>
    <row r="12" spans="1:6" x14ac:dyDescent="0.2">
      <c r="A12" s="8">
        <v>36</v>
      </c>
      <c r="B12" s="8">
        <v>1</v>
      </c>
      <c r="C12" s="8"/>
      <c r="D12" s="8"/>
      <c r="E12" s="8"/>
      <c r="F12" s="4"/>
    </row>
    <row r="13" spans="1:6" x14ac:dyDescent="0.2">
      <c r="A13" s="8">
        <v>36</v>
      </c>
      <c r="B13" s="8">
        <v>1</v>
      </c>
      <c r="C13" s="8"/>
      <c r="D13" s="8"/>
      <c r="E13" s="8"/>
      <c r="F13" s="4"/>
    </row>
    <row r="14" spans="1:6" x14ac:dyDescent="0.2">
      <c r="A14" s="8">
        <v>37</v>
      </c>
      <c r="B14" s="8">
        <v>1</v>
      </c>
      <c r="C14" s="8"/>
      <c r="D14" s="8"/>
      <c r="E14" s="8"/>
      <c r="F14" s="4"/>
    </row>
    <row r="15" spans="1:6" x14ac:dyDescent="0.2">
      <c r="A15" s="8">
        <v>37</v>
      </c>
      <c r="B15" s="8">
        <v>1</v>
      </c>
      <c r="C15" s="8"/>
      <c r="D15" s="8"/>
      <c r="E15" s="8"/>
      <c r="F15" s="4"/>
    </row>
    <row r="16" spans="1:6" x14ac:dyDescent="0.2">
      <c r="A16" s="8">
        <v>37</v>
      </c>
      <c r="B16" s="8">
        <v>1</v>
      </c>
      <c r="C16" s="8"/>
      <c r="D16" s="8"/>
      <c r="E16" s="8"/>
      <c r="F16" s="4"/>
    </row>
    <row r="17" spans="1:6" x14ac:dyDescent="0.2">
      <c r="A17" s="8">
        <v>37</v>
      </c>
      <c r="B17" s="8">
        <v>1</v>
      </c>
      <c r="C17" s="8"/>
      <c r="D17" s="8"/>
      <c r="E17" s="8"/>
      <c r="F17" s="4"/>
    </row>
    <row r="18" spans="1:6" x14ac:dyDescent="0.2">
      <c r="A18" s="8">
        <v>38</v>
      </c>
      <c r="B18" s="8">
        <v>1</v>
      </c>
      <c r="C18" s="8"/>
      <c r="D18" s="8"/>
      <c r="E18" s="8"/>
      <c r="F18" s="4"/>
    </row>
    <row r="19" spans="1:6" x14ac:dyDescent="0.2">
      <c r="A19" s="8">
        <v>38</v>
      </c>
      <c r="B19" s="8">
        <v>1</v>
      </c>
      <c r="C19" s="8"/>
      <c r="D19" s="8"/>
      <c r="E19" s="8"/>
      <c r="F19" s="4"/>
    </row>
    <row r="20" spans="1:6" x14ac:dyDescent="0.2">
      <c r="A20" s="8">
        <v>38</v>
      </c>
      <c r="B20" s="8">
        <v>1</v>
      </c>
      <c r="C20" s="8"/>
      <c r="D20" s="8"/>
      <c r="E20" s="8"/>
      <c r="F20" s="4"/>
    </row>
    <row r="21" spans="1:6" x14ac:dyDescent="0.2">
      <c r="A21" s="8">
        <v>38</v>
      </c>
      <c r="B21" s="8">
        <v>1</v>
      </c>
      <c r="C21" s="8"/>
      <c r="D21" s="8"/>
      <c r="E21" s="8"/>
      <c r="F21" s="4"/>
    </row>
    <row r="22" spans="1:6" x14ac:dyDescent="0.2">
      <c r="A22" s="8">
        <v>38</v>
      </c>
      <c r="B22" s="8">
        <v>1</v>
      </c>
      <c r="C22" s="8"/>
      <c r="D22" s="8"/>
      <c r="E22" s="8"/>
      <c r="F22" s="4"/>
    </row>
    <row r="23" spans="1:6" x14ac:dyDescent="0.2">
      <c r="A23" s="8">
        <v>39</v>
      </c>
      <c r="B23" s="8">
        <v>1</v>
      </c>
      <c r="C23" s="8"/>
      <c r="D23" s="8"/>
      <c r="E23" s="8"/>
      <c r="F23" s="4"/>
    </row>
    <row r="24" spans="1:6" x14ac:dyDescent="0.2">
      <c r="A24" s="8">
        <v>39</v>
      </c>
      <c r="B24" s="8">
        <v>1</v>
      </c>
      <c r="C24" s="8"/>
      <c r="D24" s="8"/>
      <c r="E24" s="8"/>
      <c r="F24" s="4"/>
    </row>
    <row r="25" spans="1:6" x14ac:dyDescent="0.2">
      <c r="A25" s="8">
        <v>39</v>
      </c>
      <c r="B25" s="8">
        <v>1</v>
      </c>
      <c r="C25" s="8"/>
      <c r="D25" s="8"/>
      <c r="E25" s="8"/>
      <c r="F25" s="4"/>
    </row>
    <row r="26" spans="1:6" x14ac:dyDescent="0.2">
      <c r="A26" s="8">
        <v>40</v>
      </c>
      <c r="B26" s="8">
        <v>1</v>
      </c>
      <c r="C26" s="8"/>
      <c r="D26" s="8"/>
      <c r="E26" s="8"/>
      <c r="F26" s="4"/>
    </row>
    <row r="27" spans="1:6" x14ac:dyDescent="0.2">
      <c r="A27" s="8">
        <v>40</v>
      </c>
      <c r="B27" s="8">
        <v>1</v>
      </c>
      <c r="C27" s="8"/>
      <c r="D27" s="8"/>
      <c r="E27" s="8"/>
      <c r="F27" s="4"/>
    </row>
    <row r="28" spans="1:6" x14ac:dyDescent="0.2">
      <c r="A28" s="8">
        <v>40</v>
      </c>
      <c r="B28" s="8">
        <v>1</v>
      </c>
      <c r="C28" s="8"/>
      <c r="D28" s="8"/>
      <c r="E28" s="8"/>
      <c r="F28" s="4"/>
    </row>
    <row r="29" spans="1:6" x14ac:dyDescent="0.2">
      <c r="A29" s="8">
        <v>40</v>
      </c>
      <c r="B29" s="8">
        <v>1</v>
      </c>
      <c r="C29" s="8"/>
      <c r="D29" s="8"/>
      <c r="E29" s="8"/>
      <c r="F29" s="4"/>
    </row>
    <row r="30" spans="1:6" x14ac:dyDescent="0.2">
      <c r="A30" s="8">
        <v>40</v>
      </c>
      <c r="B30" s="8">
        <v>1</v>
      </c>
      <c r="C30" s="8"/>
      <c r="D30" s="8"/>
      <c r="E30" s="8"/>
      <c r="F30" s="4"/>
    </row>
    <row r="31" spans="1:6" x14ac:dyDescent="0.2">
      <c r="A31" s="8">
        <v>40</v>
      </c>
      <c r="B31" s="8">
        <v>1</v>
      </c>
      <c r="C31" s="8"/>
      <c r="D31" s="8"/>
      <c r="E31" s="8"/>
      <c r="F31" s="4"/>
    </row>
    <row r="32" spans="1:6" x14ac:dyDescent="0.2">
      <c r="A32" s="8">
        <v>41</v>
      </c>
      <c r="B32" s="8">
        <v>1</v>
      </c>
      <c r="C32" s="8"/>
      <c r="D32" s="8"/>
      <c r="E32" s="8"/>
      <c r="F32" s="4"/>
    </row>
    <row r="33" spans="1:6" x14ac:dyDescent="0.2">
      <c r="A33" s="8">
        <v>41</v>
      </c>
      <c r="B33" s="8">
        <v>1</v>
      </c>
      <c r="C33" s="8"/>
      <c r="D33" s="8"/>
      <c r="E33" s="8"/>
      <c r="F33" s="4"/>
    </row>
    <row r="34" spans="1:6" x14ac:dyDescent="0.2">
      <c r="A34" s="8">
        <v>41</v>
      </c>
      <c r="B34" s="8">
        <v>1</v>
      </c>
      <c r="C34" s="8"/>
      <c r="D34" s="8"/>
      <c r="E34" s="8"/>
      <c r="F34" s="4"/>
    </row>
    <row r="35" spans="1:6" x14ac:dyDescent="0.2">
      <c r="A35" s="8">
        <v>41</v>
      </c>
      <c r="B35" s="8">
        <v>1</v>
      </c>
      <c r="C35" s="8"/>
      <c r="D35" s="8"/>
      <c r="E35" s="8"/>
      <c r="F35" s="4"/>
    </row>
    <row r="36" spans="1:6" x14ac:dyDescent="0.2">
      <c r="A36" s="8">
        <v>41</v>
      </c>
      <c r="B36" s="8">
        <v>1</v>
      </c>
      <c r="C36" s="8"/>
      <c r="D36" s="8"/>
      <c r="E36" s="8"/>
      <c r="F36" s="4"/>
    </row>
    <row r="37" spans="1:6" x14ac:dyDescent="0.2">
      <c r="A37" s="8">
        <v>41</v>
      </c>
      <c r="B37" s="8">
        <v>1</v>
      </c>
      <c r="C37" s="8"/>
      <c r="D37" s="8"/>
      <c r="E37" s="8"/>
      <c r="F37" s="4"/>
    </row>
    <row r="38" spans="1:6" x14ac:dyDescent="0.2">
      <c r="A38" s="8">
        <v>42</v>
      </c>
      <c r="B38" s="8">
        <v>1</v>
      </c>
      <c r="C38" s="8"/>
      <c r="D38" s="8"/>
      <c r="E38" s="8"/>
      <c r="F38" s="4"/>
    </row>
    <row r="39" spans="1:6" x14ac:dyDescent="0.2">
      <c r="A39" s="8">
        <v>42</v>
      </c>
      <c r="B39" s="8">
        <v>1</v>
      </c>
      <c r="C39" s="8"/>
      <c r="D39" s="8"/>
      <c r="E39" s="8"/>
      <c r="F39" s="4"/>
    </row>
    <row r="40" spans="1:6" x14ac:dyDescent="0.2">
      <c r="A40" s="8">
        <v>42</v>
      </c>
      <c r="B40" s="8">
        <v>1</v>
      </c>
      <c r="C40" s="8"/>
      <c r="D40" s="8"/>
      <c r="E40" s="8"/>
      <c r="F40" s="4"/>
    </row>
    <row r="41" spans="1:6" x14ac:dyDescent="0.2">
      <c r="A41" s="8">
        <v>42</v>
      </c>
      <c r="B41" s="8">
        <v>1</v>
      </c>
      <c r="C41" s="8"/>
      <c r="D41" s="8"/>
      <c r="E41" s="8"/>
      <c r="F41" s="4"/>
    </row>
    <row r="42" spans="1:6" x14ac:dyDescent="0.2">
      <c r="A42" s="8">
        <v>42</v>
      </c>
      <c r="B42" s="8">
        <v>1</v>
      </c>
      <c r="C42" s="8"/>
      <c r="D42" s="8"/>
      <c r="E42" s="8"/>
      <c r="F42" s="4"/>
    </row>
    <row r="43" spans="1:6" x14ac:dyDescent="0.2">
      <c r="A43" s="8">
        <v>6</v>
      </c>
      <c r="B43" s="8"/>
      <c r="C43" s="8">
        <v>1</v>
      </c>
      <c r="D43" s="8"/>
      <c r="E43" s="8"/>
      <c r="F43" s="4"/>
    </row>
    <row r="44" spans="1:6" x14ac:dyDescent="0.2">
      <c r="A44" s="8">
        <v>7</v>
      </c>
      <c r="B44" s="8"/>
      <c r="C44" s="8">
        <v>1</v>
      </c>
      <c r="D44" s="8"/>
      <c r="E44" s="8"/>
      <c r="F44" s="4"/>
    </row>
    <row r="45" spans="1:6" x14ac:dyDescent="0.2">
      <c r="A45" s="8">
        <v>8</v>
      </c>
      <c r="B45" s="8"/>
      <c r="C45" s="8">
        <v>1</v>
      </c>
      <c r="D45" s="8"/>
      <c r="E45" s="8"/>
      <c r="F45" s="4"/>
    </row>
    <row r="46" spans="1:6" x14ac:dyDescent="0.2">
      <c r="A46" s="8">
        <v>10</v>
      </c>
      <c r="B46" s="8"/>
      <c r="C46" s="8">
        <v>1</v>
      </c>
      <c r="D46" s="8"/>
      <c r="E46" s="8"/>
      <c r="F46" s="4"/>
    </row>
    <row r="47" spans="1:6" x14ac:dyDescent="0.2">
      <c r="A47" s="8">
        <v>11</v>
      </c>
      <c r="B47" s="8"/>
      <c r="C47" s="8">
        <v>1</v>
      </c>
      <c r="D47" s="8"/>
      <c r="E47" s="8"/>
      <c r="F47" s="4"/>
    </row>
    <row r="48" spans="1:6" x14ac:dyDescent="0.2">
      <c r="A48" s="8">
        <v>11</v>
      </c>
      <c r="B48" s="8"/>
      <c r="C48" s="8">
        <v>1</v>
      </c>
      <c r="D48" s="8"/>
      <c r="E48" s="8"/>
      <c r="F48" s="4"/>
    </row>
    <row r="49" spans="1:6" x14ac:dyDescent="0.2">
      <c r="A49" s="8">
        <v>11</v>
      </c>
      <c r="B49" s="8"/>
      <c r="C49" s="8">
        <v>1</v>
      </c>
      <c r="D49" s="8"/>
      <c r="E49" s="8"/>
      <c r="F49" s="4"/>
    </row>
    <row r="50" spans="1:6" x14ac:dyDescent="0.2">
      <c r="A50" s="8">
        <v>11</v>
      </c>
      <c r="B50" s="8"/>
      <c r="C50" s="8">
        <v>1</v>
      </c>
      <c r="D50" s="8"/>
      <c r="E50" s="8"/>
      <c r="F50" s="4"/>
    </row>
    <row r="51" spans="1:6" x14ac:dyDescent="0.2">
      <c r="A51" s="8">
        <v>12</v>
      </c>
      <c r="B51" s="8"/>
      <c r="C51" s="8">
        <v>1</v>
      </c>
      <c r="D51" s="8"/>
      <c r="E51" s="8"/>
      <c r="F51" s="4"/>
    </row>
    <row r="52" spans="1:6" x14ac:dyDescent="0.2">
      <c r="A52" s="8">
        <v>13</v>
      </c>
      <c r="B52" s="8"/>
      <c r="C52" s="8">
        <v>1</v>
      </c>
      <c r="D52" s="8"/>
      <c r="E52" s="8"/>
      <c r="F52" s="4"/>
    </row>
    <row r="53" spans="1:6" x14ac:dyDescent="0.2">
      <c r="A53" s="8">
        <v>13</v>
      </c>
      <c r="B53" s="8"/>
      <c r="C53" s="8">
        <v>1</v>
      </c>
      <c r="D53" s="8"/>
      <c r="E53" s="8"/>
      <c r="F53" s="4"/>
    </row>
    <row r="54" spans="1:6" x14ac:dyDescent="0.2">
      <c r="A54" s="8">
        <v>13</v>
      </c>
      <c r="B54" s="8"/>
      <c r="C54" s="8">
        <v>1</v>
      </c>
      <c r="D54" s="8"/>
      <c r="E54" s="8"/>
      <c r="F54" s="4"/>
    </row>
    <row r="55" spans="1:6" x14ac:dyDescent="0.2">
      <c r="A55" s="8">
        <v>15</v>
      </c>
      <c r="B55" s="8"/>
      <c r="C55" s="8">
        <v>1</v>
      </c>
      <c r="D55" s="8"/>
      <c r="E55" s="8"/>
      <c r="F55" s="4"/>
    </row>
    <row r="56" spans="1:6" x14ac:dyDescent="0.2">
      <c r="A56" s="8">
        <v>15</v>
      </c>
      <c r="B56" s="8"/>
      <c r="C56" s="8">
        <v>1</v>
      </c>
      <c r="D56" s="8"/>
      <c r="E56" s="8"/>
      <c r="F56" s="4"/>
    </row>
    <row r="57" spans="1:6" x14ac:dyDescent="0.2">
      <c r="A57" s="8">
        <v>16</v>
      </c>
      <c r="B57" s="8"/>
      <c r="C57" s="8">
        <v>1</v>
      </c>
      <c r="D57" s="8"/>
      <c r="E57" s="8"/>
      <c r="F57" s="4"/>
    </row>
    <row r="58" spans="1:6" x14ac:dyDescent="0.2">
      <c r="A58" s="8">
        <v>17</v>
      </c>
      <c r="B58" s="8"/>
      <c r="C58" s="8">
        <v>1</v>
      </c>
      <c r="D58" s="8"/>
      <c r="E58" s="8"/>
      <c r="F58" s="4"/>
    </row>
    <row r="59" spans="1:6" x14ac:dyDescent="0.2">
      <c r="A59" s="8">
        <v>18</v>
      </c>
      <c r="B59" s="8"/>
      <c r="C59" s="8">
        <v>1</v>
      </c>
      <c r="D59" s="8"/>
      <c r="E59" s="8"/>
      <c r="F59" s="4"/>
    </row>
    <row r="60" spans="1:6" x14ac:dyDescent="0.2">
      <c r="A60" s="8">
        <v>19</v>
      </c>
      <c r="B60" s="8"/>
      <c r="C60" s="8">
        <v>1</v>
      </c>
      <c r="D60" s="8"/>
      <c r="E60" s="8"/>
      <c r="F60" s="4"/>
    </row>
    <row r="61" spans="1:6" x14ac:dyDescent="0.2">
      <c r="A61" s="8">
        <v>20</v>
      </c>
      <c r="B61" s="8"/>
      <c r="C61" s="8">
        <v>1</v>
      </c>
      <c r="D61" s="8"/>
      <c r="E61" s="8"/>
      <c r="F61" s="4"/>
    </row>
    <row r="62" spans="1:6" x14ac:dyDescent="0.2">
      <c r="A62" s="8">
        <v>21</v>
      </c>
      <c r="B62" s="8"/>
      <c r="C62" s="8">
        <v>1</v>
      </c>
      <c r="D62" s="8"/>
      <c r="E62" s="8"/>
      <c r="F62" s="4"/>
    </row>
    <row r="63" spans="1:6" x14ac:dyDescent="0.2">
      <c r="A63" s="8">
        <v>21</v>
      </c>
      <c r="B63" s="8"/>
      <c r="C63" s="8">
        <v>1</v>
      </c>
      <c r="D63" s="8"/>
      <c r="E63" s="8"/>
      <c r="F63" s="4"/>
    </row>
    <row r="64" spans="1:6" x14ac:dyDescent="0.2">
      <c r="A64" s="8">
        <v>22</v>
      </c>
      <c r="B64" s="8"/>
      <c r="C64" s="8">
        <v>1</v>
      </c>
      <c r="D64" s="8"/>
      <c r="E64" s="8"/>
      <c r="F64" s="4"/>
    </row>
    <row r="65" spans="1:6" x14ac:dyDescent="0.2">
      <c r="A65" s="8">
        <v>22</v>
      </c>
      <c r="B65" s="8"/>
      <c r="C65" s="8">
        <v>1</v>
      </c>
      <c r="D65" s="8"/>
      <c r="E65" s="8"/>
      <c r="F65" s="4"/>
    </row>
    <row r="66" spans="1:6" x14ac:dyDescent="0.2">
      <c r="A66" s="8">
        <v>22</v>
      </c>
      <c r="B66" s="8"/>
      <c r="C66" s="8">
        <v>1</v>
      </c>
      <c r="D66" s="8"/>
      <c r="E66" s="8"/>
      <c r="F66" s="4"/>
    </row>
    <row r="67" spans="1:6" x14ac:dyDescent="0.2">
      <c r="A67" s="8">
        <v>23</v>
      </c>
      <c r="B67" s="8"/>
      <c r="C67" s="8">
        <v>1</v>
      </c>
      <c r="D67" s="8"/>
      <c r="E67" s="8"/>
      <c r="F67" s="4"/>
    </row>
    <row r="68" spans="1:6" x14ac:dyDescent="0.2">
      <c r="A68" s="8">
        <v>23</v>
      </c>
      <c r="B68" s="8"/>
      <c r="C68" s="8">
        <v>1</v>
      </c>
      <c r="D68" s="8"/>
      <c r="E68" s="8"/>
      <c r="F68" s="4"/>
    </row>
    <row r="69" spans="1:6" x14ac:dyDescent="0.2">
      <c r="A69" s="8">
        <v>23</v>
      </c>
      <c r="B69" s="8"/>
      <c r="C69" s="8">
        <v>1</v>
      </c>
      <c r="D69" s="8"/>
      <c r="E69" s="8"/>
      <c r="F69" s="4"/>
    </row>
    <row r="70" spans="1:6" x14ac:dyDescent="0.2">
      <c r="A70" s="8">
        <v>26</v>
      </c>
      <c r="B70" s="8"/>
      <c r="C70" s="8">
        <v>1</v>
      </c>
      <c r="D70" s="8"/>
      <c r="E70" s="8"/>
      <c r="F70" s="4"/>
    </row>
    <row r="71" spans="1:6" x14ac:dyDescent="0.2">
      <c r="A71" s="8">
        <v>29</v>
      </c>
      <c r="B71" s="8"/>
      <c r="C71" s="8">
        <v>1</v>
      </c>
      <c r="D71" s="8"/>
      <c r="E71" s="8"/>
      <c r="F71" s="4"/>
    </row>
    <row r="72" spans="1:6" x14ac:dyDescent="0.2">
      <c r="A72" s="8">
        <v>29</v>
      </c>
      <c r="B72" s="8"/>
      <c r="C72" s="8">
        <v>1</v>
      </c>
      <c r="D72" s="8"/>
      <c r="E72" s="8"/>
      <c r="F72" s="4"/>
    </row>
    <row r="73" spans="1:6" x14ac:dyDescent="0.2">
      <c r="A73" s="8">
        <v>30</v>
      </c>
      <c r="B73" s="8"/>
      <c r="C73" s="8">
        <v>1</v>
      </c>
      <c r="D73" s="8"/>
      <c r="E73" s="8"/>
      <c r="F73" s="4"/>
    </row>
    <row r="74" spans="1:6" x14ac:dyDescent="0.2">
      <c r="A74" s="8">
        <v>30</v>
      </c>
      <c r="B74" s="8"/>
      <c r="C74" s="8">
        <v>1</v>
      </c>
      <c r="D74" s="8"/>
      <c r="E74" s="8"/>
      <c r="F74" s="4"/>
    </row>
    <row r="75" spans="1:6" x14ac:dyDescent="0.2">
      <c r="A75" s="8">
        <v>30</v>
      </c>
      <c r="B75" s="8"/>
      <c r="C75" s="8">
        <v>1</v>
      </c>
      <c r="D75" s="8"/>
      <c r="E75" s="8"/>
      <c r="F75" s="4"/>
    </row>
    <row r="76" spans="1:6" x14ac:dyDescent="0.2">
      <c r="A76" s="8">
        <v>30</v>
      </c>
      <c r="B76" s="8"/>
      <c r="C76" s="8">
        <v>1</v>
      </c>
      <c r="D76" s="8"/>
      <c r="E76" s="8"/>
      <c r="F76" s="4"/>
    </row>
    <row r="77" spans="1:6" x14ac:dyDescent="0.2">
      <c r="A77" s="8">
        <v>31</v>
      </c>
      <c r="B77" s="8"/>
      <c r="C77" s="8">
        <v>1</v>
      </c>
      <c r="D77" s="8"/>
      <c r="E77" s="8"/>
      <c r="F77" s="4"/>
    </row>
    <row r="78" spans="1:6" x14ac:dyDescent="0.2">
      <c r="A78" s="8">
        <v>31</v>
      </c>
      <c r="B78" s="8"/>
      <c r="C78" s="8">
        <v>1</v>
      </c>
      <c r="D78" s="8"/>
      <c r="E78" s="8"/>
      <c r="F78" s="4"/>
    </row>
    <row r="79" spans="1:6" x14ac:dyDescent="0.2">
      <c r="A79" s="8">
        <v>31</v>
      </c>
      <c r="B79" s="8"/>
      <c r="C79" s="8">
        <v>1</v>
      </c>
      <c r="D79" s="8"/>
      <c r="E79" s="8"/>
      <c r="F79" s="4"/>
    </row>
    <row r="80" spans="1:6" x14ac:dyDescent="0.2">
      <c r="A80" s="8">
        <v>32</v>
      </c>
      <c r="B80" s="8"/>
      <c r="C80" s="8">
        <v>1</v>
      </c>
      <c r="D80" s="8"/>
      <c r="E80" s="8"/>
      <c r="F80" s="4"/>
    </row>
    <row r="81" spans="1:6" x14ac:dyDescent="0.2">
      <c r="A81" s="8">
        <v>32</v>
      </c>
      <c r="B81" s="8"/>
      <c r="C81" s="8">
        <v>1</v>
      </c>
      <c r="D81" s="8"/>
      <c r="E81" s="8"/>
      <c r="F81" s="4"/>
    </row>
    <row r="82" spans="1:6" x14ac:dyDescent="0.2">
      <c r="A82" s="8">
        <v>33</v>
      </c>
      <c r="B82" s="8"/>
      <c r="C82" s="8">
        <v>1</v>
      </c>
      <c r="D82" s="8"/>
      <c r="E82" s="8"/>
      <c r="F82" s="4"/>
    </row>
    <row r="83" spans="1:6" x14ac:dyDescent="0.2">
      <c r="A83" s="8">
        <v>7</v>
      </c>
      <c r="B83" s="8"/>
      <c r="C83" s="8"/>
      <c r="D83" s="8">
        <v>1</v>
      </c>
      <c r="E83" s="8"/>
      <c r="F83" s="4"/>
    </row>
    <row r="84" spans="1:6" x14ac:dyDescent="0.2">
      <c r="A84" s="8">
        <v>12</v>
      </c>
      <c r="B84" s="8"/>
      <c r="C84" s="8"/>
      <c r="D84" s="8">
        <v>1</v>
      </c>
      <c r="E84" s="8"/>
      <c r="F84" s="4"/>
    </row>
    <row r="85" spans="1:6" x14ac:dyDescent="0.2">
      <c r="A85" s="8">
        <v>12</v>
      </c>
      <c r="B85" s="8"/>
      <c r="C85" s="8"/>
      <c r="D85" s="8">
        <v>1</v>
      </c>
      <c r="E85" s="8"/>
      <c r="F85" s="4"/>
    </row>
    <row r="86" spans="1:6" x14ac:dyDescent="0.2">
      <c r="A86" s="8">
        <v>20</v>
      </c>
      <c r="B86" s="8"/>
      <c r="C86" s="8"/>
      <c r="D86" s="8">
        <v>1</v>
      </c>
      <c r="E86" s="8"/>
      <c r="F86" s="4"/>
    </row>
    <row r="87" spans="1:6" x14ac:dyDescent="0.2">
      <c r="A87" s="8">
        <v>23</v>
      </c>
      <c r="B87" s="8"/>
      <c r="C87" s="8"/>
      <c r="D87" s="8">
        <v>1</v>
      </c>
      <c r="E87" s="8"/>
      <c r="F87" s="4"/>
    </row>
    <row r="88" spans="1:6" x14ac:dyDescent="0.2">
      <c r="A88" s="8">
        <v>24</v>
      </c>
      <c r="B88" s="8"/>
      <c r="C88" s="8"/>
      <c r="D88" s="8">
        <v>1</v>
      </c>
      <c r="E88" s="8"/>
      <c r="F88" s="4"/>
    </row>
    <row r="89" spans="1:6" x14ac:dyDescent="0.2">
      <c r="A89" s="8">
        <v>25</v>
      </c>
      <c r="B89" s="8"/>
      <c r="C89" s="8"/>
      <c r="D89" s="8">
        <v>1</v>
      </c>
      <c r="E89" s="8"/>
      <c r="F89" s="4"/>
    </row>
    <row r="90" spans="1:6" x14ac:dyDescent="0.2">
      <c r="A90" s="8">
        <v>27</v>
      </c>
      <c r="B90" s="8"/>
      <c r="C90" s="8"/>
      <c r="D90" s="8">
        <v>1</v>
      </c>
      <c r="E90" s="8"/>
      <c r="F90" s="4"/>
    </row>
    <row r="91" spans="1:6" x14ac:dyDescent="0.2">
      <c r="A91" s="8">
        <v>29</v>
      </c>
      <c r="B91" s="8"/>
      <c r="C91" s="8"/>
      <c r="D91" s="8">
        <v>1</v>
      </c>
      <c r="E91" s="8"/>
      <c r="F91" s="4"/>
    </row>
    <row r="92" spans="1:6" x14ac:dyDescent="0.2">
      <c r="A92" s="8">
        <v>32</v>
      </c>
      <c r="B92" s="8"/>
      <c r="C92" s="8"/>
      <c r="D92" s="8">
        <v>1</v>
      </c>
      <c r="E92" s="8"/>
      <c r="F92" s="4"/>
    </row>
    <row r="93" spans="1:6" x14ac:dyDescent="0.2">
      <c r="A93" s="8">
        <v>33</v>
      </c>
      <c r="B93" s="8"/>
      <c r="C93" s="8"/>
      <c r="D93" s="8">
        <v>1</v>
      </c>
      <c r="E93" s="8"/>
      <c r="F93" s="4"/>
    </row>
    <row r="94" spans="1:6" x14ac:dyDescent="0.2">
      <c r="A94" s="8">
        <v>33</v>
      </c>
      <c r="B94" s="8"/>
      <c r="C94" s="8"/>
      <c r="D94" s="8">
        <v>1</v>
      </c>
      <c r="E94" s="8"/>
      <c r="F94" s="4"/>
    </row>
    <row r="95" spans="1:6" x14ac:dyDescent="0.2">
      <c r="A95" s="8">
        <v>34</v>
      </c>
      <c r="B95" s="8"/>
      <c r="C95" s="8"/>
      <c r="D95" s="8">
        <v>1</v>
      </c>
      <c r="E95" s="8"/>
      <c r="F95" s="4"/>
    </row>
    <row r="96" spans="1:6" x14ac:dyDescent="0.2">
      <c r="A96" s="8">
        <v>34</v>
      </c>
      <c r="B96" s="8"/>
      <c r="C96" s="8"/>
      <c r="D96" s="8">
        <v>1</v>
      </c>
      <c r="E96" s="8"/>
      <c r="F96" s="4"/>
    </row>
    <row r="97" spans="1:6" x14ac:dyDescent="0.2">
      <c r="A97" s="8">
        <v>34</v>
      </c>
      <c r="B97" s="8"/>
      <c r="C97" s="8"/>
      <c r="D97" s="8">
        <v>1</v>
      </c>
      <c r="E97" s="8"/>
      <c r="F97" s="4"/>
    </row>
    <row r="98" spans="1:6" x14ac:dyDescent="0.2">
      <c r="A98" s="8">
        <v>34</v>
      </c>
      <c r="B98" s="8"/>
      <c r="C98" s="8"/>
      <c r="D98" s="8">
        <v>1</v>
      </c>
      <c r="E98" s="8"/>
      <c r="F98" s="4"/>
    </row>
    <row r="99" spans="1:6" x14ac:dyDescent="0.2">
      <c r="A99" s="8">
        <v>35</v>
      </c>
      <c r="B99" s="8"/>
      <c r="C99" s="8"/>
      <c r="D99" s="8">
        <v>1</v>
      </c>
      <c r="E99" s="8"/>
      <c r="F99" s="4"/>
    </row>
    <row r="100" spans="1:6" x14ac:dyDescent="0.2">
      <c r="A100" s="8">
        <v>35</v>
      </c>
      <c r="B100" s="8"/>
      <c r="C100" s="8"/>
      <c r="D100" s="8">
        <v>1</v>
      </c>
      <c r="E100" s="8"/>
      <c r="F100" s="4"/>
    </row>
    <row r="101" spans="1:6" x14ac:dyDescent="0.2">
      <c r="A101" s="8">
        <v>35</v>
      </c>
      <c r="B101" s="8"/>
      <c r="C101" s="8"/>
      <c r="D101" s="8">
        <v>1</v>
      </c>
      <c r="E101" s="8"/>
      <c r="F101" s="4"/>
    </row>
    <row r="102" spans="1:6" x14ac:dyDescent="0.2">
      <c r="A102" s="8">
        <v>36</v>
      </c>
      <c r="B102" s="8"/>
      <c r="C102" s="8"/>
      <c r="D102" s="8">
        <v>1</v>
      </c>
      <c r="E102" s="8"/>
      <c r="F102" s="4"/>
    </row>
    <row r="103" spans="1:6" x14ac:dyDescent="0.2">
      <c r="A103" s="8">
        <v>36</v>
      </c>
      <c r="B103" s="8"/>
      <c r="C103" s="8"/>
      <c r="D103" s="8">
        <v>1</v>
      </c>
      <c r="E103" s="8"/>
      <c r="F103" s="4"/>
    </row>
    <row r="104" spans="1:6" x14ac:dyDescent="0.2">
      <c r="A104" s="8">
        <v>36</v>
      </c>
      <c r="B104" s="8"/>
      <c r="C104" s="8"/>
      <c r="D104" s="8">
        <v>1</v>
      </c>
      <c r="E104" s="8"/>
      <c r="F104" s="4"/>
    </row>
    <row r="105" spans="1:6" x14ac:dyDescent="0.2">
      <c r="A105" s="8">
        <v>36</v>
      </c>
      <c r="B105" s="8"/>
      <c r="C105" s="8"/>
      <c r="D105" s="8">
        <v>1</v>
      </c>
      <c r="E105" s="8"/>
      <c r="F105" s="4"/>
    </row>
    <row r="106" spans="1:6" x14ac:dyDescent="0.2">
      <c r="A106" s="8">
        <v>36</v>
      </c>
      <c r="B106" s="8"/>
      <c r="C106" s="8"/>
      <c r="D106" s="8">
        <v>1</v>
      </c>
      <c r="E106" s="8"/>
      <c r="F106" s="4"/>
    </row>
    <row r="107" spans="1:6" x14ac:dyDescent="0.2">
      <c r="A107" s="8">
        <v>36</v>
      </c>
      <c r="B107" s="8"/>
      <c r="C107" s="8"/>
      <c r="D107" s="8">
        <v>1</v>
      </c>
      <c r="E107" s="8"/>
      <c r="F107" s="4"/>
    </row>
    <row r="108" spans="1:6" x14ac:dyDescent="0.2">
      <c r="A108" s="8">
        <v>37</v>
      </c>
      <c r="B108" s="8"/>
      <c r="C108" s="8"/>
      <c r="D108" s="8">
        <v>1</v>
      </c>
      <c r="E108" s="8"/>
      <c r="F108" s="4"/>
    </row>
    <row r="109" spans="1:6" x14ac:dyDescent="0.2">
      <c r="A109" s="8">
        <v>37</v>
      </c>
      <c r="B109" s="8"/>
      <c r="C109" s="8"/>
      <c r="D109" s="8">
        <v>1</v>
      </c>
      <c r="E109" s="8"/>
      <c r="F109" s="4"/>
    </row>
    <row r="110" spans="1:6" x14ac:dyDescent="0.2">
      <c r="A110" s="8">
        <v>39</v>
      </c>
      <c r="B110" s="8"/>
      <c r="C110" s="8"/>
      <c r="D110" s="8">
        <v>1</v>
      </c>
      <c r="E110" s="8"/>
      <c r="F110" s="4"/>
    </row>
    <row r="111" spans="1:6" x14ac:dyDescent="0.2">
      <c r="A111" s="8">
        <v>40</v>
      </c>
      <c r="B111" s="8"/>
      <c r="C111" s="8"/>
      <c r="D111" s="8">
        <v>1</v>
      </c>
      <c r="E111" s="8"/>
      <c r="F111" s="4"/>
    </row>
    <row r="112" spans="1:6" x14ac:dyDescent="0.2">
      <c r="A112" s="8">
        <v>40</v>
      </c>
      <c r="B112" s="8"/>
      <c r="C112" s="8"/>
      <c r="D112" s="8">
        <v>1</v>
      </c>
      <c r="E112" s="8"/>
      <c r="F112" s="4"/>
    </row>
    <row r="113" spans="1:6" x14ac:dyDescent="0.2">
      <c r="A113" s="8">
        <v>40</v>
      </c>
      <c r="B113" s="8"/>
      <c r="C113" s="8"/>
      <c r="D113" s="8">
        <v>1</v>
      </c>
      <c r="E113" s="8"/>
      <c r="F113" s="4"/>
    </row>
    <row r="114" spans="1:6" x14ac:dyDescent="0.2">
      <c r="A114" s="8">
        <v>40</v>
      </c>
      <c r="B114" s="8"/>
      <c r="C114" s="8"/>
      <c r="D114" s="8">
        <v>1</v>
      </c>
      <c r="E114" s="8"/>
      <c r="F114" s="4"/>
    </row>
    <row r="115" spans="1:6" x14ac:dyDescent="0.2">
      <c r="A115" s="8">
        <v>40</v>
      </c>
      <c r="B115" s="8"/>
      <c r="C115" s="8"/>
      <c r="D115" s="8">
        <v>1</v>
      </c>
      <c r="E115" s="8"/>
      <c r="F115" s="4"/>
    </row>
    <row r="116" spans="1:6" x14ac:dyDescent="0.2">
      <c r="A116" s="8">
        <v>41</v>
      </c>
      <c r="B116" s="8"/>
      <c r="C116" s="8"/>
      <c r="D116" s="8">
        <v>1</v>
      </c>
      <c r="E116" s="8"/>
      <c r="F116" s="4"/>
    </row>
    <row r="117" spans="1:6" x14ac:dyDescent="0.2">
      <c r="A117" s="8">
        <v>44</v>
      </c>
      <c r="B117" s="8"/>
      <c r="C117" s="8"/>
      <c r="D117" s="8">
        <v>1</v>
      </c>
      <c r="E117" s="8"/>
      <c r="F117" s="4"/>
    </row>
    <row r="118" spans="1:6" x14ac:dyDescent="0.2">
      <c r="A118" s="8">
        <v>44</v>
      </c>
      <c r="B118" s="8"/>
      <c r="C118" s="8"/>
      <c r="D118" s="8">
        <v>1</v>
      </c>
      <c r="E118" s="8"/>
      <c r="F118" s="4"/>
    </row>
    <row r="119" spans="1:6" x14ac:dyDescent="0.2">
      <c r="A119" s="8">
        <v>44</v>
      </c>
      <c r="B119" s="8"/>
      <c r="C119" s="8"/>
      <c r="D119" s="8">
        <v>1</v>
      </c>
      <c r="E119" s="8"/>
      <c r="F119" s="4"/>
    </row>
    <row r="120" spans="1:6" x14ac:dyDescent="0.2">
      <c r="A120" s="8">
        <v>44</v>
      </c>
      <c r="B120" s="8"/>
      <c r="C120" s="8"/>
      <c r="D120" s="8">
        <v>1</v>
      </c>
      <c r="E120" s="8"/>
      <c r="F120" s="4"/>
    </row>
    <row r="121" spans="1:6" x14ac:dyDescent="0.2">
      <c r="A121" s="8">
        <v>44</v>
      </c>
      <c r="B121" s="8"/>
      <c r="C121" s="8"/>
      <c r="D121" s="8">
        <v>1</v>
      </c>
      <c r="E121" s="8"/>
      <c r="F121" s="4"/>
    </row>
    <row r="122" spans="1:6" x14ac:dyDescent="0.2">
      <c r="A122" s="8">
        <v>46</v>
      </c>
      <c r="B122" s="8"/>
      <c r="C122" s="8"/>
      <c r="D122" s="8">
        <v>1</v>
      </c>
      <c r="E122" s="8"/>
      <c r="F122" s="4"/>
    </row>
    <row r="123" spans="1:6" x14ac:dyDescent="0.2">
      <c r="A123" s="8">
        <v>7</v>
      </c>
      <c r="B123" s="8"/>
      <c r="C123" s="8"/>
      <c r="D123" s="8"/>
      <c r="E123" s="8">
        <v>1</v>
      </c>
      <c r="F123" s="4"/>
    </row>
    <row r="124" spans="1:6" x14ac:dyDescent="0.2">
      <c r="A124" s="8">
        <v>27</v>
      </c>
      <c r="B124" s="8"/>
      <c r="C124" s="8"/>
      <c r="D124" s="8"/>
      <c r="E124" s="8">
        <v>1</v>
      </c>
      <c r="F124" s="4"/>
    </row>
    <row r="125" spans="1:6" x14ac:dyDescent="0.2">
      <c r="A125" s="8">
        <v>29</v>
      </c>
      <c r="B125" s="8"/>
      <c r="C125" s="8"/>
      <c r="D125" s="8"/>
      <c r="E125" s="8">
        <v>1</v>
      </c>
      <c r="F125" s="4"/>
    </row>
    <row r="126" spans="1:6" x14ac:dyDescent="0.2">
      <c r="A126" s="8">
        <v>29</v>
      </c>
      <c r="B126" s="8"/>
      <c r="C126" s="8"/>
      <c r="D126" s="8"/>
      <c r="E126" s="8">
        <v>1</v>
      </c>
      <c r="F126" s="4"/>
    </row>
    <row r="127" spans="1:6" x14ac:dyDescent="0.2">
      <c r="A127" s="8">
        <v>32</v>
      </c>
      <c r="B127" s="8"/>
      <c r="C127" s="8"/>
      <c r="D127" s="8"/>
      <c r="E127" s="8">
        <v>1</v>
      </c>
      <c r="F127" s="4"/>
    </row>
    <row r="128" spans="1:6" x14ac:dyDescent="0.2">
      <c r="A128" s="8">
        <v>32</v>
      </c>
      <c r="B128" s="8"/>
      <c r="C128" s="8"/>
      <c r="D128" s="8"/>
      <c r="E128" s="8">
        <v>1</v>
      </c>
      <c r="F128" s="4"/>
    </row>
    <row r="129" spans="1:6" x14ac:dyDescent="0.2">
      <c r="A129" s="8">
        <v>33</v>
      </c>
      <c r="B129" s="8"/>
      <c r="C129" s="8"/>
      <c r="D129" s="8"/>
      <c r="E129" s="8">
        <v>1</v>
      </c>
      <c r="F129" s="4"/>
    </row>
    <row r="130" spans="1:6" x14ac:dyDescent="0.2">
      <c r="A130" s="8">
        <v>34</v>
      </c>
      <c r="B130" s="8"/>
      <c r="C130" s="8"/>
      <c r="D130" s="8"/>
      <c r="E130" s="8">
        <v>1</v>
      </c>
      <c r="F130" s="4"/>
    </row>
    <row r="131" spans="1:6" x14ac:dyDescent="0.2">
      <c r="A131" s="8">
        <v>34</v>
      </c>
      <c r="B131" s="8"/>
      <c r="C131" s="8"/>
      <c r="D131" s="8"/>
      <c r="E131" s="8">
        <v>1</v>
      </c>
      <c r="F131" s="4"/>
    </row>
    <row r="132" spans="1:6" x14ac:dyDescent="0.2">
      <c r="A132" s="8">
        <v>34</v>
      </c>
      <c r="B132" s="8"/>
      <c r="C132" s="8"/>
      <c r="D132" s="8"/>
      <c r="E132" s="8">
        <v>1</v>
      </c>
      <c r="F132" s="4"/>
    </row>
    <row r="133" spans="1:6" x14ac:dyDescent="0.2">
      <c r="A133" s="8">
        <v>35</v>
      </c>
      <c r="B133" s="8"/>
      <c r="C133" s="8"/>
      <c r="D133" s="8"/>
      <c r="E133" s="8">
        <v>1</v>
      </c>
      <c r="F133" s="4"/>
    </row>
    <row r="134" spans="1:6" x14ac:dyDescent="0.2">
      <c r="A134" s="8">
        <v>35</v>
      </c>
      <c r="B134" s="8"/>
      <c r="C134" s="8"/>
      <c r="D134" s="8"/>
      <c r="E134" s="8">
        <v>1</v>
      </c>
      <c r="F134" s="4"/>
    </row>
    <row r="135" spans="1:6" x14ac:dyDescent="0.2">
      <c r="A135" s="8">
        <v>36</v>
      </c>
      <c r="B135" s="8"/>
      <c r="C135" s="8"/>
      <c r="D135" s="8"/>
      <c r="E135" s="8">
        <v>1</v>
      </c>
      <c r="F135" s="4"/>
    </row>
    <row r="136" spans="1:6" x14ac:dyDescent="0.2">
      <c r="A136" s="8">
        <v>36</v>
      </c>
      <c r="B136" s="8"/>
      <c r="C136" s="8"/>
      <c r="D136" s="8"/>
      <c r="E136" s="8">
        <v>1</v>
      </c>
      <c r="F136" s="4"/>
    </row>
    <row r="137" spans="1:6" x14ac:dyDescent="0.2">
      <c r="A137" s="8">
        <v>36</v>
      </c>
      <c r="B137" s="8"/>
      <c r="C137" s="8"/>
      <c r="D137" s="8"/>
      <c r="E137" s="8">
        <v>1</v>
      </c>
      <c r="F137" s="4"/>
    </row>
    <row r="138" spans="1:6" x14ac:dyDescent="0.2">
      <c r="A138" s="8">
        <v>37</v>
      </c>
      <c r="B138" s="8"/>
      <c r="C138" s="8"/>
      <c r="D138" s="8"/>
      <c r="E138" s="8">
        <v>1</v>
      </c>
      <c r="F138" s="4"/>
    </row>
    <row r="139" spans="1:6" x14ac:dyDescent="0.2">
      <c r="A139" s="8">
        <v>37</v>
      </c>
      <c r="B139" s="8"/>
      <c r="C139" s="8"/>
      <c r="D139" s="8"/>
      <c r="E139" s="8">
        <v>1</v>
      </c>
      <c r="F139" s="4"/>
    </row>
    <row r="140" spans="1:6" x14ac:dyDescent="0.2">
      <c r="A140" s="8">
        <v>37</v>
      </c>
      <c r="B140" s="8"/>
      <c r="C140" s="8"/>
      <c r="D140" s="8"/>
      <c r="E140" s="8">
        <v>1</v>
      </c>
      <c r="F140" s="4"/>
    </row>
    <row r="141" spans="1:6" x14ac:dyDescent="0.2">
      <c r="A141" s="8">
        <v>38</v>
      </c>
      <c r="B141" s="8"/>
      <c r="C141" s="8"/>
      <c r="D141" s="8"/>
      <c r="E141" s="8">
        <v>1</v>
      </c>
      <c r="F141" s="4"/>
    </row>
    <row r="142" spans="1:6" x14ac:dyDescent="0.2">
      <c r="A142" s="8">
        <v>38</v>
      </c>
      <c r="B142" s="8"/>
      <c r="C142" s="8"/>
      <c r="D142" s="8"/>
      <c r="E142" s="8">
        <v>1</v>
      </c>
      <c r="F142" s="4"/>
    </row>
    <row r="143" spans="1:6" x14ac:dyDescent="0.2">
      <c r="A143" s="8">
        <v>38</v>
      </c>
      <c r="B143" s="8"/>
      <c r="C143" s="8"/>
      <c r="D143" s="8"/>
      <c r="E143" s="8">
        <v>1</v>
      </c>
      <c r="F143" s="4"/>
    </row>
    <row r="144" spans="1:6" x14ac:dyDescent="0.2">
      <c r="A144" s="8">
        <v>38</v>
      </c>
      <c r="B144" s="8"/>
      <c r="C144" s="8"/>
      <c r="D144" s="8"/>
      <c r="E144" s="8">
        <v>1</v>
      </c>
      <c r="F144" s="4"/>
    </row>
    <row r="145" spans="1:6" x14ac:dyDescent="0.2">
      <c r="A145" s="8">
        <v>39</v>
      </c>
      <c r="B145" s="8"/>
      <c r="C145" s="8"/>
      <c r="D145" s="8"/>
      <c r="E145" s="8">
        <v>1</v>
      </c>
      <c r="F145" s="4"/>
    </row>
    <row r="146" spans="1:6" x14ac:dyDescent="0.2">
      <c r="A146" s="8">
        <v>39</v>
      </c>
      <c r="B146" s="8"/>
      <c r="C146" s="8"/>
      <c r="D146" s="8"/>
      <c r="E146" s="8">
        <v>1</v>
      </c>
      <c r="F146" s="4"/>
    </row>
    <row r="147" spans="1:6" x14ac:dyDescent="0.2">
      <c r="A147" s="8">
        <v>39</v>
      </c>
      <c r="B147" s="8"/>
      <c r="C147" s="8"/>
      <c r="D147" s="8"/>
      <c r="E147" s="8">
        <v>1</v>
      </c>
      <c r="F147" s="4"/>
    </row>
    <row r="148" spans="1:6" x14ac:dyDescent="0.2">
      <c r="A148" s="8">
        <v>39</v>
      </c>
      <c r="B148" s="8"/>
      <c r="C148" s="8"/>
      <c r="D148" s="8"/>
      <c r="E148" s="8">
        <v>1</v>
      </c>
      <c r="F148" s="4"/>
    </row>
    <row r="149" spans="1:6" x14ac:dyDescent="0.2">
      <c r="A149" s="8">
        <v>40</v>
      </c>
      <c r="B149" s="8"/>
      <c r="C149" s="8"/>
      <c r="D149" s="8"/>
      <c r="E149" s="8">
        <v>1</v>
      </c>
      <c r="F149" s="4"/>
    </row>
    <row r="150" spans="1:6" x14ac:dyDescent="0.2">
      <c r="A150" s="8">
        <v>40</v>
      </c>
      <c r="B150" s="8"/>
      <c r="C150" s="8"/>
      <c r="D150" s="8"/>
      <c r="E150" s="8">
        <v>1</v>
      </c>
      <c r="F150" s="4"/>
    </row>
    <row r="151" spans="1:6" x14ac:dyDescent="0.2">
      <c r="A151" s="8">
        <v>40</v>
      </c>
      <c r="B151" s="8"/>
      <c r="C151" s="8"/>
      <c r="D151" s="8"/>
      <c r="E151" s="8">
        <v>1</v>
      </c>
      <c r="F151" s="4"/>
    </row>
    <row r="152" spans="1:6" x14ac:dyDescent="0.2">
      <c r="A152" s="8">
        <v>40</v>
      </c>
      <c r="B152" s="8"/>
      <c r="C152" s="8"/>
      <c r="D152" s="8"/>
      <c r="E152" s="8">
        <v>1</v>
      </c>
      <c r="F152" s="4"/>
    </row>
    <row r="153" spans="1:6" x14ac:dyDescent="0.2">
      <c r="A153" s="8">
        <v>40</v>
      </c>
      <c r="B153" s="8"/>
      <c r="C153" s="8"/>
      <c r="D153" s="8"/>
      <c r="E153" s="8">
        <v>1</v>
      </c>
      <c r="F153" s="4"/>
    </row>
    <row r="154" spans="1:6" x14ac:dyDescent="0.2">
      <c r="A154" s="8">
        <v>40</v>
      </c>
      <c r="B154" s="8"/>
      <c r="C154" s="8"/>
      <c r="D154" s="8"/>
      <c r="E154" s="8">
        <v>1</v>
      </c>
      <c r="F154" s="4"/>
    </row>
    <row r="155" spans="1:6" x14ac:dyDescent="0.2">
      <c r="A155" s="8">
        <v>41</v>
      </c>
      <c r="B155" s="8"/>
      <c r="C155" s="8"/>
      <c r="D155" s="8"/>
      <c r="E155" s="8">
        <v>1</v>
      </c>
      <c r="F155" s="4"/>
    </row>
    <row r="156" spans="1:6" x14ac:dyDescent="0.2">
      <c r="A156" s="8">
        <v>41</v>
      </c>
      <c r="B156" s="8"/>
      <c r="C156" s="8"/>
      <c r="D156" s="8"/>
      <c r="E156" s="8">
        <v>1</v>
      </c>
      <c r="F156" s="4"/>
    </row>
    <row r="157" spans="1:6" x14ac:dyDescent="0.2">
      <c r="A157" s="8">
        <v>41</v>
      </c>
      <c r="B157" s="8"/>
      <c r="C157" s="8"/>
      <c r="D157" s="8"/>
      <c r="E157" s="8">
        <v>1</v>
      </c>
      <c r="F157" s="4"/>
    </row>
    <row r="158" spans="1:6" x14ac:dyDescent="0.2">
      <c r="A158" s="8">
        <v>41</v>
      </c>
      <c r="B158" s="8"/>
      <c r="C158" s="8"/>
      <c r="D158" s="8"/>
      <c r="E158" s="8">
        <v>1</v>
      </c>
      <c r="F158" s="4"/>
    </row>
    <row r="159" spans="1:6" x14ac:dyDescent="0.2">
      <c r="A159" s="8">
        <v>41</v>
      </c>
      <c r="B159" s="8"/>
      <c r="C159" s="8"/>
      <c r="D159" s="8"/>
      <c r="E159" s="8">
        <v>1</v>
      </c>
      <c r="F159" s="4"/>
    </row>
    <row r="160" spans="1:6" x14ac:dyDescent="0.2">
      <c r="A160" s="8">
        <v>41</v>
      </c>
      <c r="B160" s="8"/>
      <c r="C160" s="8"/>
      <c r="D160" s="8"/>
      <c r="E160" s="8">
        <v>1</v>
      </c>
      <c r="F160" s="4"/>
    </row>
    <row r="161" spans="1:6" x14ac:dyDescent="0.2">
      <c r="A161" s="8">
        <v>42</v>
      </c>
      <c r="B161" s="8"/>
      <c r="C161" s="8"/>
      <c r="D161" s="8"/>
      <c r="E161" s="8">
        <v>1</v>
      </c>
      <c r="F161" s="4"/>
    </row>
    <row r="162" spans="1:6" x14ac:dyDescent="0.2">
      <c r="A162" s="8">
        <v>42</v>
      </c>
      <c r="B162" s="8"/>
      <c r="C162" s="8"/>
      <c r="D162" s="8"/>
      <c r="E162" s="8">
        <v>1</v>
      </c>
      <c r="F162" s="4"/>
    </row>
    <row r="163" spans="1:6" x14ac:dyDescent="0.2">
      <c r="A163" s="4"/>
      <c r="B163" s="4"/>
      <c r="C163" s="4"/>
      <c r="D163" s="4"/>
      <c r="E163" s="4"/>
      <c r="F163" s="4"/>
    </row>
    <row r="164" spans="1:6" x14ac:dyDescent="0.2">
      <c r="A164" s="4"/>
      <c r="B164" s="4"/>
      <c r="C164" s="4"/>
      <c r="D164" s="4"/>
      <c r="E164" s="4"/>
      <c r="F164" s="4"/>
    </row>
    <row r="165" spans="1:6" x14ac:dyDescent="0.2">
      <c r="A165" s="4"/>
      <c r="B165" s="4"/>
      <c r="C165" s="4"/>
      <c r="D165" s="4"/>
      <c r="E165" s="4"/>
      <c r="F165" s="4"/>
    </row>
    <row r="166" spans="1:6" x14ac:dyDescent="0.2">
      <c r="A166" s="4"/>
      <c r="B166" s="4"/>
      <c r="C166" s="4"/>
      <c r="D166" s="4"/>
      <c r="E166" s="4"/>
      <c r="F166" s="4"/>
    </row>
    <row r="167" spans="1:6" x14ac:dyDescent="0.2">
      <c r="A167" s="4"/>
      <c r="B167" s="4"/>
      <c r="C167" s="4"/>
      <c r="D167" s="4"/>
      <c r="E167" s="4"/>
      <c r="F167" s="4"/>
    </row>
    <row r="168" spans="1:6" x14ac:dyDescent="0.2">
      <c r="A168" s="4"/>
      <c r="B168" s="4"/>
      <c r="C168" s="4"/>
      <c r="D168" s="4"/>
      <c r="E168" s="4"/>
      <c r="F168" s="4"/>
    </row>
    <row r="169" spans="1:6" x14ac:dyDescent="0.2">
      <c r="A169" s="4"/>
      <c r="B169" s="4"/>
      <c r="C169" s="4"/>
      <c r="D169" s="4"/>
      <c r="E169" s="4"/>
      <c r="F169" s="4"/>
    </row>
    <row r="170" spans="1:6" x14ac:dyDescent="0.2">
      <c r="A170" s="4"/>
      <c r="B170" s="4"/>
      <c r="C170" s="4"/>
      <c r="D170" s="4"/>
      <c r="E170" s="4"/>
      <c r="F170" s="4"/>
    </row>
    <row r="171" spans="1:6" x14ac:dyDescent="0.2">
      <c r="A171" s="4"/>
      <c r="B171" s="4"/>
      <c r="C171" s="4"/>
      <c r="D171" s="4"/>
      <c r="E171" s="4"/>
      <c r="F171" s="4"/>
    </row>
    <row r="172" spans="1:6" x14ac:dyDescent="0.2">
      <c r="A172" s="4"/>
      <c r="B172" s="4"/>
      <c r="C172" s="4"/>
      <c r="D172" s="4"/>
      <c r="E172" s="4"/>
      <c r="F172" s="4"/>
    </row>
    <row r="173" spans="1:6" x14ac:dyDescent="0.2">
      <c r="A173" s="4"/>
      <c r="B173" s="4"/>
      <c r="C173" s="4"/>
      <c r="D173" s="4"/>
      <c r="E173" s="4"/>
      <c r="F173" s="4"/>
    </row>
    <row r="174" spans="1:6" x14ac:dyDescent="0.2">
      <c r="A174" s="4"/>
      <c r="B174" s="4"/>
      <c r="C174" s="4"/>
      <c r="D174" s="4"/>
      <c r="E174" s="4"/>
      <c r="F174" s="4"/>
    </row>
    <row r="175" spans="1:6" x14ac:dyDescent="0.2">
      <c r="A175" s="4"/>
      <c r="B175" s="4"/>
      <c r="C175" s="4"/>
      <c r="D175" s="4"/>
      <c r="E175" s="4"/>
      <c r="F175" s="4"/>
    </row>
    <row r="176" spans="1:6" x14ac:dyDescent="0.2">
      <c r="A176" s="4"/>
      <c r="B176" s="4"/>
      <c r="C176" s="4"/>
      <c r="D176" s="4"/>
      <c r="E176" s="4"/>
      <c r="F176" s="4"/>
    </row>
    <row r="177" spans="1:6" x14ac:dyDescent="0.2">
      <c r="A177" s="4"/>
      <c r="B177" s="4"/>
      <c r="C177" s="4"/>
      <c r="D177" s="4"/>
      <c r="E177" s="4"/>
      <c r="F177" s="4"/>
    </row>
    <row r="178" spans="1:6" x14ac:dyDescent="0.2">
      <c r="A178" s="4"/>
      <c r="B178" s="4"/>
      <c r="C178" s="4"/>
      <c r="D178" s="4"/>
      <c r="E178" s="4"/>
      <c r="F178" s="4"/>
    </row>
    <row r="179" spans="1:6" x14ac:dyDescent="0.2">
      <c r="A179" s="4"/>
      <c r="B179" s="4"/>
      <c r="C179" s="4"/>
      <c r="D179" s="4"/>
      <c r="E179" s="4"/>
      <c r="F179" s="4"/>
    </row>
    <row r="180" spans="1:6" x14ac:dyDescent="0.2">
      <c r="A180" s="4"/>
      <c r="B180" s="4"/>
      <c r="C180" s="4"/>
      <c r="D180" s="4"/>
      <c r="E180" s="4"/>
      <c r="F180" s="4"/>
    </row>
    <row r="181" spans="1:6" x14ac:dyDescent="0.2">
      <c r="A181" s="4"/>
      <c r="B181" s="4"/>
      <c r="C181" s="4"/>
      <c r="D181" s="4"/>
      <c r="E181" s="4"/>
      <c r="F181" s="4"/>
    </row>
    <row r="182" spans="1:6" x14ac:dyDescent="0.2">
      <c r="A182" s="4"/>
      <c r="B182" s="4"/>
      <c r="C182" s="4"/>
      <c r="D182" s="4"/>
      <c r="E182" s="4"/>
      <c r="F182" s="4"/>
    </row>
    <row r="183" spans="1:6" x14ac:dyDescent="0.2">
      <c r="A183" s="4"/>
      <c r="B183" s="4"/>
      <c r="C183" s="4"/>
      <c r="D183" s="4"/>
      <c r="E183" s="4"/>
      <c r="F183" s="4"/>
    </row>
    <row r="184" spans="1:6" x14ac:dyDescent="0.2">
      <c r="A184" s="4"/>
      <c r="B184" s="4"/>
      <c r="C184" s="4"/>
      <c r="D184" s="4"/>
      <c r="E184" s="4"/>
      <c r="F184" s="4"/>
    </row>
    <row r="185" spans="1:6" x14ac:dyDescent="0.2">
      <c r="A185" s="4"/>
      <c r="B185" s="4"/>
      <c r="C185" s="4"/>
      <c r="D185" s="4"/>
      <c r="E185" s="4"/>
      <c r="F185" s="4"/>
    </row>
    <row r="186" spans="1:6" x14ac:dyDescent="0.2">
      <c r="A186" s="4"/>
      <c r="B186" s="4"/>
      <c r="C186" s="4"/>
      <c r="D186" s="4"/>
      <c r="E186" s="4"/>
      <c r="F186" s="4"/>
    </row>
    <row r="187" spans="1:6" x14ac:dyDescent="0.2">
      <c r="A187" s="4"/>
      <c r="B187" s="4"/>
      <c r="C187" s="4"/>
      <c r="D187" s="4"/>
      <c r="E187" s="4"/>
      <c r="F187" s="4"/>
    </row>
    <row r="188" spans="1:6" x14ac:dyDescent="0.2">
      <c r="A188" s="4"/>
      <c r="B188" s="4"/>
      <c r="C188" s="4"/>
      <c r="D188" s="4"/>
      <c r="E188" s="4"/>
      <c r="F188" s="4"/>
    </row>
    <row r="189" spans="1:6" x14ac:dyDescent="0.2">
      <c r="A189" s="4"/>
      <c r="B189" s="4"/>
      <c r="C189" s="4"/>
      <c r="D189" s="4"/>
      <c r="E189" s="4"/>
      <c r="F189" s="4"/>
    </row>
    <row r="190" spans="1:6" x14ac:dyDescent="0.2">
      <c r="A190" s="4"/>
      <c r="B190" s="4"/>
      <c r="C190" s="4"/>
      <c r="D190" s="4"/>
      <c r="E190" s="4"/>
      <c r="F190" s="4"/>
    </row>
    <row r="191" spans="1:6" x14ac:dyDescent="0.2">
      <c r="A191" s="4"/>
      <c r="B191" s="4"/>
      <c r="C191" s="4"/>
      <c r="D191" s="4"/>
      <c r="E191" s="4"/>
      <c r="F191" s="4"/>
    </row>
    <row r="192" spans="1:6" x14ac:dyDescent="0.2">
      <c r="A192" s="4"/>
      <c r="B192" s="4"/>
      <c r="C192" s="4"/>
      <c r="D192" s="4"/>
      <c r="E192" s="4"/>
      <c r="F192" s="4"/>
    </row>
    <row r="193" spans="1:6" x14ac:dyDescent="0.2">
      <c r="A193" s="4"/>
      <c r="B193" s="4"/>
      <c r="C193" s="4"/>
      <c r="D193" s="4"/>
      <c r="E193" s="4"/>
      <c r="F193" s="4"/>
    </row>
    <row r="194" spans="1:6" x14ac:dyDescent="0.2">
      <c r="A194" s="4"/>
      <c r="B194" s="4"/>
      <c r="C194" s="4"/>
      <c r="D194" s="4"/>
      <c r="E194" s="4"/>
      <c r="F194" s="4"/>
    </row>
    <row r="195" spans="1:6" x14ac:dyDescent="0.2">
      <c r="A195" s="4"/>
      <c r="B195" s="4"/>
      <c r="C195" s="4"/>
      <c r="D195" s="4"/>
      <c r="E195" s="4"/>
      <c r="F195" s="4"/>
    </row>
    <row r="196" spans="1:6" x14ac:dyDescent="0.2">
      <c r="A196" s="4"/>
      <c r="B196" s="4"/>
      <c r="C196" s="4"/>
      <c r="D196" s="4"/>
      <c r="E196" s="4"/>
      <c r="F196" s="4"/>
    </row>
    <row r="197" spans="1:6" x14ac:dyDescent="0.2">
      <c r="A197" s="4"/>
      <c r="B197" s="4"/>
      <c r="C197" s="4"/>
      <c r="D197" s="4"/>
      <c r="E197" s="4"/>
      <c r="F197" s="4"/>
    </row>
    <row r="198" spans="1:6" x14ac:dyDescent="0.2">
      <c r="A198" s="4"/>
      <c r="B198" s="4"/>
      <c r="C198" s="4"/>
      <c r="D198" s="4"/>
      <c r="E198" s="4"/>
      <c r="F198" s="4"/>
    </row>
    <row r="199" spans="1:6" x14ac:dyDescent="0.2">
      <c r="A199" s="4"/>
      <c r="B199" s="4"/>
      <c r="C199" s="4"/>
      <c r="D199" s="4"/>
      <c r="E199" s="4"/>
      <c r="F199" s="4"/>
    </row>
    <row r="200" spans="1:6" x14ac:dyDescent="0.2">
      <c r="A200" s="4"/>
      <c r="B200" s="4"/>
      <c r="C200" s="4"/>
      <c r="D200" s="4"/>
      <c r="E200" s="4"/>
      <c r="F200" s="4"/>
    </row>
    <row r="201" spans="1:6" x14ac:dyDescent="0.2">
      <c r="A201" s="4"/>
      <c r="B201" s="4"/>
      <c r="C201" s="4"/>
      <c r="D201" s="4"/>
      <c r="E201" s="4"/>
      <c r="F201" s="4"/>
    </row>
    <row r="202" spans="1:6" x14ac:dyDescent="0.2">
      <c r="A202" s="4"/>
      <c r="B202" s="4"/>
      <c r="C202" s="4"/>
      <c r="D202" s="4"/>
      <c r="E202" s="4"/>
      <c r="F202" s="4"/>
    </row>
    <row r="203" spans="1:6" x14ac:dyDescent="0.2">
      <c r="A203" s="18"/>
      <c r="B203" s="18"/>
      <c r="C203" s="18"/>
      <c r="D203" s="18"/>
      <c r="E203" s="18"/>
    </row>
    <row r="204" spans="1:6" x14ac:dyDescent="0.2">
      <c r="A204" s="18"/>
      <c r="B204" s="18"/>
      <c r="C204" s="18"/>
      <c r="D204" s="18"/>
      <c r="E204" s="18"/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workbookViewId="0">
      <selection activeCell="I17" sqref="I17"/>
    </sheetView>
  </sheetViews>
  <sheetFormatPr defaultRowHeight="14.25" x14ac:dyDescent="0.2"/>
  <cols>
    <col min="1" max="1" width="11.25" customWidth="1"/>
    <col min="6" max="6" width="9" style="18"/>
  </cols>
  <sheetData>
    <row r="1" spans="1:6" ht="15" thickBot="1" x14ac:dyDescent="0.25">
      <c r="A1" s="82" t="s">
        <v>23</v>
      </c>
      <c r="B1" s="83"/>
      <c r="C1" s="83"/>
      <c r="D1" s="83"/>
      <c r="E1" s="83"/>
      <c r="F1" s="33"/>
    </row>
    <row r="2" spans="1:6" x14ac:dyDescent="0.2">
      <c r="A2" s="8" t="s">
        <v>21</v>
      </c>
      <c r="B2" s="8" t="s">
        <v>3</v>
      </c>
      <c r="C2" s="8" t="s">
        <v>39</v>
      </c>
      <c r="D2" s="8" t="s">
        <v>41</v>
      </c>
      <c r="E2" s="8" t="s">
        <v>40</v>
      </c>
      <c r="F2" s="5"/>
    </row>
    <row r="3" spans="1:6" x14ac:dyDescent="0.2">
      <c r="A3" s="8">
        <v>12</v>
      </c>
      <c r="B3" s="8">
        <v>1</v>
      </c>
      <c r="C3" s="8"/>
      <c r="D3" s="8"/>
      <c r="E3" s="8"/>
      <c r="F3" s="4"/>
    </row>
    <row r="4" spans="1:6" x14ac:dyDescent="0.2">
      <c r="A4" s="8">
        <v>14</v>
      </c>
      <c r="B4" s="8">
        <v>1</v>
      </c>
      <c r="C4" s="8"/>
      <c r="D4" s="8"/>
      <c r="E4" s="8"/>
      <c r="F4" s="4"/>
    </row>
    <row r="5" spans="1:6" x14ac:dyDescent="0.2">
      <c r="A5" s="8">
        <v>19</v>
      </c>
      <c r="B5" s="8">
        <v>1</v>
      </c>
      <c r="C5" s="8"/>
      <c r="D5" s="8"/>
      <c r="E5" s="8"/>
      <c r="F5" s="4"/>
    </row>
    <row r="6" spans="1:6" x14ac:dyDescent="0.2">
      <c r="A6" s="8">
        <v>19</v>
      </c>
      <c r="B6" s="8">
        <v>1</v>
      </c>
      <c r="C6" s="8"/>
      <c r="D6" s="8"/>
      <c r="E6" s="8"/>
      <c r="F6" s="4"/>
    </row>
    <row r="7" spans="1:6" x14ac:dyDescent="0.2">
      <c r="A7" s="8">
        <v>19</v>
      </c>
      <c r="B7" s="8">
        <v>1</v>
      </c>
      <c r="C7" s="8"/>
      <c r="D7" s="8"/>
      <c r="E7" s="8"/>
      <c r="F7" s="4"/>
    </row>
    <row r="8" spans="1:6" x14ac:dyDescent="0.2">
      <c r="A8" s="8">
        <v>20</v>
      </c>
      <c r="B8" s="8">
        <v>1</v>
      </c>
      <c r="C8" s="8"/>
      <c r="D8" s="8"/>
      <c r="E8" s="8"/>
      <c r="F8" s="4"/>
    </row>
    <row r="9" spans="1:6" x14ac:dyDescent="0.2">
      <c r="A9" s="8">
        <v>20</v>
      </c>
      <c r="B9" s="8">
        <v>1</v>
      </c>
      <c r="C9" s="8"/>
      <c r="D9" s="8"/>
      <c r="E9" s="8"/>
      <c r="F9" s="4"/>
    </row>
    <row r="10" spans="1:6" x14ac:dyDescent="0.2">
      <c r="A10" s="8">
        <v>21</v>
      </c>
      <c r="B10" s="8">
        <v>1</v>
      </c>
      <c r="C10" s="8"/>
      <c r="D10" s="8"/>
      <c r="E10" s="8"/>
      <c r="F10" s="4"/>
    </row>
    <row r="11" spans="1:6" x14ac:dyDescent="0.2">
      <c r="A11" s="8">
        <v>21</v>
      </c>
      <c r="B11" s="8">
        <v>1</v>
      </c>
      <c r="C11" s="8"/>
      <c r="D11" s="8"/>
      <c r="E11" s="8"/>
      <c r="F11" s="4"/>
    </row>
    <row r="12" spans="1:6" x14ac:dyDescent="0.2">
      <c r="A12" s="8">
        <v>21</v>
      </c>
      <c r="B12" s="8">
        <v>1</v>
      </c>
      <c r="C12" s="8"/>
      <c r="D12" s="8"/>
      <c r="E12" s="8"/>
      <c r="F12" s="4"/>
    </row>
    <row r="13" spans="1:6" x14ac:dyDescent="0.2">
      <c r="A13" s="8">
        <v>21</v>
      </c>
      <c r="B13" s="8">
        <v>1</v>
      </c>
      <c r="C13" s="8"/>
      <c r="D13" s="8"/>
      <c r="E13" s="8"/>
      <c r="F13" s="4"/>
    </row>
    <row r="14" spans="1:6" x14ac:dyDescent="0.2">
      <c r="A14" s="8">
        <v>22</v>
      </c>
      <c r="B14" s="8">
        <v>1</v>
      </c>
      <c r="C14" s="8"/>
      <c r="D14" s="8"/>
      <c r="E14" s="8"/>
      <c r="F14" s="4"/>
    </row>
    <row r="15" spans="1:6" x14ac:dyDescent="0.2">
      <c r="A15" s="8">
        <v>22</v>
      </c>
      <c r="B15" s="8">
        <v>1</v>
      </c>
      <c r="C15" s="8"/>
      <c r="D15" s="8"/>
      <c r="E15" s="8"/>
      <c r="F15" s="4"/>
    </row>
    <row r="16" spans="1:6" x14ac:dyDescent="0.2">
      <c r="A16" s="8">
        <v>25</v>
      </c>
      <c r="B16" s="8">
        <v>1</v>
      </c>
      <c r="C16" s="8"/>
      <c r="D16" s="8"/>
      <c r="E16" s="8"/>
      <c r="F16" s="4"/>
    </row>
    <row r="17" spans="1:6" x14ac:dyDescent="0.2">
      <c r="A17" s="8">
        <v>25</v>
      </c>
      <c r="B17" s="8">
        <v>1</v>
      </c>
      <c r="C17" s="8"/>
      <c r="D17" s="8"/>
      <c r="E17" s="8"/>
      <c r="F17" s="4"/>
    </row>
    <row r="18" spans="1:6" x14ac:dyDescent="0.2">
      <c r="A18" s="8">
        <v>29</v>
      </c>
      <c r="B18" s="8">
        <v>1</v>
      </c>
      <c r="C18" s="8"/>
      <c r="D18" s="8"/>
      <c r="E18" s="8"/>
      <c r="F18" s="4"/>
    </row>
    <row r="19" spans="1:6" x14ac:dyDescent="0.2">
      <c r="A19" s="8">
        <v>30</v>
      </c>
      <c r="B19" s="8">
        <v>1</v>
      </c>
      <c r="C19" s="8"/>
      <c r="D19" s="8"/>
      <c r="E19" s="8"/>
      <c r="F19" s="4"/>
    </row>
    <row r="20" spans="1:6" x14ac:dyDescent="0.2">
      <c r="A20" s="8">
        <v>30</v>
      </c>
      <c r="B20" s="8">
        <v>1</v>
      </c>
      <c r="C20" s="8"/>
      <c r="D20" s="8"/>
      <c r="E20" s="8"/>
      <c r="F20" s="4"/>
    </row>
    <row r="21" spans="1:6" x14ac:dyDescent="0.2">
      <c r="A21" s="8">
        <v>31</v>
      </c>
      <c r="B21" s="8">
        <v>1</v>
      </c>
      <c r="C21" s="8"/>
      <c r="D21" s="8"/>
      <c r="E21" s="8"/>
      <c r="F21" s="4"/>
    </row>
    <row r="22" spans="1:6" x14ac:dyDescent="0.2">
      <c r="A22" s="8">
        <v>31</v>
      </c>
      <c r="B22" s="8">
        <v>1</v>
      </c>
      <c r="C22" s="8"/>
      <c r="D22" s="8"/>
      <c r="E22" s="8"/>
      <c r="F22" s="4"/>
    </row>
    <row r="23" spans="1:6" x14ac:dyDescent="0.2">
      <c r="A23" s="8">
        <v>32</v>
      </c>
      <c r="B23" s="8">
        <v>1</v>
      </c>
      <c r="C23" s="8"/>
      <c r="D23" s="8"/>
      <c r="E23" s="8"/>
      <c r="F23" s="4"/>
    </row>
    <row r="24" spans="1:6" x14ac:dyDescent="0.2">
      <c r="A24" s="8">
        <v>32</v>
      </c>
      <c r="B24" s="8">
        <v>1</v>
      </c>
      <c r="C24" s="8"/>
      <c r="D24" s="8"/>
      <c r="E24" s="8"/>
      <c r="F24" s="4"/>
    </row>
    <row r="25" spans="1:6" x14ac:dyDescent="0.2">
      <c r="A25" s="8">
        <v>32</v>
      </c>
      <c r="B25" s="8">
        <v>1</v>
      </c>
      <c r="C25" s="8"/>
      <c r="D25" s="8"/>
      <c r="E25" s="8"/>
      <c r="F25" s="4"/>
    </row>
    <row r="26" spans="1:6" x14ac:dyDescent="0.2">
      <c r="A26" s="8">
        <v>32</v>
      </c>
      <c r="B26" s="8">
        <v>1</v>
      </c>
      <c r="C26" s="8"/>
      <c r="D26" s="8"/>
      <c r="E26" s="8"/>
      <c r="F26" s="4"/>
    </row>
    <row r="27" spans="1:6" x14ac:dyDescent="0.2">
      <c r="A27" s="8">
        <v>33</v>
      </c>
      <c r="B27" s="8">
        <v>1</v>
      </c>
      <c r="C27" s="8"/>
      <c r="D27" s="8"/>
      <c r="E27" s="8"/>
      <c r="F27" s="4"/>
    </row>
    <row r="28" spans="1:6" x14ac:dyDescent="0.2">
      <c r="A28" s="8">
        <v>35</v>
      </c>
      <c r="B28" s="8">
        <v>1</v>
      </c>
      <c r="C28" s="8"/>
      <c r="D28" s="8"/>
      <c r="E28" s="8"/>
      <c r="F28" s="4"/>
    </row>
    <row r="29" spans="1:6" x14ac:dyDescent="0.2">
      <c r="A29" s="8">
        <v>35</v>
      </c>
      <c r="B29" s="8">
        <v>1</v>
      </c>
      <c r="C29" s="8"/>
      <c r="D29" s="8"/>
      <c r="E29" s="8"/>
      <c r="F29" s="4"/>
    </row>
    <row r="30" spans="1:6" x14ac:dyDescent="0.2">
      <c r="A30" s="8">
        <v>35</v>
      </c>
      <c r="B30" s="8">
        <v>1</v>
      </c>
      <c r="C30" s="8"/>
      <c r="D30" s="8"/>
      <c r="E30" s="8"/>
      <c r="F30" s="4"/>
    </row>
    <row r="31" spans="1:6" x14ac:dyDescent="0.2">
      <c r="A31" s="8">
        <v>35</v>
      </c>
      <c r="B31" s="8">
        <v>1</v>
      </c>
      <c r="C31" s="8"/>
      <c r="D31" s="8"/>
      <c r="E31" s="8"/>
      <c r="F31" s="4"/>
    </row>
    <row r="32" spans="1:6" x14ac:dyDescent="0.2">
      <c r="A32" s="8">
        <v>35</v>
      </c>
      <c r="B32" s="8">
        <v>1</v>
      </c>
      <c r="C32" s="8"/>
      <c r="D32" s="8"/>
      <c r="E32" s="8"/>
      <c r="F32" s="4"/>
    </row>
    <row r="33" spans="1:6" x14ac:dyDescent="0.2">
      <c r="A33" s="8">
        <v>36</v>
      </c>
      <c r="B33" s="8">
        <v>1</v>
      </c>
      <c r="C33" s="8"/>
      <c r="D33" s="8"/>
      <c r="E33" s="8"/>
      <c r="F33" s="4"/>
    </row>
    <row r="34" spans="1:6" x14ac:dyDescent="0.2">
      <c r="A34" s="8">
        <v>36</v>
      </c>
      <c r="B34" s="8">
        <v>1</v>
      </c>
      <c r="C34" s="8"/>
      <c r="D34" s="8"/>
      <c r="E34" s="8"/>
      <c r="F34" s="4"/>
    </row>
    <row r="35" spans="1:6" x14ac:dyDescent="0.2">
      <c r="A35" s="8">
        <v>36</v>
      </c>
      <c r="B35" s="8">
        <v>1</v>
      </c>
      <c r="C35" s="8"/>
      <c r="D35" s="8"/>
      <c r="E35" s="8"/>
      <c r="F35" s="4"/>
    </row>
    <row r="36" spans="1:6" x14ac:dyDescent="0.2">
      <c r="A36" s="8">
        <v>36</v>
      </c>
      <c r="B36" s="8">
        <v>1</v>
      </c>
      <c r="C36" s="8"/>
      <c r="D36" s="8"/>
      <c r="E36" s="8"/>
      <c r="F36" s="4"/>
    </row>
    <row r="37" spans="1:6" x14ac:dyDescent="0.2">
      <c r="A37" s="8">
        <v>36</v>
      </c>
      <c r="B37" s="8">
        <v>1</v>
      </c>
      <c r="C37" s="8"/>
      <c r="D37" s="8"/>
      <c r="E37" s="8"/>
      <c r="F37" s="4"/>
    </row>
    <row r="38" spans="1:6" x14ac:dyDescent="0.2">
      <c r="A38" s="8">
        <v>37</v>
      </c>
      <c r="B38" s="8">
        <v>1</v>
      </c>
      <c r="C38" s="8"/>
      <c r="D38" s="8"/>
      <c r="E38" s="8"/>
      <c r="F38" s="4"/>
    </row>
    <row r="39" spans="1:6" x14ac:dyDescent="0.2">
      <c r="A39" s="8">
        <v>37</v>
      </c>
      <c r="B39" s="8">
        <v>1</v>
      </c>
      <c r="C39" s="8"/>
      <c r="D39" s="8"/>
      <c r="E39" s="8"/>
      <c r="F39" s="4"/>
    </row>
    <row r="40" spans="1:6" x14ac:dyDescent="0.2">
      <c r="A40" s="8">
        <v>37</v>
      </c>
      <c r="B40" s="8">
        <v>1</v>
      </c>
      <c r="C40" s="8"/>
      <c r="D40" s="8"/>
      <c r="E40" s="8"/>
      <c r="F40" s="4"/>
    </row>
    <row r="41" spans="1:6" x14ac:dyDescent="0.2">
      <c r="A41" s="8">
        <v>38</v>
      </c>
      <c r="B41" s="8">
        <v>1</v>
      </c>
      <c r="C41" s="8"/>
      <c r="D41" s="8"/>
      <c r="E41" s="8"/>
      <c r="F41" s="4"/>
    </row>
    <row r="42" spans="1:6" x14ac:dyDescent="0.2">
      <c r="A42" s="8">
        <v>39</v>
      </c>
      <c r="B42" s="8">
        <v>1</v>
      </c>
      <c r="C42" s="8"/>
      <c r="D42" s="8"/>
      <c r="E42" s="8"/>
      <c r="F42" s="4"/>
    </row>
    <row r="43" spans="1:6" x14ac:dyDescent="0.2">
      <c r="A43" s="8">
        <v>7</v>
      </c>
      <c r="B43" s="8"/>
      <c r="C43" s="8">
        <v>1</v>
      </c>
      <c r="D43" s="8"/>
      <c r="E43" s="8"/>
      <c r="F43" s="4"/>
    </row>
    <row r="44" spans="1:6" x14ac:dyDescent="0.2">
      <c r="A44" s="8">
        <v>7</v>
      </c>
      <c r="B44" s="8"/>
      <c r="C44" s="8">
        <v>1</v>
      </c>
      <c r="D44" s="8"/>
      <c r="E44" s="8"/>
      <c r="F44" s="4"/>
    </row>
    <row r="45" spans="1:6" x14ac:dyDescent="0.2">
      <c r="A45" s="8">
        <v>7</v>
      </c>
      <c r="B45" s="8"/>
      <c r="C45" s="8">
        <v>1</v>
      </c>
      <c r="D45" s="8"/>
      <c r="E45" s="8"/>
      <c r="F45" s="4"/>
    </row>
    <row r="46" spans="1:6" x14ac:dyDescent="0.2">
      <c r="A46" s="8">
        <v>7</v>
      </c>
      <c r="B46" s="8"/>
      <c r="C46" s="8">
        <v>1</v>
      </c>
      <c r="D46" s="8"/>
      <c r="E46" s="8"/>
      <c r="F46" s="4"/>
    </row>
    <row r="47" spans="1:6" x14ac:dyDescent="0.2">
      <c r="A47" s="8">
        <v>7</v>
      </c>
      <c r="B47" s="8"/>
      <c r="C47" s="8">
        <v>1</v>
      </c>
      <c r="D47" s="8"/>
      <c r="E47" s="8"/>
      <c r="F47" s="4"/>
    </row>
    <row r="48" spans="1:6" x14ac:dyDescent="0.2">
      <c r="A48" s="8">
        <v>7</v>
      </c>
      <c r="B48" s="8"/>
      <c r="C48" s="8">
        <v>1</v>
      </c>
      <c r="D48" s="8"/>
      <c r="E48" s="8"/>
      <c r="F48" s="4"/>
    </row>
    <row r="49" spans="1:6" x14ac:dyDescent="0.2">
      <c r="A49" s="8">
        <v>8</v>
      </c>
      <c r="B49" s="8"/>
      <c r="C49" s="8">
        <v>1</v>
      </c>
      <c r="D49" s="8"/>
      <c r="E49" s="8"/>
      <c r="F49" s="4"/>
    </row>
    <row r="50" spans="1:6" x14ac:dyDescent="0.2">
      <c r="A50" s="8">
        <v>8</v>
      </c>
      <c r="B50" s="8"/>
      <c r="C50" s="8">
        <v>1</v>
      </c>
      <c r="D50" s="8"/>
      <c r="E50" s="8"/>
      <c r="F50" s="4"/>
    </row>
    <row r="51" spans="1:6" x14ac:dyDescent="0.2">
      <c r="A51" s="8">
        <v>8</v>
      </c>
      <c r="B51" s="8"/>
      <c r="C51" s="8">
        <v>1</v>
      </c>
      <c r="D51" s="8"/>
      <c r="E51" s="8"/>
      <c r="F51" s="4"/>
    </row>
    <row r="52" spans="1:6" x14ac:dyDescent="0.2">
      <c r="A52" s="8">
        <v>8</v>
      </c>
      <c r="B52" s="8"/>
      <c r="C52" s="8">
        <v>1</v>
      </c>
      <c r="D52" s="8"/>
      <c r="E52" s="8"/>
      <c r="F52" s="4"/>
    </row>
    <row r="53" spans="1:6" x14ac:dyDescent="0.2">
      <c r="A53" s="8">
        <v>8</v>
      </c>
      <c r="B53" s="8"/>
      <c r="C53" s="8">
        <v>1</v>
      </c>
      <c r="D53" s="8"/>
      <c r="E53" s="8"/>
      <c r="F53" s="4"/>
    </row>
    <row r="54" spans="1:6" x14ac:dyDescent="0.2">
      <c r="A54" s="8">
        <v>8</v>
      </c>
      <c r="B54" s="8"/>
      <c r="C54" s="8">
        <v>1</v>
      </c>
      <c r="D54" s="8"/>
      <c r="E54" s="8"/>
      <c r="F54" s="4"/>
    </row>
    <row r="55" spans="1:6" x14ac:dyDescent="0.2">
      <c r="A55" s="8">
        <v>8</v>
      </c>
      <c r="B55" s="8"/>
      <c r="C55" s="8">
        <v>1</v>
      </c>
      <c r="D55" s="8"/>
      <c r="E55" s="8"/>
      <c r="F55" s="4"/>
    </row>
    <row r="56" spans="1:6" x14ac:dyDescent="0.2">
      <c r="A56" s="8">
        <v>8</v>
      </c>
      <c r="B56" s="8"/>
      <c r="C56" s="8">
        <v>1</v>
      </c>
      <c r="D56" s="8"/>
      <c r="E56" s="8"/>
      <c r="F56" s="4"/>
    </row>
    <row r="57" spans="1:6" x14ac:dyDescent="0.2">
      <c r="A57" s="8">
        <v>9</v>
      </c>
      <c r="B57" s="8"/>
      <c r="C57" s="8">
        <v>1</v>
      </c>
      <c r="D57" s="8"/>
      <c r="E57" s="8"/>
      <c r="F57" s="4"/>
    </row>
    <row r="58" spans="1:6" x14ac:dyDescent="0.2">
      <c r="A58" s="8">
        <v>9</v>
      </c>
      <c r="B58" s="8"/>
      <c r="C58" s="8">
        <v>1</v>
      </c>
      <c r="D58" s="8"/>
      <c r="E58" s="8"/>
      <c r="F58" s="4"/>
    </row>
    <row r="59" spans="1:6" x14ac:dyDescent="0.2">
      <c r="A59" s="8">
        <v>11</v>
      </c>
      <c r="B59" s="8"/>
      <c r="C59" s="8">
        <v>1</v>
      </c>
      <c r="D59" s="8"/>
      <c r="E59" s="8"/>
      <c r="F59" s="4"/>
    </row>
    <row r="60" spans="1:6" x14ac:dyDescent="0.2">
      <c r="A60" s="8">
        <v>11</v>
      </c>
      <c r="B60" s="8"/>
      <c r="C60" s="8">
        <v>1</v>
      </c>
      <c r="D60" s="8"/>
      <c r="E60" s="8"/>
      <c r="F60" s="4"/>
    </row>
    <row r="61" spans="1:6" x14ac:dyDescent="0.2">
      <c r="A61" s="8">
        <v>11</v>
      </c>
      <c r="B61" s="8"/>
      <c r="C61" s="8">
        <v>1</v>
      </c>
      <c r="D61" s="8"/>
      <c r="E61" s="8"/>
      <c r="F61" s="4"/>
    </row>
    <row r="62" spans="1:6" x14ac:dyDescent="0.2">
      <c r="A62" s="8">
        <v>12</v>
      </c>
      <c r="B62" s="8"/>
      <c r="C62" s="8">
        <v>1</v>
      </c>
      <c r="D62" s="8"/>
      <c r="E62" s="8"/>
      <c r="F62" s="4"/>
    </row>
    <row r="63" spans="1:6" x14ac:dyDescent="0.2">
      <c r="A63" s="8">
        <v>13</v>
      </c>
      <c r="B63" s="8"/>
      <c r="C63" s="8">
        <v>1</v>
      </c>
      <c r="D63" s="8"/>
      <c r="E63" s="8"/>
      <c r="F63" s="4"/>
    </row>
    <row r="64" spans="1:6" x14ac:dyDescent="0.2">
      <c r="A64" s="8">
        <v>13</v>
      </c>
      <c r="B64" s="8"/>
      <c r="C64" s="8">
        <v>1</v>
      </c>
      <c r="D64" s="8"/>
      <c r="E64" s="8"/>
      <c r="F64" s="4"/>
    </row>
    <row r="65" spans="1:6" x14ac:dyDescent="0.2">
      <c r="A65" s="8">
        <v>14</v>
      </c>
      <c r="B65" s="8"/>
      <c r="C65" s="8">
        <v>1</v>
      </c>
      <c r="D65" s="8"/>
      <c r="E65" s="8"/>
      <c r="F65" s="4"/>
    </row>
    <row r="66" spans="1:6" x14ac:dyDescent="0.2">
      <c r="A66" s="8">
        <v>15</v>
      </c>
      <c r="B66" s="8"/>
      <c r="C66" s="8">
        <v>1</v>
      </c>
      <c r="D66" s="8"/>
      <c r="E66" s="8"/>
      <c r="F66" s="4"/>
    </row>
    <row r="67" spans="1:6" x14ac:dyDescent="0.2">
      <c r="A67" s="8">
        <v>17</v>
      </c>
      <c r="B67" s="8"/>
      <c r="C67" s="8">
        <v>1</v>
      </c>
      <c r="D67" s="8"/>
      <c r="E67" s="8"/>
      <c r="F67" s="4"/>
    </row>
    <row r="68" spans="1:6" x14ac:dyDescent="0.2">
      <c r="A68" s="8">
        <v>17</v>
      </c>
      <c r="B68" s="8"/>
      <c r="C68" s="8">
        <v>1</v>
      </c>
      <c r="D68" s="8"/>
      <c r="E68" s="8"/>
      <c r="F68" s="4"/>
    </row>
    <row r="69" spans="1:6" x14ac:dyDescent="0.2">
      <c r="A69" s="8">
        <v>18</v>
      </c>
      <c r="B69" s="8"/>
      <c r="C69" s="8">
        <v>1</v>
      </c>
      <c r="D69" s="8"/>
      <c r="E69" s="8"/>
      <c r="F69" s="4"/>
    </row>
    <row r="70" spans="1:6" x14ac:dyDescent="0.2">
      <c r="A70" s="8">
        <v>18</v>
      </c>
      <c r="B70" s="8"/>
      <c r="C70" s="8">
        <v>1</v>
      </c>
      <c r="D70" s="8"/>
      <c r="E70" s="8"/>
      <c r="F70" s="4"/>
    </row>
    <row r="71" spans="1:6" x14ac:dyDescent="0.2">
      <c r="A71" s="8">
        <v>19</v>
      </c>
      <c r="B71" s="8"/>
      <c r="C71" s="8">
        <v>1</v>
      </c>
      <c r="D71" s="8"/>
      <c r="E71" s="8"/>
      <c r="F71" s="4"/>
    </row>
    <row r="72" spans="1:6" x14ac:dyDescent="0.2">
      <c r="A72" s="8">
        <v>20</v>
      </c>
      <c r="B72" s="8"/>
      <c r="C72" s="8">
        <v>1</v>
      </c>
      <c r="D72" s="8"/>
      <c r="E72" s="8"/>
      <c r="F72" s="4"/>
    </row>
    <row r="73" spans="1:6" x14ac:dyDescent="0.2">
      <c r="A73" s="8">
        <v>20</v>
      </c>
      <c r="B73" s="8"/>
      <c r="C73" s="8">
        <v>1</v>
      </c>
      <c r="D73" s="8"/>
      <c r="E73" s="8"/>
      <c r="F73" s="4"/>
    </row>
    <row r="74" spans="1:6" x14ac:dyDescent="0.2">
      <c r="A74" s="8">
        <v>20</v>
      </c>
      <c r="B74" s="8"/>
      <c r="C74" s="8">
        <v>1</v>
      </c>
      <c r="D74" s="8"/>
      <c r="E74" s="8"/>
      <c r="F74" s="4"/>
    </row>
    <row r="75" spans="1:6" x14ac:dyDescent="0.2">
      <c r="A75" s="8">
        <v>22</v>
      </c>
      <c r="B75" s="8"/>
      <c r="C75" s="8">
        <v>1</v>
      </c>
      <c r="D75" s="8"/>
      <c r="E75" s="8"/>
      <c r="F75" s="4"/>
    </row>
    <row r="76" spans="1:6" x14ac:dyDescent="0.2">
      <c r="A76" s="8">
        <v>25</v>
      </c>
      <c r="B76" s="8"/>
      <c r="C76" s="8">
        <v>1</v>
      </c>
      <c r="D76" s="8"/>
      <c r="E76" s="8"/>
      <c r="F76" s="4"/>
    </row>
    <row r="77" spans="1:6" x14ac:dyDescent="0.2">
      <c r="A77" s="8">
        <v>26</v>
      </c>
      <c r="B77" s="8"/>
      <c r="C77" s="8">
        <v>1</v>
      </c>
      <c r="D77" s="8"/>
      <c r="E77" s="8"/>
      <c r="F77" s="4"/>
    </row>
    <row r="78" spans="1:6" x14ac:dyDescent="0.2">
      <c r="A78" s="8">
        <v>28</v>
      </c>
      <c r="B78" s="8"/>
      <c r="C78" s="8">
        <v>1</v>
      </c>
      <c r="D78" s="8"/>
      <c r="E78" s="8"/>
      <c r="F78" s="4"/>
    </row>
    <row r="79" spans="1:6" x14ac:dyDescent="0.2">
      <c r="A79" s="8">
        <v>29</v>
      </c>
      <c r="B79" s="8"/>
      <c r="C79" s="8">
        <v>1</v>
      </c>
      <c r="D79" s="8"/>
      <c r="E79" s="8"/>
      <c r="F79" s="4"/>
    </row>
    <row r="80" spans="1:6" x14ac:dyDescent="0.2">
      <c r="A80" s="8">
        <v>29</v>
      </c>
      <c r="B80" s="8"/>
      <c r="C80" s="8">
        <v>1</v>
      </c>
      <c r="D80" s="8"/>
      <c r="E80" s="8"/>
      <c r="F80" s="4"/>
    </row>
    <row r="81" spans="1:6" x14ac:dyDescent="0.2">
      <c r="A81" s="8">
        <v>30</v>
      </c>
      <c r="B81" s="8"/>
      <c r="C81" s="8">
        <v>1</v>
      </c>
      <c r="D81" s="8"/>
      <c r="E81" s="8"/>
      <c r="F81" s="4"/>
    </row>
    <row r="82" spans="1:6" x14ac:dyDescent="0.2">
      <c r="A82" s="8">
        <v>30</v>
      </c>
      <c r="B82" s="8"/>
      <c r="C82" s="8">
        <v>1</v>
      </c>
      <c r="D82" s="8"/>
      <c r="E82" s="8"/>
      <c r="F82" s="4"/>
    </row>
    <row r="83" spans="1:6" x14ac:dyDescent="0.2">
      <c r="A83" s="8">
        <v>7</v>
      </c>
      <c r="B83" s="8"/>
      <c r="C83" s="8"/>
      <c r="D83" s="8">
        <v>1</v>
      </c>
      <c r="E83" s="8"/>
      <c r="F83" s="4"/>
    </row>
    <row r="84" spans="1:6" x14ac:dyDescent="0.2">
      <c r="A84" s="8">
        <v>13</v>
      </c>
      <c r="B84" s="8"/>
      <c r="C84" s="8"/>
      <c r="D84" s="8">
        <v>1</v>
      </c>
      <c r="E84" s="8"/>
      <c r="F84" s="4"/>
    </row>
    <row r="85" spans="1:6" x14ac:dyDescent="0.2">
      <c r="A85" s="8">
        <v>17</v>
      </c>
      <c r="B85" s="8"/>
      <c r="C85" s="8"/>
      <c r="D85" s="8">
        <v>1</v>
      </c>
      <c r="E85" s="8"/>
      <c r="F85" s="4"/>
    </row>
    <row r="86" spans="1:6" x14ac:dyDescent="0.2">
      <c r="A86" s="8">
        <v>21</v>
      </c>
      <c r="B86" s="8"/>
      <c r="C86" s="8"/>
      <c r="D86" s="8">
        <v>1</v>
      </c>
      <c r="E86" s="8"/>
      <c r="F86" s="4"/>
    </row>
    <row r="87" spans="1:6" x14ac:dyDescent="0.2">
      <c r="A87" s="8">
        <v>22</v>
      </c>
      <c r="B87" s="8"/>
      <c r="C87" s="8"/>
      <c r="D87" s="8">
        <v>1</v>
      </c>
      <c r="E87" s="8"/>
      <c r="F87" s="4"/>
    </row>
    <row r="88" spans="1:6" x14ac:dyDescent="0.2">
      <c r="A88" s="8">
        <v>24</v>
      </c>
      <c r="B88" s="8"/>
      <c r="C88" s="8"/>
      <c r="D88" s="8">
        <v>1</v>
      </c>
      <c r="E88" s="8"/>
      <c r="F88" s="4"/>
    </row>
    <row r="89" spans="1:6" x14ac:dyDescent="0.2">
      <c r="A89" s="8">
        <v>24</v>
      </c>
      <c r="B89" s="8"/>
      <c r="C89" s="8"/>
      <c r="D89" s="8">
        <v>1</v>
      </c>
      <c r="E89" s="8"/>
      <c r="F89" s="4"/>
    </row>
    <row r="90" spans="1:6" x14ac:dyDescent="0.2">
      <c r="A90" s="8">
        <v>24</v>
      </c>
      <c r="B90" s="8"/>
      <c r="C90" s="8"/>
      <c r="D90" s="8">
        <v>1</v>
      </c>
      <c r="E90" s="8"/>
      <c r="F90" s="4"/>
    </row>
    <row r="91" spans="1:6" x14ac:dyDescent="0.2">
      <c r="A91" s="8">
        <v>25</v>
      </c>
      <c r="B91" s="8"/>
      <c r="C91" s="8"/>
      <c r="D91" s="8">
        <v>1</v>
      </c>
      <c r="E91" s="8"/>
      <c r="F91" s="4"/>
    </row>
    <row r="92" spans="1:6" x14ac:dyDescent="0.2">
      <c r="A92" s="8">
        <v>26</v>
      </c>
      <c r="B92" s="8"/>
      <c r="C92" s="8"/>
      <c r="D92" s="8">
        <v>1</v>
      </c>
      <c r="E92" s="8"/>
      <c r="F92" s="4"/>
    </row>
    <row r="93" spans="1:6" x14ac:dyDescent="0.2">
      <c r="A93" s="8">
        <v>26</v>
      </c>
      <c r="B93" s="8"/>
      <c r="C93" s="8"/>
      <c r="D93" s="8">
        <v>1</v>
      </c>
      <c r="E93" s="8"/>
      <c r="F93" s="4"/>
    </row>
    <row r="94" spans="1:6" x14ac:dyDescent="0.2">
      <c r="A94" s="8">
        <v>27</v>
      </c>
      <c r="B94" s="8"/>
      <c r="C94" s="8"/>
      <c r="D94" s="8">
        <v>1</v>
      </c>
      <c r="E94" s="8"/>
      <c r="F94" s="4"/>
    </row>
    <row r="95" spans="1:6" x14ac:dyDescent="0.2">
      <c r="A95" s="8">
        <v>28</v>
      </c>
      <c r="B95" s="8"/>
      <c r="C95" s="8"/>
      <c r="D95" s="8">
        <v>1</v>
      </c>
      <c r="E95" s="8"/>
      <c r="F95" s="4"/>
    </row>
    <row r="96" spans="1:6" x14ac:dyDescent="0.2">
      <c r="A96" s="8">
        <v>28</v>
      </c>
      <c r="B96" s="8"/>
      <c r="C96" s="8"/>
      <c r="D96" s="8">
        <v>1</v>
      </c>
      <c r="E96" s="8"/>
      <c r="F96" s="4"/>
    </row>
    <row r="97" spans="1:6" x14ac:dyDescent="0.2">
      <c r="A97" s="8">
        <v>28</v>
      </c>
      <c r="B97" s="8"/>
      <c r="C97" s="8"/>
      <c r="D97" s="8">
        <v>1</v>
      </c>
      <c r="E97" s="8"/>
      <c r="F97" s="4"/>
    </row>
    <row r="98" spans="1:6" x14ac:dyDescent="0.2">
      <c r="A98" s="8">
        <v>28</v>
      </c>
      <c r="B98" s="8"/>
      <c r="C98" s="8"/>
      <c r="D98" s="8">
        <v>1</v>
      </c>
      <c r="E98" s="8"/>
      <c r="F98" s="4"/>
    </row>
    <row r="99" spans="1:6" x14ac:dyDescent="0.2">
      <c r="A99" s="8">
        <v>28</v>
      </c>
      <c r="B99" s="8"/>
      <c r="C99" s="8"/>
      <c r="D99" s="8">
        <v>1</v>
      </c>
      <c r="E99" s="8"/>
      <c r="F99" s="4"/>
    </row>
    <row r="100" spans="1:6" x14ac:dyDescent="0.2">
      <c r="A100" s="8">
        <v>29</v>
      </c>
      <c r="B100" s="8"/>
      <c r="C100" s="8"/>
      <c r="D100" s="8">
        <v>1</v>
      </c>
      <c r="E100" s="8"/>
      <c r="F100" s="4"/>
    </row>
    <row r="101" spans="1:6" x14ac:dyDescent="0.2">
      <c r="A101" s="8">
        <v>30</v>
      </c>
      <c r="B101" s="8"/>
      <c r="C101" s="8"/>
      <c r="D101" s="8">
        <v>1</v>
      </c>
      <c r="E101" s="8"/>
      <c r="F101" s="4"/>
    </row>
    <row r="102" spans="1:6" x14ac:dyDescent="0.2">
      <c r="A102" s="8">
        <v>30</v>
      </c>
      <c r="B102" s="8"/>
      <c r="C102" s="8"/>
      <c r="D102" s="8">
        <v>1</v>
      </c>
      <c r="E102" s="8"/>
      <c r="F102" s="4"/>
    </row>
    <row r="103" spans="1:6" x14ac:dyDescent="0.2">
      <c r="A103" s="8">
        <v>31</v>
      </c>
      <c r="B103" s="8"/>
      <c r="C103" s="8"/>
      <c r="D103" s="8">
        <v>1</v>
      </c>
      <c r="E103" s="8"/>
      <c r="F103" s="4"/>
    </row>
    <row r="104" spans="1:6" x14ac:dyDescent="0.2">
      <c r="A104" s="8">
        <v>31</v>
      </c>
      <c r="B104" s="8"/>
      <c r="C104" s="8"/>
      <c r="D104" s="8">
        <v>1</v>
      </c>
      <c r="E104" s="8"/>
      <c r="F104" s="4"/>
    </row>
    <row r="105" spans="1:6" x14ac:dyDescent="0.2">
      <c r="A105" s="8">
        <v>31</v>
      </c>
      <c r="B105" s="8"/>
      <c r="C105" s="8"/>
      <c r="D105" s="8">
        <v>1</v>
      </c>
      <c r="E105" s="8"/>
      <c r="F105" s="4"/>
    </row>
    <row r="106" spans="1:6" x14ac:dyDescent="0.2">
      <c r="A106" s="8">
        <v>31</v>
      </c>
      <c r="B106" s="8"/>
      <c r="C106" s="8"/>
      <c r="D106" s="8">
        <v>1</v>
      </c>
      <c r="E106" s="8"/>
      <c r="F106" s="4"/>
    </row>
    <row r="107" spans="1:6" x14ac:dyDescent="0.2">
      <c r="A107" s="8">
        <v>31</v>
      </c>
      <c r="B107" s="8"/>
      <c r="C107" s="8"/>
      <c r="D107" s="8">
        <v>1</v>
      </c>
      <c r="E107" s="8"/>
      <c r="F107" s="4"/>
    </row>
    <row r="108" spans="1:6" x14ac:dyDescent="0.2">
      <c r="A108" s="8">
        <v>32</v>
      </c>
      <c r="B108" s="8"/>
      <c r="C108" s="8"/>
      <c r="D108" s="8">
        <v>1</v>
      </c>
      <c r="E108" s="8"/>
      <c r="F108" s="4"/>
    </row>
    <row r="109" spans="1:6" x14ac:dyDescent="0.2">
      <c r="A109" s="8">
        <v>33</v>
      </c>
      <c r="B109" s="8"/>
      <c r="C109" s="8"/>
      <c r="D109" s="8">
        <v>1</v>
      </c>
      <c r="E109" s="8"/>
      <c r="F109" s="4"/>
    </row>
    <row r="110" spans="1:6" x14ac:dyDescent="0.2">
      <c r="A110" s="8">
        <v>33</v>
      </c>
      <c r="B110" s="8"/>
      <c r="C110" s="8"/>
      <c r="D110" s="8">
        <v>1</v>
      </c>
      <c r="E110" s="8"/>
      <c r="F110" s="4"/>
    </row>
    <row r="111" spans="1:6" x14ac:dyDescent="0.2">
      <c r="A111" s="8">
        <v>33</v>
      </c>
      <c r="B111" s="8"/>
      <c r="C111" s="8"/>
      <c r="D111" s="8">
        <v>1</v>
      </c>
      <c r="E111" s="8"/>
      <c r="F111" s="4"/>
    </row>
    <row r="112" spans="1:6" x14ac:dyDescent="0.2">
      <c r="A112" s="8">
        <v>33</v>
      </c>
      <c r="B112" s="8"/>
      <c r="C112" s="8"/>
      <c r="D112" s="8">
        <v>1</v>
      </c>
      <c r="E112" s="8"/>
      <c r="F112" s="4"/>
    </row>
    <row r="113" spans="1:6" x14ac:dyDescent="0.2">
      <c r="A113" s="8">
        <v>33</v>
      </c>
      <c r="B113" s="8"/>
      <c r="C113" s="8"/>
      <c r="D113" s="8">
        <v>1</v>
      </c>
      <c r="E113" s="8"/>
      <c r="F113" s="4"/>
    </row>
    <row r="114" spans="1:6" x14ac:dyDescent="0.2">
      <c r="A114" s="8">
        <v>33</v>
      </c>
      <c r="B114" s="8"/>
      <c r="C114" s="8"/>
      <c r="D114" s="8">
        <v>1</v>
      </c>
      <c r="E114" s="8"/>
      <c r="F114" s="4"/>
    </row>
    <row r="115" spans="1:6" x14ac:dyDescent="0.2">
      <c r="A115" s="8">
        <v>33</v>
      </c>
      <c r="B115" s="8"/>
      <c r="C115" s="8"/>
      <c r="D115" s="8">
        <v>1</v>
      </c>
      <c r="E115" s="8"/>
      <c r="F115" s="4"/>
    </row>
    <row r="116" spans="1:6" x14ac:dyDescent="0.2">
      <c r="A116" s="8">
        <v>33</v>
      </c>
      <c r="B116" s="8"/>
      <c r="C116" s="8"/>
      <c r="D116" s="8">
        <v>1</v>
      </c>
      <c r="E116" s="8"/>
      <c r="F116" s="4"/>
    </row>
    <row r="117" spans="1:6" x14ac:dyDescent="0.2">
      <c r="A117" s="8">
        <v>33</v>
      </c>
      <c r="B117" s="8"/>
      <c r="C117" s="8"/>
      <c r="D117" s="8">
        <v>1</v>
      </c>
      <c r="E117" s="8"/>
      <c r="F117" s="4"/>
    </row>
    <row r="118" spans="1:6" x14ac:dyDescent="0.2">
      <c r="A118" s="8">
        <v>33</v>
      </c>
      <c r="B118" s="8"/>
      <c r="C118" s="8"/>
      <c r="D118" s="8">
        <v>1</v>
      </c>
      <c r="E118" s="8"/>
      <c r="F118" s="4"/>
    </row>
    <row r="119" spans="1:6" x14ac:dyDescent="0.2">
      <c r="A119" s="8">
        <v>33</v>
      </c>
      <c r="B119" s="8"/>
      <c r="C119" s="8"/>
      <c r="D119" s="8">
        <v>1</v>
      </c>
      <c r="E119" s="8"/>
      <c r="F119" s="4"/>
    </row>
    <row r="120" spans="1:6" x14ac:dyDescent="0.2">
      <c r="A120" s="8">
        <v>34</v>
      </c>
      <c r="B120" s="8"/>
      <c r="C120" s="8"/>
      <c r="D120" s="8">
        <v>1</v>
      </c>
      <c r="E120" s="8"/>
      <c r="F120" s="4"/>
    </row>
    <row r="121" spans="1:6" x14ac:dyDescent="0.2">
      <c r="A121" s="8">
        <v>34</v>
      </c>
      <c r="B121" s="8"/>
      <c r="C121" s="8"/>
      <c r="D121" s="8">
        <v>1</v>
      </c>
      <c r="E121" s="8"/>
      <c r="F121" s="4"/>
    </row>
    <row r="122" spans="1:6" x14ac:dyDescent="0.2">
      <c r="A122" s="8">
        <v>35</v>
      </c>
      <c r="B122" s="8"/>
      <c r="C122" s="8"/>
      <c r="D122" s="8">
        <v>1</v>
      </c>
      <c r="E122" s="8"/>
      <c r="F122" s="4"/>
    </row>
    <row r="123" spans="1:6" x14ac:dyDescent="0.2">
      <c r="A123" s="8">
        <v>18</v>
      </c>
      <c r="B123" s="8"/>
      <c r="C123" s="8"/>
      <c r="D123" s="8"/>
      <c r="E123" s="8">
        <v>1</v>
      </c>
      <c r="F123" s="4"/>
    </row>
    <row r="124" spans="1:6" x14ac:dyDescent="0.2">
      <c r="A124" s="8">
        <v>22</v>
      </c>
      <c r="B124" s="8"/>
      <c r="C124" s="8"/>
      <c r="D124" s="8"/>
      <c r="E124" s="8">
        <v>1</v>
      </c>
      <c r="F124" s="4"/>
    </row>
    <row r="125" spans="1:6" x14ac:dyDescent="0.2">
      <c r="A125" s="8">
        <v>25</v>
      </c>
      <c r="B125" s="8"/>
      <c r="C125" s="8"/>
      <c r="D125" s="8"/>
      <c r="E125" s="8">
        <v>1</v>
      </c>
      <c r="F125" s="4"/>
    </row>
    <row r="126" spans="1:6" x14ac:dyDescent="0.2">
      <c r="A126" s="8">
        <v>26</v>
      </c>
      <c r="B126" s="8"/>
      <c r="C126" s="8"/>
      <c r="D126" s="8"/>
      <c r="E126" s="8">
        <v>1</v>
      </c>
      <c r="F126" s="4"/>
    </row>
    <row r="127" spans="1:6" x14ac:dyDescent="0.2">
      <c r="A127" s="8">
        <v>26</v>
      </c>
      <c r="B127" s="8"/>
      <c r="C127" s="8"/>
      <c r="D127" s="8"/>
      <c r="E127" s="8">
        <v>1</v>
      </c>
      <c r="F127" s="4"/>
    </row>
    <row r="128" spans="1:6" x14ac:dyDescent="0.2">
      <c r="A128" s="8">
        <v>26</v>
      </c>
      <c r="B128" s="8"/>
      <c r="C128" s="8"/>
      <c r="D128" s="8"/>
      <c r="E128" s="8">
        <v>1</v>
      </c>
      <c r="F128" s="4"/>
    </row>
    <row r="129" spans="1:6" x14ac:dyDescent="0.2">
      <c r="A129" s="8">
        <v>27</v>
      </c>
      <c r="B129" s="8"/>
      <c r="C129" s="8"/>
      <c r="D129" s="8"/>
      <c r="E129" s="8">
        <v>1</v>
      </c>
      <c r="F129" s="4"/>
    </row>
    <row r="130" spans="1:6" x14ac:dyDescent="0.2">
      <c r="A130" s="8">
        <v>28</v>
      </c>
      <c r="B130" s="8"/>
      <c r="C130" s="8"/>
      <c r="D130" s="8"/>
      <c r="E130" s="8">
        <v>1</v>
      </c>
      <c r="F130" s="4"/>
    </row>
    <row r="131" spans="1:6" x14ac:dyDescent="0.2">
      <c r="A131" s="8">
        <v>28</v>
      </c>
      <c r="B131" s="8"/>
      <c r="C131" s="8"/>
      <c r="D131" s="8"/>
      <c r="E131" s="8">
        <v>1</v>
      </c>
      <c r="F131" s="4"/>
    </row>
    <row r="132" spans="1:6" x14ac:dyDescent="0.2">
      <c r="A132" s="8">
        <v>29</v>
      </c>
      <c r="B132" s="8"/>
      <c r="C132" s="8"/>
      <c r="D132" s="8"/>
      <c r="E132" s="8">
        <v>1</v>
      </c>
      <c r="F132" s="4"/>
    </row>
    <row r="133" spans="1:6" x14ac:dyDescent="0.2">
      <c r="A133" s="8">
        <v>30</v>
      </c>
      <c r="B133" s="8"/>
      <c r="C133" s="8"/>
      <c r="D133" s="8"/>
      <c r="E133" s="8">
        <v>1</v>
      </c>
      <c r="F133" s="4"/>
    </row>
    <row r="134" spans="1:6" x14ac:dyDescent="0.2">
      <c r="A134" s="8">
        <v>30</v>
      </c>
      <c r="B134" s="8"/>
      <c r="C134" s="8"/>
      <c r="D134" s="8"/>
      <c r="E134" s="8">
        <v>1</v>
      </c>
      <c r="F134" s="4"/>
    </row>
    <row r="135" spans="1:6" x14ac:dyDescent="0.2">
      <c r="A135" s="8">
        <v>33</v>
      </c>
      <c r="B135" s="8"/>
      <c r="C135" s="8"/>
      <c r="D135" s="8"/>
      <c r="E135" s="8">
        <v>1</v>
      </c>
      <c r="F135" s="4"/>
    </row>
    <row r="136" spans="1:6" x14ac:dyDescent="0.2">
      <c r="A136" s="8">
        <v>33</v>
      </c>
      <c r="B136" s="8"/>
      <c r="C136" s="8"/>
      <c r="D136" s="8"/>
      <c r="E136" s="8">
        <v>1</v>
      </c>
      <c r="F136" s="4"/>
    </row>
    <row r="137" spans="1:6" x14ac:dyDescent="0.2">
      <c r="A137" s="8">
        <v>33</v>
      </c>
      <c r="B137" s="8"/>
      <c r="C137" s="8"/>
      <c r="D137" s="8"/>
      <c r="E137" s="8">
        <v>1</v>
      </c>
      <c r="F137" s="4"/>
    </row>
    <row r="138" spans="1:6" x14ac:dyDescent="0.2">
      <c r="A138" s="8">
        <v>33</v>
      </c>
      <c r="B138" s="8"/>
      <c r="C138" s="8"/>
      <c r="D138" s="8"/>
      <c r="E138" s="8">
        <v>1</v>
      </c>
      <c r="F138" s="4"/>
    </row>
    <row r="139" spans="1:6" x14ac:dyDescent="0.2">
      <c r="A139" s="8">
        <v>33</v>
      </c>
      <c r="B139" s="8"/>
      <c r="C139" s="8"/>
      <c r="D139" s="8"/>
      <c r="E139" s="8">
        <v>1</v>
      </c>
      <c r="F139" s="4"/>
    </row>
    <row r="140" spans="1:6" x14ac:dyDescent="0.2">
      <c r="A140" s="8">
        <v>33</v>
      </c>
      <c r="B140" s="8"/>
      <c r="C140" s="8"/>
      <c r="D140" s="8"/>
      <c r="E140" s="8">
        <v>1</v>
      </c>
      <c r="F140" s="4"/>
    </row>
    <row r="141" spans="1:6" x14ac:dyDescent="0.2">
      <c r="A141" s="8">
        <v>34</v>
      </c>
      <c r="B141" s="8"/>
      <c r="C141" s="8"/>
      <c r="D141" s="8"/>
      <c r="E141" s="8">
        <v>1</v>
      </c>
      <c r="F141" s="4"/>
    </row>
    <row r="142" spans="1:6" x14ac:dyDescent="0.2">
      <c r="A142" s="8">
        <v>34</v>
      </c>
      <c r="B142" s="8"/>
      <c r="C142" s="8"/>
      <c r="D142" s="8"/>
      <c r="E142" s="8">
        <v>1</v>
      </c>
      <c r="F142" s="4"/>
    </row>
    <row r="143" spans="1:6" x14ac:dyDescent="0.2">
      <c r="A143" s="8">
        <v>34</v>
      </c>
      <c r="B143" s="8"/>
      <c r="C143" s="8"/>
      <c r="D143" s="8"/>
      <c r="E143" s="8">
        <v>1</v>
      </c>
      <c r="F143" s="4"/>
    </row>
    <row r="144" spans="1:6" x14ac:dyDescent="0.2">
      <c r="A144" s="8">
        <v>35</v>
      </c>
      <c r="B144" s="8"/>
      <c r="C144" s="8"/>
      <c r="D144" s="8"/>
      <c r="E144" s="8">
        <v>1</v>
      </c>
      <c r="F144" s="4"/>
    </row>
    <row r="145" spans="1:6" x14ac:dyDescent="0.2">
      <c r="A145" s="8">
        <v>35</v>
      </c>
      <c r="B145" s="8"/>
      <c r="C145" s="8"/>
      <c r="D145" s="8"/>
      <c r="E145" s="8">
        <v>1</v>
      </c>
      <c r="F145" s="4"/>
    </row>
    <row r="146" spans="1:6" x14ac:dyDescent="0.2">
      <c r="A146" s="8">
        <v>35</v>
      </c>
      <c r="B146" s="8"/>
      <c r="C146" s="8"/>
      <c r="D146" s="8"/>
      <c r="E146" s="8">
        <v>1</v>
      </c>
      <c r="F146" s="4"/>
    </row>
    <row r="147" spans="1:6" x14ac:dyDescent="0.2">
      <c r="A147" s="8">
        <v>35</v>
      </c>
      <c r="B147" s="8"/>
      <c r="C147" s="8"/>
      <c r="D147" s="8"/>
      <c r="E147" s="8">
        <v>1</v>
      </c>
      <c r="F147" s="4"/>
    </row>
    <row r="148" spans="1:6" x14ac:dyDescent="0.2">
      <c r="A148" s="8">
        <v>36</v>
      </c>
      <c r="B148" s="8"/>
      <c r="C148" s="8"/>
      <c r="D148" s="8"/>
      <c r="E148" s="8">
        <v>1</v>
      </c>
      <c r="F148" s="4"/>
    </row>
    <row r="149" spans="1:6" x14ac:dyDescent="0.2">
      <c r="A149" s="8">
        <v>36</v>
      </c>
      <c r="B149" s="8"/>
      <c r="C149" s="8"/>
      <c r="D149" s="8"/>
      <c r="E149" s="8">
        <v>1</v>
      </c>
      <c r="F149" s="4"/>
    </row>
    <row r="150" spans="1:6" x14ac:dyDescent="0.2">
      <c r="A150" s="8">
        <v>36</v>
      </c>
      <c r="B150" s="8"/>
      <c r="C150" s="8"/>
      <c r="D150" s="8"/>
      <c r="E150" s="8">
        <v>1</v>
      </c>
      <c r="F150" s="4"/>
    </row>
    <row r="151" spans="1:6" x14ac:dyDescent="0.2">
      <c r="A151" s="8">
        <v>36</v>
      </c>
      <c r="B151" s="8"/>
      <c r="C151" s="8"/>
      <c r="D151" s="8"/>
      <c r="E151" s="8">
        <v>1</v>
      </c>
      <c r="F151" s="4"/>
    </row>
    <row r="152" spans="1:6" x14ac:dyDescent="0.2">
      <c r="A152" s="8">
        <v>36</v>
      </c>
      <c r="B152" s="8"/>
      <c r="C152" s="8"/>
      <c r="D152" s="8"/>
      <c r="E152" s="8">
        <v>1</v>
      </c>
      <c r="F152" s="4"/>
    </row>
    <row r="153" spans="1:6" x14ac:dyDescent="0.2">
      <c r="A153" s="8">
        <v>36</v>
      </c>
      <c r="B153" s="8"/>
      <c r="C153" s="8"/>
      <c r="D153" s="8"/>
      <c r="E153" s="8">
        <v>1</v>
      </c>
      <c r="F153" s="4"/>
    </row>
    <row r="154" spans="1:6" x14ac:dyDescent="0.2">
      <c r="A154" s="8">
        <v>36</v>
      </c>
      <c r="B154" s="8"/>
      <c r="C154" s="8"/>
      <c r="D154" s="8"/>
      <c r="E154" s="8">
        <v>1</v>
      </c>
      <c r="F154" s="4"/>
    </row>
    <row r="155" spans="1:6" x14ac:dyDescent="0.2">
      <c r="A155" s="8">
        <v>36</v>
      </c>
      <c r="B155" s="8"/>
      <c r="C155" s="8"/>
      <c r="D155" s="8"/>
      <c r="E155" s="8">
        <v>1</v>
      </c>
      <c r="F155" s="4"/>
    </row>
    <row r="156" spans="1:6" x14ac:dyDescent="0.2">
      <c r="A156" s="8">
        <v>36</v>
      </c>
      <c r="B156" s="8"/>
      <c r="C156" s="8"/>
      <c r="D156" s="8"/>
      <c r="E156" s="8">
        <v>1</v>
      </c>
      <c r="F156" s="4"/>
    </row>
    <row r="157" spans="1:6" x14ac:dyDescent="0.2">
      <c r="A157" s="8">
        <v>37</v>
      </c>
      <c r="B157" s="8"/>
      <c r="C157" s="8"/>
      <c r="D157" s="8"/>
      <c r="E157" s="8">
        <v>1</v>
      </c>
      <c r="F157" s="4"/>
    </row>
    <row r="158" spans="1:6" x14ac:dyDescent="0.2">
      <c r="A158" s="8">
        <v>37</v>
      </c>
      <c r="B158" s="8"/>
      <c r="C158" s="8"/>
      <c r="D158" s="8"/>
      <c r="E158" s="8">
        <v>1</v>
      </c>
      <c r="F158" s="4"/>
    </row>
    <row r="159" spans="1:6" x14ac:dyDescent="0.2">
      <c r="A159" s="8">
        <v>37</v>
      </c>
      <c r="B159" s="8"/>
      <c r="C159" s="8"/>
      <c r="D159" s="8"/>
      <c r="E159" s="8">
        <v>1</v>
      </c>
      <c r="F159" s="4"/>
    </row>
    <row r="160" spans="1:6" x14ac:dyDescent="0.2">
      <c r="A160" s="8">
        <v>37</v>
      </c>
      <c r="B160" s="8"/>
      <c r="C160" s="8"/>
      <c r="D160" s="8"/>
      <c r="E160" s="8">
        <v>1</v>
      </c>
      <c r="F160" s="4"/>
    </row>
    <row r="161" spans="1:6" x14ac:dyDescent="0.2">
      <c r="A161" s="8">
        <v>37</v>
      </c>
      <c r="B161" s="8"/>
      <c r="C161" s="8"/>
      <c r="D161" s="8"/>
      <c r="E161" s="8">
        <v>1</v>
      </c>
      <c r="F161" s="4"/>
    </row>
    <row r="162" spans="1:6" x14ac:dyDescent="0.2">
      <c r="A162" s="8">
        <v>37</v>
      </c>
      <c r="B162" s="8"/>
      <c r="C162" s="8"/>
      <c r="D162" s="8"/>
      <c r="E162" s="8">
        <v>1</v>
      </c>
      <c r="F162" s="4"/>
    </row>
    <row r="163" spans="1:6" x14ac:dyDescent="0.2">
      <c r="A163" s="4"/>
      <c r="B163" s="4"/>
      <c r="C163" s="4"/>
      <c r="D163" s="4"/>
      <c r="E163" s="4"/>
      <c r="F163" s="4"/>
    </row>
    <row r="164" spans="1:6" x14ac:dyDescent="0.2">
      <c r="A164" s="4"/>
      <c r="B164" s="4"/>
      <c r="C164" s="4"/>
      <c r="D164" s="4"/>
      <c r="E164" s="4"/>
      <c r="F164" s="4"/>
    </row>
    <row r="165" spans="1:6" x14ac:dyDescent="0.2">
      <c r="A165" s="4"/>
      <c r="B165" s="4"/>
      <c r="C165" s="4"/>
      <c r="D165" s="4"/>
      <c r="E165" s="4"/>
      <c r="F165" s="4"/>
    </row>
    <row r="166" spans="1:6" x14ac:dyDescent="0.2">
      <c r="A166" s="4"/>
      <c r="B166" s="4"/>
      <c r="C166" s="4"/>
      <c r="D166" s="4"/>
      <c r="E166" s="4"/>
      <c r="F166" s="4"/>
    </row>
    <row r="167" spans="1:6" x14ac:dyDescent="0.2">
      <c r="A167" s="4"/>
      <c r="B167" s="4"/>
      <c r="C167" s="4"/>
      <c r="D167" s="4"/>
      <c r="E167" s="4"/>
      <c r="F167" s="4"/>
    </row>
    <row r="168" spans="1:6" x14ac:dyDescent="0.2">
      <c r="A168" s="4"/>
      <c r="B168" s="4"/>
      <c r="C168" s="4"/>
      <c r="D168" s="4"/>
      <c r="E168" s="4"/>
      <c r="F168" s="4"/>
    </row>
    <row r="169" spans="1:6" x14ac:dyDescent="0.2">
      <c r="A169" s="4"/>
      <c r="B169" s="4"/>
      <c r="C169" s="4"/>
      <c r="D169" s="4"/>
      <c r="E169" s="4"/>
      <c r="F169" s="4"/>
    </row>
    <row r="170" spans="1:6" x14ac:dyDescent="0.2">
      <c r="A170" s="4"/>
      <c r="B170" s="4"/>
      <c r="C170" s="4"/>
      <c r="D170" s="4"/>
      <c r="E170" s="4"/>
      <c r="F170" s="4"/>
    </row>
    <row r="171" spans="1:6" x14ac:dyDescent="0.2">
      <c r="A171" s="4"/>
      <c r="B171" s="4"/>
      <c r="C171" s="4"/>
      <c r="D171" s="4"/>
      <c r="E171" s="4"/>
      <c r="F171" s="4"/>
    </row>
    <row r="172" spans="1:6" x14ac:dyDescent="0.2">
      <c r="A172" s="4"/>
      <c r="B172" s="4"/>
      <c r="C172" s="4"/>
      <c r="D172" s="4"/>
      <c r="E172" s="4"/>
      <c r="F172" s="4"/>
    </row>
    <row r="173" spans="1:6" x14ac:dyDescent="0.2">
      <c r="A173" s="4"/>
      <c r="B173" s="4"/>
      <c r="C173" s="4"/>
      <c r="D173" s="4"/>
      <c r="E173" s="4"/>
      <c r="F173" s="4"/>
    </row>
    <row r="174" spans="1:6" x14ac:dyDescent="0.2">
      <c r="A174" s="4"/>
      <c r="B174" s="4"/>
      <c r="C174" s="4"/>
      <c r="D174" s="4"/>
      <c r="E174" s="4"/>
      <c r="F174" s="4"/>
    </row>
    <row r="175" spans="1:6" x14ac:dyDescent="0.2">
      <c r="A175" s="4"/>
      <c r="B175" s="4"/>
      <c r="C175" s="4"/>
      <c r="D175" s="4"/>
      <c r="E175" s="4"/>
      <c r="F175" s="4"/>
    </row>
    <row r="176" spans="1:6" x14ac:dyDescent="0.2">
      <c r="A176" s="4"/>
      <c r="B176" s="4"/>
      <c r="C176" s="4"/>
      <c r="D176" s="4"/>
      <c r="E176" s="4"/>
      <c r="F176" s="4"/>
    </row>
    <row r="177" spans="1:6" x14ac:dyDescent="0.2">
      <c r="A177" s="4"/>
      <c r="B177" s="4"/>
      <c r="C177" s="4"/>
      <c r="D177" s="4"/>
      <c r="E177" s="4"/>
      <c r="F177" s="4"/>
    </row>
    <row r="178" spans="1:6" x14ac:dyDescent="0.2">
      <c r="A178" s="4"/>
      <c r="B178" s="4"/>
      <c r="C178" s="4"/>
      <c r="D178" s="4"/>
      <c r="E178" s="4"/>
      <c r="F178" s="4"/>
    </row>
    <row r="179" spans="1:6" x14ac:dyDescent="0.2">
      <c r="A179" s="4"/>
      <c r="B179" s="4"/>
      <c r="C179" s="4"/>
      <c r="D179" s="4"/>
      <c r="E179" s="4"/>
      <c r="F179" s="4"/>
    </row>
    <row r="180" spans="1:6" x14ac:dyDescent="0.2">
      <c r="A180" s="4"/>
      <c r="B180" s="4"/>
      <c r="C180" s="4"/>
      <c r="D180" s="4"/>
      <c r="E180" s="4"/>
      <c r="F180" s="4"/>
    </row>
    <row r="181" spans="1:6" x14ac:dyDescent="0.2">
      <c r="A181" s="4"/>
      <c r="B181" s="4"/>
      <c r="C181" s="4"/>
      <c r="D181" s="4"/>
      <c r="E181" s="4"/>
      <c r="F181" s="4"/>
    </row>
    <row r="182" spans="1:6" x14ac:dyDescent="0.2">
      <c r="A182" s="4"/>
      <c r="B182" s="4"/>
      <c r="C182" s="4"/>
      <c r="D182" s="4"/>
      <c r="E182" s="4"/>
      <c r="F182" s="4"/>
    </row>
    <row r="183" spans="1:6" x14ac:dyDescent="0.2">
      <c r="A183" s="4"/>
      <c r="B183" s="4"/>
      <c r="C183" s="4"/>
      <c r="D183" s="4"/>
      <c r="E183" s="4"/>
      <c r="F183" s="4"/>
    </row>
    <row r="184" spans="1:6" x14ac:dyDescent="0.2">
      <c r="A184" s="4"/>
      <c r="B184" s="4"/>
      <c r="C184" s="4"/>
      <c r="D184" s="4"/>
      <c r="E184" s="4"/>
      <c r="F184" s="4"/>
    </row>
    <row r="185" spans="1:6" x14ac:dyDescent="0.2">
      <c r="A185" s="4"/>
      <c r="B185" s="4"/>
      <c r="C185" s="4"/>
      <c r="D185" s="4"/>
      <c r="E185" s="4"/>
      <c r="F185" s="4"/>
    </row>
    <row r="186" spans="1:6" x14ac:dyDescent="0.2">
      <c r="A186" s="4"/>
      <c r="B186" s="4"/>
      <c r="C186" s="4"/>
      <c r="D186" s="4"/>
      <c r="E186" s="4"/>
      <c r="F186" s="4"/>
    </row>
    <row r="187" spans="1:6" x14ac:dyDescent="0.2">
      <c r="A187" s="4"/>
      <c r="B187" s="4"/>
      <c r="C187" s="4"/>
      <c r="D187" s="4"/>
      <c r="E187" s="4"/>
      <c r="F187" s="4"/>
    </row>
    <row r="188" spans="1:6" x14ac:dyDescent="0.2">
      <c r="A188" s="4"/>
      <c r="B188" s="4"/>
      <c r="C188" s="4"/>
      <c r="D188" s="4"/>
      <c r="E188" s="4"/>
      <c r="F188" s="4"/>
    </row>
    <row r="189" spans="1:6" x14ac:dyDescent="0.2">
      <c r="A189" s="4"/>
      <c r="B189" s="4"/>
      <c r="C189" s="4"/>
      <c r="D189" s="4"/>
      <c r="E189" s="4"/>
      <c r="F189" s="4"/>
    </row>
    <row r="190" spans="1:6" x14ac:dyDescent="0.2">
      <c r="A190" s="4"/>
      <c r="B190" s="4"/>
      <c r="C190" s="4"/>
      <c r="D190" s="4"/>
      <c r="E190" s="4"/>
      <c r="F190" s="4"/>
    </row>
    <row r="191" spans="1:6" x14ac:dyDescent="0.2">
      <c r="A191" s="4"/>
      <c r="B191" s="4"/>
      <c r="C191" s="4"/>
      <c r="D191" s="4"/>
      <c r="E191" s="4"/>
      <c r="F191" s="4"/>
    </row>
    <row r="192" spans="1:6" x14ac:dyDescent="0.2">
      <c r="A192" s="4"/>
      <c r="B192" s="4"/>
      <c r="C192" s="4"/>
      <c r="D192" s="4"/>
      <c r="E192" s="4"/>
      <c r="F192" s="4"/>
    </row>
    <row r="193" spans="1:6" x14ac:dyDescent="0.2">
      <c r="A193" s="4"/>
      <c r="B193" s="4"/>
      <c r="C193" s="4"/>
      <c r="D193" s="4"/>
      <c r="E193" s="4"/>
      <c r="F193" s="4"/>
    </row>
    <row r="194" spans="1:6" x14ac:dyDescent="0.2">
      <c r="A194" s="4"/>
      <c r="B194" s="4"/>
      <c r="C194" s="4"/>
      <c r="D194" s="4"/>
      <c r="E194" s="4"/>
      <c r="F194" s="4"/>
    </row>
    <row r="195" spans="1:6" x14ac:dyDescent="0.2">
      <c r="A195" s="4"/>
      <c r="B195" s="4"/>
      <c r="C195" s="4"/>
      <c r="D195" s="4"/>
      <c r="E195" s="4"/>
      <c r="F195" s="4"/>
    </row>
    <row r="196" spans="1:6" x14ac:dyDescent="0.2">
      <c r="A196" s="4"/>
      <c r="B196" s="4"/>
      <c r="C196" s="4"/>
      <c r="D196" s="4"/>
      <c r="E196" s="4"/>
      <c r="F196" s="4"/>
    </row>
    <row r="197" spans="1:6" x14ac:dyDescent="0.2">
      <c r="A197" s="4"/>
      <c r="B197" s="4"/>
      <c r="C197" s="4"/>
      <c r="D197" s="4"/>
      <c r="E197" s="4"/>
      <c r="F197" s="4"/>
    </row>
    <row r="198" spans="1:6" x14ac:dyDescent="0.2">
      <c r="A198" s="4"/>
      <c r="B198" s="4"/>
      <c r="C198" s="4"/>
      <c r="D198" s="4"/>
      <c r="E198" s="4"/>
      <c r="F198" s="4"/>
    </row>
    <row r="199" spans="1:6" x14ac:dyDescent="0.2">
      <c r="A199" s="4"/>
      <c r="B199" s="4"/>
      <c r="C199" s="4"/>
      <c r="D199" s="4"/>
      <c r="E199" s="4"/>
      <c r="F199" s="4"/>
    </row>
    <row r="200" spans="1:6" x14ac:dyDescent="0.2">
      <c r="A200" s="4"/>
      <c r="B200" s="4"/>
      <c r="C200" s="4"/>
      <c r="D200" s="4"/>
      <c r="E200" s="4"/>
      <c r="F200" s="4"/>
    </row>
    <row r="201" spans="1:6" x14ac:dyDescent="0.2">
      <c r="A201" s="4"/>
      <c r="B201" s="4"/>
      <c r="C201" s="4"/>
      <c r="D201" s="4"/>
      <c r="E201" s="4"/>
      <c r="F201" s="4"/>
    </row>
    <row r="202" spans="1:6" x14ac:dyDescent="0.2">
      <c r="A202" s="4"/>
      <c r="B202" s="4"/>
      <c r="C202" s="4"/>
      <c r="D202" s="4"/>
      <c r="E202" s="4"/>
      <c r="F202" s="4"/>
    </row>
    <row r="203" spans="1:6" x14ac:dyDescent="0.2">
      <c r="A203" s="18"/>
      <c r="B203" s="18"/>
      <c r="C203" s="18"/>
      <c r="D203" s="18"/>
      <c r="E203" s="18"/>
    </row>
    <row r="204" spans="1:6" x14ac:dyDescent="0.2">
      <c r="A204" s="18"/>
      <c r="B204" s="18"/>
      <c r="C204" s="18"/>
      <c r="D204" s="18"/>
      <c r="E204" s="18"/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selection activeCell="M14" sqref="M14"/>
    </sheetView>
  </sheetViews>
  <sheetFormatPr defaultRowHeight="14.25" x14ac:dyDescent="0.2"/>
  <cols>
    <col min="1" max="1" width="10.875" customWidth="1"/>
  </cols>
  <sheetData>
    <row r="1" spans="1:21" ht="15" thickBot="1" x14ac:dyDescent="0.25">
      <c r="A1" s="84" t="s">
        <v>26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35"/>
      <c r="S1" s="35"/>
      <c r="T1" s="35"/>
      <c r="U1" s="35"/>
    </row>
    <row r="2" spans="1:21" x14ac:dyDescent="0.2">
      <c r="A2" s="17" t="s">
        <v>16</v>
      </c>
      <c r="B2" s="53" t="s">
        <v>3</v>
      </c>
      <c r="C2" s="53"/>
      <c r="D2" s="53"/>
      <c r="E2" s="53"/>
      <c r="F2" s="53" t="s">
        <v>39</v>
      </c>
      <c r="G2" s="53"/>
      <c r="H2" s="53"/>
      <c r="I2" s="53"/>
      <c r="J2" s="53" t="s">
        <v>40</v>
      </c>
      <c r="K2" s="53"/>
      <c r="L2" s="53"/>
      <c r="M2" s="53"/>
      <c r="N2" s="53" t="s">
        <v>41</v>
      </c>
      <c r="O2" s="53"/>
      <c r="P2" s="53"/>
      <c r="Q2" s="53"/>
      <c r="R2" s="75"/>
      <c r="S2" s="75"/>
      <c r="T2" s="75"/>
      <c r="U2" s="75"/>
    </row>
    <row r="3" spans="1:21" x14ac:dyDescent="0.2">
      <c r="A3" s="8" t="s">
        <v>24</v>
      </c>
      <c r="B3" s="11">
        <v>4.0000000000000002E-4</v>
      </c>
      <c r="C3" s="11">
        <v>4.2499999999999998E-4</v>
      </c>
      <c r="D3" s="11">
        <v>4.1300000000000001E-4</v>
      </c>
      <c r="E3" s="11">
        <v>4.1300000000000001E-4</v>
      </c>
      <c r="F3" s="11">
        <v>3.88E-4</v>
      </c>
      <c r="G3" s="11">
        <v>4.3800000000000002E-4</v>
      </c>
      <c r="H3" s="11">
        <v>3.2499999999999999E-4</v>
      </c>
      <c r="I3" s="11">
        <v>4.0000000000000002E-4</v>
      </c>
      <c r="J3" s="11">
        <v>3.5E-4</v>
      </c>
      <c r="K3" s="11">
        <v>4.2499999999999998E-4</v>
      </c>
      <c r="L3" s="11">
        <v>4.2499999999999998E-4</v>
      </c>
      <c r="M3" s="11">
        <v>4.4999999999999999E-4</v>
      </c>
      <c r="N3" s="11">
        <v>4.1300000000000001E-4</v>
      </c>
      <c r="O3" s="11">
        <v>4.2499999999999998E-4</v>
      </c>
      <c r="P3" s="11">
        <v>4.2499999999999998E-4</v>
      </c>
      <c r="Q3" s="11">
        <v>4.75E-4</v>
      </c>
      <c r="R3" s="6"/>
      <c r="S3" s="6"/>
      <c r="T3" s="6"/>
      <c r="U3" s="6"/>
    </row>
    <row r="4" spans="1:21" x14ac:dyDescent="0.2">
      <c r="A4" s="8" t="s">
        <v>25</v>
      </c>
      <c r="B4" s="11">
        <v>8.25E-4</v>
      </c>
      <c r="C4" s="11">
        <v>1.0499999999999999E-3</v>
      </c>
      <c r="D4" s="11">
        <v>8.25E-4</v>
      </c>
      <c r="E4" s="11">
        <v>8.7500000000000002E-4</v>
      </c>
      <c r="F4" s="11">
        <v>7.7499999999999997E-4</v>
      </c>
      <c r="G4" s="11">
        <v>6.4999999999999997E-4</v>
      </c>
      <c r="H4" s="11">
        <v>6.7500000000000004E-4</v>
      </c>
      <c r="I4" s="11">
        <v>7.2499999999999995E-4</v>
      </c>
      <c r="J4" s="11">
        <v>1.013E-3</v>
      </c>
      <c r="K4" s="11">
        <v>9.6299999999999999E-4</v>
      </c>
      <c r="L4" s="11">
        <v>8.1300000000000003E-4</v>
      </c>
      <c r="M4" s="11">
        <v>7.7499999999999997E-4</v>
      </c>
      <c r="N4" s="11">
        <v>1E-3</v>
      </c>
      <c r="O4" s="11">
        <v>8.4999999999999995E-4</v>
      </c>
      <c r="P4" s="11">
        <v>8.7500000000000002E-4</v>
      </c>
      <c r="Q4" s="11">
        <v>8.9999999999999998E-4</v>
      </c>
      <c r="R4" s="6"/>
      <c r="S4" s="6"/>
      <c r="T4" s="6"/>
      <c r="U4" s="6"/>
    </row>
  </sheetData>
  <mergeCells count="6">
    <mergeCell ref="A1:Q1"/>
    <mergeCell ref="B2:E2"/>
    <mergeCell ref="F2:I2"/>
    <mergeCell ref="J2:M2"/>
    <mergeCell ref="N2:Q2"/>
    <mergeCell ref="R2:U2"/>
  </mergeCells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4"/>
  <sheetViews>
    <sheetView zoomScale="85" zoomScaleNormal="85" workbookViewId="0">
      <selection activeCell="M11" sqref="M11"/>
    </sheetView>
  </sheetViews>
  <sheetFormatPr defaultRowHeight="14.25" x14ac:dyDescent="0.2"/>
  <cols>
    <col min="1" max="1" width="11.875" customWidth="1"/>
  </cols>
  <sheetData>
    <row r="1" spans="1:35" x14ac:dyDescent="0.2">
      <c r="A1" s="58" t="s">
        <v>27</v>
      </c>
      <c r="B1" s="85"/>
      <c r="C1" s="85"/>
      <c r="D1" s="85"/>
      <c r="E1" s="85"/>
      <c r="F1" s="86" t="s">
        <v>29</v>
      </c>
      <c r="G1" s="87"/>
      <c r="H1" s="87"/>
      <c r="I1" s="87"/>
      <c r="J1" s="88"/>
    </row>
    <row r="2" spans="1:35" x14ac:dyDescent="0.2">
      <c r="A2" s="8" t="s">
        <v>28</v>
      </c>
      <c r="B2" s="8" t="s">
        <v>3</v>
      </c>
      <c r="C2" s="8" t="s">
        <v>39</v>
      </c>
      <c r="D2" s="8" t="s">
        <v>40</v>
      </c>
      <c r="E2" s="19" t="s">
        <v>41</v>
      </c>
      <c r="F2" s="36" t="s">
        <v>28</v>
      </c>
      <c r="G2" s="8" t="s">
        <v>3</v>
      </c>
      <c r="H2" s="8" t="s">
        <v>39</v>
      </c>
      <c r="I2" s="8" t="s">
        <v>40</v>
      </c>
      <c r="J2" s="8" t="s">
        <v>41</v>
      </c>
    </row>
    <row r="3" spans="1:35" x14ac:dyDescent="0.2">
      <c r="A3" s="8">
        <v>1</v>
      </c>
      <c r="B3" s="8">
        <v>2.56</v>
      </c>
      <c r="C3" s="8">
        <v>2.58</v>
      </c>
      <c r="D3" s="8">
        <v>2.56</v>
      </c>
      <c r="E3" s="19">
        <v>2.5</v>
      </c>
      <c r="F3" s="36">
        <v>1</v>
      </c>
      <c r="G3" s="37">
        <v>3.07</v>
      </c>
      <c r="H3" s="37">
        <v>3.14</v>
      </c>
      <c r="I3" s="37">
        <v>3.08</v>
      </c>
      <c r="J3" s="37">
        <v>3</v>
      </c>
    </row>
    <row r="4" spans="1:35" x14ac:dyDescent="0.2">
      <c r="A4" s="8">
        <v>2</v>
      </c>
      <c r="B4" s="8">
        <v>2.4900000000000002</v>
      </c>
      <c r="C4" s="8">
        <v>2.56</v>
      </c>
      <c r="D4" s="8">
        <v>2.54</v>
      </c>
      <c r="E4" s="19">
        <v>2.4900000000000002</v>
      </c>
      <c r="F4" s="36">
        <v>2</v>
      </c>
      <c r="G4" s="37">
        <v>3.05</v>
      </c>
      <c r="H4" s="37">
        <v>3.11</v>
      </c>
      <c r="I4" s="37">
        <v>3.05</v>
      </c>
      <c r="J4" s="37">
        <v>2.98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x14ac:dyDescent="0.2">
      <c r="A5" s="8">
        <v>3</v>
      </c>
      <c r="B5" s="8">
        <v>2.4700000000000002</v>
      </c>
      <c r="C5" s="8">
        <v>2.5499999999999998</v>
      </c>
      <c r="D5" s="8">
        <v>2.5299999999999998</v>
      </c>
      <c r="E5" s="19">
        <v>2.4900000000000002</v>
      </c>
      <c r="F5" s="36">
        <v>3</v>
      </c>
      <c r="G5" s="37">
        <v>3.03</v>
      </c>
      <c r="H5" s="37">
        <v>3.09</v>
      </c>
      <c r="I5" s="37">
        <v>3.02</v>
      </c>
      <c r="J5" s="37">
        <v>2.97</v>
      </c>
    </row>
    <row r="6" spans="1:35" x14ac:dyDescent="0.2">
      <c r="A6" s="8">
        <v>4</v>
      </c>
      <c r="B6" s="8">
        <v>2.46</v>
      </c>
      <c r="C6" s="8">
        <v>2.5299999999999998</v>
      </c>
      <c r="D6" s="8">
        <v>2.4900000000000002</v>
      </c>
      <c r="E6" s="19">
        <v>2.48</v>
      </c>
      <c r="F6" s="36">
        <v>4</v>
      </c>
      <c r="G6" s="37">
        <v>3.03</v>
      </c>
      <c r="H6" s="37">
        <v>3.01</v>
      </c>
      <c r="I6" s="37">
        <v>3.01</v>
      </c>
      <c r="J6" s="37">
        <v>2.96</v>
      </c>
    </row>
    <row r="7" spans="1:35" x14ac:dyDescent="0.2">
      <c r="A7" s="8">
        <v>5</v>
      </c>
      <c r="B7" s="8">
        <v>2.46</v>
      </c>
      <c r="C7" s="8">
        <v>2.52</v>
      </c>
      <c r="D7" s="8">
        <v>2.4700000000000002</v>
      </c>
      <c r="E7" s="19">
        <v>2.46</v>
      </c>
      <c r="F7" s="36">
        <v>5</v>
      </c>
      <c r="G7" s="37">
        <v>3.03</v>
      </c>
      <c r="H7" s="37">
        <v>3.01</v>
      </c>
      <c r="I7" s="37">
        <v>3</v>
      </c>
      <c r="J7" s="37">
        <v>2.95</v>
      </c>
    </row>
    <row r="8" spans="1:35" x14ac:dyDescent="0.2">
      <c r="A8" s="8">
        <v>6</v>
      </c>
      <c r="B8" s="8">
        <v>2.4500000000000002</v>
      </c>
      <c r="C8" s="8">
        <v>2.5099999999999998</v>
      </c>
      <c r="D8" s="8">
        <v>2.44</v>
      </c>
      <c r="E8" s="19">
        <v>2.46</v>
      </c>
      <c r="F8" s="36">
        <v>6</v>
      </c>
      <c r="G8" s="37">
        <v>3.02</v>
      </c>
      <c r="H8" s="37">
        <v>3</v>
      </c>
      <c r="I8" s="37">
        <v>2.99</v>
      </c>
      <c r="J8" s="37">
        <v>2.95</v>
      </c>
    </row>
    <row r="9" spans="1:35" x14ac:dyDescent="0.2">
      <c r="A9" s="8">
        <v>7</v>
      </c>
      <c r="B9" s="8">
        <v>2.44</v>
      </c>
      <c r="C9" s="8">
        <v>2.5</v>
      </c>
      <c r="D9" s="8">
        <v>2.42</v>
      </c>
      <c r="E9" s="19">
        <v>2.46</v>
      </c>
      <c r="F9" s="36">
        <v>7</v>
      </c>
      <c r="G9" s="37">
        <v>2.98</v>
      </c>
      <c r="H9" s="37">
        <v>2.99</v>
      </c>
      <c r="I9" s="37">
        <v>2.96</v>
      </c>
      <c r="J9" s="37">
        <v>2.94</v>
      </c>
    </row>
    <row r="10" spans="1:35" x14ac:dyDescent="0.2">
      <c r="A10" s="8">
        <v>8</v>
      </c>
      <c r="B10" s="8">
        <v>2.4300000000000002</v>
      </c>
      <c r="C10" s="8">
        <v>2.4700000000000002</v>
      </c>
      <c r="D10" s="8">
        <v>2.41</v>
      </c>
      <c r="E10" s="19">
        <v>2.4500000000000002</v>
      </c>
      <c r="F10" s="36">
        <v>8</v>
      </c>
      <c r="G10" s="37">
        <v>2.97</v>
      </c>
      <c r="H10" s="37">
        <v>2.97</v>
      </c>
      <c r="I10" s="37">
        <v>2.96</v>
      </c>
      <c r="J10" s="37">
        <v>2.93</v>
      </c>
    </row>
    <row r="11" spans="1:35" x14ac:dyDescent="0.2">
      <c r="A11" s="8">
        <v>9</v>
      </c>
      <c r="B11" s="8">
        <v>2.42</v>
      </c>
      <c r="C11" s="8">
        <v>2.46</v>
      </c>
      <c r="D11" s="8">
        <v>2.4</v>
      </c>
      <c r="E11" s="19">
        <v>2.44</v>
      </c>
      <c r="F11" s="36">
        <v>9</v>
      </c>
      <c r="G11" s="37">
        <v>2.94</v>
      </c>
      <c r="H11" s="37">
        <v>2.91</v>
      </c>
      <c r="I11" s="37">
        <v>2.94</v>
      </c>
      <c r="J11" s="37">
        <v>2.93</v>
      </c>
    </row>
    <row r="12" spans="1:35" x14ac:dyDescent="0.2">
      <c r="A12" s="8">
        <v>10</v>
      </c>
      <c r="B12" s="8">
        <v>2.42</v>
      </c>
      <c r="C12" s="8">
        <v>2.46</v>
      </c>
      <c r="D12" s="8">
        <v>2.4</v>
      </c>
      <c r="E12" s="19">
        <v>2.4300000000000002</v>
      </c>
      <c r="F12" s="36">
        <v>10</v>
      </c>
      <c r="G12" s="37">
        <v>2.93</v>
      </c>
      <c r="H12" s="37">
        <v>2.9</v>
      </c>
      <c r="I12" s="37">
        <v>2.91</v>
      </c>
      <c r="J12" s="37">
        <v>2.92</v>
      </c>
    </row>
    <row r="13" spans="1:35" x14ac:dyDescent="0.2">
      <c r="A13" s="8">
        <v>11</v>
      </c>
      <c r="B13" s="8">
        <v>2.42</v>
      </c>
      <c r="C13" s="8">
        <v>2.4500000000000002</v>
      </c>
      <c r="D13" s="8">
        <v>2.39</v>
      </c>
      <c r="E13" s="19">
        <v>2.4300000000000002</v>
      </c>
      <c r="F13" s="36">
        <v>11</v>
      </c>
      <c r="G13" s="37">
        <v>2.91</v>
      </c>
      <c r="H13" s="37">
        <v>2.89</v>
      </c>
      <c r="I13" s="37">
        <v>2.9</v>
      </c>
      <c r="J13" s="37">
        <v>2.92</v>
      </c>
    </row>
    <row r="14" spans="1:35" x14ac:dyDescent="0.2">
      <c r="A14" s="8">
        <v>12</v>
      </c>
      <c r="B14" s="8">
        <v>2.41</v>
      </c>
      <c r="C14" s="8">
        <v>2.44</v>
      </c>
      <c r="D14" s="8">
        <v>2.38</v>
      </c>
      <c r="E14" s="19">
        <v>2.4300000000000002</v>
      </c>
      <c r="F14" s="36">
        <v>12</v>
      </c>
      <c r="G14" s="37">
        <v>2.9</v>
      </c>
      <c r="H14" s="37">
        <v>2.88</v>
      </c>
      <c r="I14" s="37">
        <v>2.89</v>
      </c>
      <c r="J14" s="37">
        <v>2.91</v>
      </c>
    </row>
    <row r="15" spans="1:35" x14ac:dyDescent="0.2">
      <c r="A15" s="8">
        <v>13</v>
      </c>
      <c r="B15" s="8">
        <v>2.4</v>
      </c>
      <c r="C15" s="8">
        <v>2.44</v>
      </c>
      <c r="D15" s="8">
        <v>2.37</v>
      </c>
      <c r="E15" s="19">
        <v>2.4</v>
      </c>
      <c r="F15" s="36">
        <v>13</v>
      </c>
      <c r="G15" s="37">
        <v>2.89</v>
      </c>
      <c r="H15" s="37">
        <v>2.88</v>
      </c>
      <c r="I15" s="37">
        <v>2.88</v>
      </c>
      <c r="J15" s="37">
        <v>2.9</v>
      </c>
    </row>
    <row r="16" spans="1:35" x14ac:dyDescent="0.2">
      <c r="A16" s="8">
        <v>14</v>
      </c>
      <c r="B16" s="8">
        <v>2.39</v>
      </c>
      <c r="C16" s="8">
        <v>2.4300000000000002</v>
      </c>
      <c r="D16" s="8">
        <v>2.36</v>
      </c>
      <c r="E16" s="19">
        <v>2.38</v>
      </c>
      <c r="F16" s="36">
        <v>14</v>
      </c>
      <c r="G16" s="37">
        <v>2.87</v>
      </c>
      <c r="H16" s="37">
        <v>2.88</v>
      </c>
      <c r="I16" s="37">
        <v>2.87</v>
      </c>
      <c r="J16" s="37">
        <v>2.88</v>
      </c>
    </row>
    <row r="17" spans="1:10" x14ac:dyDescent="0.2">
      <c r="A17" s="8">
        <v>15</v>
      </c>
      <c r="B17" s="8">
        <v>2.37</v>
      </c>
      <c r="C17" s="8">
        <v>2.41</v>
      </c>
      <c r="D17" s="8">
        <v>2.36</v>
      </c>
      <c r="E17" s="19">
        <v>2.38</v>
      </c>
      <c r="F17" s="36">
        <v>15</v>
      </c>
      <c r="G17" s="37">
        <v>2.87</v>
      </c>
      <c r="H17" s="37">
        <v>2.87</v>
      </c>
      <c r="I17" s="37">
        <v>2.86</v>
      </c>
      <c r="J17" s="37">
        <v>2.87</v>
      </c>
    </row>
    <row r="18" spans="1:10" x14ac:dyDescent="0.2">
      <c r="A18" s="8">
        <v>16</v>
      </c>
      <c r="B18" s="8">
        <v>2.36</v>
      </c>
      <c r="C18" s="8">
        <v>2.4</v>
      </c>
      <c r="D18" s="8">
        <v>2.35</v>
      </c>
      <c r="E18" s="19">
        <v>2.37</v>
      </c>
      <c r="F18" s="36">
        <v>16</v>
      </c>
      <c r="G18" s="37">
        <v>2.87</v>
      </c>
      <c r="H18" s="37">
        <v>2.83</v>
      </c>
      <c r="I18" s="37">
        <v>2.86</v>
      </c>
      <c r="J18" s="37">
        <v>2.86</v>
      </c>
    </row>
    <row r="19" spans="1:10" x14ac:dyDescent="0.2">
      <c r="A19" s="8">
        <v>17</v>
      </c>
      <c r="B19" s="8">
        <v>2.36</v>
      </c>
      <c r="C19" s="8">
        <v>2.38</v>
      </c>
      <c r="D19" s="8">
        <v>2.35</v>
      </c>
      <c r="E19" s="19">
        <v>2.37</v>
      </c>
      <c r="F19" s="36">
        <v>17</v>
      </c>
      <c r="G19" s="37">
        <v>2.86</v>
      </c>
      <c r="H19" s="37">
        <v>2.83</v>
      </c>
      <c r="I19" s="37">
        <v>2.86</v>
      </c>
      <c r="J19" s="37">
        <v>2.85</v>
      </c>
    </row>
    <row r="20" spans="1:10" x14ac:dyDescent="0.2">
      <c r="A20" s="8">
        <v>18</v>
      </c>
      <c r="B20" s="8">
        <v>2.35</v>
      </c>
      <c r="C20" s="8">
        <v>2.37</v>
      </c>
      <c r="D20" s="8">
        <v>2.35</v>
      </c>
      <c r="E20" s="19">
        <v>2.36</v>
      </c>
      <c r="F20" s="36">
        <v>18</v>
      </c>
      <c r="G20" s="37">
        <v>2.85</v>
      </c>
      <c r="H20" s="37">
        <v>2.79</v>
      </c>
      <c r="I20" s="37">
        <v>2.84</v>
      </c>
      <c r="J20" s="37">
        <v>2.83</v>
      </c>
    </row>
    <row r="21" spans="1:10" x14ac:dyDescent="0.2">
      <c r="A21" s="8">
        <v>19</v>
      </c>
      <c r="B21" s="8">
        <v>2.35</v>
      </c>
      <c r="C21" s="8">
        <v>2.36</v>
      </c>
      <c r="D21" s="8">
        <v>2.3199999999999998</v>
      </c>
      <c r="E21" s="19">
        <v>2.35</v>
      </c>
      <c r="F21" s="36">
        <v>19</v>
      </c>
      <c r="G21" s="37">
        <v>2.84</v>
      </c>
      <c r="H21" s="37">
        <v>2.78</v>
      </c>
      <c r="I21" s="37">
        <v>2.84</v>
      </c>
      <c r="J21" s="37">
        <v>2.82</v>
      </c>
    </row>
    <row r="22" spans="1:10" x14ac:dyDescent="0.2">
      <c r="A22" s="8">
        <v>20</v>
      </c>
      <c r="B22" s="8">
        <v>2.34</v>
      </c>
      <c r="C22" s="8">
        <v>2.36</v>
      </c>
      <c r="D22" s="8">
        <v>2.3199999999999998</v>
      </c>
      <c r="E22" s="19">
        <v>2.35</v>
      </c>
      <c r="F22" s="36">
        <v>20</v>
      </c>
      <c r="G22" s="37">
        <v>2.83</v>
      </c>
      <c r="H22" s="37">
        <v>2.77</v>
      </c>
      <c r="I22" s="37">
        <v>2.83</v>
      </c>
      <c r="J22" s="37">
        <v>2.79</v>
      </c>
    </row>
    <row r="23" spans="1:10" x14ac:dyDescent="0.2">
      <c r="A23" s="8">
        <v>21</v>
      </c>
      <c r="B23" s="8">
        <v>2.33</v>
      </c>
      <c r="C23" s="8">
        <v>2.35</v>
      </c>
      <c r="D23" s="8">
        <v>2.31</v>
      </c>
      <c r="E23" s="19">
        <v>2.34</v>
      </c>
      <c r="F23" s="36">
        <v>21</v>
      </c>
      <c r="G23" s="37">
        <v>2.81</v>
      </c>
      <c r="H23" s="37">
        <v>2.77</v>
      </c>
      <c r="I23" s="37">
        <v>2.83</v>
      </c>
      <c r="J23" s="37">
        <v>2.78</v>
      </c>
    </row>
    <row r="24" spans="1:10" x14ac:dyDescent="0.2">
      <c r="A24" s="8">
        <v>22</v>
      </c>
      <c r="B24" s="8">
        <v>2.2999999999999998</v>
      </c>
      <c r="C24" s="8">
        <v>2.34</v>
      </c>
      <c r="D24" s="8">
        <v>2.29</v>
      </c>
      <c r="E24" s="19">
        <v>2.34</v>
      </c>
      <c r="F24" s="36">
        <v>22</v>
      </c>
      <c r="G24" s="37">
        <v>2.81</v>
      </c>
      <c r="H24" s="37">
        <v>2.74</v>
      </c>
      <c r="I24" s="37">
        <v>2.82</v>
      </c>
      <c r="J24" s="37">
        <v>2.75</v>
      </c>
    </row>
    <row r="25" spans="1:10" x14ac:dyDescent="0.2">
      <c r="A25" s="8">
        <v>23</v>
      </c>
      <c r="B25" s="8">
        <v>2.2999999999999998</v>
      </c>
      <c r="C25" s="8">
        <v>2.33</v>
      </c>
      <c r="D25" s="8">
        <v>2.27</v>
      </c>
      <c r="E25" s="19">
        <v>2.34</v>
      </c>
      <c r="F25" s="36">
        <v>23</v>
      </c>
      <c r="G25" s="37">
        <v>2.8</v>
      </c>
      <c r="H25" s="37">
        <v>2.72</v>
      </c>
      <c r="I25" s="37">
        <v>2.79</v>
      </c>
      <c r="J25" s="37">
        <v>2.74</v>
      </c>
    </row>
    <row r="26" spans="1:10" x14ac:dyDescent="0.2">
      <c r="A26" s="8">
        <v>24</v>
      </c>
      <c r="B26" s="8">
        <v>2.2999999999999998</v>
      </c>
      <c r="C26" s="8">
        <v>2.3199999999999998</v>
      </c>
      <c r="D26" s="8">
        <v>2.2599999999999998</v>
      </c>
      <c r="E26" s="19">
        <v>2.27</v>
      </c>
      <c r="F26" s="36">
        <v>24</v>
      </c>
      <c r="G26" s="37">
        <v>2.78</v>
      </c>
      <c r="H26" s="37">
        <v>2.72</v>
      </c>
      <c r="I26" s="37">
        <v>2.79</v>
      </c>
      <c r="J26" s="37">
        <v>2.74</v>
      </c>
    </row>
    <row r="27" spans="1:10" x14ac:dyDescent="0.2">
      <c r="A27" s="8">
        <v>25</v>
      </c>
      <c r="B27" s="8">
        <v>2.2799999999999998</v>
      </c>
      <c r="C27" s="8">
        <v>2.31</v>
      </c>
      <c r="D27" s="8">
        <v>2.2599999999999998</v>
      </c>
      <c r="E27" s="19">
        <v>2.27</v>
      </c>
      <c r="F27" s="36">
        <v>25</v>
      </c>
      <c r="G27" s="37">
        <v>2.78</v>
      </c>
      <c r="H27" s="37">
        <v>2.72</v>
      </c>
      <c r="I27" s="37">
        <v>2.78</v>
      </c>
      <c r="J27" s="37">
        <v>2.73</v>
      </c>
    </row>
    <row r="28" spans="1:10" x14ac:dyDescent="0.2">
      <c r="A28" s="8">
        <v>26</v>
      </c>
      <c r="B28" s="8">
        <v>2.2599999999999998</v>
      </c>
      <c r="C28" s="8">
        <v>2.2799999999999998</v>
      </c>
      <c r="D28" s="8">
        <v>2.2400000000000002</v>
      </c>
      <c r="E28" s="19">
        <v>2.2200000000000002</v>
      </c>
      <c r="F28" s="36">
        <v>26</v>
      </c>
      <c r="G28" s="37">
        <v>2.72</v>
      </c>
      <c r="H28" s="37">
        <v>2.69</v>
      </c>
      <c r="I28" s="37">
        <v>2.77</v>
      </c>
      <c r="J28" s="37">
        <v>2.72</v>
      </c>
    </row>
    <row r="29" spans="1:10" x14ac:dyDescent="0.2">
      <c r="A29" s="8">
        <v>27</v>
      </c>
      <c r="B29" s="8">
        <v>2.2400000000000002</v>
      </c>
      <c r="C29" s="8">
        <v>2.2599999999999998</v>
      </c>
      <c r="D29" s="8">
        <v>2.2400000000000002</v>
      </c>
      <c r="E29" s="19">
        <v>2.16</v>
      </c>
      <c r="F29" s="36">
        <v>27</v>
      </c>
      <c r="G29" s="37">
        <v>2.71</v>
      </c>
      <c r="H29" s="37">
        <v>2.65</v>
      </c>
      <c r="I29" s="37">
        <v>2.74</v>
      </c>
      <c r="J29" s="37">
        <v>2.71</v>
      </c>
    </row>
    <row r="30" spans="1:10" x14ac:dyDescent="0.2">
      <c r="A30" s="8">
        <v>28</v>
      </c>
      <c r="B30" s="8">
        <v>2.2000000000000002</v>
      </c>
      <c r="C30" s="8">
        <v>2.2200000000000002</v>
      </c>
      <c r="D30" s="8">
        <v>2.23</v>
      </c>
      <c r="E30" s="19">
        <v>2.16</v>
      </c>
      <c r="F30" s="36">
        <v>28</v>
      </c>
      <c r="G30" s="37">
        <v>2.7</v>
      </c>
      <c r="H30" s="37">
        <v>2.62</v>
      </c>
      <c r="I30" s="37">
        <v>2.71</v>
      </c>
      <c r="J30" s="37">
        <v>2.62</v>
      </c>
    </row>
    <row r="31" spans="1:10" x14ac:dyDescent="0.2">
      <c r="A31" s="8">
        <v>29</v>
      </c>
      <c r="B31" s="8">
        <v>2.17</v>
      </c>
      <c r="C31" s="8">
        <v>2.2000000000000002</v>
      </c>
      <c r="D31" s="8">
        <v>2.21</v>
      </c>
      <c r="E31" s="19">
        <v>2.15</v>
      </c>
      <c r="F31" s="36">
        <v>29</v>
      </c>
      <c r="G31" s="37">
        <v>2.68</v>
      </c>
      <c r="H31" s="37">
        <v>2.82</v>
      </c>
      <c r="I31" s="37">
        <v>2.66</v>
      </c>
      <c r="J31" s="37">
        <v>2.61</v>
      </c>
    </row>
    <row r="32" spans="1:10" x14ac:dyDescent="0.2">
      <c r="A32" s="8">
        <v>30</v>
      </c>
      <c r="B32" s="8">
        <v>2.15</v>
      </c>
      <c r="C32" s="8">
        <v>2.04</v>
      </c>
      <c r="D32" s="8">
        <v>2.04</v>
      </c>
      <c r="E32" s="19">
        <v>2.11</v>
      </c>
      <c r="F32" s="36">
        <v>30</v>
      </c>
      <c r="G32" s="37">
        <v>2.67</v>
      </c>
      <c r="H32" s="37">
        <v>2.87</v>
      </c>
      <c r="I32" s="37">
        <v>2.62</v>
      </c>
      <c r="J32" s="37">
        <v>2.54</v>
      </c>
    </row>
    <row r="33" spans="1:28" x14ac:dyDescent="0.2">
      <c r="A33" s="6"/>
      <c r="B33" s="6"/>
      <c r="C33" s="6"/>
      <c r="D33" s="6"/>
      <c r="E33" s="6"/>
    </row>
    <row r="34" spans="1:28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x14ac:dyDescent="0.2">
      <c r="C40" s="6"/>
      <c r="D40" s="6"/>
      <c r="E40" s="6"/>
    </row>
    <row r="41" spans="1:28" x14ac:dyDescent="0.2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x14ac:dyDescent="0.2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x14ac:dyDescent="0.2">
      <c r="C43" s="6"/>
      <c r="D43" s="6"/>
      <c r="E43" s="6"/>
    </row>
    <row r="44" spans="1:28" x14ac:dyDescent="0.2">
      <c r="C44" s="6"/>
      <c r="D44" s="6"/>
      <c r="E44" s="6"/>
    </row>
    <row r="45" spans="1:28" x14ac:dyDescent="0.2">
      <c r="C45" s="6"/>
      <c r="D45" s="6"/>
      <c r="E45" s="6"/>
    </row>
    <row r="46" spans="1:28" x14ac:dyDescent="0.2">
      <c r="C46" s="6"/>
      <c r="D46" s="6"/>
      <c r="E46" s="6"/>
    </row>
    <row r="47" spans="1:28" x14ac:dyDescent="0.2">
      <c r="C47" s="6"/>
      <c r="D47" s="6"/>
      <c r="E47" s="6"/>
    </row>
    <row r="48" spans="1:28" x14ac:dyDescent="0.2">
      <c r="C48" s="6"/>
      <c r="D48" s="6"/>
      <c r="E48" s="6"/>
    </row>
    <row r="49" spans="3:5" x14ac:dyDescent="0.2">
      <c r="C49" s="6"/>
      <c r="D49" s="6"/>
      <c r="E49" s="6"/>
    </row>
    <row r="50" spans="3:5" x14ac:dyDescent="0.2">
      <c r="C50" s="6"/>
      <c r="D50" s="6"/>
      <c r="E50" s="6"/>
    </row>
    <row r="51" spans="3:5" x14ac:dyDescent="0.2">
      <c r="C51" s="6"/>
      <c r="D51" s="6"/>
      <c r="E51" s="6"/>
    </row>
    <row r="52" spans="3:5" x14ac:dyDescent="0.2">
      <c r="C52" s="6"/>
      <c r="D52" s="6"/>
      <c r="E52" s="6"/>
    </row>
    <row r="53" spans="3:5" x14ac:dyDescent="0.2">
      <c r="C53" s="6"/>
      <c r="D53" s="6"/>
      <c r="E53" s="6"/>
    </row>
    <row r="54" spans="3:5" x14ac:dyDescent="0.2">
      <c r="C54" s="6"/>
      <c r="D54" s="6"/>
      <c r="E54" s="6"/>
    </row>
    <row r="55" spans="3:5" x14ac:dyDescent="0.2">
      <c r="C55" s="6"/>
      <c r="D55" s="6"/>
      <c r="E55" s="6"/>
    </row>
    <row r="56" spans="3:5" x14ac:dyDescent="0.2">
      <c r="C56" s="6"/>
      <c r="D56" s="6"/>
      <c r="E56" s="6"/>
    </row>
    <row r="57" spans="3:5" x14ac:dyDescent="0.2">
      <c r="C57" s="6"/>
      <c r="D57" s="6"/>
      <c r="E57" s="6"/>
    </row>
    <row r="58" spans="3:5" x14ac:dyDescent="0.2">
      <c r="C58" s="6"/>
      <c r="D58" s="6"/>
      <c r="E58" s="6"/>
    </row>
    <row r="59" spans="3:5" x14ac:dyDescent="0.2">
      <c r="C59" s="6"/>
      <c r="D59" s="6"/>
      <c r="E59" s="6"/>
    </row>
    <row r="60" spans="3:5" x14ac:dyDescent="0.2">
      <c r="C60" s="6"/>
      <c r="D60" s="6"/>
      <c r="E60" s="6"/>
    </row>
    <row r="61" spans="3:5" x14ac:dyDescent="0.2">
      <c r="C61" s="6"/>
      <c r="D61" s="6"/>
      <c r="E61" s="6"/>
    </row>
    <row r="62" spans="3:5" x14ac:dyDescent="0.2">
      <c r="C62" s="6"/>
      <c r="D62" s="6"/>
      <c r="E62" s="6"/>
    </row>
    <row r="63" spans="3:5" x14ac:dyDescent="0.2">
      <c r="C63" s="6"/>
      <c r="D63" s="6"/>
      <c r="E63" s="6"/>
    </row>
    <row r="64" spans="3:5" x14ac:dyDescent="0.2">
      <c r="C64" s="6"/>
      <c r="D64" s="6"/>
      <c r="E64" s="6"/>
    </row>
    <row r="65" spans="1:5" x14ac:dyDescent="0.2">
      <c r="C65" s="6"/>
      <c r="D65" s="6"/>
      <c r="E65" s="6"/>
    </row>
    <row r="66" spans="1:5" x14ac:dyDescent="0.2">
      <c r="C66" s="6"/>
      <c r="D66" s="6"/>
      <c r="E66" s="6"/>
    </row>
    <row r="67" spans="1:5" x14ac:dyDescent="0.2">
      <c r="C67" s="6"/>
      <c r="D67" s="6"/>
      <c r="E67" s="6"/>
    </row>
    <row r="68" spans="1:5" x14ac:dyDescent="0.2">
      <c r="C68" s="6"/>
      <c r="D68" s="6"/>
      <c r="E68" s="6"/>
    </row>
    <row r="69" spans="1:5" x14ac:dyDescent="0.2">
      <c r="C69" s="6"/>
      <c r="D69" s="6"/>
      <c r="E69" s="6"/>
    </row>
    <row r="70" spans="1:5" x14ac:dyDescent="0.2">
      <c r="A70" s="1"/>
      <c r="B70" s="6"/>
      <c r="C70" s="6"/>
      <c r="D70" s="6"/>
      <c r="E70" s="6"/>
    </row>
    <row r="71" spans="1:5" x14ac:dyDescent="0.2">
      <c r="A71" s="1"/>
      <c r="B71" s="6"/>
      <c r="C71" s="6"/>
      <c r="D71" s="6"/>
      <c r="E71" s="6"/>
    </row>
    <row r="72" spans="1:5" x14ac:dyDescent="0.2">
      <c r="A72" s="1"/>
      <c r="B72" s="6"/>
      <c r="C72" s="6"/>
      <c r="D72" s="6"/>
      <c r="E72" s="6"/>
    </row>
    <row r="73" spans="1:5" x14ac:dyDescent="0.2">
      <c r="A73" s="6"/>
      <c r="B73" s="6"/>
      <c r="C73" s="6"/>
      <c r="D73" s="6"/>
      <c r="E73" s="6"/>
    </row>
    <row r="74" spans="1:5" x14ac:dyDescent="0.2">
      <c r="A74" s="6"/>
      <c r="B74" s="6"/>
      <c r="C74" s="6"/>
      <c r="D74" s="6"/>
      <c r="E74" s="6"/>
    </row>
    <row r="75" spans="1:5" x14ac:dyDescent="0.2">
      <c r="A75" s="6"/>
      <c r="B75" s="6"/>
      <c r="C75" s="6"/>
      <c r="D75" s="6"/>
      <c r="E75" s="6"/>
    </row>
    <row r="76" spans="1:5" x14ac:dyDescent="0.2">
      <c r="A76" s="6"/>
      <c r="B76" s="6"/>
      <c r="C76" s="6"/>
      <c r="D76" s="6"/>
      <c r="E76" s="6"/>
    </row>
    <row r="77" spans="1:5" x14ac:dyDescent="0.2">
      <c r="A77" s="6"/>
      <c r="B77" s="6"/>
      <c r="C77" s="6"/>
      <c r="D77" s="6"/>
      <c r="E77" s="6"/>
    </row>
    <row r="78" spans="1:5" x14ac:dyDescent="0.2">
      <c r="A78" s="6"/>
      <c r="B78" s="6"/>
      <c r="C78" s="6"/>
      <c r="D78" s="6"/>
      <c r="E78" s="6"/>
    </row>
    <row r="79" spans="1:5" x14ac:dyDescent="0.2">
      <c r="A79" s="6"/>
      <c r="B79" s="6"/>
      <c r="C79" s="6"/>
      <c r="D79" s="6"/>
      <c r="E79" s="6"/>
    </row>
    <row r="80" spans="1:5" x14ac:dyDescent="0.2">
      <c r="A80" s="6"/>
      <c r="B80" s="6"/>
      <c r="C80" s="6"/>
      <c r="D80" s="6"/>
      <c r="E80" s="6"/>
    </row>
    <row r="81" spans="1:5" x14ac:dyDescent="0.2">
      <c r="A81" s="6"/>
      <c r="B81" s="6"/>
      <c r="C81" s="6"/>
      <c r="D81" s="6"/>
      <c r="E81" s="6"/>
    </row>
    <row r="82" spans="1:5" x14ac:dyDescent="0.2">
      <c r="A82" s="6"/>
      <c r="B82" s="6"/>
      <c r="C82" s="6"/>
      <c r="D82" s="6"/>
      <c r="E82" s="6"/>
    </row>
    <row r="83" spans="1:5" x14ac:dyDescent="0.2">
      <c r="A83" s="6"/>
      <c r="B83" s="6"/>
      <c r="C83" s="6"/>
      <c r="D83" s="6"/>
      <c r="E83" s="6"/>
    </row>
    <row r="84" spans="1:5" x14ac:dyDescent="0.2">
      <c r="A84" s="6"/>
      <c r="B84" s="6"/>
      <c r="C84" s="6"/>
      <c r="D84" s="6"/>
      <c r="E84" s="6"/>
    </row>
    <row r="85" spans="1:5" x14ac:dyDescent="0.2">
      <c r="A85" s="6"/>
      <c r="B85" s="6"/>
      <c r="C85" s="6"/>
      <c r="D85" s="6"/>
      <c r="E85" s="6"/>
    </row>
    <row r="86" spans="1:5" x14ac:dyDescent="0.2">
      <c r="A86" s="6"/>
      <c r="B86" s="6"/>
      <c r="C86" s="6"/>
      <c r="D86" s="6"/>
      <c r="E86" s="6"/>
    </row>
    <row r="87" spans="1:5" x14ac:dyDescent="0.2">
      <c r="A87" s="6"/>
      <c r="B87" s="6"/>
      <c r="C87" s="6"/>
      <c r="D87" s="6"/>
      <c r="E87" s="6"/>
    </row>
    <row r="88" spans="1:5" x14ac:dyDescent="0.2">
      <c r="A88" s="6"/>
      <c r="B88" s="6"/>
      <c r="C88" s="6"/>
      <c r="D88" s="6"/>
      <c r="E88" s="6"/>
    </row>
    <row r="89" spans="1:5" x14ac:dyDescent="0.2">
      <c r="A89" s="6"/>
      <c r="B89" s="6"/>
      <c r="C89" s="6"/>
      <c r="D89" s="6"/>
      <c r="E89" s="6"/>
    </row>
    <row r="90" spans="1:5" x14ac:dyDescent="0.2">
      <c r="A90" s="6"/>
      <c r="B90" s="6"/>
      <c r="C90" s="6"/>
      <c r="D90" s="6"/>
      <c r="E90" s="6"/>
    </row>
    <row r="91" spans="1:5" x14ac:dyDescent="0.2">
      <c r="A91" s="6"/>
      <c r="B91" s="6"/>
      <c r="C91" s="6"/>
      <c r="D91" s="6"/>
      <c r="E91" s="6"/>
    </row>
    <row r="92" spans="1:5" x14ac:dyDescent="0.2">
      <c r="A92" s="6"/>
      <c r="B92" s="6"/>
      <c r="C92" s="6"/>
      <c r="D92" s="6"/>
      <c r="E92" s="6"/>
    </row>
    <row r="93" spans="1:5" x14ac:dyDescent="0.2">
      <c r="A93" s="6"/>
      <c r="B93" s="6"/>
      <c r="C93" s="6"/>
      <c r="D93" s="6"/>
      <c r="E93" s="6"/>
    </row>
    <row r="94" spans="1:5" x14ac:dyDescent="0.2">
      <c r="A94" s="6"/>
      <c r="B94" s="6"/>
      <c r="C94" s="6"/>
      <c r="D94" s="6"/>
      <c r="E94" s="6"/>
    </row>
    <row r="95" spans="1:5" x14ac:dyDescent="0.2">
      <c r="A95" s="6"/>
      <c r="B95" s="6"/>
      <c r="C95" s="6"/>
      <c r="D95" s="6"/>
      <c r="E95" s="6"/>
    </row>
    <row r="96" spans="1:5" x14ac:dyDescent="0.2">
      <c r="A96" s="6"/>
      <c r="B96" s="6"/>
      <c r="C96" s="6"/>
      <c r="D96" s="6"/>
      <c r="E96" s="6"/>
    </row>
    <row r="97" spans="1:5" x14ac:dyDescent="0.2">
      <c r="A97" s="6"/>
      <c r="B97" s="6"/>
      <c r="C97" s="6"/>
      <c r="D97" s="6"/>
      <c r="E97" s="6"/>
    </row>
    <row r="98" spans="1:5" x14ac:dyDescent="0.2">
      <c r="A98" s="6"/>
      <c r="B98" s="6"/>
      <c r="C98" s="6"/>
      <c r="D98" s="6"/>
      <c r="E98" s="6"/>
    </row>
    <row r="99" spans="1:5" x14ac:dyDescent="0.2">
      <c r="A99" s="6"/>
      <c r="B99" s="6"/>
      <c r="C99" s="6"/>
      <c r="D99" s="6"/>
      <c r="E99" s="6"/>
    </row>
    <row r="100" spans="1:5" x14ac:dyDescent="0.2">
      <c r="A100" s="6"/>
      <c r="B100" s="6"/>
      <c r="C100" s="6"/>
      <c r="D100" s="6"/>
      <c r="E100" s="6"/>
    </row>
    <row r="101" spans="1:5" x14ac:dyDescent="0.2">
      <c r="A101" s="6"/>
      <c r="B101" s="6"/>
      <c r="C101" s="6"/>
      <c r="D101" s="6"/>
      <c r="E101" s="6"/>
    </row>
    <row r="102" spans="1:5" x14ac:dyDescent="0.2">
      <c r="A102" s="6"/>
      <c r="B102" s="6"/>
      <c r="C102" s="6"/>
      <c r="D102" s="6"/>
      <c r="E102" s="6"/>
    </row>
    <row r="103" spans="1:5" x14ac:dyDescent="0.2">
      <c r="A103" s="6"/>
      <c r="B103" s="6"/>
      <c r="C103" s="6"/>
      <c r="D103" s="6"/>
      <c r="E103" s="6"/>
    </row>
    <row r="104" spans="1:5" x14ac:dyDescent="0.2">
      <c r="A104" s="6"/>
      <c r="B104" s="6"/>
      <c r="C104" s="6"/>
      <c r="D104" s="6"/>
      <c r="E104" s="6"/>
    </row>
    <row r="105" spans="1:5" x14ac:dyDescent="0.2">
      <c r="A105" s="6"/>
      <c r="B105" s="6"/>
      <c r="C105" s="6"/>
      <c r="D105" s="6"/>
      <c r="E105" s="6"/>
    </row>
    <row r="106" spans="1:5" x14ac:dyDescent="0.2">
      <c r="A106" s="6"/>
      <c r="B106" s="6"/>
      <c r="C106" s="6"/>
      <c r="D106" s="6"/>
      <c r="E106" s="6"/>
    </row>
    <row r="107" spans="1:5" x14ac:dyDescent="0.2">
      <c r="A107" s="6"/>
      <c r="B107" s="6"/>
      <c r="C107" s="6"/>
      <c r="D107" s="6"/>
      <c r="E107" s="6"/>
    </row>
    <row r="108" spans="1:5" x14ac:dyDescent="0.2">
      <c r="A108" s="6"/>
      <c r="B108" s="6"/>
      <c r="C108" s="6"/>
      <c r="D108" s="6"/>
      <c r="E108" s="6"/>
    </row>
    <row r="109" spans="1:5" x14ac:dyDescent="0.2">
      <c r="A109" s="6"/>
      <c r="B109" s="6"/>
      <c r="C109" s="6"/>
      <c r="D109" s="6"/>
      <c r="E109" s="6"/>
    </row>
    <row r="110" spans="1:5" x14ac:dyDescent="0.2">
      <c r="A110" s="6"/>
      <c r="B110" s="6"/>
      <c r="C110" s="6"/>
      <c r="D110" s="6"/>
      <c r="E110" s="6"/>
    </row>
    <row r="111" spans="1:5" x14ac:dyDescent="0.2">
      <c r="A111" s="6"/>
      <c r="B111" s="6"/>
      <c r="C111" s="6"/>
      <c r="D111" s="6"/>
      <c r="E111" s="6"/>
    </row>
    <row r="112" spans="1:5" x14ac:dyDescent="0.2">
      <c r="A112" s="6"/>
      <c r="B112" s="6"/>
      <c r="C112" s="6"/>
      <c r="D112" s="6"/>
      <c r="E112" s="6"/>
    </row>
    <row r="113" spans="1:5" x14ac:dyDescent="0.2">
      <c r="A113" s="6"/>
      <c r="B113" s="6"/>
      <c r="C113" s="6"/>
      <c r="D113" s="6"/>
      <c r="E113" s="6"/>
    </row>
    <row r="114" spans="1:5" x14ac:dyDescent="0.2">
      <c r="A114" s="6"/>
      <c r="B114" s="6"/>
      <c r="C114" s="6"/>
      <c r="D114" s="6"/>
      <c r="E114" s="6"/>
    </row>
    <row r="115" spans="1:5" x14ac:dyDescent="0.2">
      <c r="A115" s="6"/>
      <c r="B115" s="6"/>
      <c r="C115" s="6"/>
      <c r="D115" s="6"/>
      <c r="E115" s="6"/>
    </row>
    <row r="116" spans="1:5" x14ac:dyDescent="0.2">
      <c r="A116" s="6"/>
      <c r="B116" s="6"/>
      <c r="C116" s="6"/>
      <c r="D116" s="6"/>
      <c r="E116" s="6"/>
    </row>
    <row r="117" spans="1:5" x14ac:dyDescent="0.2">
      <c r="A117" s="6"/>
      <c r="B117" s="6"/>
      <c r="C117" s="6"/>
      <c r="D117" s="6"/>
      <c r="E117" s="6"/>
    </row>
    <row r="118" spans="1:5" x14ac:dyDescent="0.2">
      <c r="A118" s="6"/>
      <c r="B118" s="6"/>
      <c r="C118" s="6"/>
      <c r="D118" s="6"/>
      <c r="E118" s="6"/>
    </row>
    <row r="119" spans="1:5" x14ac:dyDescent="0.2">
      <c r="A119" s="6"/>
      <c r="B119" s="6"/>
      <c r="C119" s="6"/>
      <c r="D119" s="6"/>
      <c r="E119" s="6"/>
    </row>
    <row r="120" spans="1:5" x14ac:dyDescent="0.2">
      <c r="A120" s="6"/>
      <c r="B120" s="6"/>
      <c r="C120" s="6"/>
      <c r="D120" s="6"/>
      <c r="E120" s="6"/>
    </row>
    <row r="121" spans="1:5" x14ac:dyDescent="0.2">
      <c r="A121" s="6"/>
      <c r="B121" s="6"/>
      <c r="C121" s="6"/>
      <c r="D121" s="6"/>
      <c r="E121" s="6"/>
    </row>
    <row r="122" spans="1:5" x14ac:dyDescent="0.2">
      <c r="A122" s="6"/>
      <c r="B122" s="6"/>
      <c r="C122" s="6"/>
      <c r="D122" s="6"/>
      <c r="E122" s="6"/>
    </row>
    <row r="123" spans="1:5" x14ac:dyDescent="0.2">
      <c r="A123" s="6"/>
      <c r="B123" s="6"/>
      <c r="C123" s="6"/>
      <c r="D123" s="6"/>
      <c r="E123" s="6"/>
    </row>
    <row r="124" spans="1:5" x14ac:dyDescent="0.2">
      <c r="A124" s="6"/>
      <c r="B124" s="6"/>
      <c r="C124" s="6"/>
      <c r="D124" s="6"/>
      <c r="E124" s="6"/>
    </row>
    <row r="125" spans="1:5" x14ac:dyDescent="0.2">
      <c r="A125" s="6"/>
      <c r="B125" s="6"/>
      <c r="C125" s="6"/>
      <c r="D125" s="6"/>
      <c r="E125" s="6"/>
    </row>
    <row r="126" spans="1:5" x14ac:dyDescent="0.2">
      <c r="A126" s="6"/>
      <c r="B126" s="6"/>
      <c r="C126" s="6"/>
      <c r="D126" s="6"/>
      <c r="E126" s="6"/>
    </row>
    <row r="127" spans="1:5" x14ac:dyDescent="0.2">
      <c r="A127" s="6"/>
      <c r="B127" s="6"/>
      <c r="C127" s="6"/>
      <c r="D127" s="6"/>
      <c r="E127" s="6"/>
    </row>
    <row r="128" spans="1:5" x14ac:dyDescent="0.2">
      <c r="A128" s="6"/>
      <c r="B128" s="6"/>
      <c r="C128" s="6"/>
      <c r="D128" s="6"/>
      <c r="E128" s="6"/>
    </row>
    <row r="129" spans="1:5" x14ac:dyDescent="0.2">
      <c r="A129" s="6"/>
      <c r="B129" s="6"/>
      <c r="C129" s="6"/>
      <c r="D129" s="6"/>
      <c r="E129" s="6"/>
    </row>
    <row r="130" spans="1:5" x14ac:dyDescent="0.2">
      <c r="A130" s="6"/>
      <c r="B130" s="6"/>
      <c r="C130" s="6"/>
      <c r="D130" s="6"/>
      <c r="E130" s="6"/>
    </row>
    <row r="131" spans="1:5" x14ac:dyDescent="0.2">
      <c r="A131" s="6"/>
      <c r="B131" s="6"/>
      <c r="C131" s="6"/>
      <c r="D131" s="6"/>
      <c r="E131" s="6"/>
    </row>
    <row r="132" spans="1:5" x14ac:dyDescent="0.2">
      <c r="A132" s="6"/>
      <c r="B132" s="6"/>
      <c r="C132" s="6"/>
      <c r="D132" s="6"/>
      <c r="E132" s="6"/>
    </row>
    <row r="133" spans="1:5" x14ac:dyDescent="0.2">
      <c r="A133" s="6"/>
      <c r="B133" s="6"/>
      <c r="C133" s="6"/>
      <c r="D133" s="6"/>
      <c r="E133" s="6"/>
    </row>
    <row r="134" spans="1:5" x14ac:dyDescent="0.2">
      <c r="A134" s="6"/>
      <c r="B134" s="6"/>
      <c r="C134" s="6"/>
      <c r="D134" s="6"/>
      <c r="E134" s="6"/>
    </row>
    <row r="135" spans="1:5" x14ac:dyDescent="0.2">
      <c r="A135" s="6"/>
      <c r="B135" s="6"/>
      <c r="C135" s="6"/>
      <c r="D135" s="6"/>
      <c r="E135" s="6"/>
    </row>
    <row r="136" spans="1:5" x14ac:dyDescent="0.2">
      <c r="A136" s="6"/>
      <c r="B136" s="6"/>
      <c r="C136" s="6"/>
      <c r="D136" s="6"/>
      <c r="E136" s="6"/>
    </row>
    <row r="137" spans="1:5" x14ac:dyDescent="0.2">
      <c r="A137" s="6"/>
      <c r="B137" s="6"/>
      <c r="C137" s="6"/>
      <c r="D137" s="6"/>
      <c r="E137" s="6"/>
    </row>
    <row r="138" spans="1:5" x14ac:dyDescent="0.2">
      <c r="A138" s="6"/>
      <c r="B138" s="6"/>
      <c r="C138" s="6"/>
      <c r="D138" s="6"/>
      <c r="E138" s="6"/>
    </row>
    <row r="139" spans="1:5" x14ac:dyDescent="0.2">
      <c r="A139" s="6"/>
      <c r="B139" s="6"/>
      <c r="C139" s="6"/>
      <c r="D139" s="6"/>
      <c r="E139" s="6"/>
    </row>
    <row r="140" spans="1:5" x14ac:dyDescent="0.2">
      <c r="A140" s="6"/>
      <c r="B140" s="6"/>
      <c r="C140" s="6"/>
      <c r="D140" s="6"/>
      <c r="E140" s="6"/>
    </row>
    <row r="141" spans="1:5" x14ac:dyDescent="0.2">
      <c r="A141" s="6"/>
      <c r="B141" s="6"/>
      <c r="C141" s="6"/>
      <c r="D141" s="6"/>
      <c r="E141" s="6"/>
    </row>
    <row r="142" spans="1:5" x14ac:dyDescent="0.2">
      <c r="A142" s="6"/>
      <c r="B142" s="6"/>
      <c r="C142" s="6"/>
      <c r="D142" s="6"/>
      <c r="E142" s="6"/>
    </row>
    <row r="143" spans="1:5" x14ac:dyDescent="0.2">
      <c r="A143" s="6"/>
      <c r="B143" s="6"/>
      <c r="C143" s="6"/>
      <c r="D143" s="6"/>
      <c r="E143" s="6"/>
    </row>
    <row r="144" spans="1:5" x14ac:dyDescent="0.2">
      <c r="A144" s="6"/>
      <c r="B144" s="6"/>
      <c r="C144" s="6"/>
      <c r="D144" s="6"/>
      <c r="E144" s="6"/>
    </row>
    <row r="145" spans="1:5" x14ac:dyDescent="0.2">
      <c r="A145" s="6"/>
      <c r="B145" s="6"/>
      <c r="C145" s="6"/>
      <c r="D145" s="6"/>
      <c r="E145" s="6"/>
    </row>
    <row r="146" spans="1:5" x14ac:dyDescent="0.2">
      <c r="A146" s="6"/>
      <c r="B146" s="6"/>
      <c r="C146" s="6"/>
      <c r="D146" s="6"/>
      <c r="E146" s="6"/>
    </row>
    <row r="147" spans="1:5" x14ac:dyDescent="0.2">
      <c r="A147" s="6"/>
      <c r="B147" s="6"/>
      <c r="C147" s="6"/>
      <c r="D147" s="6"/>
      <c r="E147" s="6"/>
    </row>
    <row r="148" spans="1:5" x14ac:dyDescent="0.2">
      <c r="A148" s="6"/>
      <c r="B148" s="6"/>
      <c r="C148" s="6"/>
      <c r="D148" s="6"/>
      <c r="E148" s="6"/>
    </row>
    <row r="149" spans="1:5" x14ac:dyDescent="0.2">
      <c r="A149" s="6"/>
      <c r="B149" s="6"/>
      <c r="C149" s="6"/>
      <c r="D149" s="6"/>
      <c r="E149" s="6"/>
    </row>
    <row r="150" spans="1:5" x14ac:dyDescent="0.2">
      <c r="A150" s="6"/>
      <c r="B150" s="6"/>
      <c r="C150" s="6"/>
      <c r="D150" s="6"/>
      <c r="E150" s="6"/>
    </row>
    <row r="151" spans="1:5" x14ac:dyDescent="0.2">
      <c r="A151" s="6"/>
      <c r="B151" s="6"/>
      <c r="C151" s="6"/>
      <c r="D151" s="6"/>
      <c r="E151" s="6"/>
    </row>
    <row r="152" spans="1:5" x14ac:dyDescent="0.2">
      <c r="A152" s="6"/>
      <c r="B152" s="6"/>
      <c r="C152" s="6"/>
      <c r="D152" s="6"/>
      <c r="E152" s="6"/>
    </row>
    <row r="153" spans="1:5" x14ac:dyDescent="0.2">
      <c r="A153" s="6"/>
      <c r="B153" s="6"/>
      <c r="C153" s="6"/>
      <c r="D153" s="6"/>
      <c r="E153" s="6"/>
    </row>
    <row r="154" spans="1:5" x14ac:dyDescent="0.2">
      <c r="A154" s="6"/>
      <c r="B154" s="6"/>
      <c r="C154" s="6"/>
      <c r="D154" s="6"/>
      <c r="E154" s="6"/>
    </row>
    <row r="155" spans="1:5" x14ac:dyDescent="0.2">
      <c r="A155" s="6"/>
      <c r="B155" s="6"/>
      <c r="C155" s="6"/>
      <c r="D155" s="6"/>
      <c r="E155" s="6"/>
    </row>
    <row r="156" spans="1:5" x14ac:dyDescent="0.2">
      <c r="A156" s="6"/>
      <c r="B156" s="6"/>
      <c r="C156" s="6"/>
      <c r="D156" s="6"/>
      <c r="E156" s="6"/>
    </row>
    <row r="157" spans="1:5" x14ac:dyDescent="0.2">
      <c r="A157" s="6"/>
      <c r="B157" s="6"/>
      <c r="C157" s="6"/>
      <c r="D157" s="6"/>
      <c r="E157" s="6"/>
    </row>
    <row r="158" spans="1:5" x14ac:dyDescent="0.2">
      <c r="A158" s="6"/>
      <c r="B158" s="6"/>
      <c r="C158" s="6"/>
      <c r="D158" s="6"/>
      <c r="E158" s="6"/>
    </row>
    <row r="159" spans="1:5" x14ac:dyDescent="0.2">
      <c r="A159" s="6"/>
      <c r="B159" s="6"/>
      <c r="C159" s="6"/>
      <c r="D159" s="6"/>
      <c r="E159" s="6"/>
    </row>
    <row r="160" spans="1:5" x14ac:dyDescent="0.2">
      <c r="A160" s="6"/>
      <c r="B160" s="6"/>
      <c r="C160" s="6"/>
      <c r="D160" s="6"/>
      <c r="E160" s="6"/>
    </row>
    <row r="161" spans="1:5" x14ac:dyDescent="0.2">
      <c r="A161" s="6"/>
      <c r="B161" s="6"/>
      <c r="C161" s="6"/>
      <c r="D161" s="6"/>
      <c r="E161" s="6"/>
    </row>
    <row r="162" spans="1:5" x14ac:dyDescent="0.2">
      <c r="A162" s="6"/>
      <c r="B162" s="6"/>
      <c r="C162" s="6"/>
      <c r="D162" s="6"/>
      <c r="E162" s="6"/>
    </row>
    <row r="163" spans="1:5" x14ac:dyDescent="0.2">
      <c r="A163" s="6"/>
      <c r="B163" s="6"/>
      <c r="C163" s="6"/>
      <c r="D163" s="6"/>
      <c r="E163" s="6"/>
    </row>
    <row r="164" spans="1:5" x14ac:dyDescent="0.2">
      <c r="A164" s="6"/>
      <c r="B164" s="6"/>
      <c r="C164" s="6"/>
      <c r="D164" s="6"/>
      <c r="E164" s="6"/>
    </row>
    <row r="165" spans="1:5" x14ac:dyDescent="0.2">
      <c r="A165" s="6"/>
      <c r="B165" s="6"/>
      <c r="C165" s="6"/>
      <c r="D165" s="6"/>
      <c r="E165" s="6"/>
    </row>
    <row r="166" spans="1:5" x14ac:dyDescent="0.2">
      <c r="A166" s="6"/>
      <c r="B166" s="6"/>
      <c r="C166" s="6"/>
      <c r="D166" s="6"/>
      <c r="E166" s="6"/>
    </row>
    <row r="167" spans="1:5" x14ac:dyDescent="0.2">
      <c r="A167" s="6"/>
      <c r="B167" s="6"/>
      <c r="C167" s="6"/>
      <c r="D167" s="6"/>
      <c r="E167" s="6"/>
    </row>
    <row r="168" spans="1:5" x14ac:dyDescent="0.2">
      <c r="A168" s="6"/>
      <c r="B168" s="6"/>
      <c r="C168" s="6"/>
      <c r="D168" s="6"/>
      <c r="E168" s="6"/>
    </row>
    <row r="169" spans="1:5" x14ac:dyDescent="0.2">
      <c r="A169" s="6"/>
      <c r="B169" s="6"/>
      <c r="C169" s="6"/>
      <c r="D169" s="6"/>
      <c r="E169" s="6"/>
    </row>
    <row r="170" spans="1:5" x14ac:dyDescent="0.2">
      <c r="A170" s="6"/>
      <c r="B170" s="6"/>
      <c r="C170" s="6"/>
      <c r="D170" s="6"/>
      <c r="E170" s="6"/>
    </row>
    <row r="171" spans="1:5" x14ac:dyDescent="0.2">
      <c r="A171" s="6"/>
      <c r="B171" s="6"/>
      <c r="C171" s="6"/>
      <c r="D171" s="6"/>
      <c r="E171" s="6"/>
    </row>
    <row r="172" spans="1:5" x14ac:dyDescent="0.2">
      <c r="A172" s="6"/>
      <c r="B172" s="6"/>
      <c r="C172" s="6"/>
      <c r="D172" s="6"/>
      <c r="E172" s="6"/>
    </row>
    <row r="173" spans="1:5" x14ac:dyDescent="0.2">
      <c r="A173" s="6"/>
      <c r="B173" s="6"/>
      <c r="C173" s="6"/>
      <c r="D173" s="6"/>
      <c r="E173" s="6"/>
    </row>
    <row r="174" spans="1:5" x14ac:dyDescent="0.2">
      <c r="A174" s="6"/>
      <c r="B174" s="6"/>
      <c r="C174" s="6"/>
      <c r="D174" s="6"/>
      <c r="E174" s="6"/>
    </row>
    <row r="175" spans="1:5" x14ac:dyDescent="0.2">
      <c r="A175" s="6"/>
      <c r="B175" s="6"/>
      <c r="C175" s="6"/>
      <c r="D175" s="6"/>
      <c r="E175" s="6"/>
    </row>
    <row r="176" spans="1:5" x14ac:dyDescent="0.2">
      <c r="A176" s="6"/>
      <c r="B176" s="6"/>
      <c r="C176" s="6"/>
      <c r="D176" s="6"/>
      <c r="E176" s="6"/>
    </row>
    <row r="177" spans="1:5" x14ac:dyDescent="0.2">
      <c r="A177" s="6"/>
      <c r="B177" s="6"/>
      <c r="C177" s="6"/>
      <c r="D177" s="6"/>
      <c r="E177" s="6"/>
    </row>
    <row r="178" spans="1:5" x14ac:dyDescent="0.2">
      <c r="A178" s="6"/>
      <c r="B178" s="6"/>
      <c r="C178" s="6"/>
      <c r="D178" s="6"/>
      <c r="E178" s="6"/>
    </row>
    <row r="179" spans="1:5" x14ac:dyDescent="0.2">
      <c r="A179" s="6"/>
      <c r="B179" s="6"/>
      <c r="C179" s="6"/>
      <c r="D179" s="6"/>
      <c r="E179" s="6"/>
    </row>
    <row r="180" spans="1:5" x14ac:dyDescent="0.2">
      <c r="A180" s="6"/>
      <c r="B180" s="6"/>
      <c r="C180" s="6"/>
      <c r="D180" s="6"/>
      <c r="E180" s="6"/>
    </row>
    <row r="181" spans="1:5" x14ac:dyDescent="0.2">
      <c r="A181" s="6"/>
      <c r="B181" s="6"/>
      <c r="C181" s="6"/>
      <c r="D181" s="6"/>
      <c r="E181" s="6"/>
    </row>
    <row r="182" spans="1:5" x14ac:dyDescent="0.2">
      <c r="A182" s="6"/>
      <c r="B182" s="6"/>
      <c r="C182" s="6"/>
      <c r="D182" s="6"/>
      <c r="E182" s="6"/>
    </row>
    <row r="183" spans="1:5" x14ac:dyDescent="0.2">
      <c r="A183" s="6"/>
      <c r="B183" s="6"/>
      <c r="C183" s="6"/>
      <c r="D183" s="6"/>
      <c r="E183" s="6"/>
    </row>
    <row r="184" spans="1:5" x14ac:dyDescent="0.2">
      <c r="A184" s="6"/>
      <c r="B184" s="6"/>
      <c r="C184" s="6"/>
      <c r="D184" s="6"/>
      <c r="E184" s="6"/>
    </row>
    <row r="185" spans="1:5" x14ac:dyDescent="0.2">
      <c r="A185" s="6"/>
      <c r="B185" s="6"/>
      <c r="C185" s="6"/>
      <c r="D185" s="6"/>
      <c r="E185" s="6"/>
    </row>
    <row r="186" spans="1:5" x14ac:dyDescent="0.2">
      <c r="A186" s="6"/>
      <c r="B186" s="6"/>
      <c r="C186" s="6"/>
      <c r="D186" s="6"/>
      <c r="E186" s="6"/>
    </row>
    <row r="187" spans="1:5" x14ac:dyDescent="0.2">
      <c r="A187" s="6"/>
      <c r="B187" s="6"/>
      <c r="C187" s="6"/>
      <c r="D187" s="6"/>
      <c r="E187" s="6"/>
    </row>
    <row r="188" spans="1:5" x14ac:dyDescent="0.2">
      <c r="A188" s="6"/>
      <c r="B188" s="6"/>
      <c r="C188" s="6"/>
      <c r="D188" s="6"/>
      <c r="E188" s="6"/>
    </row>
    <row r="189" spans="1:5" x14ac:dyDescent="0.2">
      <c r="A189" s="6"/>
      <c r="B189" s="6"/>
      <c r="C189" s="6"/>
      <c r="D189" s="6"/>
      <c r="E189" s="6"/>
    </row>
    <row r="190" spans="1:5" x14ac:dyDescent="0.2">
      <c r="A190" s="6"/>
      <c r="B190" s="6"/>
      <c r="C190" s="6"/>
      <c r="D190" s="6"/>
      <c r="E190" s="6"/>
    </row>
    <row r="191" spans="1:5" x14ac:dyDescent="0.2">
      <c r="A191" s="6"/>
      <c r="B191" s="6"/>
      <c r="C191" s="6"/>
      <c r="D191" s="6"/>
      <c r="E191" s="6"/>
    </row>
    <row r="192" spans="1:5" x14ac:dyDescent="0.2">
      <c r="A192" s="6"/>
      <c r="B192" s="6"/>
      <c r="C192" s="6"/>
      <c r="D192" s="6"/>
      <c r="E192" s="6"/>
    </row>
    <row r="193" spans="1:5" x14ac:dyDescent="0.2">
      <c r="A193" s="6"/>
      <c r="B193" s="6"/>
      <c r="C193" s="6"/>
      <c r="D193" s="6"/>
      <c r="E193" s="6"/>
    </row>
    <row r="194" spans="1:5" x14ac:dyDescent="0.2">
      <c r="A194" s="6"/>
      <c r="B194" s="6"/>
      <c r="C194" s="6"/>
      <c r="D194" s="6"/>
      <c r="E194" s="6"/>
    </row>
    <row r="195" spans="1:5" x14ac:dyDescent="0.2">
      <c r="A195" s="6"/>
      <c r="B195" s="6"/>
      <c r="C195" s="6"/>
      <c r="D195" s="6"/>
      <c r="E195" s="6"/>
    </row>
    <row r="196" spans="1:5" x14ac:dyDescent="0.2">
      <c r="A196" s="6"/>
      <c r="B196" s="6"/>
      <c r="C196" s="6"/>
      <c r="D196" s="6"/>
      <c r="E196" s="6"/>
    </row>
    <row r="197" spans="1:5" x14ac:dyDescent="0.2">
      <c r="A197" s="6"/>
      <c r="B197" s="6"/>
      <c r="C197" s="6"/>
      <c r="D197" s="6"/>
      <c r="E197" s="6"/>
    </row>
    <row r="198" spans="1:5" x14ac:dyDescent="0.2">
      <c r="A198" s="6"/>
      <c r="B198" s="6"/>
      <c r="C198" s="6"/>
      <c r="D198" s="6"/>
      <c r="E198" s="6"/>
    </row>
    <row r="199" spans="1:5" x14ac:dyDescent="0.2">
      <c r="A199" s="6"/>
      <c r="B199" s="6"/>
      <c r="C199" s="6"/>
      <c r="D199" s="6"/>
      <c r="E199" s="6"/>
    </row>
    <row r="200" spans="1:5" x14ac:dyDescent="0.2">
      <c r="A200" s="6"/>
      <c r="B200" s="6"/>
      <c r="C200" s="6"/>
      <c r="D200" s="6"/>
      <c r="E200" s="6"/>
    </row>
    <row r="201" spans="1:5" x14ac:dyDescent="0.2">
      <c r="A201" s="6"/>
      <c r="B201" s="6"/>
      <c r="C201" s="6"/>
      <c r="D201" s="6"/>
      <c r="E201" s="6"/>
    </row>
    <row r="202" spans="1:5" x14ac:dyDescent="0.2">
      <c r="A202" s="6"/>
      <c r="B202" s="6"/>
      <c r="C202" s="6"/>
      <c r="D202" s="6"/>
      <c r="E202" s="6"/>
    </row>
    <row r="203" spans="1:5" x14ac:dyDescent="0.2">
      <c r="A203" s="18"/>
      <c r="B203" s="18"/>
      <c r="C203" s="18"/>
      <c r="D203" s="18"/>
      <c r="E203" s="18"/>
    </row>
    <row r="204" spans="1:5" x14ac:dyDescent="0.2">
      <c r="A204" s="18"/>
      <c r="B204" s="18"/>
      <c r="C204" s="18"/>
      <c r="D204" s="18"/>
      <c r="E204" s="18"/>
    </row>
  </sheetData>
  <mergeCells count="2">
    <mergeCell ref="A1:E1"/>
    <mergeCell ref="F1:J1"/>
  </mergeCells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G9" sqref="G9"/>
    </sheetView>
  </sheetViews>
  <sheetFormatPr defaultRowHeight="14.25" x14ac:dyDescent="0.2"/>
  <sheetData>
    <row r="1" spans="1:5" ht="15.75" thickBot="1" x14ac:dyDescent="0.3">
      <c r="A1" s="52" t="s">
        <v>30</v>
      </c>
      <c r="B1" s="61"/>
      <c r="C1" s="61"/>
      <c r="D1" s="61"/>
      <c r="E1" s="61"/>
    </row>
    <row r="2" spans="1:5" x14ac:dyDescent="0.2">
      <c r="A2" s="38" t="s">
        <v>28</v>
      </c>
      <c r="B2" s="9" t="s">
        <v>3</v>
      </c>
      <c r="C2" s="9" t="s">
        <v>39</v>
      </c>
      <c r="D2" s="9" t="s">
        <v>40</v>
      </c>
      <c r="E2" s="9" t="s">
        <v>41</v>
      </c>
    </row>
    <row r="3" spans="1:5" x14ac:dyDescent="0.2">
      <c r="A3" s="39">
        <v>1</v>
      </c>
      <c r="B3" s="8">
        <v>41</v>
      </c>
      <c r="C3" s="8">
        <v>36</v>
      </c>
      <c r="D3" s="8">
        <v>35</v>
      </c>
      <c r="E3" s="8">
        <v>36</v>
      </c>
    </row>
    <row r="4" spans="1:5" x14ac:dyDescent="0.2">
      <c r="A4" s="39">
        <v>2</v>
      </c>
      <c r="B4" s="8">
        <v>45</v>
      </c>
      <c r="C4" s="8">
        <v>38</v>
      </c>
      <c r="D4" s="8">
        <v>45</v>
      </c>
      <c r="E4" s="8">
        <v>37</v>
      </c>
    </row>
    <row r="5" spans="1:5" x14ac:dyDescent="0.2">
      <c r="A5" s="39">
        <v>3</v>
      </c>
      <c r="B5" s="8">
        <v>49</v>
      </c>
      <c r="C5" s="8">
        <v>40</v>
      </c>
      <c r="D5" s="8">
        <v>64</v>
      </c>
      <c r="E5" s="8">
        <v>41</v>
      </c>
    </row>
    <row r="6" spans="1:5" x14ac:dyDescent="0.2">
      <c r="A6" s="39">
        <v>4</v>
      </c>
      <c r="B6" s="8">
        <v>55</v>
      </c>
      <c r="C6" s="8">
        <v>43</v>
      </c>
      <c r="D6" s="8">
        <v>66</v>
      </c>
      <c r="E6" s="8">
        <v>46</v>
      </c>
    </row>
    <row r="7" spans="1:5" x14ac:dyDescent="0.2">
      <c r="A7" s="39">
        <v>5</v>
      </c>
      <c r="B7" s="8">
        <v>56</v>
      </c>
      <c r="C7" s="8">
        <v>44</v>
      </c>
      <c r="D7" s="8">
        <v>67</v>
      </c>
      <c r="E7" s="8">
        <v>46</v>
      </c>
    </row>
    <row r="8" spans="1:5" x14ac:dyDescent="0.2">
      <c r="A8" s="39">
        <v>6</v>
      </c>
      <c r="B8" s="8">
        <v>57</v>
      </c>
      <c r="C8" s="8">
        <v>45</v>
      </c>
      <c r="D8" s="8">
        <v>71</v>
      </c>
      <c r="E8" s="8">
        <v>56</v>
      </c>
    </row>
    <row r="9" spans="1:5" x14ac:dyDescent="0.2">
      <c r="A9" s="39">
        <v>7</v>
      </c>
      <c r="B9" s="8">
        <v>63</v>
      </c>
      <c r="C9" s="8">
        <v>49</v>
      </c>
      <c r="D9" s="8">
        <v>71</v>
      </c>
      <c r="E9" s="8">
        <v>63</v>
      </c>
    </row>
    <row r="10" spans="1:5" x14ac:dyDescent="0.2">
      <c r="A10" s="39">
        <v>8</v>
      </c>
      <c r="B10" s="8">
        <v>63</v>
      </c>
      <c r="C10" s="8">
        <v>50</v>
      </c>
      <c r="D10" s="8">
        <v>72</v>
      </c>
      <c r="E10" s="8">
        <v>63</v>
      </c>
    </row>
    <row r="11" spans="1:5" x14ac:dyDescent="0.2">
      <c r="A11" s="39">
        <v>9</v>
      </c>
      <c r="B11" s="8">
        <v>64</v>
      </c>
      <c r="C11" s="8">
        <v>52</v>
      </c>
      <c r="D11" s="8">
        <v>73</v>
      </c>
      <c r="E11" s="8">
        <v>64</v>
      </c>
    </row>
    <row r="12" spans="1:5" x14ac:dyDescent="0.2">
      <c r="A12" s="39">
        <v>10</v>
      </c>
      <c r="B12" s="8">
        <v>65</v>
      </c>
      <c r="C12" s="8">
        <v>52</v>
      </c>
      <c r="D12" s="8">
        <v>74</v>
      </c>
      <c r="E12" s="8">
        <v>65</v>
      </c>
    </row>
    <row r="13" spans="1:5" x14ac:dyDescent="0.2">
      <c r="A13" s="39">
        <v>11</v>
      </c>
      <c r="B13" s="8">
        <v>66</v>
      </c>
      <c r="C13" s="8">
        <v>53</v>
      </c>
      <c r="D13" s="8">
        <v>74</v>
      </c>
      <c r="E13" s="8">
        <v>68</v>
      </c>
    </row>
    <row r="14" spans="1:5" x14ac:dyDescent="0.2">
      <c r="A14" s="39">
        <v>12</v>
      </c>
      <c r="B14" s="8">
        <v>66</v>
      </c>
      <c r="C14" s="8">
        <v>53</v>
      </c>
      <c r="D14" s="8">
        <v>75</v>
      </c>
      <c r="E14" s="8">
        <v>68</v>
      </c>
    </row>
    <row r="15" spans="1:5" x14ac:dyDescent="0.2">
      <c r="A15" s="39">
        <v>13</v>
      </c>
      <c r="B15" s="8">
        <v>69</v>
      </c>
      <c r="C15" s="8">
        <v>57</v>
      </c>
      <c r="D15" s="8">
        <v>77</v>
      </c>
      <c r="E15" s="8">
        <v>72</v>
      </c>
    </row>
    <row r="16" spans="1:5" x14ac:dyDescent="0.2">
      <c r="A16" s="39">
        <v>14</v>
      </c>
      <c r="B16" s="8">
        <v>70</v>
      </c>
      <c r="C16" s="8">
        <v>58</v>
      </c>
      <c r="D16" s="8">
        <v>77</v>
      </c>
      <c r="E16" s="8">
        <v>72</v>
      </c>
    </row>
    <row r="17" spans="1:5" x14ac:dyDescent="0.2">
      <c r="A17" s="39">
        <v>15</v>
      </c>
      <c r="B17" s="8">
        <v>72</v>
      </c>
      <c r="C17" s="8">
        <v>60</v>
      </c>
      <c r="D17" s="8">
        <v>78</v>
      </c>
      <c r="E17" s="8">
        <v>72</v>
      </c>
    </row>
    <row r="18" spans="1:5" x14ac:dyDescent="0.2">
      <c r="A18" s="39">
        <v>16</v>
      </c>
      <c r="B18" s="8">
        <v>74</v>
      </c>
      <c r="C18" s="8">
        <v>62</v>
      </c>
      <c r="D18" s="8">
        <v>78</v>
      </c>
      <c r="E18" s="8">
        <v>76</v>
      </c>
    </row>
    <row r="19" spans="1:5" x14ac:dyDescent="0.2">
      <c r="A19" s="39">
        <v>17</v>
      </c>
      <c r="B19" s="8">
        <v>75</v>
      </c>
      <c r="C19" s="8">
        <v>65</v>
      </c>
      <c r="D19" s="8">
        <v>78</v>
      </c>
      <c r="E19" s="8">
        <v>77</v>
      </c>
    </row>
    <row r="20" spans="1:5" x14ac:dyDescent="0.2">
      <c r="A20" s="39">
        <v>18</v>
      </c>
      <c r="B20" s="8">
        <v>76</v>
      </c>
      <c r="C20" s="8">
        <v>65</v>
      </c>
      <c r="D20" s="8">
        <v>79</v>
      </c>
      <c r="E20" s="8">
        <v>77</v>
      </c>
    </row>
    <row r="21" spans="1:5" x14ac:dyDescent="0.2">
      <c r="A21" s="39">
        <v>19</v>
      </c>
      <c r="B21" s="8">
        <v>78</v>
      </c>
      <c r="C21" s="8">
        <v>67</v>
      </c>
      <c r="D21" s="8">
        <v>79</v>
      </c>
      <c r="E21" s="8">
        <v>78</v>
      </c>
    </row>
    <row r="22" spans="1:5" x14ac:dyDescent="0.2">
      <c r="A22" s="39">
        <v>20</v>
      </c>
      <c r="B22" s="8">
        <v>79</v>
      </c>
      <c r="C22" s="8">
        <v>68</v>
      </c>
      <c r="D22" s="8">
        <v>82</v>
      </c>
      <c r="E22" s="8">
        <v>79</v>
      </c>
    </row>
    <row r="23" spans="1:5" x14ac:dyDescent="0.2">
      <c r="A23" s="39">
        <v>21</v>
      </c>
      <c r="B23" s="8">
        <v>79</v>
      </c>
      <c r="C23" s="8">
        <v>68</v>
      </c>
      <c r="D23" s="8">
        <v>85</v>
      </c>
      <c r="E23" s="8">
        <v>80</v>
      </c>
    </row>
    <row r="24" spans="1:5" x14ac:dyDescent="0.2">
      <c r="A24" s="39">
        <v>22</v>
      </c>
      <c r="B24" s="8">
        <v>81</v>
      </c>
      <c r="C24" s="8">
        <v>68</v>
      </c>
      <c r="D24" s="8">
        <v>86</v>
      </c>
      <c r="E24" s="8">
        <v>80</v>
      </c>
    </row>
    <row r="25" spans="1:5" x14ac:dyDescent="0.2">
      <c r="A25" s="39">
        <v>23</v>
      </c>
      <c r="B25" s="8">
        <v>82</v>
      </c>
      <c r="C25" s="8">
        <v>70</v>
      </c>
      <c r="D25" s="8">
        <v>86</v>
      </c>
      <c r="E25" s="8">
        <v>81</v>
      </c>
    </row>
    <row r="26" spans="1:5" x14ac:dyDescent="0.2">
      <c r="A26" s="39">
        <v>24</v>
      </c>
      <c r="B26" s="8">
        <v>84</v>
      </c>
      <c r="C26" s="8">
        <v>70</v>
      </c>
      <c r="D26" s="8">
        <v>86</v>
      </c>
      <c r="E26" s="8">
        <v>82</v>
      </c>
    </row>
    <row r="27" spans="1:5" x14ac:dyDescent="0.2">
      <c r="A27" s="39">
        <v>25</v>
      </c>
      <c r="B27" s="8">
        <v>84</v>
      </c>
      <c r="C27" s="8">
        <v>73</v>
      </c>
      <c r="D27" s="8">
        <v>88</v>
      </c>
      <c r="E27" s="8">
        <v>82</v>
      </c>
    </row>
    <row r="28" spans="1:5" x14ac:dyDescent="0.2">
      <c r="A28" s="39">
        <v>26</v>
      </c>
      <c r="B28" s="8">
        <v>86</v>
      </c>
      <c r="C28" s="8">
        <v>74</v>
      </c>
      <c r="D28" s="8">
        <v>88</v>
      </c>
      <c r="E28" s="8">
        <v>83</v>
      </c>
    </row>
    <row r="29" spans="1:5" x14ac:dyDescent="0.2">
      <c r="A29" s="39">
        <v>27</v>
      </c>
      <c r="B29" s="8">
        <v>89</v>
      </c>
      <c r="C29" s="8">
        <v>74</v>
      </c>
      <c r="D29" s="8">
        <v>89</v>
      </c>
      <c r="E29" s="8">
        <v>83</v>
      </c>
    </row>
    <row r="30" spans="1:5" x14ac:dyDescent="0.2">
      <c r="A30" s="39">
        <v>28</v>
      </c>
      <c r="B30" s="8">
        <v>90</v>
      </c>
      <c r="C30" s="8">
        <v>75</v>
      </c>
      <c r="D30" s="8">
        <v>89</v>
      </c>
      <c r="E30" s="8">
        <v>84</v>
      </c>
    </row>
    <row r="31" spans="1:5" x14ac:dyDescent="0.2">
      <c r="A31" s="39">
        <v>29</v>
      </c>
      <c r="B31" s="8">
        <v>90</v>
      </c>
      <c r="C31" s="8">
        <v>76</v>
      </c>
      <c r="D31" s="8">
        <v>91</v>
      </c>
      <c r="E31" s="8">
        <v>85</v>
      </c>
    </row>
    <row r="32" spans="1:5" x14ac:dyDescent="0.2">
      <c r="A32" s="39">
        <v>30</v>
      </c>
      <c r="B32" s="8">
        <v>91</v>
      </c>
      <c r="C32" s="8">
        <v>76</v>
      </c>
      <c r="D32" s="8">
        <v>92</v>
      </c>
      <c r="E32" s="8">
        <v>87</v>
      </c>
    </row>
    <row r="33" spans="1:5" x14ac:dyDescent="0.2">
      <c r="A33" s="39">
        <v>31</v>
      </c>
      <c r="B33" s="8">
        <v>91</v>
      </c>
      <c r="C33" s="8">
        <v>76</v>
      </c>
      <c r="D33" s="8">
        <v>93</v>
      </c>
      <c r="E33" s="8">
        <v>87</v>
      </c>
    </row>
    <row r="34" spans="1:5" x14ac:dyDescent="0.2">
      <c r="A34" s="39">
        <v>32</v>
      </c>
      <c r="B34" s="8">
        <v>94</v>
      </c>
      <c r="C34" s="8">
        <v>77</v>
      </c>
      <c r="D34" s="8">
        <v>93</v>
      </c>
      <c r="E34" s="8">
        <v>89</v>
      </c>
    </row>
    <row r="35" spans="1:5" x14ac:dyDescent="0.2">
      <c r="A35" s="39">
        <v>33</v>
      </c>
      <c r="B35" s="8">
        <v>95</v>
      </c>
      <c r="C35" s="8">
        <v>79</v>
      </c>
      <c r="D35" s="8">
        <v>96</v>
      </c>
      <c r="E35" s="8">
        <v>90</v>
      </c>
    </row>
    <row r="36" spans="1:5" x14ac:dyDescent="0.2">
      <c r="A36" s="39">
        <v>34</v>
      </c>
      <c r="B36" s="8">
        <v>98</v>
      </c>
      <c r="C36" s="8">
        <v>84</v>
      </c>
      <c r="D36" s="8">
        <v>97</v>
      </c>
      <c r="E36" s="8">
        <v>91</v>
      </c>
    </row>
    <row r="37" spans="1:5" x14ac:dyDescent="0.2">
      <c r="A37" s="39">
        <v>35</v>
      </c>
      <c r="B37" s="8">
        <v>102</v>
      </c>
      <c r="C37" s="8">
        <v>85</v>
      </c>
      <c r="D37" s="8">
        <v>103</v>
      </c>
      <c r="E37" s="8">
        <v>91</v>
      </c>
    </row>
    <row r="38" spans="1:5" x14ac:dyDescent="0.2">
      <c r="A38" s="39">
        <v>36</v>
      </c>
      <c r="B38" s="8">
        <v>105</v>
      </c>
      <c r="C38" s="8">
        <v>87</v>
      </c>
      <c r="D38" s="8">
        <v>103</v>
      </c>
      <c r="E38" s="8">
        <v>93</v>
      </c>
    </row>
    <row r="39" spans="1:5" x14ac:dyDescent="0.2">
      <c r="A39" s="39">
        <v>37</v>
      </c>
      <c r="B39" s="8">
        <v>110</v>
      </c>
      <c r="C39" s="8">
        <v>88</v>
      </c>
      <c r="D39" s="8">
        <v>105</v>
      </c>
      <c r="E39" s="8">
        <v>93</v>
      </c>
    </row>
    <row r="40" spans="1:5" x14ac:dyDescent="0.2">
      <c r="A40" s="39">
        <v>38</v>
      </c>
      <c r="B40" s="8">
        <v>112</v>
      </c>
      <c r="C40" s="8">
        <v>93</v>
      </c>
      <c r="D40" s="8">
        <v>110</v>
      </c>
      <c r="E40" s="8">
        <v>97</v>
      </c>
    </row>
    <row r="41" spans="1:5" x14ac:dyDescent="0.2">
      <c r="A41" s="39">
        <v>39</v>
      </c>
      <c r="B41" s="8">
        <v>114</v>
      </c>
      <c r="C41" s="8">
        <v>98</v>
      </c>
      <c r="D41" s="8">
        <v>111</v>
      </c>
      <c r="E41" s="8">
        <v>101</v>
      </c>
    </row>
    <row r="42" spans="1:5" x14ac:dyDescent="0.2">
      <c r="A42" s="39">
        <v>40</v>
      </c>
      <c r="B42" s="8">
        <v>120</v>
      </c>
      <c r="C42" s="8">
        <v>100</v>
      </c>
      <c r="D42" s="8">
        <v>117</v>
      </c>
      <c r="E42" s="8">
        <v>106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workbookViewId="0">
      <selection activeCell="H6" sqref="H6"/>
    </sheetView>
  </sheetViews>
  <sheetFormatPr defaultRowHeight="14.25" x14ac:dyDescent="0.2"/>
  <cols>
    <col min="1" max="1" width="15.375" customWidth="1"/>
    <col min="2" max="17" width="4.875" customWidth="1"/>
    <col min="18" max="21" width="4.875" style="18" customWidth="1"/>
  </cols>
  <sheetData>
    <row r="1" spans="1:21" x14ac:dyDescent="0.2">
      <c r="A1" s="14" t="s">
        <v>16</v>
      </c>
      <c r="B1" s="62" t="s">
        <v>3</v>
      </c>
      <c r="C1" s="62"/>
      <c r="D1" s="62"/>
      <c r="E1" s="62"/>
      <c r="F1" s="62" t="s">
        <v>39</v>
      </c>
      <c r="G1" s="62"/>
      <c r="H1" s="62"/>
      <c r="I1" s="62"/>
      <c r="J1" s="62" t="s">
        <v>40</v>
      </c>
      <c r="K1" s="62"/>
      <c r="L1" s="62"/>
      <c r="M1" s="62"/>
      <c r="N1" s="62" t="s">
        <v>41</v>
      </c>
      <c r="O1" s="62"/>
      <c r="P1" s="62"/>
      <c r="Q1" s="62"/>
      <c r="R1" s="75"/>
      <c r="S1" s="75"/>
      <c r="T1" s="75"/>
      <c r="U1" s="75"/>
    </row>
    <row r="2" spans="1:21" x14ac:dyDescent="0.2">
      <c r="A2" s="14" t="s">
        <v>31</v>
      </c>
      <c r="B2" s="8">
        <v>74</v>
      </c>
      <c r="C2" s="8">
        <v>64</v>
      </c>
      <c r="D2" s="8">
        <v>69</v>
      </c>
      <c r="E2" s="8">
        <v>62</v>
      </c>
      <c r="F2" s="8">
        <v>60</v>
      </c>
      <c r="G2" s="8">
        <v>81</v>
      </c>
      <c r="H2" s="8">
        <v>60</v>
      </c>
      <c r="I2" s="8">
        <v>71</v>
      </c>
      <c r="J2" s="8">
        <v>70</v>
      </c>
      <c r="K2" s="8">
        <v>66</v>
      </c>
      <c r="L2" s="8">
        <v>62</v>
      </c>
      <c r="M2" s="8">
        <v>77</v>
      </c>
      <c r="N2" s="8">
        <v>80</v>
      </c>
      <c r="O2" s="8">
        <v>74</v>
      </c>
      <c r="P2" s="8">
        <v>67</v>
      </c>
      <c r="Q2" s="8">
        <v>62</v>
      </c>
      <c r="R2" s="6"/>
      <c r="S2" s="6"/>
      <c r="T2" s="6"/>
      <c r="U2" s="6"/>
    </row>
  </sheetData>
  <mergeCells count="5">
    <mergeCell ref="B1:E1"/>
    <mergeCell ref="F1:I1"/>
    <mergeCell ref="J1:M1"/>
    <mergeCell ref="N1:Q1"/>
    <mergeCell ref="R1:U1"/>
  </mergeCells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tabSelected="1" workbookViewId="0">
      <selection activeCell="L33" sqref="L33"/>
    </sheetView>
  </sheetViews>
  <sheetFormatPr defaultRowHeight="14.25" x14ac:dyDescent="0.2"/>
  <cols>
    <col min="2" max="2" width="18.5" customWidth="1"/>
    <col min="7" max="7" width="13.875" customWidth="1"/>
    <col min="8" max="8" width="13.375" customWidth="1"/>
    <col min="9" max="9" width="11" customWidth="1"/>
    <col min="10" max="10" width="11.5" customWidth="1"/>
    <col min="11" max="11" width="11.125" customWidth="1"/>
    <col min="12" max="12" width="12" customWidth="1"/>
    <col min="19" max="19" width="16.875" customWidth="1"/>
  </cols>
  <sheetData>
    <row r="1" spans="1:19" ht="31.5" customHeight="1" x14ac:dyDescent="0.2">
      <c r="A1" s="24" t="s">
        <v>16</v>
      </c>
      <c r="B1" s="25" t="s">
        <v>53</v>
      </c>
      <c r="C1" s="24" t="s">
        <v>43</v>
      </c>
      <c r="D1" s="24" t="s">
        <v>44</v>
      </c>
      <c r="E1" s="24" t="s">
        <v>45</v>
      </c>
      <c r="F1" s="25" t="s">
        <v>46</v>
      </c>
      <c r="G1" s="24" t="s">
        <v>50</v>
      </c>
      <c r="H1" s="24" t="s">
        <v>51</v>
      </c>
      <c r="I1" s="25" t="s">
        <v>52</v>
      </c>
      <c r="J1" s="28" t="s">
        <v>48</v>
      </c>
      <c r="K1" s="28" t="s">
        <v>49</v>
      </c>
      <c r="L1" s="25" t="s">
        <v>47</v>
      </c>
      <c r="M1" s="24" t="s">
        <v>54</v>
      </c>
      <c r="N1" s="24" t="s">
        <v>55</v>
      </c>
      <c r="O1" s="25" t="s">
        <v>33</v>
      </c>
      <c r="P1" s="24" t="s">
        <v>56</v>
      </c>
      <c r="Q1" s="24" t="s">
        <v>57</v>
      </c>
      <c r="R1" s="25" t="s">
        <v>34</v>
      </c>
      <c r="S1" s="30" t="s">
        <v>42</v>
      </c>
    </row>
    <row r="2" spans="1:19" x14ac:dyDescent="0.2">
      <c r="A2" s="14" t="s">
        <v>4</v>
      </c>
      <c r="B2" s="14">
        <v>78.930000000000007</v>
      </c>
      <c r="C2" s="14">
        <v>0.67</v>
      </c>
      <c r="D2" s="14">
        <v>0.92</v>
      </c>
      <c r="E2" s="14">
        <v>0.96</v>
      </c>
      <c r="F2" s="14">
        <f>B2*C2*D2*E2</f>
        <v>46.706353920000012</v>
      </c>
      <c r="G2" s="14">
        <v>6.65</v>
      </c>
      <c r="H2" s="14">
        <v>1.88</v>
      </c>
      <c r="I2" s="14">
        <f>G2+H2</f>
        <v>8.5300000000000011</v>
      </c>
      <c r="J2" s="26">
        <v>36.93</v>
      </c>
      <c r="K2" s="14">
        <v>28.9</v>
      </c>
      <c r="L2" s="14">
        <f>AVERAGE(J2:K2)</f>
        <v>32.914999999999999</v>
      </c>
      <c r="M2" s="14">
        <v>8.9999999999999998E-4</v>
      </c>
      <c r="N2" s="14">
        <v>4.0000000000000002E-4</v>
      </c>
      <c r="O2" s="14">
        <f>AVERAGE(M2:N2)</f>
        <v>6.4999999999999997E-4</v>
      </c>
      <c r="P2" s="14">
        <v>2.87</v>
      </c>
      <c r="Q2" s="14">
        <v>2.36</v>
      </c>
      <c r="R2" s="14">
        <f>AVERAGE(P2:Q2)</f>
        <v>2.6150000000000002</v>
      </c>
      <c r="S2" s="14">
        <f>F2*L2*O2*R2/I2</f>
        <v>0.30634150666597199</v>
      </c>
    </row>
    <row r="3" spans="1:19" x14ac:dyDescent="0.2">
      <c r="A3" s="14" t="s">
        <v>39</v>
      </c>
      <c r="B3" s="14">
        <v>65.58</v>
      </c>
      <c r="C3" s="14">
        <v>0.67</v>
      </c>
      <c r="D3" s="14">
        <v>0.89</v>
      </c>
      <c r="E3" s="14">
        <v>0.87</v>
      </c>
      <c r="F3" s="14">
        <f t="shared" ref="F3:F5" si="0">B3*C3*D3*E3</f>
        <v>34.021657980000001</v>
      </c>
      <c r="G3" s="14">
        <v>7.29</v>
      </c>
      <c r="H3" s="14">
        <v>1.71</v>
      </c>
      <c r="I3" s="14">
        <f t="shared" ref="I3:I5" si="1">G3+H3</f>
        <v>9</v>
      </c>
      <c r="J3" s="26">
        <v>20.43</v>
      </c>
      <c r="K3" s="14">
        <v>14.8</v>
      </c>
      <c r="L3" s="14">
        <f t="shared" ref="L3:L5" si="2">AVERAGE(J3:K3)</f>
        <v>17.615000000000002</v>
      </c>
      <c r="M3" s="14">
        <v>6.9999999999999999E-4</v>
      </c>
      <c r="N3" s="14">
        <v>4.0000000000000002E-4</v>
      </c>
      <c r="O3" s="14">
        <f t="shared" ref="O3:O5" si="3">AVERAGE(M3:N3)</f>
        <v>5.5000000000000003E-4</v>
      </c>
      <c r="P3" s="14">
        <v>2.86</v>
      </c>
      <c r="Q3" s="14">
        <v>2.39</v>
      </c>
      <c r="R3" s="14">
        <f t="shared" ref="R3:R5" si="4">AVERAGE(P3:Q3)</f>
        <v>2.625</v>
      </c>
      <c r="S3" s="14">
        <f t="shared" ref="S3:S5" si="5">F3*L3*O3*R3/I3</f>
        <v>9.6136345644714391E-2</v>
      </c>
    </row>
    <row r="4" spans="1:19" x14ac:dyDescent="0.2">
      <c r="A4" s="14" t="s">
        <v>40</v>
      </c>
      <c r="B4" s="14">
        <v>82.71</v>
      </c>
      <c r="C4" s="14">
        <v>0.69</v>
      </c>
      <c r="D4" s="14">
        <v>0.95</v>
      </c>
      <c r="E4" s="14">
        <v>0.97</v>
      </c>
      <c r="F4" s="14">
        <f t="shared" si="0"/>
        <v>52.589912849999983</v>
      </c>
      <c r="G4" s="14">
        <v>6.72</v>
      </c>
      <c r="H4" s="14">
        <v>1.84</v>
      </c>
      <c r="I4" s="14">
        <f t="shared" si="1"/>
        <v>8.56</v>
      </c>
      <c r="J4" s="26">
        <v>36.450000000000003</v>
      </c>
      <c r="K4" s="14">
        <v>32.53</v>
      </c>
      <c r="L4" s="14">
        <f t="shared" si="2"/>
        <v>34.49</v>
      </c>
      <c r="M4" s="14">
        <v>8.9999999999999998E-4</v>
      </c>
      <c r="N4" s="14">
        <v>4.0000000000000002E-4</v>
      </c>
      <c r="O4" s="14">
        <f t="shared" si="3"/>
        <v>6.4999999999999997E-4</v>
      </c>
      <c r="P4" s="14">
        <v>2.87</v>
      </c>
      <c r="Q4" s="14">
        <v>2.35</v>
      </c>
      <c r="R4" s="14">
        <f t="shared" si="4"/>
        <v>2.6100000000000003</v>
      </c>
      <c r="S4" s="14">
        <f t="shared" si="5"/>
        <v>0.35948083747714499</v>
      </c>
    </row>
    <row r="5" spans="1:19" x14ac:dyDescent="0.2">
      <c r="A5" s="14" t="s">
        <v>41</v>
      </c>
      <c r="B5" s="14">
        <v>74</v>
      </c>
      <c r="C5" s="14">
        <v>0.71</v>
      </c>
      <c r="D5" s="14">
        <v>0.9</v>
      </c>
      <c r="E5" s="14">
        <v>0.93</v>
      </c>
      <c r="F5" s="14">
        <f t="shared" si="0"/>
        <v>43.975980000000007</v>
      </c>
      <c r="G5" s="14">
        <v>6.61</v>
      </c>
      <c r="H5" s="14">
        <v>1.91</v>
      </c>
      <c r="I5" s="14">
        <f t="shared" si="1"/>
        <v>8.52</v>
      </c>
      <c r="J5" s="26">
        <v>33.85</v>
      </c>
      <c r="K5" s="14">
        <v>28.45</v>
      </c>
      <c r="L5" s="14">
        <f t="shared" si="2"/>
        <v>31.15</v>
      </c>
      <c r="M5" s="14">
        <v>8.9999999999999998E-4</v>
      </c>
      <c r="N5" s="14">
        <v>4.0000000000000002E-4</v>
      </c>
      <c r="O5" s="14">
        <f t="shared" si="3"/>
        <v>6.4999999999999997E-4</v>
      </c>
      <c r="P5" s="14">
        <v>2.86</v>
      </c>
      <c r="Q5" s="14">
        <v>2.36</v>
      </c>
      <c r="R5" s="14">
        <f t="shared" si="4"/>
        <v>2.61</v>
      </c>
      <c r="S5" s="14">
        <f t="shared" si="5"/>
        <v>0.27276449996249996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33</vt:i4>
      </vt:variant>
    </vt:vector>
  </HeadingPairs>
  <TitlesOfParts>
    <vt:vector size="33" baseType="lpstr">
      <vt:lpstr>Fig. 1C</vt:lpstr>
      <vt:lpstr>Fig. 2A</vt:lpstr>
      <vt:lpstr>Fig. 2B</vt:lpstr>
      <vt:lpstr>Fig. 2C</vt:lpstr>
      <vt:lpstr>Fig. 2D</vt:lpstr>
      <vt:lpstr>Fig. 2E</vt:lpstr>
      <vt:lpstr>Fig. 2F</vt:lpstr>
      <vt:lpstr>Fig. 2G</vt:lpstr>
      <vt:lpstr>Fig. 2H</vt:lpstr>
      <vt:lpstr>Fig. 2I</vt:lpstr>
      <vt:lpstr>Fig. 2J</vt:lpstr>
      <vt:lpstr>Fig. 2K</vt:lpstr>
      <vt:lpstr>Fig. 3G</vt:lpstr>
      <vt:lpstr>Fig. 3H</vt:lpstr>
      <vt:lpstr>Fig. 3J</vt:lpstr>
      <vt:lpstr>Fig. 3K</vt:lpstr>
      <vt:lpstr>Fig. 4A-C</vt:lpstr>
      <vt:lpstr>Fig. 4D</vt:lpstr>
      <vt:lpstr>Fig. 4E</vt:lpstr>
      <vt:lpstr>Fig. 4F</vt:lpstr>
      <vt:lpstr>Fig. 5</vt:lpstr>
      <vt:lpstr>Fig. S1A</vt:lpstr>
      <vt:lpstr>Fig. S2B</vt:lpstr>
      <vt:lpstr>Fig. S2C</vt:lpstr>
      <vt:lpstr>Fig. S2D</vt:lpstr>
      <vt:lpstr>Fig. S2E</vt:lpstr>
      <vt:lpstr>Fig. S2F</vt:lpstr>
      <vt:lpstr>Fig. S2G</vt:lpstr>
      <vt:lpstr>Fig. S2H</vt:lpstr>
      <vt:lpstr>Fig. S2I</vt:lpstr>
      <vt:lpstr>Fig. S2J</vt:lpstr>
      <vt:lpstr>Fig. S2K</vt:lpstr>
      <vt:lpstr>Fig. S2L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2023-07-22T07:19:56Z</dcterms:modified>
</cp:coreProperties>
</file>