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harts/chartEx3.xml" ContentType="application/vnd.ms-office.chartex+xml"/>
  <Override PartName="/xl/charts/style3.xml" ContentType="application/vnd.ms-office.chartstyle+xml"/>
  <Override PartName="/xl/charts/colors3.xml" ContentType="application/vnd.ms-office.chartcolorstyle+xml"/>
  <Override PartName="/xl/charts/chartEx4.xml" ContentType="application/vnd.ms-office.chartex+xml"/>
  <Override PartName="/xl/charts/style4.xml" ContentType="application/vnd.ms-office.chartstyle+xml"/>
  <Override PartName="/xl/charts/colors4.xml" ContentType="application/vnd.ms-office.chartcolorstyle+xml"/>
  <Override PartName="/xl/charts/chartEx5.xml" ContentType="application/vnd.ms-office.chartex+xml"/>
  <Override PartName="/xl/charts/style5.xml" ContentType="application/vnd.ms-office.chartstyle+xml"/>
  <Override PartName="/xl/charts/colors5.xml" ContentType="application/vnd.ms-office.chartcolorstyle+xml"/>
  <Override PartName="/xl/charts/chartEx6.xml" ContentType="application/vnd.ms-office.chartex+xml"/>
  <Override PartName="/xl/charts/style6.xml" ContentType="application/vnd.ms-office.chartstyle+xml"/>
  <Override PartName="/xl/charts/colors6.xml" ContentType="application/vnd.ms-office.chartcolorstyle+xml"/>
  <Override PartName="/xl/charts/chartEx7.xml" ContentType="application/vnd.ms-office.chartex+xml"/>
  <Override PartName="/xl/charts/style7.xml" ContentType="application/vnd.ms-office.chartstyle+xml"/>
  <Override PartName="/xl/charts/colors7.xml" ContentType="application/vnd.ms-office.chartcolorstyle+xml"/>
  <Override PartName="/xl/charts/chartEx8.xml" ContentType="application/vnd.ms-office.chartex+xml"/>
  <Override PartName="/xl/charts/style8.xml" ContentType="application/vnd.ms-office.chartstyle+xml"/>
  <Override PartName="/xl/charts/colors8.xml" ContentType="application/vnd.ms-office.chartcolorstyle+xml"/>
  <Override PartName="/xl/charts/chartEx9.xml" ContentType="application/vnd.ms-office.chartex+xml"/>
  <Override PartName="/xl/charts/style9.xml" ContentType="application/vnd.ms-office.chartstyle+xml"/>
  <Override PartName="/xl/charts/colors9.xml" ContentType="application/vnd.ms-office.chartcolorstyle+xml"/>
  <Override PartName="/xl/charts/chartEx10.xml" ContentType="application/vnd.ms-office.chartex+xml"/>
  <Override PartName="/xl/charts/style10.xml" ContentType="application/vnd.ms-office.chartstyle+xml"/>
  <Override PartName="/xl/charts/colors10.xml" ContentType="application/vnd.ms-office.chartcolorstyle+xml"/>
  <Override PartName="/xl/charts/chartEx11.xml" ContentType="application/vnd.ms-office.chartex+xml"/>
  <Override PartName="/xl/charts/style11.xml" ContentType="application/vnd.ms-office.chartstyle+xml"/>
  <Override PartName="/xl/charts/colors11.xml" ContentType="application/vnd.ms-office.chartcolorstyle+xml"/>
  <Override PartName="/xl/charts/chartEx12.xml" ContentType="application/vnd.ms-office.chartex+xml"/>
  <Override PartName="/xl/charts/style12.xml" ContentType="application/vnd.ms-office.chartstyle+xml"/>
  <Override PartName="/xl/charts/colors12.xml" ContentType="application/vnd.ms-office.chartcolorstyle+xml"/>
  <Override PartName="/xl/charts/chartEx13.xml" ContentType="application/vnd.ms-office.chartex+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1_Publications\Tank MS\BMC\"/>
    </mc:Choice>
  </mc:AlternateContent>
  <bookViews>
    <workbookView xWindow="1035" yWindow="765" windowWidth="28980" windowHeight="17340"/>
  </bookViews>
  <sheets>
    <sheet name="Index_Abbreviation" sheetId="4" r:id="rId1"/>
    <sheet name="Sheet1_Experimental_Data" sheetId="1" r:id="rId2"/>
    <sheet name="Sheet2_Raw_Data_beamline_exp" sheetId="2" r:id="rId3"/>
    <sheet name="Sheet3_Raw_Data_SiG_setting" sheetId="3" r:id="rId4"/>
  </sheets>
  <definedNames>
    <definedName name="_xlnm._FilterDatabase" localSheetId="2" hidden="1">Sheet2_Raw_Data_beamline_exp!#REF!</definedName>
    <definedName name="_xlnm._FilterDatabase" localSheetId="3" hidden="1">Sheet3_Raw_Data_SiG_setting!#REF!</definedName>
    <definedName name="_Int_SJ7t7MSj" localSheetId="0">Index_Abbreviation!$A$4</definedName>
    <definedName name="_xlchart.v1.0" hidden="1">Sheet2_Raw_Data_beamline_exp!$L$5:$L$120</definedName>
    <definedName name="_xlchart.v1.1" hidden="1">Sheet2_Raw_Data_beamline_exp!$M$5:$M$120</definedName>
    <definedName name="_xlchart.v1.10" hidden="1">Sheet2_Raw_Data_beamline_exp!$C$5:$C$13</definedName>
    <definedName name="_xlchart.v1.11" hidden="1">Sheet2_Raw_Data_beamline_exp!$E$5:$E$13</definedName>
    <definedName name="_xlchart.v1.12" hidden="1">Sheet2_Raw_Data_beamline_exp!$AK$5:$AK$7</definedName>
    <definedName name="_xlchart.v1.13" hidden="1">Sheet2_Raw_Data_beamline_exp!$AL$5:$AL$7</definedName>
    <definedName name="_xlchart.v1.14" hidden="1">Sheet2_Raw_Data_beamline_exp!$AN$5:$AN$7</definedName>
    <definedName name="_xlchart.v1.15" hidden="1">Sheet2_Raw_Data_beamline_exp!$AU$5:$AU$95</definedName>
    <definedName name="_xlchart.v1.16" hidden="1">Sheet2_Raw_Data_beamline_exp!$AV$5:$AV$95</definedName>
    <definedName name="_xlchart.v1.17" hidden="1">Sheet2_Raw_Data_beamline_exp!$AX$5:$AX$95</definedName>
    <definedName name="_xlchart.v1.18" hidden="1">Sheet2_Raw_Data_beamline_exp!$AZ$5:$AZ$11</definedName>
    <definedName name="_xlchart.v1.19" hidden="1">Sheet2_Raw_Data_beamline_exp!$BA$5:$BA$11</definedName>
    <definedName name="_xlchart.v1.2" hidden="1">Sheet2_Raw_Data_beamline_exp!$O$5:$O$120</definedName>
    <definedName name="_xlchart.v1.20" hidden="1">Sheet2_Raw_Data_beamline_exp!$BC$5:$BC$11</definedName>
    <definedName name="_xlchart.v1.21" hidden="1">Sheet2_Raw_Data_beamline_exp!$AK$5:$AK$7</definedName>
    <definedName name="_xlchart.v1.22" hidden="1">Sheet2_Raw_Data_beamline_exp!$AL$5:$AL$7</definedName>
    <definedName name="_xlchart.v1.23" hidden="1">Sheet2_Raw_Data_beamline_exp!$AN$5:$AN$7</definedName>
    <definedName name="_xlchart.v1.24" hidden="1">Sheet2_Raw_Data_beamline_exp!$BE$5:$BE$8</definedName>
    <definedName name="_xlchart.v1.25" hidden="1">Sheet2_Raw_Data_beamline_exp!$BF$5:$BF$8</definedName>
    <definedName name="_xlchart.v1.26" hidden="1">Sheet2_Raw_Data_beamline_exp!$BH$5:$BH$8</definedName>
    <definedName name="_xlchart.v1.27" hidden="1">Sheet2_Raw_Data_beamline_exp!$AA$5:$AA$30</definedName>
    <definedName name="_xlchart.v1.28" hidden="1">Sheet2_Raw_Data_beamline_exp!$AB$5:$AB$30</definedName>
    <definedName name="_xlchart.v1.29" hidden="1">Sheet2_Raw_Data_beamline_exp!$AD$5:$AD$30</definedName>
    <definedName name="_xlchart.v1.3" hidden="1">Sheet2_Raw_Data_beamline_exp!$G$5:$G$123</definedName>
    <definedName name="_xlchart.v1.30" hidden="1">Sheet2_Raw_Data_beamline_exp!$V$5:$V$53</definedName>
    <definedName name="_xlchart.v1.31" hidden="1">Sheet2_Raw_Data_beamline_exp!$W$5:$W$53</definedName>
    <definedName name="_xlchart.v1.32" hidden="1">Sheet2_Raw_Data_beamline_exp!$Y$5:$Y$53</definedName>
    <definedName name="_xlchart.v1.33" hidden="1">Sheet2_Raw_Data_beamline_exp!$Q$5:$Q$78</definedName>
    <definedName name="_xlchart.v1.34" hidden="1">Sheet2_Raw_Data_beamline_exp!$R$5:$R$78</definedName>
    <definedName name="_xlchart.v1.35" hidden="1">Sheet2_Raw_Data_beamline_exp!$T$5:$T$78</definedName>
    <definedName name="_xlchart.v1.36" hidden="1">Sheet2_Raw_Data_beamline_exp!$AF$5:$AF$7</definedName>
    <definedName name="_xlchart.v1.37" hidden="1">Sheet2_Raw_Data_beamline_exp!$AG$5:$AG$7</definedName>
    <definedName name="_xlchart.v1.38" hidden="1">Sheet2_Raw_Data_beamline_exp!$AI$5:$AI$7</definedName>
    <definedName name="_xlchart.v1.4" hidden="1">Sheet2_Raw_Data_beamline_exp!$H$5:$H$123</definedName>
    <definedName name="_xlchart.v1.5" hidden="1">Sheet2_Raw_Data_beamline_exp!$J$5:$J$123</definedName>
    <definedName name="_xlchart.v1.6" hidden="1">Sheet2_Raw_Data_beamline_exp!$AP$5:$AP$77</definedName>
    <definedName name="_xlchart.v1.7" hidden="1">Sheet2_Raw_Data_beamline_exp!$AQ$5:$AQ$77</definedName>
    <definedName name="_xlchart.v1.8" hidden="1">Sheet2_Raw_Data_beamline_exp!$AS$5:$AS$77</definedName>
    <definedName name="_xlchart.v1.9" hidden="1">Sheet2_Raw_Data_beamline_exp!$B$5:$B$13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1" i="1" l="1"/>
  <c r="O60" i="1"/>
  <c r="O57" i="1"/>
  <c r="O56" i="1"/>
  <c r="O53" i="1"/>
  <c r="O52" i="1"/>
  <c r="O49" i="1"/>
  <c r="O48" i="1"/>
  <c r="O45" i="1"/>
  <c r="O44" i="1"/>
  <c r="O40" i="1"/>
  <c r="O41" i="1"/>
  <c r="N61" i="1"/>
  <c r="N60" i="1"/>
  <c r="N57" i="1"/>
  <c r="N56" i="1"/>
  <c r="N53" i="1"/>
  <c r="N52" i="1"/>
  <c r="N49" i="1"/>
  <c r="N48" i="1"/>
  <c r="N45" i="1"/>
  <c r="N44" i="1"/>
  <c r="N41" i="1"/>
  <c r="N40" i="1"/>
  <c r="L62" i="1" l="1"/>
  <c r="L61" i="1"/>
  <c r="L60" i="1"/>
  <c r="L58" i="1"/>
  <c r="L57" i="1"/>
  <c r="L56" i="1"/>
  <c r="L54" i="1"/>
  <c r="L53" i="1"/>
  <c r="L52" i="1"/>
  <c r="L50" i="1"/>
  <c r="L49" i="1"/>
  <c r="L48" i="1"/>
  <c r="L46" i="1"/>
  <c r="L45" i="1"/>
  <c r="L44" i="1"/>
  <c r="L42" i="1"/>
  <c r="L41" i="1"/>
  <c r="L40" i="1"/>
  <c r="I62" i="1"/>
  <c r="I61" i="1"/>
  <c r="I60" i="1"/>
  <c r="I58" i="1"/>
  <c r="I57" i="1"/>
  <c r="I56" i="1"/>
  <c r="I54" i="1"/>
  <c r="I53" i="1"/>
  <c r="I52" i="1"/>
  <c r="I50" i="1"/>
  <c r="I49" i="1"/>
  <c r="I48" i="1"/>
  <c r="I46" i="1"/>
  <c r="I45" i="1"/>
  <c r="I44" i="1"/>
  <c r="I42" i="1"/>
  <c r="I41" i="1"/>
  <c r="I40" i="1"/>
  <c r="F62" i="1"/>
  <c r="F61" i="1"/>
  <c r="F60" i="1"/>
  <c r="F58" i="1"/>
  <c r="F57" i="1"/>
  <c r="F56" i="1"/>
  <c r="F54" i="1"/>
  <c r="F53" i="1"/>
  <c r="F52" i="1"/>
  <c r="F50" i="1"/>
  <c r="F49" i="1"/>
  <c r="F48" i="1"/>
  <c r="F46" i="1"/>
  <c r="F45" i="1"/>
  <c r="F44" i="1"/>
  <c r="F41" i="1"/>
  <c r="F42" i="1"/>
  <c r="F40" i="1"/>
  <c r="BF8" i="2" l="1"/>
  <c r="BG8" i="2"/>
  <c r="BH8" i="2"/>
  <c r="BE8" i="2"/>
  <c r="BG6" i="2"/>
  <c r="BG5" i="2"/>
  <c r="BC13" i="2"/>
  <c r="BA13" i="2"/>
  <c r="AZ13" i="2"/>
  <c r="BB11" i="2"/>
  <c r="BB10" i="2"/>
  <c r="BB9" i="2"/>
  <c r="BB8" i="2"/>
  <c r="BB7" i="2"/>
  <c r="BB6" i="2"/>
  <c r="BB5" i="2"/>
  <c r="AX96" i="2"/>
  <c r="AV96" i="2"/>
  <c r="AU96"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21" i="2"/>
  <c r="AW20" i="2"/>
  <c r="AW19" i="2"/>
  <c r="AW18" i="2"/>
  <c r="AW17" i="2"/>
  <c r="AW16" i="2"/>
  <c r="AW15" i="2"/>
  <c r="AW14" i="2"/>
  <c r="AW13" i="2"/>
  <c r="AW12" i="2"/>
  <c r="AW11" i="2"/>
  <c r="AW10" i="2"/>
  <c r="AW9" i="2"/>
  <c r="AW8" i="2"/>
  <c r="AW7" i="2"/>
  <c r="AW6" i="2"/>
  <c r="AW5" i="2"/>
  <c r="AS79" i="2"/>
  <c r="AQ79" i="2"/>
  <c r="AP79"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 i="2"/>
  <c r="AR6" i="2"/>
  <c r="AR5" i="2"/>
  <c r="AM7" i="2"/>
  <c r="AM6" i="2"/>
  <c r="AM5" i="2"/>
  <c r="AI9" i="2"/>
  <c r="AG9" i="2"/>
  <c r="AF9" i="2"/>
  <c r="AH7" i="2"/>
  <c r="AH6" i="2"/>
  <c r="AH5" i="2"/>
  <c r="AD32" i="2"/>
  <c r="AB32" i="2"/>
  <c r="AA32" i="2"/>
  <c r="AC30" i="2"/>
  <c r="AC29" i="2"/>
  <c r="AC28" i="2"/>
  <c r="AC27" i="2"/>
  <c r="AC26" i="2"/>
  <c r="AC25" i="2"/>
  <c r="AC24" i="2"/>
  <c r="AC23" i="2"/>
  <c r="AC22" i="2"/>
  <c r="AC21" i="2"/>
  <c r="AC20" i="2"/>
  <c r="AC19" i="2"/>
  <c r="AC18" i="2"/>
  <c r="AC17" i="2"/>
  <c r="AC16" i="2"/>
  <c r="AC15" i="2"/>
  <c r="AC14" i="2"/>
  <c r="AC13" i="2"/>
  <c r="AC12" i="2"/>
  <c r="AC11" i="2"/>
  <c r="AC10" i="2"/>
  <c r="AC9" i="2"/>
  <c r="AC8" i="2"/>
  <c r="AC7" i="2"/>
  <c r="AC6" i="2"/>
  <c r="AC5" i="2"/>
  <c r="Y55" i="2"/>
  <c r="W55" i="2"/>
  <c r="V55"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12" i="2"/>
  <c r="X11" i="2"/>
  <c r="X10" i="2"/>
  <c r="X9" i="2"/>
  <c r="X8" i="2"/>
  <c r="X7" i="2"/>
  <c r="X6" i="2"/>
  <c r="X5" i="2"/>
  <c r="T80" i="2"/>
  <c r="R80" i="2"/>
  <c r="Q80"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9" i="2"/>
  <c r="S8" i="2"/>
  <c r="S7" i="2"/>
  <c r="S6" i="2"/>
  <c r="S5" i="2"/>
  <c r="O122" i="2"/>
  <c r="M122" i="2"/>
  <c r="L12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 i="2"/>
  <c r="N11" i="2"/>
  <c r="N10" i="2"/>
  <c r="N9" i="2"/>
  <c r="N8" i="2"/>
  <c r="N7" i="2"/>
  <c r="N6" i="2"/>
  <c r="N5" i="2"/>
  <c r="J125" i="2"/>
  <c r="B15" i="2"/>
  <c r="C15" i="2"/>
  <c r="E15" i="2"/>
  <c r="H125" i="2"/>
  <c r="G125"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3" i="2"/>
  <c r="I12" i="2"/>
  <c r="I11" i="2"/>
  <c r="I10" i="2"/>
  <c r="I9" i="2"/>
  <c r="I8" i="2"/>
  <c r="I7" i="2"/>
  <c r="I6" i="2"/>
  <c r="I5" i="2"/>
  <c r="D6" i="2"/>
  <c r="D7" i="2"/>
  <c r="D8" i="2"/>
  <c r="D9" i="2"/>
  <c r="D10" i="2"/>
  <c r="D11" i="2"/>
  <c r="D12" i="2"/>
  <c r="D13" i="2"/>
  <c r="D5" i="2"/>
  <c r="F18" i="1"/>
  <c r="F17" i="1"/>
  <c r="F16" i="1"/>
  <c r="F15" i="1"/>
  <c r="F14" i="1"/>
  <c r="F7" i="1"/>
  <c r="F8" i="1"/>
  <c r="F9" i="1"/>
  <c r="F10" i="1"/>
  <c r="F11" i="1"/>
  <c r="F12" i="1"/>
  <c r="F6" i="1"/>
  <c r="AL9" i="2"/>
  <c r="AN9" i="2"/>
  <c r="AK9" i="2"/>
  <c r="K34" i="1"/>
  <c r="H34" i="1"/>
  <c r="E34" i="1"/>
  <c r="K33" i="1"/>
  <c r="H33" i="1"/>
  <c r="E33" i="1"/>
  <c r="K32" i="1"/>
  <c r="H32" i="1"/>
  <c r="E32" i="1"/>
  <c r="K31" i="1"/>
  <c r="H31" i="1"/>
  <c r="E31" i="1"/>
  <c r="K30" i="1"/>
  <c r="H30" i="1"/>
  <c r="E30" i="1"/>
  <c r="K29" i="1"/>
  <c r="H29" i="1"/>
  <c r="E29" i="1"/>
  <c r="B20" i="1"/>
  <c r="I10" i="1"/>
  <c r="I9" i="1"/>
  <c r="I8" i="1"/>
  <c r="I7" i="1"/>
  <c r="I6" i="1"/>
  <c r="AM9" i="2" l="1"/>
  <c r="BB13" i="2"/>
  <c r="AW96" i="2"/>
  <c r="AR79" i="2"/>
  <c r="AH9" i="2"/>
  <c r="AC32" i="2"/>
  <c r="X55" i="2"/>
  <c r="S80" i="2"/>
  <c r="N122" i="2"/>
  <c r="I125" i="2"/>
  <c r="D15" i="2"/>
</calcChain>
</file>

<file path=xl/sharedStrings.xml><?xml version="1.0" encoding="utf-8"?>
<sst xmlns="http://schemas.openxmlformats.org/spreadsheetml/2006/main" count="850" uniqueCount="697">
  <si>
    <t>Phase°</t>
  </si>
  <si>
    <t>mean</t>
  </si>
  <si>
    <t>Frequency (Hz)</t>
  </si>
  <si>
    <t>Phase (°)</t>
  </si>
  <si>
    <t>A.N</t>
  </si>
  <si>
    <t>118.0</t>
  </si>
  <si>
    <t>118.5</t>
  </si>
  <si>
    <t>158.3 (± 1.7)</t>
  </si>
  <si>
    <t>162.4 (± 1.8)</t>
  </si>
  <si>
    <t>156.7 (± 0.3)</t>
  </si>
  <si>
    <t>156.8 (± 0.3)</t>
  </si>
  <si>
    <t>159.4 (± 0.4)</t>
  </si>
  <si>
    <t>155.5 (± 0.4)</t>
  </si>
  <si>
    <t>155.6 (± 0.4)</t>
  </si>
  <si>
    <t>161.0 (0.4)</t>
  </si>
  <si>
    <t>156.8 (± 0.5)</t>
  </si>
  <si>
    <t>156.7 (± 0.5)</t>
  </si>
  <si>
    <t>164.2 (± 0.5)</t>
  </si>
  <si>
    <t>155.2 (± 0.8)</t>
  </si>
  <si>
    <t>163.9 (± 0.7)</t>
  </si>
  <si>
    <t>149.5 (± 1.2)</t>
  </si>
  <si>
    <t>155.5 (± 1.1)</t>
  </si>
  <si>
    <t>142.9 (± 2.1)</t>
  </si>
  <si>
    <t>142.9 (± 2.0)</t>
  </si>
  <si>
    <t>149.4 (± 2.3)</t>
  </si>
  <si>
    <t>153.7 (± 3.1)</t>
  </si>
  <si>
    <t>154.8 (± 3.0)</t>
  </si>
  <si>
    <t>147.2 (± 2.8)</t>
  </si>
  <si>
    <t>156.9 (± 0.4)</t>
  </si>
  <si>
    <t>157.0 (± 0.4)</t>
  </si>
  <si>
    <t>141.1 (± 1.0)</t>
  </si>
  <si>
    <t>157.1 (± 0.4)</t>
  </si>
  <si>
    <t>157.2 (± 0.4)</t>
  </si>
  <si>
    <t>142.9 (± 0.6)</t>
  </si>
  <si>
    <t>157.5 (± 0.9)</t>
  </si>
  <si>
    <t>157.5 (± 0.6)</t>
  </si>
  <si>
    <t>156.6 (± 0.9)</t>
  </si>
  <si>
    <t>Frequenz</t>
  </si>
  <si>
    <t>180°</t>
  </si>
  <si>
    <t xml:space="preserve">Frequency (Hz)     </t>
  </si>
  <si>
    <t>Signal Generator output (Vpp)</t>
  </si>
  <si>
    <t>ET2O-H1 SPLs (dB re 1 μPa)</t>
  </si>
  <si>
    <t>TT5O – 0° Center SPLs (dB re 1 μPa)</t>
  </si>
  <si>
    <t>same settings</t>
  </si>
  <si>
    <t>adjusted</t>
  </si>
  <si>
    <t xml:space="preserve">Frequency (Hz)   </t>
  </si>
  <si>
    <t>147.9 (± 7.5)</t>
  </si>
  <si>
    <t>148.1 (± 7.8)</t>
  </si>
  <si>
    <t>139.5 (± 10.2)</t>
  </si>
  <si>
    <t>sum</t>
  </si>
  <si>
    <t>Hydrophone Position</t>
  </si>
  <si>
    <t>Table Manuscript (± S.E.)</t>
  </si>
  <si>
    <t>0.9</t>
  </si>
  <si>
    <t>0.4</t>
  </si>
  <si>
    <t>160.5</t>
  </si>
  <si>
    <t>162.6/160.1</t>
  </si>
  <si>
    <t>166,1/164,3</t>
  </si>
  <si>
    <t>156,7/142,8</t>
  </si>
  <si>
    <t>156,6/151</t>
  </si>
  <si>
    <t>164,3/158,4</t>
  </si>
  <si>
    <t>161/159,9</t>
  </si>
  <si>
    <t>160,8/159.1</t>
  </si>
  <si>
    <t>163,8/160,8</t>
  </si>
  <si>
    <t>161,7/159,7</t>
  </si>
  <si>
    <t>161,4/160,0</t>
  </si>
  <si>
    <t>162,1/157,4</t>
  </si>
  <si>
    <t>162,2/158,2</t>
  </si>
  <si>
    <t>162,0/157,2</t>
  </si>
  <si>
    <t>158,7/156,0</t>
  </si>
  <si>
    <t>158,8/156</t>
  </si>
  <si>
    <t>151,1/148,2</t>
  </si>
  <si>
    <t>158,9/156,3</t>
  </si>
  <si>
    <t>159.6/156.9</t>
  </si>
  <si>
    <t>157.6/155.5</t>
  </si>
  <si>
    <t>156/152,7</t>
  </si>
  <si>
    <t>163,4/158,7</t>
  </si>
  <si>
    <t>161,7/157</t>
  </si>
  <si>
    <t>165,2/160</t>
  </si>
  <si>
    <t>160,8/156</t>
  </si>
  <si>
    <t>161/156,6</t>
  </si>
  <si>
    <t>170,8/166,9</t>
  </si>
  <si>
    <t>162,4/155,6</t>
  </si>
  <si>
    <t>159,1/148,0</t>
  </si>
  <si>
    <t>165,4/163</t>
  </si>
  <si>
    <t>167,8/162,2</t>
  </si>
  <si>
    <t>148,0/146,0</t>
  </si>
  <si>
    <t>153,3/150,7</t>
  </si>
  <si>
    <t>157,5/155,4</t>
  </si>
  <si>
    <t>148/142,8</t>
  </si>
  <si>
    <t>148,1/142,8</t>
  </si>
  <si>
    <t>156,7/152,7</t>
  </si>
  <si>
    <t>159,5/157,2</t>
  </si>
  <si>
    <t>159,5/157,0</t>
  </si>
  <si>
    <t>158,7/156,7</t>
  </si>
  <si>
    <t>161,7/160,8</t>
  </si>
  <si>
    <t>162,5/158,5</t>
  </si>
  <si>
    <t>161,4/157,4</t>
  </si>
  <si>
    <t>156,6/152,3</t>
  </si>
  <si>
    <t>157,8/153,7</t>
  </si>
  <si>
    <t>160.8/156.4</t>
  </si>
  <si>
    <t>160,9/157,1</t>
  </si>
  <si>
    <t>162,1/159,5</t>
  </si>
  <si>
    <t>164,6/162,4</t>
  </si>
  <si>
    <t>165,3/161,4</t>
  </si>
  <si>
    <t>161.2/157,3</t>
  </si>
  <si>
    <t>155.5</t>
  </si>
  <si>
    <t>159,2/153,9</t>
  </si>
  <si>
    <t>0.5</t>
  </si>
  <si>
    <t>0.8</t>
  </si>
  <si>
    <t>160,7/160,8</t>
  </si>
  <si>
    <t>164,6/163,6</t>
  </si>
  <si>
    <t>154,9/153</t>
  </si>
  <si>
    <t>158,8/158,7</t>
  </si>
  <si>
    <t>161,7/160,7</t>
  </si>
  <si>
    <t>162,3/159,5</t>
  </si>
  <si>
    <t>161,6/161,3</t>
  </si>
  <si>
    <t>158,1/156,2</t>
  </si>
  <si>
    <t>164,1/157,6</t>
  </si>
  <si>
    <t>160,8/157,7</t>
  </si>
  <si>
    <t>163,2/160,2</t>
  </si>
  <si>
    <t>162,8/163,0</t>
  </si>
  <si>
    <t>159,7/152,2</t>
  </si>
  <si>
    <t>158,4/153,7</t>
  </si>
  <si>
    <t>159,4/154,5</t>
  </si>
  <si>
    <t>139,4/154,6</t>
  </si>
  <si>
    <t>159,5/154,8</t>
  </si>
  <si>
    <t>159,8/154,8</t>
  </si>
  <si>
    <t>159,2/155,0</t>
  </si>
  <si>
    <t>160,2/156,0</t>
  </si>
  <si>
    <t>160,0/156,0</t>
  </si>
  <si>
    <t>159,7/160,4</t>
  </si>
  <si>
    <t>159,3/159,2</t>
  </si>
  <si>
    <t>166,0/154,2</t>
  </si>
  <si>
    <t>165,3/156,8</t>
  </si>
  <si>
    <t>162,2/157,4</t>
  </si>
  <si>
    <t>158,2/153,3</t>
  </si>
  <si>
    <t>158,3/153,3</t>
  </si>
  <si>
    <t>157,5/156,4</t>
  </si>
  <si>
    <t>156,4/155,1</t>
  </si>
  <si>
    <t>156,5/154,9</t>
  </si>
  <si>
    <t>168,5/156,3</t>
  </si>
  <si>
    <t>167,4/159,3</t>
  </si>
  <si>
    <t>163,6/162,8</t>
  </si>
  <si>
    <t>166,6/162,4</t>
  </si>
  <si>
    <t>177,2/166,1</t>
  </si>
  <si>
    <t>160,8/153,4</t>
  </si>
  <si>
    <t>165,6/159,5</t>
  </si>
  <si>
    <t>165,7/159,6</t>
  </si>
  <si>
    <t>164,6/158,4</t>
  </si>
  <si>
    <t>163,1/163,4</t>
  </si>
  <si>
    <t>165,7/151,9</t>
  </si>
  <si>
    <t>166,2/154,7</t>
  </si>
  <si>
    <t>165,5/157,3</t>
  </si>
  <si>
    <t>157,5/160,4</t>
  </si>
  <si>
    <t>158,0/158,7</t>
  </si>
  <si>
    <t>158,1/158,9</t>
  </si>
  <si>
    <t>164,5/156,9</t>
  </si>
  <si>
    <t>168,3/160,6</t>
  </si>
  <si>
    <t>170,5/167,3</t>
  </si>
  <si>
    <t>168,7/160,2</t>
  </si>
  <si>
    <t>162,8/161,2</t>
  </si>
  <si>
    <t>165,2/163,6</t>
  </si>
  <si>
    <t>159,3/156,3</t>
  </si>
  <si>
    <t>159,5/153,4</t>
  </si>
  <si>
    <t>167,6/160,3</t>
  </si>
  <si>
    <t>160/152,7</t>
  </si>
  <si>
    <t>164/159,7</t>
  </si>
  <si>
    <t>164,3/160,3</t>
  </si>
  <si>
    <t>166,9/161,0</t>
  </si>
  <si>
    <t>164,3/163,5</t>
  </si>
  <si>
    <t>156,4/158,5</t>
  </si>
  <si>
    <t>166,5/161,9</t>
  </si>
  <si>
    <t>163,2/161,6</t>
  </si>
  <si>
    <t>168,7/162,1</t>
  </si>
  <si>
    <t>166,2/164,3</t>
  </si>
  <si>
    <t>165,7/161,6</t>
  </si>
  <si>
    <t>0.7</t>
  </si>
  <si>
    <t>155.6</t>
  </si>
  <si>
    <t>158.5/157.2</t>
  </si>
  <si>
    <t>158.4</t>
  </si>
  <si>
    <t>161.6/161.2</t>
  </si>
  <si>
    <t>157,4/154,8</t>
  </si>
  <si>
    <t>151,8/149,1</t>
  </si>
  <si>
    <t>151,1/148,8</t>
  </si>
  <si>
    <t>159,7/159,8</t>
  </si>
  <si>
    <t>159,9/157,8</t>
  </si>
  <si>
    <t>159,3/158,8</t>
  </si>
  <si>
    <t>161,1/158,0</t>
  </si>
  <si>
    <t>162,9/160,2</t>
  </si>
  <si>
    <t>155,3/153,7</t>
  </si>
  <si>
    <t>153,7/152,5</t>
  </si>
  <si>
    <t>164/163,1</t>
  </si>
  <si>
    <t>160,3/159,6</t>
  </si>
  <si>
    <t>158,1/154,4</t>
  </si>
  <si>
    <t>162,6/158,6</t>
  </si>
  <si>
    <t>158,7/155,4</t>
  </si>
  <si>
    <t>146,7/151,6</t>
  </si>
  <si>
    <t>159,3/164,2</t>
  </si>
  <si>
    <t>165,9/170,1</t>
  </si>
  <si>
    <t>153,1/157,4</t>
  </si>
  <si>
    <t>144,7/145,4</t>
  </si>
  <si>
    <t>153,4/154,7</t>
  </si>
  <si>
    <t>150/147,7</t>
  </si>
  <si>
    <t>157,7/155,7</t>
  </si>
  <si>
    <t>154,3/153,1</t>
  </si>
  <si>
    <t>160,9/159,2</t>
  </si>
  <si>
    <t>161,1/158,8</t>
  </si>
  <si>
    <t>156,0/154,2</t>
  </si>
  <si>
    <t>157,2/154,1</t>
  </si>
  <si>
    <t>154,6/151,3</t>
  </si>
  <si>
    <t>160,8/157,6</t>
  </si>
  <si>
    <t>159,1/155,4</t>
  </si>
  <si>
    <t>157,7/154,8</t>
  </si>
  <si>
    <t>158.8/156,6</t>
  </si>
  <si>
    <t>163,5/160,8</t>
  </si>
  <si>
    <t>158,6/156,5</t>
  </si>
  <si>
    <t>166,2/164,8</t>
  </si>
  <si>
    <t>0.45</t>
  </si>
  <si>
    <t>157,8/154,9</t>
  </si>
  <si>
    <t>157,5/154,5</t>
  </si>
  <si>
    <t>162/161,9</t>
  </si>
  <si>
    <t>161,2/161,1</t>
  </si>
  <si>
    <t>157,3/157,2</t>
  </si>
  <si>
    <t>162;3/161,4</t>
  </si>
  <si>
    <t>155,6/159,5</t>
  </si>
  <si>
    <t>153,8/157,1</t>
  </si>
  <si>
    <t>159,7/163,1</t>
  </si>
  <si>
    <t>159,0/157,3</t>
  </si>
  <si>
    <t>158,5/156,3</t>
  </si>
  <si>
    <t>147,6/148,2</t>
  </si>
  <si>
    <t>156,6/158,6</t>
  </si>
  <si>
    <t>154,9/156,7</t>
  </si>
  <si>
    <t>156,7/158,6</t>
  </si>
  <si>
    <t>156,7/152,9</t>
  </si>
  <si>
    <t>155,6/154,7</t>
  </si>
  <si>
    <t>155,4/155,1</t>
  </si>
  <si>
    <t>155,0/154,6</t>
  </si>
  <si>
    <t>153,5/158,1</t>
  </si>
  <si>
    <t>153,1/158,2</t>
  </si>
  <si>
    <t>157,2/154,7</t>
  </si>
  <si>
    <t>158,3/154,7</t>
  </si>
  <si>
    <t>158,7/155,0</t>
  </si>
  <si>
    <t>158,6/157,8</t>
  </si>
  <si>
    <t>158,8/158,2</t>
  </si>
  <si>
    <t>158,3/157,6</t>
  </si>
  <si>
    <t>154,1/158,1</t>
  </si>
  <si>
    <t>154,3/158,2</t>
  </si>
  <si>
    <t>155,5/161,5</t>
  </si>
  <si>
    <t>0.6</t>
  </si>
  <si>
    <t>157,7/161,4</t>
  </si>
  <si>
    <t>159,8/160,8</t>
  </si>
  <si>
    <t>157,9/161,2</t>
  </si>
  <si>
    <t>161,1/160</t>
  </si>
  <si>
    <t>164,3/162,8</t>
  </si>
  <si>
    <t>159,5/162,4</t>
  </si>
  <si>
    <t>159,1/160.1</t>
  </si>
  <si>
    <t>158,5/160,6</t>
  </si>
  <si>
    <t>156,8/159,1</t>
  </si>
  <si>
    <t>156,9/159,2</t>
  </si>
  <si>
    <t>158,3/155,0</t>
  </si>
  <si>
    <t>159,9/157,3</t>
  </si>
  <si>
    <t>166,6/163,6</t>
  </si>
  <si>
    <t>162,1/163,0</t>
  </si>
  <si>
    <t>161,9/162,7</t>
  </si>
  <si>
    <t>160,9/157,6</t>
  </si>
  <si>
    <t>162,0/162,8</t>
  </si>
  <si>
    <t>157,7/159,6</t>
  </si>
  <si>
    <t>160,0/161,8</t>
  </si>
  <si>
    <t>161,7/161,2</t>
  </si>
  <si>
    <t>160,4/162</t>
  </si>
  <si>
    <t>155.8</t>
  </si>
  <si>
    <t>156,3/156,2</t>
  </si>
  <si>
    <t>156,1/159,1</t>
  </si>
  <si>
    <t>156,7/158,8</t>
  </si>
  <si>
    <t>155,4/155,8</t>
  </si>
  <si>
    <t>160,1/161,5</t>
  </si>
  <si>
    <t>157,7/158,9</t>
  </si>
  <si>
    <t>158,8/162,6</t>
  </si>
  <si>
    <t>160,1/161,2</t>
  </si>
  <si>
    <t>165,7/166,3</t>
  </si>
  <si>
    <t>153,3/156,8</t>
  </si>
  <si>
    <t>159,4/164</t>
  </si>
  <si>
    <t>159,6/161,3</t>
  </si>
  <si>
    <t>157,0/160,7</t>
  </si>
  <si>
    <t>159,5/160,6</t>
  </si>
  <si>
    <t>157,1/160,1</t>
  </si>
  <si>
    <t>165,7/169,6</t>
  </si>
  <si>
    <t>157,8/159,0</t>
  </si>
  <si>
    <t>156,3/150</t>
  </si>
  <si>
    <t>155,9/146</t>
  </si>
  <si>
    <t>158,3/145,5</t>
  </si>
  <si>
    <t>161,9/162,3</t>
  </si>
  <si>
    <t>154,2/154,7</t>
  </si>
  <si>
    <t>164/164,4</t>
  </si>
  <si>
    <t>153,2/156,7</t>
  </si>
  <si>
    <t>162,8/162,8</t>
  </si>
  <si>
    <t>162/162,1</t>
  </si>
  <si>
    <t>152,7/153,3</t>
  </si>
  <si>
    <t>161,5/162,2</t>
  </si>
  <si>
    <t>163,9/165</t>
  </si>
  <si>
    <t>164,6/167,2</t>
  </si>
  <si>
    <t>159,7/161,1</t>
  </si>
  <si>
    <t>150,5/149,8</t>
  </si>
  <si>
    <t>158,6/158,5</t>
  </si>
  <si>
    <t>163,5/164,7</t>
  </si>
  <si>
    <t>155,7/156,8</t>
  </si>
  <si>
    <t>158,8/159,4</t>
  </si>
  <si>
    <t>156,6/156,1</t>
  </si>
  <si>
    <t>162,2/161,5</t>
  </si>
  <si>
    <t>160,2/159,2</t>
  </si>
  <si>
    <t>166/164,2</t>
  </si>
  <si>
    <t>159.1/161,8</t>
  </si>
  <si>
    <t>154,2/150,3</t>
  </si>
  <si>
    <t>158/154</t>
  </si>
  <si>
    <t>0.3</t>
  </si>
  <si>
    <t>157,9/155,3</t>
  </si>
  <si>
    <t>162,4/163,1</t>
  </si>
  <si>
    <t>160,4/159.9</t>
  </si>
  <si>
    <t>158,9/157,7</t>
  </si>
  <si>
    <t>161,7/162,4</t>
  </si>
  <si>
    <t>158,7/159,5</t>
  </si>
  <si>
    <t>155,5/157,9</t>
  </si>
  <si>
    <t>159,7/162,0</t>
  </si>
  <si>
    <t>157,6/160,6</t>
  </si>
  <si>
    <t>158,6/158,6</t>
  </si>
  <si>
    <t>152,3/152,4</t>
  </si>
  <si>
    <t>158,8/158,8</t>
  </si>
  <si>
    <t>157,7/158,5</t>
  </si>
  <si>
    <t>159,2/159,2</t>
  </si>
  <si>
    <t>148,8/148,0</t>
  </si>
  <si>
    <t>160,9/161,8</t>
  </si>
  <si>
    <t>165,6/166,8</t>
  </si>
  <si>
    <t>159,2/159,1</t>
  </si>
  <si>
    <t>158,2/159,2</t>
  </si>
  <si>
    <t>161,9/161,9</t>
  </si>
  <si>
    <t>159,1/159,7</t>
  </si>
  <si>
    <t>156,5/157,4</t>
  </si>
  <si>
    <t>159,2/159,6</t>
  </si>
  <si>
    <t>158,6/159,3</t>
  </si>
  <si>
    <t>156/161,1</t>
  </si>
  <si>
    <t>158,7/161,4</t>
  </si>
  <si>
    <t>163/165,7</t>
  </si>
  <si>
    <t>155,5/158,2</t>
  </si>
  <si>
    <t>156,5/159,4</t>
  </si>
  <si>
    <t>158,4/160,2</t>
  </si>
  <si>
    <t>166,1/167,9</t>
  </si>
  <si>
    <t>163,9/167,6</t>
  </si>
  <si>
    <t>162,2/165,7</t>
  </si>
  <si>
    <t>160,4/164,0</t>
  </si>
  <si>
    <t>158,6/161,7</t>
  </si>
  <si>
    <t>159,4/161,8</t>
  </si>
  <si>
    <t>154,9/158,5</t>
  </si>
  <si>
    <t>160,3/163,1</t>
  </si>
  <si>
    <t>160,7/163,8</t>
  </si>
  <si>
    <t>162,4/164,3</t>
  </si>
  <si>
    <t>159,7/164,2</t>
  </si>
  <si>
    <t>164,3/166,7</t>
  </si>
  <si>
    <t>159,9/163,7</t>
  </si>
  <si>
    <t>161/163,7</t>
  </si>
  <si>
    <t>165,7/168,6</t>
  </si>
  <si>
    <t>164,2/165,4</t>
  </si>
  <si>
    <t>145.6/135,3</t>
  </si>
  <si>
    <t>148,5/139,9</t>
  </si>
  <si>
    <t>150,3/154,2</t>
  </si>
  <si>
    <t>152,5/147,4</t>
  </si>
  <si>
    <t>156,6/153,3</t>
  </si>
  <si>
    <t>147,2/153,5</t>
  </si>
  <si>
    <t>160,8/162</t>
  </si>
  <si>
    <t>151,9/151,7</t>
  </si>
  <si>
    <t>154,3/157,5</t>
  </si>
  <si>
    <t>153,6/155,7</t>
  </si>
  <si>
    <t>163,1/159,3</t>
  </si>
  <si>
    <t>161,6/159,5</t>
  </si>
  <si>
    <t>163,4/161,5</t>
  </si>
  <si>
    <t>166,9/166,8</t>
  </si>
  <si>
    <t>139,7/144,4</t>
  </si>
  <si>
    <t>140,9/145,1</t>
  </si>
  <si>
    <t>157,5/157,5</t>
  </si>
  <si>
    <t>157,3/158,1</t>
  </si>
  <si>
    <t>150,4/153,7</t>
  </si>
  <si>
    <t>162,3/163,6</t>
  </si>
  <si>
    <t>159,4/160,8</t>
  </si>
  <si>
    <t>153,5/149,0</t>
  </si>
  <si>
    <t>161,0/161,0</t>
  </si>
  <si>
    <t>157,9/159,5</t>
  </si>
  <si>
    <t>154,4/159,4</t>
  </si>
  <si>
    <t>157,9/159,6</t>
  </si>
  <si>
    <t>158,0/159,7</t>
  </si>
  <si>
    <t>159,6/162,2</t>
  </si>
  <si>
    <t>159/160,1</t>
  </si>
  <si>
    <t>158,7/160,8</t>
  </si>
  <si>
    <t>155,7/158</t>
  </si>
  <si>
    <t>155,8/158,1</t>
  </si>
  <si>
    <t>156,6/158,5</t>
  </si>
  <si>
    <t>161,3/165,1</t>
  </si>
  <si>
    <t>164,1/167,4</t>
  </si>
  <si>
    <t>164,0/167,2</t>
  </si>
  <si>
    <t>162,6/165,4</t>
  </si>
  <si>
    <t>164,2/167,2</t>
  </si>
  <si>
    <t>164,2/167,1</t>
  </si>
  <si>
    <t>163/165,3</t>
  </si>
  <si>
    <t>164,7/167,8</t>
  </si>
  <si>
    <t>156,7/146,6</t>
  </si>
  <si>
    <t>164,9/167,8</t>
  </si>
  <si>
    <t>163,0/166,9</t>
  </si>
  <si>
    <t>161,8/164,1</t>
  </si>
  <si>
    <t>140,9/129</t>
  </si>
  <si>
    <t>142,7/141,8</t>
  </si>
  <si>
    <t>149/147,4</t>
  </si>
  <si>
    <t>141,9/141,2</t>
  </si>
  <si>
    <t>154,7/157,9</t>
  </si>
  <si>
    <t>152,3/144,4</t>
  </si>
  <si>
    <t>154,3/143,5</t>
  </si>
  <si>
    <t>153.2/151,6</t>
  </si>
  <si>
    <t>153,7/143,1</t>
  </si>
  <si>
    <t>154,2/148,8</t>
  </si>
  <si>
    <t>140,4/140,6</t>
  </si>
  <si>
    <t>151,7/152,6</t>
  </si>
  <si>
    <t>156,7/157,4</t>
  </si>
  <si>
    <t>157,2/153,9</t>
  </si>
  <si>
    <t>139,2/141,8</t>
  </si>
  <si>
    <t>153,2/151,3</t>
  </si>
  <si>
    <t>156,8/157,3</t>
  </si>
  <si>
    <t>157,3/162,1</t>
  </si>
  <si>
    <t>160,4/161,8</t>
  </si>
  <si>
    <t>150,7/159,4</t>
  </si>
  <si>
    <t>156,8/161,9</t>
  </si>
  <si>
    <t>154,8/161,7</t>
  </si>
  <si>
    <t>155,2/161,5</t>
  </si>
  <si>
    <t>157,6/159,5</t>
  </si>
  <si>
    <t>161,3/165,5</t>
  </si>
  <si>
    <t>150,3/139,6</t>
  </si>
  <si>
    <t>150,7/153,6</t>
  </si>
  <si>
    <t>149,3/155,6</t>
  </si>
  <si>
    <t>149,2/156,5</t>
  </si>
  <si>
    <t>150.1/154,8</t>
  </si>
  <si>
    <t>163,5/158,9</t>
  </si>
  <si>
    <t>155,1/159</t>
  </si>
  <si>
    <t>153,4/157,2</t>
  </si>
  <si>
    <t>150,0/157,8</t>
  </si>
  <si>
    <t>150,6/157,8</t>
  </si>
  <si>
    <t>157,5/156,1</t>
  </si>
  <si>
    <t>157,6/156,3</t>
  </si>
  <si>
    <t>158,7/155,2</t>
  </si>
  <si>
    <t>156,9/153.1</t>
  </si>
  <si>
    <t>147,6/152,3</t>
  </si>
  <si>
    <t>155,6/159,4</t>
  </si>
  <si>
    <t>154,4/157,1</t>
  </si>
  <si>
    <t>153,4/157,8</t>
  </si>
  <si>
    <t>172,9/166,1</t>
  </si>
  <si>
    <t>142,3/146,6</t>
  </si>
  <si>
    <t>143,9/144,7</t>
  </si>
  <si>
    <t>152,0/153,9</t>
  </si>
  <si>
    <t>161,1/160,4</t>
  </si>
  <si>
    <t>151,6/158,4</t>
  </si>
  <si>
    <t>154,8/158,1</t>
  </si>
  <si>
    <t>149,9/153,4</t>
  </si>
  <si>
    <t>151,3/154,6</t>
  </si>
  <si>
    <t>155,5/158,6</t>
  </si>
  <si>
    <t>156,1/158,1</t>
  </si>
  <si>
    <t>159,3/159,7</t>
  </si>
  <si>
    <t>159,3/158,2</t>
  </si>
  <si>
    <t>162,9/162</t>
  </si>
  <si>
    <t>151,6/156,9</t>
  </si>
  <si>
    <t>148,4/156,2</t>
  </si>
  <si>
    <t>165,3/161,5</t>
  </si>
  <si>
    <t>168,9/162,4</t>
  </si>
  <si>
    <t>160,1/151,8</t>
  </si>
  <si>
    <t>163,7/159,5</t>
  </si>
  <si>
    <t>164,5/162,1</t>
  </si>
  <si>
    <t>166/159,4</t>
  </si>
  <si>
    <t>163,7/147,4</t>
  </si>
  <si>
    <t>165,1/156,7</t>
  </si>
  <si>
    <t>149,2/156,8</t>
  </si>
  <si>
    <t>152,4/158,8</t>
  </si>
  <si>
    <t>167,4/162,5</t>
  </si>
  <si>
    <t>161,6/153,5</t>
  </si>
  <si>
    <t>149,7/155,0</t>
  </si>
  <si>
    <t>148,5/155,6</t>
  </si>
  <si>
    <t>147,0/154,8</t>
  </si>
  <si>
    <t>147,2/155,8</t>
  </si>
  <si>
    <t>149,5/155,0</t>
  </si>
  <si>
    <t>164,6/155,9</t>
  </si>
  <si>
    <t>163,9/157,4</t>
  </si>
  <si>
    <t>165,8/156,7</t>
  </si>
  <si>
    <t>152,2/158,6</t>
  </si>
  <si>
    <t>151,3/155,3</t>
  </si>
  <si>
    <t>148,5/156,1</t>
  </si>
  <si>
    <t>157,0/156,3</t>
  </si>
  <si>
    <t>155,9/155,2</t>
  </si>
  <si>
    <t>166,7/159,1</t>
  </si>
  <si>
    <t>173,4/172,4</t>
  </si>
  <si>
    <t>159/149,1</t>
  </si>
  <si>
    <t>160,5/158,2</t>
  </si>
  <si>
    <t>157,2/153,4</t>
  </si>
  <si>
    <t>154,2/155,2</t>
  </si>
  <si>
    <t>162,4/163,4</t>
  </si>
  <si>
    <t>156.3/155,4</t>
  </si>
  <si>
    <t>159,9/160,1</t>
  </si>
  <si>
    <t>163,1/158,0</t>
  </si>
  <si>
    <t>162,7/162,1</t>
  </si>
  <si>
    <t>159,3/159,1</t>
  </si>
  <si>
    <t>167,8/164,9</t>
  </si>
  <si>
    <t>164,2/165,5</t>
  </si>
  <si>
    <t>163,3/163,3</t>
  </si>
  <si>
    <t>160,6/163,2</t>
  </si>
  <si>
    <t>152,3/158,7</t>
  </si>
  <si>
    <t>152,2/157,9</t>
  </si>
  <si>
    <t>147,7/150,4</t>
  </si>
  <si>
    <t>146,8/148,4</t>
  </si>
  <si>
    <t>157,3/158,6</t>
  </si>
  <si>
    <t>153,9/155</t>
  </si>
  <si>
    <t>148,1/155,2</t>
  </si>
  <si>
    <t>150,8/157,5</t>
  </si>
  <si>
    <t>149,8/152,5</t>
  </si>
  <si>
    <t>149,1/154,2</t>
  </si>
  <si>
    <t>151,8/147,5</t>
  </si>
  <si>
    <t>163,8/159,9</t>
  </si>
  <si>
    <t>169,4/165,5</t>
  </si>
  <si>
    <t>147,6/141,2</t>
  </si>
  <si>
    <t>141,1/144,8</t>
  </si>
  <si>
    <t>148,9/152,8</t>
  </si>
  <si>
    <t>149,3/155,4</t>
  </si>
  <si>
    <t>149,8/155,1</t>
  </si>
  <si>
    <t>145,4/150,8</t>
  </si>
  <si>
    <t>146,3/153,0</t>
  </si>
  <si>
    <t>144,1/149,9</t>
  </si>
  <si>
    <t>149,6/156,4</t>
  </si>
  <si>
    <t>148,0/154,6</t>
  </si>
  <si>
    <t>149,3/152,7</t>
  </si>
  <si>
    <t>149,3/154,6</t>
  </si>
  <si>
    <t>146,7/152,4</t>
  </si>
  <si>
    <t>159,3/157,8</t>
  </si>
  <si>
    <t>158,1/157,5</t>
  </si>
  <si>
    <t>154,4/153,8</t>
  </si>
  <si>
    <t>158,1/157,9</t>
  </si>
  <si>
    <t>161,8/158,6</t>
  </si>
  <si>
    <t>157,9/156,2</t>
  </si>
  <si>
    <t>156,0/153,4</t>
  </si>
  <si>
    <t>161,8/159,3</t>
  </si>
  <si>
    <t>150,3/155,4</t>
  </si>
  <si>
    <t>149,8/154,6</t>
  </si>
  <si>
    <t>156,5/155,2</t>
  </si>
  <si>
    <t>155,2/153,3</t>
  </si>
  <si>
    <t>156,8/155,2</t>
  </si>
  <si>
    <t>142,5/152,8</t>
  </si>
  <si>
    <t>146,8/149,3</t>
  </si>
  <si>
    <t>147,4/149,5</t>
  </si>
  <si>
    <t>146,9/149,1</t>
  </si>
  <si>
    <t>157,2/154,6</t>
  </si>
  <si>
    <t>158,4/154,2</t>
  </si>
  <si>
    <t>144,2/150,9</t>
  </si>
  <si>
    <t>148,2/154,2</t>
  </si>
  <si>
    <t>148,0/154,4</t>
  </si>
  <si>
    <t>152,0/152,8</t>
  </si>
  <si>
    <t>152,1/154,1</t>
  </si>
  <si>
    <t>158,0/154,8</t>
  </si>
  <si>
    <t>161,8/158</t>
  </si>
  <si>
    <t>161/157,6</t>
  </si>
  <si>
    <t>151,1/156</t>
  </si>
  <si>
    <t>161,1/161</t>
  </si>
  <si>
    <t>160/158.3</t>
  </si>
  <si>
    <t>160,2/158,7</t>
  </si>
  <si>
    <t>159,5/156,3</t>
  </si>
  <si>
    <t>151,2/154,7</t>
  </si>
  <si>
    <t>152,2/156,8</t>
  </si>
  <si>
    <t>158,8/163,2</t>
  </si>
  <si>
    <t>161,5/161,1</t>
  </si>
  <si>
    <t>161,2/160,7</t>
  </si>
  <si>
    <t>161,3/160,8</t>
  </si>
  <si>
    <t>159,2/158,3</t>
  </si>
  <si>
    <t>161,2/160,4</t>
  </si>
  <si>
    <t>161,5/161</t>
  </si>
  <si>
    <t>161,3/161,1</t>
  </si>
  <si>
    <t>156,7/155,1</t>
  </si>
  <si>
    <t>158,5/156,5</t>
  </si>
  <si>
    <t>156,4/154,9</t>
  </si>
  <si>
    <t>160,7/160,6</t>
  </si>
  <si>
    <t>158,8/157,3</t>
  </si>
  <si>
    <t>163,7/160,9</t>
  </si>
  <si>
    <t>160,7/160,3</t>
  </si>
  <si>
    <t>156,9/155,4</t>
  </si>
  <si>
    <t>164,1/161,3</t>
  </si>
  <si>
    <t>162,1/159,3</t>
  </si>
  <si>
    <t>161,7/159,1</t>
  </si>
  <si>
    <t>160,6/159,3</t>
  </si>
  <si>
    <t>160,0/158,8</t>
  </si>
  <si>
    <t>146,6/153,1</t>
  </si>
  <si>
    <t>146,9/146,1</t>
  </si>
  <si>
    <t>148,4/149,9</t>
  </si>
  <si>
    <t>154,9/153,7</t>
  </si>
  <si>
    <t>166,6/163,0</t>
  </si>
  <si>
    <t>152,6/147,2</t>
  </si>
  <si>
    <t>145,2/146,1</t>
  </si>
  <si>
    <t>148,7/142,3</t>
  </si>
  <si>
    <t>measureing same SPLs of H1&amp;H2 to get relative SPL in center</t>
  </si>
  <si>
    <t>SiG-Setting upper Shaker (Vpp)</t>
  </si>
  <si>
    <t>SiG-Setting lower Shaker (Vpp)</t>
  </si>
  <si>
    <r>
      <t>Additional Excel File 1:</t>
    </r>
    <r>
      <rPr>
        <sz val="12"/>
        <color theme="1"/>
        <rFont val="Arial"/>
        <family val="2"/>
      </rPr>
      <t xml:space="preserve"> Contains all data collected during the experiments, organized into separate sheets.</t>
    </r>
  </si>
  <si>
    <r>
      <t>Sheet1_Experimental_Data:</t>
    </r>
    <r>
      <rPr>
        <sz val="12"/>
        <color theme="1"/>
        <rFont val="Arial"/>
        <family val="2"/>
      </rPr>
      <t xml:space="preserve"> Analyzed data and tables.</t>
    </r>
  </si>
  <si>
    <r>
      <rPr>
        <b/>
        <sz val="12"/>
        <color theme="1"/>
        <rFont val="Arial"/>
        <family val="2"/>
      </rPr>
      <t xml:space="preserve">    SiG: </t>
    </r>
    <r>
      <rPr>
        <sz val="12"/>
        <color theme="1"/>
        <rFont val="Arial"/>
        <family val="2"/>
      </rPr>
      <t>Signal Generator</t>
    </r>
  </si>
  <si>
    <r>
      <rPr>
        <b/>
        <sz val="12"/>
        <color theme="1"/>
        <rFont val="Arial"/>
        <family val="2"/>
      </rPr>
      <t xml:space="preserve">    SPLs:</t>
    </r>
    <r>
      <rPr>
        <sz val="12"/>
        <color theme="1"/>
        <rFont val="Arial"/>
        <family val="2"/>
      </rPr>
      <t xml:space="preserve"> Sound Pressure Levels</t>
    </r>
  </si>
  <si>
    <r>
      <rPr>
        <b/>
        <sz val="12"/>
        <color theme="1"/>
        <rFont val="Arial"/>
        <family val="2"/>
      </rPr>
      <t xml:space="preserve">    Vpp:</t>
    </r>
    <r>
      <rPr>
        <sz val="12"/>
        <color theme="1"/>
        <rFont val="Arial"/>
        <family val="2"/>
      </rPr>
      <t xml:space="preserve"> Peak-to-peak Voltage</t>
    </r>
  </si>
  <si>
    <t>mean Experimental Data</t>
  </si>
  <si>
    <t xml:space="preserve">Phase (°) </t>
  </si>
  <si>
    <r>
      <t>Sheet2_Raw_Data_beamline_exp:</t>
    </r>
    <r>
      <rPr>
        <sz val="12"/>
        <color theme="1"/>
        <rFont val="Arial"/>
        <family val="2"/>
      </rPr>
      <t xml:space="preserve"> Raw data used for analysis, categorized by frequency, phases (0° &amp; 180°) and hydrophone (H1, H2, and central hydrophone).</t>
    </r>
  </si>
  <si>
    <t>Signal Generator Setting Data</t>
  </si>
  <si>
    <t>Frequency</t>
  </si>
  <si>
    <t>No. of experiments</t>
  </si>
  <si>
    <t>/</t>
  </si>
  <si>
    <t>differences between RT and RB</t>
  </si>
  <si>
    <t>Test-Tank – TC SPLs (dB re 1 μPa)</t>
  </si>
  <si>
    <t>Img-Tank - RT SPLs (dB re 1 μPa)</t>
  </si>
  <si>
    <t>Img-Tank - RB SPLs (dB re 1 μPa)</t>
  </si>
  <si>
    <t>Test-Tank 0° – TC SPLs (dB re 1 μPa)</t>
  </si>
  <si>
    <t>Test-Tank 180° – TC SPLs (dB re 1 μPa)</t>
  </si>
  <si>
    <t>450-RT</t>
  </si>
  <si>
    <t>450-RB</t>
  </si>
  <si>
    <t>450-TC</t>
  </si>
  <si>
    <t>550-RT</t>
  </si>
  <si>
    <t>550-RB</t>
  </si>
  <si>
    <t>550-TC</t>
  </si>
  <si>
    <t>700-RT</t>
  </si>
  <si>
    <t>700-RB</t>
  </si>
  <si>
    <t>700-TC</t>
  </si>
  <si>
    <t>1250-RT</t>
  </si>
  <si>
    <t>1250-RB</t>
  </si>
  <si>
    <t>1250-TC</t>
  </si>
  <si>
    <t>1500-RT</t>
  </si>
  <si>
    <t>1500-RB</t>
  </si>
  <si>
    <t>1500-TC</t>
  </si>
  <si>
    <t>1750-RT</t>
  </si>
  <si>
    <t>1750-RB</t>
  </si>
  <si>
    <t>1750-TC</t>
  </si>
  <si>
    <t>2000-RT</t>
  </si>
  <si>
    <t>2000-RB</t>
  </si>
  <si>
    <t>2000-TC</t>
  </si>
  <si>
    <t>450-RT-180°</t>
  </si>
  <si>
    <t>450-RB-180°</t>
  </si>
  <si>
    <t>450-TC-180°</t>
  </si>
  <si>
    <t>550-RT-180°</t>
  </si>
  <si>
    <t>550-RB-180°</t>
  </si>
  <si>
    <t>550-TC-180°</t>
  </si>
  <si>
    <t>700-RT-180°</t>
  </si>
  <si>
    <t>700-RB-180°</t>
  </si>
  <si>
    <t>700-TC-180°</t>
  </si>
  <si>
    <t>1250-RT-180°</t>
  </si>
  <si>
    <t>1250-RB-180°</t>
  </si>
  <si>
    <t>1250-TC-180°</t>
  </si>
  <si>
    <t>1500-RT-180°</t>
  </si>
  <si>
    <t>1500-RB-180°</t>
  </si>
  <si>
    <t>1500-TC-180°</t>
  </si>
  <si>
    <t>mean diff. between RT and RB</t>
  </si>
  <si>
    <t>Test-Tank-RT SPLs (dB re 1 μPa) - IN water column</t>
  </si>
  <si>
    <t>Test-Tank-RT SPLs (dB re 1 μPa) - OUT wall level</t>
  </si>
  <si>
    <t>Test-Tank-RB SPLs (dB re 1 μPa) - IN water column</t>
  </si>
  <si>
    <t>Test-Tank-RB SPLs (dB re 1 μPa) - OUT wall level</t>
  </si>
  <si>
    <t>Test-Tank-– 0° TC SPLs (dB re 1 μPa) -  IN water column</t>
  </si>
  <si>
    <t>Test-Tank-– 0° TC SPLs (dB re 1 μPa) - OUT wall level</t>
  </si>
  <si>
    <t>diff. between in &amp; out TC</t>
  </si>
  <si>
    <t>diff. between in &amp; out RB</t>
  </si>
  <si>
    <t>diff. between in &amp; out RT</t>
  </si>
  <si>
    <t>Test-Tank - RT SPLs (dB re 1 μPa)</t>
  </si>
  <si>
    <t>Test-Tank - RB SPLs (dB re 1 μPa)</t>
  </si>
  <si>
    <t>diff. between Img-Tank - RT &amp; RB</t>
  </si>
  <si>
    <t>diff. between Test-Tank - RT &amp; RB</t>
  </si>
  <si>
    <t>Test-Tank - TC – 0°  SPLs (dB re 1 μPa)</t>
  </si>
  <si>
    <t>Test-Tank - TC - 180°  SPLs (dB re 1 μPa)</t>
  </si>
  <si>
    <r>
      <rPr>
        <b/>
        <sz val="12"/>
        <color theme="1"/>
        <rFont val="Arial"/>
        <family val="2"/>
      </rPr>
      <t xml:space="preserve">    Img-Tank: </t>
    </r>
    <r>
      <rPr>
        <sz val="12"/>
        <color theme="1"/>
        <rFont val="Arial"/>
        <family val="2"/>
      </rPr>
      <t>Imaging Tank for beamline experiments with two openings</t>
    </r>
  </si>
  <si>
    <r>
      <rPr>
        <b/>
        <sz val="12"/>
        <color theme="1"/>
        <rFont val="Arial"/>
        <family val="2"/>
      </rPr>
      <t xml:space="preserve">    Test-Tank:</t>
    </r>
    <r>
      <rPr>
        <sz val="12"/>
        <color theme="1"/>
        <rFont val="Arial"/>
        <family val="2"/>
      </rPr>
      <t xml:space="preserve"> Tests for experiments in the  five openings</t>
    </r>
  </si>
  <si>
    <r>
      <rPr>
        <b/>
        <sz val="12"/>
        <color theme="1"/>
        <rFont val="Arial"/>
        <family val="2"/>
      </rPr>
      <t xml:space="preserve">    TC:</t>
    </r>
    <r>
      <rPr>
        <sz val="12"/>
        <color theme="1"/>
        <rFont val="Arial"/>
        <family val="2"/>
      </rPr>
      <t xml:space="preserve"> position of the hydrophone located at the center instad of the test-subject</t>
    </r>
  </si>
  <si>
    <r>
      <rPr>
        <b/>
        <sz val="12"/>
        <color theme="1"/>
        <rFont val="Arial"/>
        <family val="2"/>
      </rPr>
      <t xml:space="preserve">    RB:</t>
    </r>
    <r>
      <rPr>
        <sz val="12"/>
        <color theme="1"/>
        <rFont val="Arial"/>
        <family val="2"/>
      </rPr>
      <t xml:space="preserve"> hydrophone referenc position bottom, located near the lower shaker</t>
    </r>
  </si>
  <si>
    <r>
      <rPr>
        <b/>
        <sz val="12"/>
        <color theme="1"/>
        <rFont val="Arial"/>
        <family val="2"/>
      </rPr>
      <t xml:space="preserve">    RT:</t>
    </r>
    <r>
      <rPr>
        <sz val="12"/>
        <color theme="1"/>
        <rFont val="Arial"/>
        <family val="2"/>
      </rPr>
      <t xml:space="preserve"> hydrophone referenc position Top located near the upper shaker</t>
    </r>
  </si>
  <si>
    <r>
      <t>Sheet3_Raw_Data_SiG_setting:</t>
    </r>
    <r>
      <rPr>
        <sz val="12"/>
        <color theme="1"/>
        <rFont val="Arial"/>
        <family val="2"/>
      </rPr>
      <t xml:space="preserve"> Raw data including individual signal generator settings and measurements with both shakers operating simultaneously, measured with Test-Tank, categorized by frequency, phases (0° &amp; 180°) and hydrophone (RT, RB, TC).</t>
    </r>
  </si>
  <si>
    <t>Img-Tank RT 0° - SPLs (dB re 1 μPa)</t>
  </si>
  <si>
    <t>Img-Tank RB 0° - SPLs (dB re 1 μPa)</t>
  </si>
  <si>
    <t>Test-Tank TC 0° - SPLs (dB re 1 μPa)</t>
  </si>
  <si>
    <t>Img-Tank RT 180° - SPLs (dB re 1 μPa)</t>
  </si>
  <si>
    <t>Img-Tank RB18 0° - SPLs (dB re 1 μPa)</t>
  </si>
  <si>
    <t>Test-Tank TC 180° - SPLs (dB re 1 μPa)</t>
  </si>
  <si>
    <t>Img-Tank 0° - RT/RB same time SPLs (dB re 1 μPa)</t>
  </si>
  <si>
    <t>absolut diff. of raw data between RT and RB</t>
  </si>
  <si>
    <t>All sound pressure levels (SPLs) are reported in dB re 1 μPa.</t>
  </si>
  <si>
    <t xml:space="preserve">To see the difference between the output signals measured with the hydrophones H1 and H2, both shakers produced pure tones at different frequencies, with both identical and adjusted settings. </t>
  </si>
  <si>
    <t>The generator settings were standardized for both tubes (Img-tank and Test-tank). Measurements at the center of the tube were performed exclusively with Test-tube.</t>
  </si>
  <si>
    <t>SPL diff. between Test-Tank - 0° &amp; 180°</t>
  </si>
  <si>
    <t>Measurement</t>
  </si>
  <si>
    <t>1 vs. 2</t>
  </si>
  <si>
    <t>1 vs. 3</t>
  </si>
  <si>
    <t>SPL diff. between settings Test-Tank - 180°</t>
  </si>
  <si>
    <t>SPL diff. between settings Test-Tank  - 0°</t>
  </si>
  <si>
    <t>measurements comparisons</t>
  </si>
  <si>
    <t>Different frequencies and signal generator settings were used (output in Vpp, individual settings)</t>
  </si>
  <si>
    <r>
      <t>Hydrophone Position</t>
    </r>
    <r>
      <rPr>
        <sz val="10"/>
        <color theme="1"/>
        <rFont val="Arial"/>
        <family val="2"/>
      </rPr>
      <t xml:space="preserve">: </t>
    </r>
    <r>
      <rPr>
        <b/>
        <sz val="10"/>
        <color theme="1"/>
        <rFont val="Arial"/>
        <family val="2"/>
      </rPr>
      <t xml:space="preserve">Test-tube measurements at different frequencies, with hydrophones placed in two different positions. </t>
    </r>
  </si>
  <si>
    <r>
      <t>Signal Generator Setting Data: Experimental tests done using the Img-Tank and the Test-Tank.</t>
    </r>
    <r>
      <rPr>
        <sz val="10"/>
        <color theme="1"/>
        <rFont val="Arial"/>
        <family val="2"/>
      </rPr>
      <t xml:space="preserve"> </t>
    </r>
  </si>
  <si>
    <t>First H1 and H2 is inserted into the water column within the tube (IN water column) and second H1 and H2 got positioned with the hydrophone tip level with the inner tube wall (OUT wall level à as during tomography experiments).</t>
  </si>
  <si>
    <t>diff. between center 0°vs180° (test_tank)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</si>
</sst>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1" x14ac:knownFonts="1">
    <font>
      <sz val="11"/>
      <color theme="1"/>
      <name val="Calibri"/>
      <scheme val="minor"/>
    </font>
    <font>
      <sz val="11"/>
      <color theme="1"/>
      <name val="Calibri"/>
      <family val="2"/>
      <scheme val="minor"/>
    </font>
    <font>
      <sz val="11"/>
      <name val="Calibri"/>
      <family val="2"/>
      <scheme val="minor"/>
    </font>
    <font>
      <sz val="12"/>
      <color rgb="FF000000"/>
      <name val="Arial"/>
      <family val="2"/>
    </font>
    <font>
      <sz val="12"/>
      <color rgb="FF010205"/>
      <name val="Arial"/>
      <family val="2"/>
    </font>
    <font>
      <sz val="11"/>
      <color theme="1"/>
      <name val="Arial"/>
      <family val="2"/>
    </font>
    <font>
      <sz val="11"/>
      <name val="Arial"/>
      <family val="2"/>
    </font>
    <font>
      <sz val="12"/>
      <color theme="1"/>
      <name val="Arial"/>
      <family val="2"/>
    </font>
    <font>
      <sz val="12"/>
      <name val="Arial"/>
      <family val="2"/>
    </font>
    <font>
      <sz val="11"/>
      <color theme="6" tint="0.79998168889431442"/>
      <name val="Calibri"/>
      <family val="2"/>
      <scheme val="minor"/>
    </font>
    <font>
      <b/>
      <sz val="11"/>
      <color rgb="FFFF0000"/>
      <name val="Calibri"/>
      <family val="2"/>
      <scheme val="minor"/>
    </font>
    <font>
      <b/>
      <sz val="12"/>
      <color theme="1"/>
      <name val="Arial"/>
      <family val="2"/>
    </font>
    <font>
      <sz val="11"/>
      <color theme="6" tint="0.79998168889431442"/>
      <name val="Arial"/>
      <family val="2"/>
    </font>
    <font>
      <b/>
      <sz val="11"/>
      <color theme="1"/>
      <name val="Calibri"/>
      <family val="2"/>
      <scheme val="minor"/>
    </font>
    <font>
      <b/>
      <sz val="11"/>
      <name val="Arial"/>
      <family val="2"/>
    </font>
    <font>
      <b/>
      <sz val="11"/>
      <color theme="1"/>
      <name val="Arial"/>
      <family val="2"/>
    </font>
    <font>
      <b/>
      <sz val="11"/>
      <color rgb="FF000000"/>
      <name val="Arial"/>
      <family val="2"/>
    </font>
    <font>
      <b/>
      <sz val="12"/>
      <color rgb="FF000000"/>
      <name val="Arial"/>
      <family val="2"/>
    </font>
    <font>
      <b/>
      <sz val="10"/>
      <color theme="1"/>
      <name val="Arial"/>
      <family val="2"/>
    </font>
    <font>
      <sz val="10"/>
      <color theme="1"/>
      <name val="Arial"/>
      <family val="2"/>
    </font>
    <font>
      <sz val="10"/>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2"/>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74">
    <xf numFmtId="0" fontId="0" fillId="0" borderId="0" xfId="0"/>
    <xf numFmtId="164" fontId="0" fillId="0" borderId="0" xfId="0" applyNumberFormat="1" applyAlignment="1">
      <alignment horizontal="center"/>
    </xf>
    <xf numFmtId="0" fontId="4" fillId="0" borderId="0" xfId="0" applyFont="1"/>
    <xf numFmtId="0" fontId="0" fillId="0" borderId="0" xfId="0" applyAlignment="1">
      <alignment horizontal="center"/>
    </xf>
    <xf numFmtId="0" fontId="3" fillId="0" borderId="0" xfId="0" applyFont="1" applyAlignment="1">
      <alignment horizontal="center" vertical="center" wrapText="1" readingOrder="1"/>
    </xf>
    <xf numFmtId="0" fontId="5" fillId="0" borderId="0" xfId="0" applyFont="1"/>
    <xf numFmtId="0" fontId="3" fillId="0" borderId="1" xfId="0" applyFont="1" applyBorder="1" applyAlignment="1">
      <alignment horizontal="center" vertical="center" wrapText="1" readingOrder="1"/>
    </xf>
    <xf numFmtId="164" fontId="5" fillId="0" borderId="0" xfId="0" applyNumberFormat="1" applyFont="1" applyAlignment="1">
      <alignment horizontal="center"/>
    </xf>
    <xf numFmtId="164" fontId="5" fillId="0" borderId="0" xfId="0" applyNumberFormat="1" applyFont="1"/>
    <xf numFmtId="0" fontId="5" fillId="0" borderId="0" xfId="0" applyFont="1" applyAlignment="1">
      <alignment horizontal="center"/>
    </xf>
    <xf numFmtId="0" fontId="7" fillId="0" borderId="0" xfId="0" applyFont="1" applyAlignment="1">
      <alignment horizontal="center" vertical="center"/>
    </xf>
    <xf numFmtId="1" fontId="8" fillId="0" borderId="0" xfId="0" applyNumberFormat="1" applyFont="1" applyAlignment="1">
      <alignment horizontal="center" vertical="center"/>
    </xf>
    <xf numFmtId="0" fontId="7" fillId="0" borderId="0" xfId="0" applyFont="1"/>
    <xf numFmtId="164" fontId="7" fillId="0" borderId="0" xfId="0" applyNumberFormat="1" applyFont="1" applyAlignment="1">
      <alignment horizontal="center" vertical="center"/>
    </xf>
    <xf numFmtId="164" fontId="7" fillId="0" borderId="0" xfId="0" applyNumberFormat="1" applyFont="1" applyAlignment="1">
      <alignment horizontal="center"/>
    </xf>
    <xf numFmtId="164" fontId="7" fillId="0" borderId="0" xfId="0" applyNumberFormat="1" applyFont="1"/>
    <xf numFmtId="0" fontId="7" fillId="0" borderId="0" xfId="0" applyFont="1" applyAlignment="1">
      <alignment horizontal="center"/>
    </xf>
    <xf numFmtId="0" fontId="7" fillId="0" borderId="0" xfId="0" applyFont="1" applyAlignment="1">
      <alignment wrapText="1"/>
    </xf>
    <xf numFmtId="0" fontId="3" fillId="0" borderId="0" xfId="0" applyFont="1" applyAlignment="1">
      <alignment horizontal="center" vertical="center" readingOrder="1"/>
    </xf>
    <xf numFmtId="0" fontId="8" fillId="0" borderId="0" xfId="0" applyFont="1" applyAlignment="1">
      <alignment horizontal="center" vertical="center" wrapText="1"/>
    </xf>
    <xf numFmtId="0" fontId="2" fillId="0" borderId="0" xfId="0" applyFont="1" applyAlignment="1">
      <alignment horizontal="center"/>
    </xf>
    <xf numFmtId="164" fontId="1" fillId="0" borderId="0" xfId="0" applyNumberFormat="1" applyFont="1" applyAlignment="1">
      <alignment horizontal="center"/>
    </xf>
    <xf numFmtId="2" fontId="0" fillId="0" borderId="0" xfId="0" applyNumberFormat="1" applyAlignment="1">
      <alignment horizontal="center"/>
    </xf>
    <xf numFmtId="2" fontId="1" fillId="0" borderId="0" xfId="0" applyNumberFormat="1" applyFont="1" applyAlignment="1">
      <alignment horizontal="center"/>
    </xf>
    <xf numFmtId="0" fontId="10" fillId="0" borderId="0" xfId="0" applyFont="1"/>
    <xf numFmtId="0" fontId="1" fillId="0" borderId="0" xfId="0" applyFont="1" applyAlignment="1">
      <alignment horizontal="center"/>
    </xf>
    <xf numFmtId="164" fontId="9" fillId="0" borderId="0" xfId="0" applyNumberFormat="1" applyFont="1" applyAlignment="1">
      <alignment horizontal="center"/>
    </xf>
    <xf numFmtId="2" fontId="0" fillId="0" borderId="0" xfId="0" applyNumberFormat="1" applyAlignment="1">
      <alignment horizontal="left"/>
    </xf>
    <xf numFmtId="0" fontId="11" fillId="0" borderId="0" xfId="0" applyFont="1"/>
    <xf numFmtId="0" fontId="7" fillId="0" borderId="0" xfId="0" applyFont="1" applyAlignment="1">
      <alignment horizontal="left" vertical="center" indent="1"/>
    </xf>
    <xf numFmtId="1" fontId="5" fillId="0" borderId="0" xfId="0" applyNumberFormat="1" applyFont="1" applyAlignment="1">
      <alignment horizontal="center"/>
    </xf>
    <xf numFmtId="1" fontId="6" fillId="0" borderId="0" xfId="0" applyNumberFormat="1" applyFont="1" applyAlignment="1">
      <alignment horizontal="center"/>
    </xf>
    <xf numFmtId="2" fontId="5" fillId="0" borderId="0" xfId="0" applyNumberFormat="1" applyFont="1" applyAlignment="1">
      <alignment horizontal="center"/>
    </xf>
    <xf numFmtId="1" fontId="12" fillId="0" borderId="0" xfId="0" applyNumberFormat="1" applyFont="1" applyAlignment="1">
      <alignment horizontal="center"/>
    </xf>
    <xf numFmtId="164" fontId="6" fillId="0" borderId="0" xfId="0" applyNumberFormat="1" applyFont="1" applyAlignment="1">
      <alignment horizontal="center"/>
    </xf>
    <xf numFmtId="1" fontId="5" fillId="0" borderId="0" xfId="0" quotePrefix="1" applyNumberFormat="1" applyFont="1" applyAlignment="1">
      <alignment horizontal="center"/>
    </xf>
    <xf numFmtId="0" fontId="6" fillId="0" borderId="0" xfId="0" applyFont="1" applyAlignment="1">
      <alignment horizontal="center"/>
    </xf>
    <xf numFmtId="165" fontId="5" fillId="0" borderId="0" xfId="0" applyNumberFormat="1" applyFont="1" applyAlignment="1">
      <alignment horizontal="center"/>
    </xf>
    <xf numFmtId="165" fontId="12" fillId="0" borderId="0" xfId="0" applyNumberFormat="1" applyFont="1" applyAlignment="1">
      <alignment horizontal="center"/>
    </xf>
    <xf numFmtId="164" fontId="12" fillId="0" borderId="0" xfId="0" applyNumberFormat="1" applyFont="1" applyAlignment="1">
      <alignment horizontal="center"/>
    </xf>
    <xf numFmtId="164" fontId="6" fillId="0" borderId="0" xfId="0" applyNumberFormat="1" applyFont="1" applyAlignment="1">
      <alignment horizontal="left"/>
    </xf>
    <xf numFmtId="0" fontId="11" fillId="0" borderId="0" xfId="0" applyFont="1" applyAlignment="1">
      <alignment horizontal="left" vertical="center" wrapText="1"/>
    </xf>
    <xf numFmtId="0" fontId="11" fillId="0" borderId="0" xfId="0" applyFont="1" applyAlignment="1">
      <alignment vertical="center"/>
    </xf>
    <xf numFmtId="1" fontId="14" fillId="0" borderId="0" xfId="0" applyNumberFormat="1" applyFont="1" applyAlignment="1">
      <alignment horizontal="center"/>
    </xf>
    <xf numFmtId="0" fontId="13" fillId="0" borderId="0" xfId="0" applyFont="1" applyAlignment="1">
      <alignment horizontal="center" wrapText="1"/>
    </xf>
    <xf numFmtId="0" fontId="17" fillId="0" borderId="0" xfId="0" applyFont="1" applyAlignment="1">
      <alignment horizontal="center" vertical="center" wrapText="1" readingOrder="1"/>
    </xf>
    <xf numFmtId="0" fontId="15" fillId="3" borderId="0" xfId="0" applyFont="1" applyFill="1"/>
    <xf numFmtId="0" fontId="5" fillId="3" borderId="0" xfId="0" applyFont="1" applyFill="1"/>
    <xf numFmtId="0" fontId="5" fillId="3" borderId="0" xfId="0" applyFont="1" applyFill="1" applyAlignment="1">
      <alignment horizontal="center"/>
    </xf>
    <xf numFmtId="164" fontId="5" fillId="3" borderId="0" xfId="0" applyNumberFormat="1" applyFont="1" applyFill="1" applyAlignment="1">
      <alignment horizontal="center"/>
    </xf>
    <xf numFmtId="164" fontId="5" fillId="3" borderId="0" xfId="0" applyNumberFormat="1" applyFont="1" applyFill="1"/>
    <xf numFmtId="0" fontId="7" fillId="0" borderId="0" xfId="0" applyFont="1" applyAlignment="1">
      <alignment horizontal="left"/>
    </xf>
    <xf numFmtId="0" fontId="7" fillId="0" borderId="0" xfId="0" applyFont="1" applyAlignment="1">
      <alignment horizontal="right"/>
    </xf>
    <xf numFmtId="0" fontId="18" fillId="0" borderId="0" xfId="0" applyFont="1"/>
    <xf numFmtId="0" fontId="19" fillId="0" borderId="0" xfId="0" applyFont="1"/>
    <xf numFmtId="0" fontId="20" fillId="0" borderId="0" xfId="0" applyFont="1"/>
    <xf numFmtId="0" fontId="19" fillId="0" borderId="0" xfId="0" applyFont="1" applyAlignment="1">
      <alignment horizontal="left"/>
    </xf>
    <xf numFmtId="0" fontId="19" fillId="0" borderId="0" xfId="0" applyFont="1" applyAlignment="1">
      <alignment vertical="center"/>
    </xf>
    <xf numFmtId="0" fontId="11" fillId="0" borderId="0" xfId="0" applyFont="1" applyAlignment="1">
      <alignment horizontal="left" vertical="center" wrapText="1"/>
    </xf>
    <xf numFmtId="0" fontId="8" fillId="0" borderId="0" xfId="0" applyFont="1" applyAlignment="1">
      <alignment horizontal="center" vertical="center" wrapText="1" readingOrder="1"/>
    </xf>
    <xf numFmtId="0" fontId="3" fillId="0" borderId="2" xfId="0" applyFont="1" applyBorder="1" applyAlignment="1">
      <alignment horizontal="center" vertical="center" wrapText="1" readingOrder="1"/>
    </xf>
    <xf numFmtId="0" fontId="3" fillId="0" borderId="0" xfId="0" applyFont="1" applyAlignment="1">
      <alignment horizontal="center" vertical="center" wrapText="1" readingOrder="1"/>
    </xf>
    <xf numFmtId="0" fontId="7" fillId="2" borderId="0" xfId="0" applyFont="1" applyFill="1" applyAlignment="1">
      <alignment horizontal="center" vertical="center"/>
    </xf>
    <xf numFmtId="0" fontId="7" fillId="2" borderId="1" xfId="0" applyFont="1" applyFill="1" applyBorder="1" applyAlignment="1">
      <alignment horizontal="center"/>
    </xf>
    <xf numFmtId="0" fontId="7" fillId="0" borderId="0" xfId="0" applyFont="1" applyAlignment="1">
      <alignment horizontal="center" vertical="center" wrapText="1"/>
    </xf>
    <xf numFmtId="1" fontId="8" fillId="0" borderId="0" xfId="0" applyNumberFormat="1"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readingOrder="1"/>
    </xf>
    <xf numFmtId="0" fontId="8" fillId="0" borderId="0" xfId="0" applyFont="1" applyAlignment="1">
      <alignment horizontal="center" vertical="center" wrapText="1"/>
    </xf>
    <xf numFmtId="0" fontId="17" fillId="0" borderId="0" xfId="0" applyFont="1" applyAlignment="1">
      <alignment horizontal="center" vertical="center" wrapText="1" readingOrder="1"/>
    </xf>
    <xf numFmtId="0" fontId="11" fillId="0" borderId="0" xfId="0" applyFont="1" applyAlignment="1">
      <alignment horizontal="center" vertical="center" wrapText="1"/>
    </xf>
    <xf numFmtId="0" fontId="16" fillId="0" borderId="0" xfId="0" applyFont="1" applyAlignment="1">
      <alignment horizontal="center" vertical="center" wrapText="1"/>
    </xf>
    <xf numFmtId="1" fontId="14" fillId="0" borderId="0" xfId="0" applyNumberFormat="1" applyFont="1" applyAlignment="1">
      <alignment horizontal="center" vertical="center" wrapText="1"/>
    </xf>
    <xf numFmtId="164" fontId="14" fillId="0" borderId="0" xfId="0" applyNumberFormat="1" applyFont="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Ex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_xlchart.v1.3</cx:f>
      </cx:numDim>
    </cx:data>
    <cx:data id="1">
      <cx:numDim type="val">
        <cx:f>_xlchart.v1.4</cx:f>
      </cx:numDim>
    </cx:data>
    <cx:data id="2">
      <cx:numDim type="val">
        <cx:f>_xlchart.v1.5</cx:f>
      </cx:numDim>
    </cx:data>
  </cx:chartData>
  <cx:chart>
    <cx:title pos="t" align="ctr" overlay="0">
      <cx:tx>
        <cx:txData>
          <cx:v>550 -0°</cx:v>
        </cx:txData>
      </cx:tx>
      <cx:txPr>
        <a:bodyPr rot="0" spcFirstLastPara="1" vertOverflow="ellipsis" vert="horz" wrap="square" lIns="0" tIns="0" rIns="0" bIns="0" anchor="ctr" anchorCtr="1"/>
        <a:lstStyle/>
        <a:p>
          <a:pPr algn="ctr">
            <a:defRPr/>
          </a:pPr>
          <a:r>
            <a:rPr lang="de-DE"/>
            <a:t>550 -0°</a:t>
          </a:r>
        </a:p>
      </cx:txPr>
    </cx:title>
    <cx:plotArea>
      <cx:plotAreaRegion>
        <cx:series layoutId="boxWhisker" uniqueId="{39C17E27-EFCD-42BF-965F-B0BD9CFF5F6E}">
          <cx:dataId val="0"/>
          <cx:layoutPr>
            <cx:visibility meanLine="0" meanMarker="1" nonoutliers="0" outliers="1"/>
            <cx:statistics quartileMethod="exclusive"/>
          </cx:layoutPr>
        </cx:series>
        <cx:series layoutId="boxWhisker" uniqueId="{8D630E59-8C99-42DA-86B6-A2BEBEA585DA}">
          <cx:dataId val="1"/>
          <cx:layoutPr>
            <cx:visibility meanLine="0" meanMarker="1" nonoutliers="0" outliers="1"/>
            <cx:statistics quartileMethod="exclusive"/>
          </cx:layoutPr>
        </cx:series>
        <cx:series layoutId="boxWhisker" uniqueId="{D89C10A8-8197-4245-B9C8-3A8E211B209B}">
          <cx:dataId val="2"/>
          <cx:layoutPr>
            <cx:visibility meanLine="0" meanMarker="1" nonoutliers="0" outliers="1"/>
            <cx:statistics quartileMethod="exclusive"/>
          </cx:layoutPr>
        </cx:series>
      </cx:plotAreaRegion>
      <cx:axis id="0" hidden="1">
        <cx:catScaling gapWidth="1"/>
        <cx:tickLabels/>
      </cx:axis>
      <cx:axis id="1">
        <cx:valScaling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data id="1">
      <cx:numDim type="val">
        <cx:f>_xlchart.v1.1</cx:f>
      </cx:numDim>
    </cx:data>
    <cx:data id="2">
      <cx:numDim type="val">
        <cx:f>_xlchart.v1.2</cx:f>
      </cx:numDim>
    </cx:data>
  </cx:chartData>
  <cx:chart>
    <cx:title pos="t" align="ctr" overlay="0">
      <cx:tx>
        <cx:txData>
          <cx:v>700 - 0°</cx:v>
        </cx:txData>
      </cx:tx>
      <cx:txPr>
        <a:bodyPr rot="0" spcFirstLastPara="1" vertOverflow="ellipsis" vert="horz" wrap="square" lIns="0" tIns="0" rIns="0" bIns="0" anchor="ctr" anchorCtr="1"/>
        <a:lstStyle/>
        <a:p>
          <a:pPr algn="ctr">
            <a:defRPr/>
          </a:pPr>
          <a:r>
            <a:rPr lang="de-DE"/>
            <a:t>700 - 0°</a:t>
          </a:r>
        </a:p>
      </cx:txPr>
    </cx:title>
    <cx:plotArea>
      <cx:plotAreaRegion>
        <cx:series layoutId="boxWhisker" uniqueId="{C11A823B-3638-41FC-9F36-F718A6B13051}">
          <cx:dataId val="0"/>
          <cx:layoutPr>
            <cx:statistics quartileMethod="exclusive"/>
          </cx:layoutPr>
        </cx:series>
        <cx:series layoutId="boxWhisker" uniqueId="{999A0151-F766-4191-B22D-97137C8BE2EB}">
          <cx:dataId val="1"/>
          <cx:layoutPr>
            <cx:statistics quartileMethod="exclusive"/>
          </cx:layoutPr>
        </cx:series>
        <cx:series layoutId="boxWhisker" uniqueId="{61DF85EE-7AF5-4D05-B65B-73E109D3383C}">
          <cx:dataId val="2"/>
          <cx:layoutPr>
            <cx:statistics quartileMethod="exclusive"/>
          </cx:layoutPr>
        </cx:series>
      </cx:plotAreaRegion>
      <cx:axis id="0" hidden="1">
        <cx:catScaling gapWidth="1"/>
        <cx:tickLabels/>
      </cx:axis>
      <cx:axis id="1">
        <cx:valScaling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_xlchart.v1.33</cx:f>
      </cx:numDim>
    </cx:data>
    <cx:data id="1">
      <cx:numDim type="val">
        <cx:f>_xlchart.v1.34</cx:f>
      </cx:numDim>
    </cx:data>
    <cx:data id="2">
      <cx:numDim type="val">
        <cx:f>_xlchart.v1.35</cx:f>
      </cx:numDim>
    </cx:data>
  </cx:chartData>
  <cx:chart>
    <cx:title pos="t" align="ctr" overlay="0">
      <cx:tx>
        <cx:txData>
          <cx:v>1250 - 0°</cx:v>
        </cx:txData>
      </cx:tx>
      <cx:txPr>
        <a:bodyPr rot="0" spcFirstLastPara="1" vertOverflow="ellipsis" vert="horz" wrap="square" lIns="0" tIns="0" rIns="0" bIns="0" anchor="ctr" anchorCtr="1"/>
        <a:lstStyle/>
        <a:p>
          <a:pPr algn="ctr">
            <a:defRPr/>
          </a:pPr>
          <a:r>
            <a:rPr lang="de-DE"/>
            <a:t>1250 - 0°</a:t>
          </a:r>
        </a:p>
      </cx:txPr>
    </cx:title>
    <cx:plotArea>
      <cx:plotAreaRegion>
        <cx:series layoutId="boxWhisker" uniqueId="{118986A5-D564-4DB4-A451-35D4187DF99B}">
          <cx:dataId val="0"/>
          <cx:layoutPr>
            <cx:statistics quartileMethod="exclusive"/>
          </cx:layoutPr>
        </cx:series>
        <cx:series layoutId="boxWhisker" uniqueId="{1DE54E7E-374F-4B4C-A303-C91D09F983B5}">
          <cx:dataId val="1"/>
          <cx:layoutPr>
            <cx:statistics quartileMethod="exclusive"/>
          </cx:layoutPr>
        </cx:series>
        <cx:series layoutId="boxWhisker" uniqueId="{9B6DAA12-88D7-4CBA-A11E-76D2FB61C735}">
          <cx:dataId val="2"/>
          <cx:layoutPr>
            <cx:statistics quartileMethod="exclusive"/>
          </cx:layoutPr>
        </cx:series>
      </cx:plotAreaRegion>
      <cx:axis id="0" hidden="1">
        <cx:catScaling gapWidth="1"/>
        <cx:tickLabels/>
      </cx:axis>
      <cx:axis id="1">
        <cx:valScaling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numDim type="val">
        <cx:f>_xlchart.v1.30</cx:f>
      </cx:numDim>
    </cx:data>
    <cx:data id="1">
      <cx:numDim type="val">
        <cx:f>_xlchart.v1.31</cx:f>
      </cx:numDim>
    </cx:data>
    <cx:data id="2">
      <cx:numDim type="val">
        <cx:f>_xlchart.v1.32</cx:f>
      </cx:numDim>
    </cx:data>
  </cx:chartData>
  <cx:chart>
    <cx:title pos="t" align="ctr" overlay="0">
      <cx:tx>
        <cx:txData>
          <cx:v>1500 - 0°</cx:v>
        </cx:txData>
      </cx:tx>
      <cx:txPr>
        <a:bodyPr rot="0" spcFirstLastPara="1" vertOverflow="ellipsis" vert="horz" wrap="square" lIns="0" tIns="0" rIns="0" bIns="0" anchor="ctr" anchorCtr="1"/>
        <a:lstStyle/>
        <a:p>
          <a:pPr algn="ctr">
            <a:defRPr/>
          </a:pPr>
          <a:r>
            <a:rPr lang="de-DE"/>
            <a:t>1500 - 0°</a:t>
          </a:r>
        </a:p>
      </cx:txPr>
    </cx:title>
    <cx:plotArea>
      <cx:plotAreaRegion>
        <cx:series layoutId="boxWhisker" uniqueId="{4BE05D1A-BAF6-42B7-879F-15E531D620BF}">
          <cx:dataId val="0"/>
          <cx:layoutPr>
            <cx:statistics quartileMethod="exclusive"/>
          </cx:layoutPr>
        </cx:series>
        <cx:series layoutId="boxWhisker" uniqueId="{74364E08-E351-4274-8462-D31E7F024FB3}">
          <cx:dataId val="1"/>
          <cx:layoutPr>
            <cx:statistics quartileMethod="exclusive"/>
          </cx:layoutPr>
        </cx:series>
        <cx:series layoutId="boxWhisker" uniqueId="{31CBE2D8-8AAA-4A1C-B6A4-AB6C5D68E228}">
          <cx:dataId val="2"/>
          <cx:layoutPr>
            <cx:statistics quartileMethod="exclusive"/>
          </cx:layoutPr>
        </cx:series>
      </cx:plotAreaRegion>
      <cx:axis id="0" hidden="1">
        <cx:catScaling gapWidth="1"/>
        <cx:tickLabels/>
      </cx:axis>
      <cx:axis id="1">
        <cx:valScaling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numDim type="val">
        <cx:f>_xlchart.v1.27</cx:f>
      </cx:numDim>
    </cx:data>
    <cx:data id="1">
      <cx:numDim type="val">
        <cx:f>_xlchart.v1.28</cx:f>
      </cx:numDim>
    </cx:data>
    <cx:data id="2">
      <cx:numDim type="val">
        <cx:f>_xlchart.v1.29</cx:f>
      </cx:numDim>
    </cx:data>
  </cx:chartData>
  <cx:chart>
    <cx:title pos="t" align="ctr" overlay="0">
      <cx:tx>
        <cx:txData>
          <cx:v>1750 - 0°</cx:v>
        </cx:txData>
      </cx:tx>
      <cx:txPr>
        <a:bodyPr rot="0" spcFirstLastPara="1" vertOverflow="ellipsis" vert="horz" wrap="square" lIns="0" tIns="0" rIns="0" bIns="0" anchor="ctr" anchorCtr="1"/>
        <a:lstStyle/>
        <a:p>
          <a:pPr algn="ctr">
            <a:defRPr/>
          </a:pPr>
          <a:r>
            <a:rPr lang="de-DE"/>
            <a:t>1750 - 0°</a:t>
          </a:r>
        </a:p>
      </cx:txPr>
    </cx:title>
    <cx:plotArea>
      <cx:plotAreaRegion>
        <cx:series layoutId="boxWhisker" uniqueId="{9FA61478-A205-4D99-A9E3-288B82AF34B6}">
          <cx:dataId val="0"/>
          <cx:layoutPr>
            <cx:statistics quartileMethod="exclusive"/>
          </cx:layoutPr>
        </cx:series>
        <cx:series layoutId="boxWhisker" uniqueId="{4B53719F-9A56-4DC9-8AB8-3890976AB385}">
          <cx:dataId val="1"/>
          <cx:layoutPr>
            <cx:statistics quartileMethod="exclusive"/>
          </cx:layoutPr>
        </cx:series>
        <cx:series layoutId="boxWhisker" uniqueId="{5BD494C6-A1C0-499D-B207-1B7E0F1B85AC}">
          <cx:dataId val="2"/>
          <cx:layoutPr>
            <cx:statistics quartileMethod="exclusive"/>
          </cx:layoutPr>
        </cx:series>
      </cx:plotAreaRegion>
      <cx:axis id="0" hidden="1">
        <cx:catScaling gapWidth="1"/>
        <cx:tickLabels/>
      </cx:axis>
      <cx:axis id="1">
        <cx:valScaling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numDim type="val">
        <cx:f>_xlchart.v1.36</cx:f>
      </cx:numDim>
    </cx:data>
    <cx:data id="1">
      <cx:numDim type="val">
        <cx:f>_xlchart.v1.37</cx:f>
      </cx:numDim>
    </cx:data>
    <cx:data id="2">
      <cx:numDim type="val">
        <cx:f>_xlchart.v1.38</cx:f>
      </cx:numDim>
    </cx:data>
  </cx:chartData>
  <cx:chart>
    <cx:title pos="t" align="ctr" overlay="0">
      <cx:tx>
        <cx:txData>
          <cx:v>2000 - 0°</cx:v>
        </cx:txData>
      </cx:tx>
      <cx:txPr>
        <a:bodyPr rot="0" spcFirstLastPara="1" vertOverflow="ellipsis" vert="horz" wrap="square" lIns="0" tIns="0" rIns="0" bIns="0" anchor="ctr" anchorCtr="1"/>
        <a:lstStyle/>
        <a:p>
          <a:pPr algn="ctr">
            <a:defRPr/>
          </a:pPr>
          <a:r>
            <a:rPr lang="de-DE"/>
            <a:t>2000 - 0°</a:t>
          </a:r>
        </a:p>
      </cx:txPr>
    </cx:title>
    <cx:plotArea>
      <cx:plotAreaRegion>
        <cx:series layoutId="boxWhisker" uniqueId="{579F7360-C5E7-40E2-B304-32D117934964}">
          <cx:dataId val="0"/>
          <cx:layoutPr>
            <cx:statistics quartileMethod="exclusive"/>
          </cx:layoutPr>
        </cx:series>
        <cx:series layoutId="boxWhisker" uniqueId="{C22D951B-63E4-4C8F-9766-89EC0C7784E0}">
          <cx:dataId val="1"/>
          <cx:layoutPr>
            <cx:statistics quartileMethod="exclusive"/>
          </cx:layoutPr>
        </cx:series>
        <cx:series layoutId="boxWhisker" uniqueId="{B7B7E25D-DED8-4567-ADC1-0B8EBA517E8A}">
          <cx:dataId val="2"/>
          <cx:layoutPr>
            <cx:statistics quartileMethod="exclusive"/>
          </cx:layoutPr>
        </cx:series>
      </cx:plotAreaRegion>
      <cx:axis id="0" hidden="1">
        <cx:catScaling gapWidth="1"/>
        <cx:tickLabels/>
      </cx:axis>
      <cx:axis id="1">
        <cx:valScaling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numDim type="val">
        <cx:f>_xlchart.v1.21</cx:f>
      </cx:numDim>
    </cx:data>
    <cx:data id="1">
      <cx:numDim type="val">
        <cx:f>_xlchart.v1.22</cx:f>
      </cx:numDim>
    </cx:data>
    <cx:data id="2">
      <cx:numDim type="val">
        <cx:f>_xlchart.v1.23</cx:f>
      </cx:numDim>
    </cx:data>
  </cx:chartData>
  <cx:chart>
    <cx:title pos="t" align="ctr" overlay="0">
      <cx:tx>
        <cx:txData>
          <cx:v>450 - 180°</cx:v>
        </cx:txData>
      </cx:tx>
      <cx:txPr>
        <a:bodyPr rot="0" spcFirstLastPara="1" vertOverflow="ellipsis" vert="horz" wrap="square" lIns="0" tIns="0" rIns="0" bIns="0" anchor="ctr" anchorCtr="1"/>
        <a:lstStyle/>
        <a:p>
          <a:pPr algn="ctr">
            <a:defRPr/>
          </a:pPr>
          <a:r>
            <a:rPr lang="de-DE"/>
            <a:t>450 - 180°</a:t>
          </a:r>
        </a:p>
      </cx:txPr>
    </cx:title>
    <cx:plotArea>
      <cx:plotAreaRegion>
        <cx:series layoutId="boxWhisker" uniqueId="{A0BECB95-AACF-4533-B1C2-3BDE34ED8E15}">
          <cx:dataId val="0"/>
          <cx:layoutPr>
            <cx:statistics quartileMethod="exclusive"/>
          </cx:layoutPr>
        </cx:series>
        <cx:series layoutId="boxWhisker" uniqueId="{23A7DA68-7DC6-4361-99A1-F820FB86774F}">
          <cx:dataId val="1"/>
          <cx:layoutPr>
            <cx:statistics quartileMethod="exclusive"/>
          </cx:layoutPr>
        </cx:series>
        <cx:series layoutId="boxWhisker" uniqueId="{3A93DF69-F81E-4B66-85B5-94A66BEAB7A4}">
          <cx:dataId val="2"/>
          <cx:layoutPr>
            <cx:statistics quartileMethod="exclusive"/>
          </cx:layoutPr>
        </cx:series>
      </cx:plotAreaRegion>
      <cx:axis id="0" hidden="1">
        <cx:catScaling gapWidth="1"/>
        <cx:tickLabels/>
      </cx:axis>
      <cx:axis id="1">
        <cx:valScaling max="190"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numDim type="val">
        <cx:f>_xlchart.v1.6</cx:f>
      </cx:numDim>
    </cx:data>
    <cx:data id="1">
      <cx:numDim type="val">
        <cx:f>_xlchart.v1.7</cx:f>
      </cx:numDim>
    </cx:data>
    <cx:data id="2">
      <cx:numDim type="val">
        <cx:f>_xlchart.v1.8</cx:f>
      </cx:numDim>
    </cx:data>
  </cx:chartData>
  <cx:chart>
    <cx:title pos="t" align="ctr" overlay="0">
      <cx:tx>
        <cx:txData>
          <cx:v>550 - 180°</cx:v>
        </cx:txData>
      </cx:tx>
      <cx:txPr>
        <a:bodyPr rot="0" spcFirstLastPara="1" vertOverflow="ellipsis" vert="horz" wrap="square" lIns="0" tIns="0" rIns="0" bIns="0" anchor="ctr" anchorCtr="1"/>
        <a:lstStyle/>
        <a:p>
          <a:pPr algn="ctr">
            <a:defRPr/>
          </a:pPr>
          <a:r>
            <a:rPr lang="de-DE"/>
            <a:t>550 - 180°</a:t>
          </a:r>
        </a:p>
      </cx:txPr>
    </cx:title>
    <cx:plotArea>
      <cx:plotAreaRegion>
        <cx:series layoutId="boxWhisker" uniqueId="{692C67F5-7B85-4E5A-A090-43775D57593E}">
          <cx:dataId val="0"/>
          <cx:layoutPr>
            <cx:statistics quartileMethod="exclusive"/>
          </cx:layoutPr>
        </cx:series>
        <cx:series layoutId="boxWhisker" uniqueId="{C2B4C85F-D778-4555-A553-1AA15F825389}">
          <cx:dataId val="1"/>
          <cx:layoutPr>
            <cx:statistics quartileMethod="exclusive"/>
          </cx:layoutPr>
        </cx:series>
        <cx:series layoutId="boxWhisker" uniqueId="{7FD6B359-110D-4CFC-893B-8CD95FF1A2B3}">
          <cx:dataId val="2"/>
          <cx:layoutPr>
            <cx:statistics quartileMethod="exclusive"/>
          </cx:layoutPr>
        </cx:series>
      </cx:plotAreaRegion>
      <cx:axis id="0" hidden="1">
        <cx:catScaling gapWidth="1"/>
        <cx:tickLabels/>
      </cx:axis>
      <cx:axis id="1">
        <cx:valScaling max="180" min="12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numDim type="val">
        <cx:f>_xlchart.v1.15</cx:f>
      </cx:numDim>
    </cx:data>
    <cx:data id="1">
      <cx:numDim type="val">
        <cx:f>_xlchart.v1.16</cx:f>
      </cx:numDim>
    </cx:data>
    <cx:data id="2">
      <cx:numDim type="val">
        <cx:f>_xlchart.v1.17</cx:f>
      </cx:numDim>
    </cx:data>
  </cx:chartData>
  <cx:chart>
    <cx:title pos="t" align="ctr" overlay="0">
      <cx:tx>
        <cx:txData>
          <cx:v>700 - 180°</cx:v>
        </cx:txData>
      </cx:tx>
      <cx:txPr>
        <a:bodyPr rot="0" spcFirstLastPara="1" vertOverflow="ellipsis" vert="horz" wrap="square" lIns="0" tIns="0" rIns="0" bIns="0" anchor="ctr" anchorCtr="1"/>
        <a:lstStyle/>
        <a:p>
          <a:pPr algn="ctr">
            <a:defRPr/>
          </a:pPr>
          <a:r>
            <a:rPr lang="de-DE"/>
            <a:t>700 - 180°</a:t>
          </a:r>
        </a:p>
      </cx:txPr>
    </cx:title>
    <cx:plotArea>
      <cx:plotAreaRegion>
        <cx:series layoutId="boxWhisker" uniqueId="{B2E43685-0437-42A0-8C12-104C6CE09734}">
          <cx:dataId val="0"/>
          <cx:layoutPr>
            <cx:statistics quartileMethod="exclusive"/>
          </cx:layoutPr>
        </cx:series>
        <cx:series layoutId="boxWhisker" uniqueId="{EA5CE058-08B4-4049-A2F2-34323B573057}">
          <cx:dataId val="1"/>
          <cx:layoutPr>
            <cx:statistics quartileMethod="exclusive"/>
          </cx:layoutPr>
        </cx:series>
        <cx:series layoutId="boxWhisker" uniqueId="{BF050C3B-4B7C-4CAC-9AC0-6B53895B2D77}">
          <cx:dataId val="2"/>
          <cx:layoutPr>
            <cx:statistics quartileMethod="exclusive"/>
          </cx:layoutPr>
        </cx:series>
      </cx:plotAreaRegion>
      <cx:axis id="0" hidden="1">
        <cx:catScaling gapWidth="1"/>
        <cx:tickLabels/>
        <cx:txPr>
          <a:bodyPr rot="-60000000" spcFirstLastPara="1" vertOverflow="ellipsis" vert="horz" wrap="square" lIns="0" tIns="0" rIns="0" bIns="0" anchor="ctr" anchorCtr="1"/>
          <a:lstStyle/>
          <a:p>
            <a:pPr>
              <a:defRPr/>
            </a:pPr>
            <a:endParaRPr lang="de-DE"/>
          </a:p>
        </cx:txPr>
      </cx:axis>
      <cx:axis id="1">
        <cx:valScaling max="180" min="12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numDim type="val">
        <cx:f>_xlchart.v1.18</cx:f>
      </cx:numDim>
    </cx:data>
    <cx:data id="1">
      <cx:numDim type="val">
        <cx:f>_xlchart.v1.19</cx:f>
      </cx:numDim>
    </cx:data>
    <cx:data id="2">
      <cx:numDim type="val">
        <cx:f>_xlchart.v1.20</cx:f>
      </cx:numDim>
    </cx:data>
  </cx:chartData>
  <cx:chart>
    <cx:title pos="t" align="ctr" overlay="0">
      <cx:tx>
        <cx:txData>
          <cx:v>1250 - 180°</cx:v>
        </cx:txData>
      </cx:tx>
      <cx:txPr>
        <a:bodyPr rot="0" spcFirstLastPara="1" vertOverflow="ellipsis" vert="horz" wrap="square" lIns="0" tIns="0" rIns="0" bIns="0" anchor="ctr" anchorCtr="1"/>
        <a:lstStyle/>
        <a:p>
          <a:pPr algn="ctr">
            <a:defRPr/>
          </a:pPr>
          <a:r>
            <a:rPr lang="de-DE"/>
            <a:t>1250 - 180°</a:t>
          </a:r>
        </a:p>
      </cx:txPr>
    </cx:title>
    <cx:plotArea>
      <cx:plotAreaRegion>
        <cx:series layoutId="boxWhisker" uniqueId="{5E6BA892-B0C7-47FA-9D08-3A22183E6EF1}">
          <cx:dataId val="0"/>
          <cx:layoutPr>
            <cx:statistics quartileMethod="exclusive"/>
          </cx:layoutPr>
        </cx:series>
        <cx:series layoutId="boxWhisker" uniqueId="{BF181FC1-33F6-47BD-B511-B06245D03E52}">
          <cx:dataId val="1"/>
          <cx:layoutPr>
            <cx:statistics quartileMethod="exclusive"/>
          </cx:layoutPr>
        </cx:series>
        <cx:series layoutId="boxWhisker" uniqueId="{B77FF6A8-D8CB-435F-800E-4748D710FD2A}">
          <cx:dataId val="2"/>
          <cx:layoutPr>
            <cx:statistics quartileMethod="exclusive"/>
          </cx:layoutPr>
        </cx:series>
      </cx:plotAreaRegion>
      <cx:axis id="0" hidden="1">
        <cx:catScaling gapWidth="1"/>
        <cx:tickLabels/>
        <cx:txPr>
          <a:bodyPr rot="-60000000" spcFirstLastPara="1" vertOverflow="ellipsis" vert="horz" wrap="square" lIns="0" tIns="0" rIns="0" bIns="0" anchor="ctr" anchorCtr="1"/>
          <a:lstStyle/>
          <a:p>
            <a:pPr>
              <a:defRPr/>
            </a:pPr>
            <a:endParaRPr lang="de-DE"/>
          </a:p>
        </cx:txPr>
      </cx:axis>
      <cx:axis id="1">
        <cx:valScaling max="170" min="14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numDim type="val">
        <cx:f>_xlchart.v1.24</cx:f>
      </cx:numDim>
    </cx:data>
    <cx:data id="1">
      <cx:numDim type="val">
        <cx:f>_xlchart.v1.25</cx:f>
      </cx:numDim>
    </cx:data>
    <cx:data id="2">
      <cx:numDim type="val">
        <cx:f>_xlchart.v1.26</cx:f>
      </cx:numDim>
    </cx:data>
  </cx:chartData>
  <cx:chart>
    <cx:title pos="t" align="ctr" overlay="0">
      <cx:tx>
        <cx:txData>
          <cx:v>1500 - 180°</cx:v>
        </cx:txData>
      </cx:tx>
      <cx:txPr>
        <a:bodyPr rot="0" spcFirstLastPara="1" vertOverflow="ellipsis" vert="horz" wrap="square" lIns="0" tIns="0" rIns="0" bIns="0" anchor="ctr" anchorCtr="1"/>
        <a:lstStyle/>
        <a:p>
          <a:pPr algn="ctr">
            <a:defRPr/>
          </a:pPr>
          <a:r>
            <a:rPr lang="de-DE"/>
            <a:t>1500 - 180°</a:t>
          </a:r>
        </a:p>
      </cx:txPr>
    </cx:title>
    <cx:plotArea>
      <cx:plotAreaRegion>
        <cx:series layoutId="boxWhisker" uniqueId="{B6BA50EC-A4A2-4A63-B301-1CA2C2F93213}">
          <cx:dataId val="0"/>
          <cx:layoutPr>
            <cx:statistics quartileMethod="exclusive"/>
          </cx:layoutPr>
        </cx:series>
        <cx:series layoutId="boxWhisker" uniqueId="{43DAD59A-A392-4985-9502-29B6F825AA84}">
          <cx:dataId val="1"/>
          <cx:layoutPr>
            <cx:statistics quartileMethod="exclusive"/>
          </cx:layoutPr>
        </cx:series>
        <cx:series layoutId="boxWhisker" uniqueId="{925AE9B9-1714-4146-B40E-8CDE3C5FFE4E}">
          <cx:dataId val="2"/>
          <cx:layoutPr>
            <cx:statistics quartileMethod="exclusive"/>
          </cx:layoutPr>
        </cx:series>
      </cx:plotAreaRegion>
      <cx:axis id="0" hidden="1">
        <cx:catScaling gapWidth="1"/>
        <cx:tickLabels/>
        <cx:txPr>
          <a:bodyPr rot="-60000000" spcFirstLastPara="1" vertOverflow="ellipsis" vert="horz" wrap="square" lIns="0" tIns="0" rIns="0" bIns="0" anchor="ctr" anchorCtr="1"/>
          <a:lstStyle/>
          <a:p>
            <a:pPr>
              <a:defRPr/>
            </a:pPr>
            <a:endParaRPr lang="de-DE"/>
          </a:p>
        </cx:txPr>
      </cx:axis>
      <cx:axis id="1">
        <cx:valScaling max="180" min="12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numDim type="val">
        <cx:f>_xlchart.v1.12</cx:f>
      </cx:numDim>
    </cx:data>
    <cx:data id="1">
      <cx:numDim type="val">
        <cx:f>_xlchart.v1.13</cx:f>
      </cx:numDim>
    </cx:data>
    <cx:data id="2">
      <cx:numDim type="val">
        <cx:f>_xlchart.v1.14</cx:f>
      </cx:numDim>
    </cx:data>
  </cx:chartData>
  <cx:chart>
    <cx:title pos="t" align="ctr" overlay="0">
      <cx:tx>
        <cx:txData>
          <cx:v>450 - 180°</cx:v>
        </cx:txData>
      </cx:tx>
      <cx:txPr>
        <a:bodyPr rot="0" spcFirstLastPara="1" vertOverflow="ellipsis" vert="horz" wrap="square" lIns="0" tIns="0" rIns="0" bIns="0" anchor="ctr" anchorCtr="1"/>
        <a:lstStyle/>
        <a:p>
          <a:pPr algn="ctr">
            <a:defRPr/>
          </a:pPr>
          <a:r>
            <a:rPr lang="de-DE"/>
            <a:t>450 - 180°</a:t>
          </a:r>
        </a:p>
      </cx:txPr>
    </cx:title>
    <cx:plotArea>
      <cx:plotAreaRegion>
        <cx:series layoutId="boxWhisker" uniqueId="{A0BECB95-AACF-4533-B1C2-3BDE34ED8E15}">
          <cx:dataId val="0"/>
          <cx:layoutPr>
            <cx:statistics quartileMethod="exclusive"/>
          </cx:layoutPr>
        </cx:series>
        <cx:series layoutId="boxWhisker" uniqueId="{23A7DA68-7DC6-4361-99A1-F820FB86774F}">
          <cx:dataId val="1"/>
          <cx:layoutPr>
            <cx:statistics quartileMethod="exclusive"/>
          </cx:layoutPr>
        </cx:series>
        <cx:series layoutId="boxWhisker" uniqueId="{3A93DF69-F81E-4B66-85B5-94A66BEAB7A4}">
          <cx:dataId val="2"/>
          <cx:layoutPr>
            <cx:statistics quartileMethod="exclusive"/>
          </cx:layoutPr>
        </cx:series>
      </cx:plotAreaRegion>
      <cx:axis id="0" hidden="1">
        <cx:catScaling gapWidth="1"/>
        <cx:tickLabels/>
      </cx:axis>
      <cx:axis id="1">
        <cx:valScaling max="190" min="130"/>
        <cx:majorGridlines/>
        <cx:tickLabels/>
        <cx:numFmt formatCode="#.##0" sourceLinked="0"/>
      </cx:axis>
    </cx:plotArea>
  </cx:chart>
  <cx:clrMapOvr bg1="lt1" tx1="dk1" bg2="lt2" tx2="dk2" accent1="accent1" accent2="accent2" accent3="accent3" accent4="accent4" accent5="accent5" accent6="accent6" hlink="hlink" folHlink="folHlink"/>
</cx:chartSpace>
</file>

<file path=xl/charts/chartEx13.xml><?xml version="1.0" encoding="utf-8"?>
<cx:chartSpace xmlns:a="http://schemas.openxmlformats.org/drawingml/2006/main" xmlns:r="http://schemas.openxmlformats.org/officeDocument/2006/relationships" xmlns:cx="http://schemas.microsoft.com/office/drawing/2014/chartex">
  <cx:chartData>
    <cx:data id="0">
      <cx:numDim type="val">
        <cx:f>_xlchart.v1.9</cx:f>
      </cx:numDim>
    </cx:data>
    <cx:data id="1">
      <cx:numDim type="val">
        <cx:f>_xlchart.v1.10</cx:f>
      </cx:numDim>
    </cx:data>
    <cx:data id="2">
      <cx:numDim type="val">
        <cx:f>_xlchart.v1.11</cx:f>
      </cx:numDim>
    </cx:data>
  </cx:chartData>
  <cx:chart>
    <cx:title pos="t" align="ctr" overlay="0">
      <cx:tx>
        <cx:rich>
          <a:bodyPr rot="0" spcFirstLastPara="1" vertOverflow="ellipsis" vert="horz" wrap="square" lIns="0" tIns="0" rIns="0" bIns="0" anchor="ctr" anchorCtr="1"/>
          <a:lstStyle/>
          <a:p>
            <a:pPr marL="0" marR="0" lvl="0" indent="0" algn="ctr" defTabSz="914400" eaLnBrk="1" fontAlgn="auto" latinLnBrk="0" hangingPunct="1">
              <a:lnSpc>
                <a:spcPct val="100000"/>
              </a:lnSpc>
              <a:spcBef>
                <a:spcPts val="0"/>
              </a:spcBef>
              <a:spcAft>
                <a:spcPts val="0"/>
              </a:spcAft>
              <a:buClrTx/>
              <a:buSzTx/>
              <a:buFontTx/>
              <a:buNone/>
              <a:tabLst/>
              <a:defRPr/>
            </a:pPr>
            <a:r>
              <a:rPr lang="de-DE" sz="1400" b="0" i="0" u="none" strike="noStrike" kern="1200" spc="0" baseline="0">
                <a:solidFill>
                  <a:sysClr val="windowText" lastClr="000000">
                    <a:lumMod val="65000"/>
                    <a:lumOff val="35000"/>
                  </a:sysClr>
                </a:solidFill>
                <a:effectLst/>
                <a:latin typeface="Calibri" panose="020F0502020204030204"/>
              </a:rPr>
              <a:t>450 - 0°</a:t>
            </a:r>
            <a:endParaRPr lang="de-DE">
              <a:effectLst/>
            </a:endParaRPr>
          </a:p>
        </cx:rich>
      </cx:tx>
    </cx:title>
    <cx:plotArea>
      <cx:plotAreaRegion>
        <cx:series layoutId="boxWhisker" uniqueId="{8C4743C0-15AA-4014-9BD4-FC17B4D2D8CC}">
          <cx:dataId val="0"/>
          <cx:layoutPr>
            <cx:visibility meanLine="0" meanMarker="1" nonoutliers="1" outliers="1"/>
            <cx:statistics quartileMethod="exclusive"/>
          </cx:layoutPr>
        </cx:series>
        <cx:series layoutId="boxWhisker" uniqueId="{F2DFB0B5-AD20-45ED-B53C-2540CE4CAF4C}">
          <cx:dataId val="1"/>
          <cx:layoutPr>
            <cx:visibility meanLine="0" meanMarker="1" nonoutliers="1" outliers="1"/>
            <cx:statistics quartileMethod="exclusive"/>
          </cx:layoutPr>
        </cx:series>
        <cx:series layoutId="boxWhisker" uniqueId="{8C0DB55B-9986-489E-83B8-F13A78EAD9A3}">
          <cx:dataId val="2"/>
          <cx:layoutPr>
            <cx:visibility meanLine="0" meanMarker="1" nonoutliers="1" outliers="1"/>
            <cx:statistics quartileMethod="exclusive"/>
          </cx:layoutPr>
        </cx:series>
      </cx:plotAreaRegion>
      <cx:axis id="0" hidden="1">
        <cx:catScaling gapWidth="1"/>
        <cx:tickLabels/>
      </cx:axis>
      <cx:axis id="1">
        <cx:valScaling max="190" min="130"/>
        <cx:majorGridlines/>
        <cx:tickLabels/>
      </cx:axis>
    </cx:plotArea>
  </cx:chart>
  <cx:clrMapOvr bg1="lt1" tx1="dk1" bg2="lt2" tx2="dk2" accent1="accent1" accent2="accent2" accent3="accent3" accent4="accent4" accent5="accent5" accent6="accent6" hlink="hlink" folHlink="folHlink"/>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bodyPr rot="-60000000" vert="horz"/>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bodyPr rot="-60000000" vert="horz"/>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bodyPr rot="0" vert="horz"/>
  </cs:title>
  <cs:trendline>
    <cs:lnRef idx="0"/>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bodyPr rot="-60000000" vert="horz"/>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microsoft.com/office/2014/relationships/chartEx" Target="../charts/chartEx8.xml"/><Relationship Id="rId13" Type="http://schemas.microsoft.com/office/2014/relationships/chartEx" Target="../charts/chartEx13.xml"/><Relationship Id="rId3" Type="http://schemas.microsoft.com/office/2014/relationships/chartEx" Target="../charts/chartEx3.xml"/><Relationship Id="rId7" Type="http://schemas.microsoft.com/office/2014/relationships/chartEx" Target="../charts/chartEx7.xml"/><Relationship Id="rId12" Type="http://schemas.microsoft.com/office/2014/relationships/chartEx" Target="../charts/chartEx12.xml"/><Relationship Id="rId2" Type="http://schemas.microsoft.com/office/2014/relationships/chartEx" Target="../charts/chartEx2.xml"/><Relationship Id="rId1" Type="http://schemas.microsoft.com/office/2014/relationships/chartEx" Target="../charts/chartEx1.xml"/><Relationship Id="rId6" Type="http://schemas.microsoft.com/office/2014/relationships/chartEx" Target="../charts/chartEx6.xml"/><Relationship Id="rId11" Type="http://schemas.microsoft.com/office/2014/relationships/chartEx" Target="../charts/chartEx11.xml"/><Relationship Id="rId5" Type="http://schemas.microsoft.com/office/2014/relationships/chartEx" Target="../charts/chartEx5.xml"/><Relationship Id="rId10" Type="http://schemas.microsoft.com/office/2014/relationships/chartEx" Target="../charts/chartEx10.xml"/><Relationship Id="rId4" Type="http://schemas.microsoft.com/office/2014/relationships/chartEx" Target="../charts/chartEx4.xml"/><Relationship Id="rId9" Type="http://schemas.microsoft.com/office/2014/relationships/chartEx" Target="../charts/chartEx9.xml"/></Relationships>
</file>

<file path=xl/drawings/drawing1.xml><?xml version="1.0" encoding="utf-8"?>
<xdr:wsDr xmlns:xdr="http://schemas.openxmlformats.org/drawingml/2006/spreadsheetDrawing" xmlns:a="http://schemas.openxmlformats.org/drawingml/2006/main">
  <xdr:twoCellAnchor>
    <xdr:from>
      <xdr:col>62</xdr:col>
      <xdr:colOff>15875</xdr:colOff>
      <xdr:row>20</xdr:row>
      <xdr:rowOff>100984</xdr:rowOff>
    </xdr:from>
    <xdr:to>
      <xdr:col>68</xdr:col>
      <xdr:colOff>12700</xdr:colOff>
      <xdr:row>35</xdr:row>
      <xdr:rowOff>177185</xdr:rowOff>
    </xdr:to>
    <mc:AlternateContent xmlns:mc="http://schemas.openxmlformats.org/markup-compatibility/2006">
      <mc:Choice xmlns:cx1="http://schemas.microsoft.com/office/drawing/2015/9/8/chartex" Requires="cx1">
        <xdr:graphicFrame macro="">
          <xdr:nvGraphicFramePr>
            <xdr:cNvPr id="14" name="Diagramm 13">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62</xdr:col>
      <xdr:colOff>15875</xdr:colOff>
      <xdr:row>38</xdr:row>
      <xdr:rowOff>135603</xdr:rowOff>
    </xdr:from>
    <xdr:to>
      <xdr:col>68</xdr:col>
      <xdr:colOff>12700</xdr:colOff>
      <xdr:row>54</xdr:row>
      <xdr:rowOff>27449</xdr:rowOff>
    </xdr:to>
    <mc:AlternateContent xmlns:mc="http://schemas.openxmlformats.org/markup-compatibility/2006">
      <mc:Choice xmlns:cx1="http://schemas.microsoft.com/office/drawing/2015/9/8/chartex" Requires="cx1">
        <xdr:graphicFrame macro="">
          <xdr:nvGraphicFramePr>
            <xdr:cNvPr id="15" name="Diagramm 14">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62</xdr:col>
      <xdr:colOff>67084</xdr:colOff>
      <xdr:row>55</xdr:row>
      <xdr:rowOff>22942</xdr:rowOff>
    </xdr:from>
    <xdr:to>
      <xdr:col>68</xdr:col>
      <xdr:colOff>63909</xdr:colOff>
      <xdr:row>70</xdr:row>
      <xdr:rowOff>99142</xdr:rowOff>
    </xdr:to>
    <mc:AlternateContent xmlns:mc="http://schemas.openxmlformats.org/markup-compatibility/2006">
      <mc:Choice xmlns:cx1="http://schemas.microsoft.com/office/drawing/2015/9/8/chartex" Requires="cx1">
        <xdr:graphicFrame macro="">
          <xdr:nvGraphicFramePr>
            <xdr:cNvPr id="17" name="Diagramm 16">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62</xdr:col>
      <xdr:colOff>15875</xdr:colOff>
      <xdr:row>72</xdr:row>
      <xdr:rowOff>12700</xdr:rowOff>
    </xdr:from>
    <xdr:to>
      <xdr:col>68</xdr:col>
      <xdr:colOff>12700</xdr:colOff>
      <xdr:row>87</xdr:row>
      <xdr:rowOff>88900</xdr:rowOff>
    </xdr:to>
    <mc:AlternateContent xmlns:mc="http://schemas.openxmlformats.org/markup-compatibility/2006">
      <mc:Choice xmlns:cx1="http://schemas.microsoft.com/office/drawing/2015/9/8/chartex" Requires="cx1">
        <xdr:graphicFrame macro="">
          <xdr:nvGraphicFramePr>
            <xdr:cNvPr id="18" name="Diagramm 17">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62</xdr:col>
      <xdr:colOff>15875</xdr:colOff>
      <xdr:row>89</xdr:row>
      <xdr:rowOff>12700</xdr:rowOff>
    </xdr:from>
    <xdr:to>
      <xdr:col>68</xdr:col>
      <xdr:colOff>12700</xdr:colOff>
      <xdr:row>104</xdr:row>
      <xdr:rowOff>88901</xdr:rowOff>
    </xdr:to>
    <mc:AlternateContent xmlns:mc="http://schemas.openxmlformats.org/markup-compatibility/2006">
      <mc:Choice xmlns:cx1="http://schemas.microsoft.com/office/drawing/2015/9/8/chartex" Requires="cx1">
        <xdr:graphicFrame macro="">
          <xdr:nvGraphicFramePr>
            <xdr:cNvPr id="19" name="Diagramm 18">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62</xdr:col>
      <xdr:colOff>15875</xdr:colOff>
      <xdr:row>106</xdr:row>
      <xdr:rowOff>12700</xdr:rowOff>
    </xdr:from>
    <xdr:to>
      <xdr:col>68</xdr:col>
      <xdr:colOff>12700</xdr:colOff>
      <xdr:row>121</xdr:row>
      <xdr:rowOff>88901</xdr:rowOff>
    </xdr:to>
    <mc:AlternateContent xmlns:mc="http://schemas.openxmlformats.org/markup-compatibility/2006">
      <mc:Choice xmlns:cx1="http://schemas.microsoft.com/office/drawing/2015/9/8/chartex" Requires="cx1">
        <xdr:graphicFrame macro="">
          <xdr:nvGraphicFramePr>
            <xdr:cNvPr id="20" name="Diagramm 19">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69</xdr:col>
      <xdr:colOff>38100</xdr:colOff>
      <xdr:row>4</xdr:row>
      <xdr:rowOff>0</xdr:rowOff>
    </xdr:from>
    <xdr:to>
      <xdr:col>74</xdr:col>
      <xdr:colOff>361950</xdr:colOff>
      <xdr:row>18</xdr:row>
      <xdr:rowOff>107950</xdr:rowOff>
    </xdr:to>
    <mc:AlternateContent xmlns:mc="http://schemas.openxmlformats.org/markup-compatibility/2006">
      <mc:Choice xmlns:cx1="http://schemas.microsoft.com/office/drawing/2015/9/8/chartex" Requires="cx1">
        <xdr:graphicFrame macro="">
          <xdr:nvGraphicFramePr>
            <xdr:cNvPr id="21" name="Diagramm 20">
              <a:extLst>
                <a:ext uri="{FF2B5EF4-FFF2-40B4-BE49-F238E27FC236}">
                  <a16:creationId xmlns:a16="http://schemas.microsoft.com/office/drawing/2014/main" id="{00000000-0008-0000-0100-000009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7"/>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69</xdr:col>
      <xdr:colOff>38100</xdr:colOff>
      <xdr:row>19</xdr:row>
      <xdr:rowOff>165100</xdr:rowOff>
    </xdr:from>
    <xdr:to>
      <xdr:col>74</xdr:col>
      <xdr:colOff>361950</xdr:colOff>
      <xdr:row>35</xdr:row>
      <xdr:rowOff>50800</xdr:rowOff>
    </xdr:to>
    <mc:AlternateContent xmlns:mc="http://schemas.openxmlformats.org/markup-compatibility/2006">
      <mc:Choice xmlns:cx1="http://schemas.microsoft.com/office/drawing/2015/9/8/chartex" Requires="cx1">
        <xdr:graphicFrame macro="">
          <xdr:nvGraphicFramePr>
            <xdr:cNvPr id="22" name="Diagramm 21">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8"/>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69</xdr:col>
      <xdr:colOff>0</xdr:colOff>
      <xdr:row>36</xdr:row>
      <xdr:rowOff>107950</xdr:rowOff>
    </xdr:from>
    <xdr:to>
      <xdr:col>74</xdr:col>
      <xdr:colOff>323850</xdr:colOff>
      <xdr:row>51</xdr:row>
      <xdr:rowOff>184150</xdr:rowOff>
    </xdr:to>
    <mc:AlternateContent xmlns:mc="http://schemas.openxmlformats.org/markup-compatibility/2006">
      <mc:Choice xmlns:cx1="http://schemas.microsoft.com/office/drawing/2015/9/8/chartex" Requires="cx1">
        <xdr:graphicFrame macro="">
          <xdr:nvGraphicFramePr>
            <xdr:cNvPr id="23" name="Diagramm 22">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68</xdr:col>
      <xdr:colOff>704850</xdr:colOff>
      <xdr:row>53</xdr:row>
      <xdr:rowOff>50800</xdr:rowOff>
    </xdr:from>
    <xdr:to>
      <xdr:col>74</xdr:col>
      <xdr:colOff>285750</xdr:colOff>
      <xdr:row>68</xdr:row>
      <xdr:rowOff>127000</xdr:rowOff>
    </xdr:to>
    <mc:AlternateContent xmlns:mc="http://schemas.openxmlformats.org/markup-compatibility/2006">
      <mc:Choice xmlns:cx1="http://schemas.microsoft.com/office/drawing/2015/9/8/chartex" Requires="cx1">
        <xdr:graphicFrame macro="">
          <xdr:nvGraphicFramePr>
            <xdr:cNvPr id="24" name="Diagramm 23">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0"/>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68</xdr:col>
      <xdr:colOff>666750</xdr:colOff>
      <xdr:row>69</xdr:row>
      <xdr:rowOff>88900</xdr:rowOff>
    </xdr:from>
    <xdr:to>
      <xdr:col>74</xdr:col>
      <xdr:colOff>285750</xdr:colOff>
      <xdr:row>84</xdr:row>
      <xdr:rowOff>165100</xdr:rowOff>
    </xdr:to>
    <mc:AlternateContent xmlns:mc="http://schemas.openxmlformats.org/markup-compatibility/2006">
      <mc:Choice xmlns:cx1="http://schemas.microsoft.com/office/drawing/2015/9/8/chartex" Requires="cx1">
        <xdr:graphicFrame macro="">
          <xdr:nvGraphicFramePr>
            <xdr:cNvPr id="25" name="Diagramm 24">
              <a:extLst>
                <a:ext uri="{FF2B5EF4-FFF2-40B4-BE49-F238E27FC236}">
                  <a16:creationId xmlns:a16="http://schemas.microsoft.com/office/drawing/2014/main" id="{00000000-0008-0000-0100-00000D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1"/>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69</xdr:col>
      <xdr:colOff>88562</xdr:colOff>
      <xdr:row>4</xdr:row>
      <xdr:rowOff>4459</xdr:rowOff>
    </xdr:from>
    <xdr:to>
      <xdr:col>74</xdr:col>
      <xdr:colOff>412412</xdr:colOff>
      <xdr:row>18</xdr:row>
      <xdr:rowOff>112409</xdr:rowOff>
    </xdr:to>
    <mc:AlternateContent xmlns:mc="http://schemas.openxmlformats.org/markup-compatibility/2006">
      <mc:Choice xmlns:cx1="http://schemas.microsoft.com/office/drawing/2015/9/8/chartex" Requires="cx1">
        <xdr:graphicFrame macro="">
          <xdr:nvGraphicFramePr>
            <xdr:cNvPr id="26" name="Diagramm 25">
              <a:extLst>
                <a:ext uri="{FF2B5EF4-FFF2-40B4-BE49-F238E27FC236}">
                  <a16:creationId xmlns:a16="http://schemas.microsoft.com/office/drawing/2014/main" id="{00000000-0008-0000-0100-000009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2"/>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twoCellAnchor>
    <xdr:from>
      <xdr:col>62</xdr:col>
      <xdr:colOff>41274</xdr:colOff>
      <xdr:row>2</xdr:row>
      <xdr:rowOff>155574</xdr:rowOff>
    </xdr:from>
    <xdr:to>
      <xdr:col>68</xdr:col>
      <xdr:colOff>34924</xdr:colOff>
      <xdr:row>17</xdr:row>
      <xdr:rowOff>41274</xdr:rowOff>
    </xdr:to>
    <mc:AlternateContent xmlns:mc="http://schemas.openxmlformats.org/markup-compatibility/2006">
      <mc:Choice xmlns:cx1="http://schemas.microsoft.com/office/drawing/2015/9/8/chartex" Requires="cx1">
        <xdr:graphicFrame macro="">
          <xdr:nvGraphicFramePr>
            <xdr:cNvPr id="3" name="Diagram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3"/>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de-DE" sz="1100"/>
                <a:t>Dieses Diagramm ist in Ihrer Version von Excel nicht verfügbar.
Wenn Sie diese Form bearbeiten oder diese Arbeitsmappe in einem anderen Dateiformat speichern, wird das Diagramm dauerhaft beschädigt.</a:t>
              </a:r>
            </a:p>
          </xdr:txBody>
        </xdr:sp>
      </mc:Fallback>
    </mc:AlternateContent>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tabSelected="1" workbookViewId="0">
      <selection activeCell="I22" sqref="I22"/>
    </sheetView>
  </sheetViews>
  <sheetFormatPr baseColWidth="10" defaultRowHeight="15" x14ac:dyDescent="0.25"/>
  <sheetData>
    <row r="1" spans="1:17" ht="15.75" customHeight="1" x14ac:dyDescent="0.25">
      <c r="A1" s="28" t="s">
        <v>598</v>
      </c>
      <c r="B1" s="12"/>
      <c r="C1" s="12"/>
      <c r="D1" s="12"/>
      <c r="E1" s="12"/>
      <c r="F1" s="12"/>
    </row>
    <row r="2" spans="1:17" ht="15.75" customHeight="1" x14ac:dyDescent="0.25">
      <c r="A2" s="29"/>
      <c r="B2" s="12"/>
      <c r="C2" s="12"/>
      <c r="D2" s="12"/>
      <c r="E2" s="12"/>
      <c r="F2" s="12"/>
    </row>
    <row r="3" spans="1:17" ht="21" customHeight="1" x14ac:dyDescent="0.25">
      <c r="A3" s="42" t="s">
        <v>599</v>
      </c>
      <c r="B3" s="12"/>
      <c r="C3" s="12"/>
      <c r="D3" s="12"/>
      <c r="E3" s="12"/>
      <c r="F3" s="12"/>
    </row>
    <row r="4" spans="1:17" ht="23.25" customHeight="1" x14ac:dyDescent="0.25">
      <c r="A4" s="53" t="s">
        <v>693</v>
      </c>
      <c r="B4" s="54"/>
      <c r="C4" s="54"/>
      <c r="D4" s="54"/>
      <c r="E4" s="54"/>
      <c r="F4" s="54"/>
      <c r="G4" s="54"/>
      <c r="H4" s="54"/>
      <c r="I4" s="54"/>
      <c r="J4" s="54"/>
      <c r="K4" s="54"/>
      <c r="L4" s="54"/>
      <c r="M4" s="54"/>
      <c r="N4" s="54"/>
      <c r="O4" s="54"/>
      <c r="P4" s="55"/>
      <c r="Q4" s="55"/>
    </row>
    <row r="5" spans="1:17" ht="15.75" customHeight="1" x14ac:dyDescent="0.25">
      <c r="A5" s="54" t="s">
        <v>695</v>
      </c>
      <c r="B5" s="54"/>
      <c r="C5" s="54"/>
      <c r="D5" s="54"/>
      <c r="E5" s="54"/>
      <c r="F5" s="54"/>
      <c r="G5" s="54"/>
      <c r="H5" s="54"/>
      <c r="I5" s="54"/>
      <c r="J5" s="54"/>
      <c r="K5" s="54"/>
      <c r="L5" s="54"/>
      <c r="M5" s="54"/>
      <c r="N5" s="54"/>
      <c r="O5" s="54"/>
      <c r="P5" s="55"/>
      <c r="Q5" s="55"/>
    </row>
    <row r="6" spans="1:17" ht="19.5" customHeight="1" x14ac:dyDescent="0.25">
      <c r="A6" s="57" t="s">
        <v>682</v>
      </c>
      <c r="B6" s="56"/>
      <c r="C6" s="56"/>
      <c r="D6" s="56"/>
      <c r="E6" s="56"/>
      <c r="F6" s="54"/>
      <c r="G6" s="54"/>
      <c r="H6" s="54"/>
      <c r="I6" s="54"/>
      <c r="J6" s="54"/>
      <c r="K6" s="54"/>
      <c r="L6" s="54"/>
      <c r="M6" s="54"/>
      <c r="N6" s="54"/>
      <c r="O6" s="54"/>
      <c r="P6" s="55"/>
      <c r="Q6" s="55"/>
    </row>
    <row r="7" spans="1:17" ht="15.75" customHeight="1" x14ac:dyDescent="0.25">
      <c r="B7" s="56"/>
      <c r="C7" s="56"/>
      <c r="D7" s="56"/>
      <c r="E7" s="56"/>
      <c r="F7" s="54"/>
      <c r="G7" s="54"/>
      <c r="H7" s="54"/>
      <c r="I7" s="54"/>
      <c r="J7" s="54"/>
      <c r="K7" s="54"/>
      <c r="L7" s="54"/>
      <c r="M7" s="54"/>
      <c r="N7" s="54"/>
      <c r="O7" s="54"/>
      <c r="P7" s="55"/>
      <c r="Q7" s="55"/>
    </row>
    <row r="8" spans="1:17" ht="15.75" customHeight="1" x14ac:dyDescent="0.25">
      <c r="A8" s="53" t="s">
        <v>694</v>
      </c>
      <c r="B8" s="56"/>
      <c r="C8" s="56"/>
      <c r="D8" s="56"/>
      <c r="E8" s="56"/>
      <c r="F8" s="54"/>
      <c r="G8" s="54"/>
      <c r="H8" s="54"/>
      <c r="I8" s="54"/>
      <c r="J8" s="54"/>
      <c r="K8" s="54"/>
      <c r="L8" s="54"/>
      <c r="M8" s="54"/>
      <c r="N8" s="54"/>
      <c r="O8" s="54"/>
      <c r="P8" s="55"/>
      <c r="Q8" s="55"/>
    </row>
    <row r="9" spans="1:17" x14ac:dyDescent="0.25">
      <c r="A9" s="54" t="s">
        <v>692</v>
      </c>
      <c r="B9" s="54"/>
      <c r="C9" s="54"/>
      <c r="D9" s="54"/>
      <c r="E9" s="54"/>
      <c r="F9" s="54"/>
      <c r="G9" s="54"/>
      <c r="H9" s="54"/>
      <c r="I9" s="54"/>
      <c r="J9" s="54"/>
      <c r="K9" s="54"/>
      <c r="L9" s="54"/>
      <c r="M9" s="54"/>
      <c r="N9" s="54"/>
      <c r="O9" s="54"/>
      <c r="P9" s="55"/>
      <c r="Q9" s="55"/>
    </row>
    <row r="10" spans="1:17" x14ac:dyDescent="0.25">
      <c r="A10" s="54" t="s">
        <v>683</v>
      </c>
      <c r="B10" s="54"/>
      <c r="C10" s="54"/>
      <c r="D10" s="54"/>
      <c r="E10" s="54"/>
      <c r="F10" s="54"/>
      <c r="G10" s="54"/>
      <c r="H10" s="54"/>
      <c r="I10" s="54"/>
      <c r="J10" s="54"/>
      <c r="K10" s="54"/>
      <c r="L10" s="54"/>
      <c r="M10" s="54"/>
      <c r="N10" s="54"/>
      <c r="O10" s="54"/>
      <c r="P10" s="55"/>
      <c r="Q10" s="55"/>
    </row>
    <row r="11" spans="1:17" x14ac:dyDescent="0.25">
      <c r="A11" s="57" t="s">
        <v>684</v>
      </c>
      <c r="B11" s="54"/>
      <c r="C11" s="54"/>
      <c r="D11" s="54"/>
      <c r="E11" s="54"/>
      <c r="F11" s="54"/>
      <c r="G11" s="54"/>
      <c r="H11" s="54"/>
      <c r="I11" s="54"/>
      <c r="J11" s="54"/>
      <c r="K11" s="54"/>
      <c r="L11" s="54"/>
      <c r="M11" s="54"/>
      <c r="N11" s="54"/>
      <c r="O11" s="54"/>
      <c r="P11" s="55"/>
      <c r="Q11" s="55"/>
    </row>
    <row r="12" spans="1:17" x14ac:dyDescent="0.25">
      <c r="B12" s="54"/>
      <c r="C12" s="54"/>
      <c r="D12" s="54"/>
      <c r="E12" s="54"/>
      <c r="F12" s="54"/>
      <c r="G12" s="54"/>
      <c r="H12" s="54"/>
      <c r="I12" s="54"/>
      <c r="J12" s="54"/>
      <c r="K12" s="54"/>
      <c r="L12" s="54"/>
      <c r="M12" s="54"/>
      <c r="N12" s="54"/>
      <c r="O12" s="54"/>
      <c r="P12" s="55"/>
      <c r="Q12" s="55"/>
    </row>
    <row r="13" spans="1:17" ht="15.75" x14ac:dyDescent="0.25">
      <c r="B13" s="12"/>
      <c r="C13" s="12"/>
      <c r="D13" s="12"/>
      <c r="E13" s="12"/>
      <c r="F13" s="12"/>
    </row>
    <row r="14" spans="1:17" ht="15" customHeight="1" x14ac:dyDescent="0.25">
      <c r="A14" s="42" t="s">
        <v>605</v>
      </c>
    </row>
    <row r="15" spans="1:17" ht="15" customHeight="1" x14ac:dyDescent="0.25"/>
    <row r="16" spans="1:17" x14ac:dyDescent="0.25">
      <c r="A16" s="58" t="s">
        <v>673</v>
      </c>
      <c r="B16" s="58"/>
      <c r="C16" s="58"/>
      <c r="D16" s="58"/>
      <c r="E16" s="58"/>
      <c r="F16" s="58"/>
      <c r="G16" s="58"/>
      <c r="H16" s="58"/>
      <c r="I16" s="58"/>
      <c r="J16" s="58"/>
      <c r="K16" s="58"/>
      <c r="L16" s="58"/>
      <c r="M16" s="58"/>
      <c r="N16" s="58"/>
      <c r="O16" s="58"/>
      <c r="P16" s="58"/>
      <c r="Q16" s="58"/>
    </row>
    <row r="17" spans="1:17" x14ac:dyDescent="0.25">
      <c r="A17" s="58"/>
      <c r="B17" s="58"/>
      <c r="C17" s="58"/>
      <c r="D17" s="58"/>
      <c r="E17" s="58"/>
      <c r="F17" s="58"/>
      <c r="G17" s="58"/>
      <c r="H17" s="58"/>
      <c r="I17" s="58"/>
      <c r="J17" s="58"/>
      <c r="K17" s="58"/>
      <c r="L17" s="58"/>
      <c r="M17" s="58"/>
      <c r="N17" s="58"/>
      <c r="O17" s="58"/>
      <c r="P17" s="58"/>
      <c r="Q17" s="58"/>
    </row>
    <row r="20" spans="1:17" ht="15.75" x14ac:dyDescent="0.25">
      <c r="A20" s="51" t="s">
        <v>668</v>
      </c>
    </row>
    <row r="21" spans="1:17" ht="15.75" x14ac:dyDescent="0.25">
      <c r="A21" s="51" t="s">
        <v>669</v>
      </c>
    </row>
    <row r="22" spans="1:17" ht="15.75" x14ac:dyDescent="0.25">
      <c r="A22" s="51" t="s">
        <v>672</v>
      </c>
    </row>
    <row r="23" spans="1:17" ht="15.75" x14ac:dyDescent="0.25">
      <c r="A23" s="51" t="s">
        <v>671</v>
      </c>
      <c r="B23" s="51"/>
      <c r="C23" s="51"/>
      <c r="D23" s="51"/>
      <c r="E23" s="51"/>
    </row>
    <row r="24" spans="1:17" ht="15.75" x14ac:dyDescent="0.25">
      <c r="A24" s="12" t="s">
        <v>670</v>
      </c>
    </row>
    <row r="25" spans="1:17" ht="15.75" x14ac:dyDescent="0.25">
      <c r="A25" s="51" t="s">
        <v>600</v>
      </c>
      <c r="B25" s="51"/>
      <c r="C25" s="51"/>
      <c r="D25" s="51"/>
      <c r="E25" s="51"/>
      <c r="F25" s="41"/>
      <c r="G25" s="41"/>
      <c r="H25" s="41"/>
      <c r="I25" s="41"/>
      <c r="J25" s="41"/>
      <c r="K25" s="41"/>
      <c r="L25" s="41"/>
      <c r="M25" s="41"/>
      <c r="N25" s="41"/>
      <c r="O25" s="41"/>
      <c r="P25" s="41"/>
      <c r="Q25" s="41"/>
    </row>
    <row r="26" spans="1:17" ht="15.75" x14ac:dyDescent="0.25">
      <c r="A26" s="51" t="s">
        <v>601</v>
      </c>
      <c r="B26" s="51"/>
      <c r="C26" s="51"/>
      <c r="D26" s="51"/>
      <c r="E26" s="51"/>
      <c r="F26" s="12"/>
    </row>
    <row r="27" spans="1:17" ht="15.75" x14ac:dyDescent="0.25">
      <c r="A27" s="51" t="s">
        <v>602</v>
      </c>
      <c r="F27" s="12"/>
    </row>
    <row r="28" spans="1:17" ht="15.75" x14ac:dyDescent="0.25">
      <c r="F28" s="12"/>
    </row>
    <row r="29" spans="1:17" ht="15.75" x14ac:dyDescent="0.25">
      <c r="F29" s="12"/>
    </row>
    <row r="30" spans="1:17" ht="15.75" x14ac:dyDescent="0.25">
      <c r="F30" s="12"/>
    </row>
    <row r="31" spans="1:17" ht="15.75" x14ac:dyDescent="0.25">
      <c r="F31" s="12"/>
    </row>
    <row r="32" spans="1:17" ht="15.75" x14ac:dyDescent="0.25">
      <c r="F32" s="12"/>
    </row>
    <row r="33" spans="1:6" ht="15.75" x14ac:dyDescent="0.25">
      <c r="F33" s="12"/>
    </row>
    <row r="34" spans="1:6" ht="15.75" x14ac:dyDescent="0.25">
      <c r="A34" s="12"/>
      <c r="B34" s="12"/>
      <c r="C34" s="12"/>
      <c r="D34" s="12"/>
      <c r="E34" s="12"/>
      <c r="F34" s="12"/>
    </row>
    <row r="35" spans="1:6" ht="15.75" x14ac:dyDescent="0.25">
      <c r="B35" s="12"/>
      <c r="C35" s="12"/>
      <c r="D35" s="12"/>
      <c r="E35" s="12"/>
    </row>
  </sheetData>
  <mergeCells count="1">
    <mergeCell ref="A16:Q1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95"/>
  <sheetViews>
    <sheetView zoomScale="80" zoomScaleNormal="80" workbookViewId="0">
      <selection activeCell="I13" sqref="I13"/>
    </sheetView>
  </sheetViews>
  <sheetFormatPr baseColWidth="10" defaultColWidth="11.42578125" defaultRowHeight="15" x14ac:dyDescent="0.2"/>
  <cols>
    <col min="1" max="1" width="17.42578125" style="12" customWidth="1"/>
    <col min="2" max="2" width="19.28515625" style="12" customWidth="1"/>
    <col min="3" max="3" width="19.7109375" style="12" customWidth="1"/>
    <col min="4" max="4" width="20" style="12" customWidth="1"/>
    <col min="5" max="5" width="20.28515625" style="12" customWidth="1"/>
    <col min="6" max="7" width="20.140625" style="12" customWidth="1"/>
    <col min="8" max="8" width="19.140625" style="12" customWidth="1"/>
    <col min="9" max="9" width="20.42578125" style="12" customWidth="1"/>
    <col min="10" max="10" width="21.7109375" style="12" customWidth="1"/>
    <col min="11" max="11" width="18.140625" style="12" customWidth="1"/>
    <col min="12" max="12" width="17.42578125" style="12" customWidth="1"/>
    <col min="13" max="13" width="21" style="12" customWidth="1"/>
    <col min="14" max="14" width="19.85546875" style="12" customWidth="1"/>
    <col min="15" max="15" width="19.28515625" style="12" customWidth="1"/>
    <col min="16" max="16" width="15.42578125" style="12" customWidth="1"/>
    <col min="17" max="18" width="11.42578125" style="12"/>
    <col min="19" max="19" width="15.42578125" style="12" customWidth="1"/>
    <col min="20" max="21" width="11.42578125" style="12"/>
    <col min="22" max="22" width="17.85546875" style="12" bestFit="1" customWidth="1"/>
    <col min="23" max="23" width="18.42578125" style="12" bestFit="1" customWidth="1"/>
    <col min="24" max="24" width="17.28515625" style="12" customWidth="1"/>
    <col min="25" max="16384" width="11.42578125" style="12"/>
  </cols>
  <sheetData>
    <row r="2" spans="1:16" x14ac:dyDescent="0.2">
      <c r="A2" s="62" t="s">
        <v>603</v>
      </c>
      <c r="B2" s="62"/>
      <c r="K2" s="63" t="s">
        <v>51</v>
      </c>
      <c r="L2" s="63"/>
    </row>
    <row r="3" spans="1:16" ht="25.5" customHeight="1" x14ac:dyDescent="0.2">
      <c r="A3" s="10" t="s">
        <v>45</v>
      </c>
      <c r="B3" s="10" t="s">
        <v>608</v>
      </c>
      <c r="C3" s="11" t="s">
        <v>0</v>
      </c>
      <c r="D3" s="61" t="s">
        <v>612</v>
      </c>
      <c r="E3" s="61" t="s">
        <v>613</v>
      </c>
      <c r="F3" s="64" t="s">
        <v>652</v>
      </c>
      <c r="G3" s="64" t="s">
        <v>681</v>
      </c>
      <c r="H3" s="61" t="s">
        <v>611</v>
      </c>
      <c r="I3" s="68" t="s">
        <v>696</v>
      </c>
      <c r="K3" s="60" t="s">
        <v>2</v>
      </c>
      <c r="L3" s="60" t="s">
        <v>608</v>
      </c>
      <c r="M3" s="60" t="s">
        <v>3</v>
      </c>
      <c r="N3" s="60" t="s">
        <v>41</v>
      </c>
      <c r="O3" s="60" t="s">
        <v>41</v>
      </c>
      <c r="P3" s="60" t="s">
        <v>42</v>
      </c>
    </row>
    <row r="4" spans="1:16" ht="24.75" customHeight="1" x14ac:dyDescent="0.2">
      <c r="A4" s="10"/>
      <c r="B4" s="10"/>
      <c r="C4" s="11"/>
      <c r="D4" s="61"/>
      <c r="E4" s="61"/>
      <c r="F4" s="64"/>
      <c r="G4" s="64"/>
      <c r="H4" s="61"/>
      <c r="I4" s="68"/>
      <c r="K4" s="61"/>
      <c r="L4" s="61"/>
      <c r="M4" s="61"/>
      <c r="N4" s="61"/>
      <c r="O4" s="61"/>
      <c r="P4" s="61"/>
    </row>
    <row r="5" spans="1:16" x14ac:dyDescent="0.2">
      <c r="A5" s="10"/>
      <c r="B5" s="10"/>
      <c r="C5" s="10"/>
      <c r="D5" s="10" t="s">
        <v>1</v>
      </c>
      <c r="E5" s="10" t="s">
        <v>1</v>
      </c>
      <c r="H5" s="10" t="s">
        <v>1</v>
      </c>
      <c r="I5" s="10"/>
    </row>
    <row r="6" spans="1:16" x14ac:dyDescent="0.2">
      <c r="A6" s="10">
        <v>450</v>
      </c>
      <c r="B6" s="10">
        <v>9</v>
      </c>
      <c r="C6" s="10">
        <v>0</v>
      </c>
      <c r="D6" s="13">
        <v>158.30000000000001</v>
      </c>
      <c r="E6" s="13">
        <v>158.30000000000001</v>
      </c>
      <c r="F6" s="14">
        <f>ABS(D6-E6)</f>
        <v>0</v>
      </c>
      <c r="G6" s="16">
        <v>0.1</v>
      </c>
      <c r="H6" s="13">
        <v>162.4</v>
      </c>
      <c r="I6" s="13">
        <f>H6-H14</f>
        <v>15.26666666666668</v>
      </c>
      <c r="J6" s="13"/>
      <c r="K6" s="18" t="s">
        <v>4</v>
      </c>
      <c r="L6" s="19"/>
      <c r="M6" s="19"/>
      <c r="N6" s="4" t="s">
        <v>5</v>
      </c>
      <c r="O6" s="4" t="s">
        <v>6</v>
      </c>
      <c r="P6" s="19"/>
    </row>
    <row r="7" spans="1:16" ht="20.100000000000001" customHeight="1" x14ac:dyDescent="0.2">
      <c r="A7" s="10">
        <v>550</v>
      </c>
      <c r="B7" s="10">
        <v>119</v>
      </c>
      <c r="C7" s="10">
        <v>0</v>
      </c>
      <c r="D7" s="13">
        <v>156.69999999999999</v>
      </c>
      <c r="E7" s="13">
        <v>156.75462184873945</v>
      </c>
      <c r="F7" s="14">
        <f t="shared" ref="F7:F12" si="0">ABS(D7-E7)</f>
        <v>5.4621848739458301E-2</v>
      </c>
      <c r="G7" s="16">
        <v>0.1</v>
      </c>
      <c r="H7" s="13">
        <v>159.38907563025199</v>
      </c>
      <c r="I7" s="13">
        <f>H7-H15</f>
        <v>18.297294808334215</v>
      </c>
      <c r="J7" s="13"/>
      <c r="K7" s="18">
        <v>450</v>
      </c>
      <c r="L7" s="4">
        <v>9</v>
      </c>
      <c r="M7" s="4">
        <v>0</v>
      </c>
      <c r="N7" s="4" t="s">
        <v>7</v>
      </c>
      <c r="O7" s="4" t="s">
        <v>7</v>
      </c>
      <c r="P7" s="4" t="s">
        <v>8</v>
      </c>
    </row>
    <row r="8" spans="1:16" ht="21.95" customHeight="1" x14ac:dyDescent="0.2">
      <c r="A8" s="10">
        <v>700</v>
      </c>
      <c r="B8" s="10">
        <v>116</v>
      </c>
      <c r="C8" s="10">
        <v>0</v>
      </c>
      <c r="D8" s="13">
        <v>155.51025641025646</v>
      </c>
      <c r="E8" s="13">
        <v>155.58717948717961</v>
      </c>
      <c r="F8" s="14">
        <f t="shared" si="0"/>
        <v>7.6923076923151257E-2</v>
      </c>
      <c r="G8" s="16">
        <v>0.1</v>
      </c>
      <c r="H8" s="13">
        <v>160.9897435897436</v>
      </c>
      <c r="I8" s="13">
        <f>H8-H16</f>
        <v>18.080854700854729</v>
      </c>
      <c r="J8" s="13"/>
      <c r="K8" s="4">
        <v>550</v>
      </c>
      <c r="L8" s="4">
        <v>119</v>
      </c>
      <c r="M8" s="4">
        <v>0</v>
      </c>
      <c r="N8" s="4" t="s">
        <v>9</v>
      </c>
      <c r="O8" s="4" t="s">
        <v>10</v>
      </c>
      <c r="P8" s="4" t="s">
        <v>11</v>
      </c>
    </row>
    <row r="9" spans="1:16" x14ac:dyDescent="0.2">
      <c r="A9" s="10">
        <v>1250</v>
      </c>
      <c r="B9" s="10">
        <v>74</v>
      </c>
      <c r="C9" s="10">
        <v>0</v>
      </c>
      <c r="D9" s="13">
        <v>156.75945945945946</v>
      </c>
      <c r="E9" s="13">
        <v>156.74054054054056</v>
      </c>
      <c r="F9" s="14">
        <f t="shared" si="0"/>
        <v>1.8918918918899408E-2</v>
      </c>
      <c r="G9" s="16">
        <v>0.1</v>
      </c>
      <c r="H9" s="13">
        <v>164.23040540540541</v>
      </c>
      <c r="I9" s="13">
        <f>H9-H17</f>
        <v>7.630405405405412</v>
      </c>
      <c r="J9" s="13"/>
      <c r="K9" s="4">
        <v>700</v>
      </c>
      <c r="L9" s="4">
        <v>116</v>
      </c>
      <c r="M9" s="4">
        <v>0</v>
      </c>
      <c r="N9" s="4" t="s">
        <v>12</v>
      </c>
      <c r="O9" s="4" t="s">
        <v>13</v>
      </c>
      <c r="P9" s="4" t="s">
        <v>14</v>
      </c>
    </row>
    <row r="10" spans="1:16" ht="21" customHeight="1" x14ac:dyDescent="0.2">
      <c r="A10" s="10">
        <v>1500</v>
      </c>
      <c r="B10" s="10">
        <v>49</v>
      </c>
      <c r="C10" s="10">
        <v>0</v>
      </c>
      <c r="D10" s="13">
        <v>155.18775510204082</v>
      </c>
      <c r="E10" s="13">
        <v>155.17346938775509</v>
      </c>
      <c r="F10" s="14">
        <f t="shared" si="0"/>
        <v>1.4285714285733775E-2</v>
      </c>
      <c r="G10" s="16">
        <v>0.1</v>
      </c>
      <c r="H10" s="13">
        <v>163.94897959183666</v>
      </c>
      <c r="I10" s="13">
        <f>H10-H18</f>
        <v>24.448979591836661</v>
      </c>
      <c r="J10" s="13"/>
      <c r="K10" s="4">
        <v>1250</v>
      </c>
      <c r="L10" s="4">
        <v>74</v>
      </c>
      <c r="M10" s="4">
        <v>0</v>
      </c>
      <c r="N10" s="4" t="s">
        <v>15</v>
      </c>
      <c r="O10" s="4" t="s">
        <v>16</v>
      </c>
      <c r="P10" s="4" t="s">
        <v>17</v>
      </c>
    </row>
    <row r="11" spans="1:16" ht="24" customHeight="1" x14ac:dyDescent="0.2">
      <c r="A11" s="10">
        <v>1750</v>
      </c>
      <c r="B11" s="10">
        <v>26</v>
      </c>
      <c r="C11" s="10">
        <v>0</v>
      </c>
      <c r="D11" s="13">
        <v>149.48076923076923</v>
      </c>
      <c r="E11" s="13">
        <v>149.47307692307692</v>
      </c>
      <c r="F11" s="14">
        <f t="shared" si="0"/>
        <v>7.6923076923094413E-3</v>
      </c>
      <c r="G11" s="16">
        <v>0.1</v>
      </c>
      <c r="H11" s="13">
        <v>155.52692307692308</v>
      </c>
      <c r="I11" s="10"/>
      <c r="J11" s="13"/>
      <c r="K11" s="4">
        <v>1500</v>
      </c>
      <c r="L11" s="4">
        <v>49</v>
      </c>
      <c r="M11" s="4">
        <v>0</v>
      </c>
      <c r="N11" s="4" t="s">
        <v>18</v>
      </c>
      <c r="O11" s="4" t="s">
        <v>18</v>
      </c>
      <c r="P11" s="4" t="s">
        <v>19</v>
      </c>
    </row>
    <row r="12" spans="1:16" ht="17.100000000000001" customHeight="1" x14ac:dyDescent="0.2">
      <c r="A12" s="10">
        <v>2000</v>
      </c>
      <c r="B12" s="10">
        <v>3</v>
      </c>
      <c r="C12" s="10">
        <v>0</v>
      </c>
      <c r="D12" s="13">
        <v>142.9</v>
      </c>
      <c r="E12" s="13">
        <v>142.86666666666667</v>
      </c>
      <c r="F12" s="14">
        <f t="shared" si="0"/>
        <v>3.3333333333331439E-2</v>
      </c>
      <c r="G12" s="16">
        <v>0</v>
      </c>
      <c r="H12" s="13">
        <v>149.36666666666665</v>
      </c>
      <c r="I12" s="10"/>
      <c r="J12" s="13"/>
      <c r="K12" s="4">
        <v>1750</v>
      </c>
      <c r="L12" s="4">
        <v>26</v>
      </c>
      <c r="M12" s="4">
        <v>0</v>
      </c>
      <c r="N12" s="4" t="s">
        <v>20</v>
      </c>
      <c r="O12" s="4" t="s">
        <v>20</v>
      </c>
      <c r="P12" s="4" t="s">
        <v>21</v>
      </c>
    </row>
    <row r="13" spans="1:16" ht="33.950000000000003" customHeight="1" x14ac:dyDescent="0.2">
      <c r="A13" s="10"/>
      <c r="B13" s="10"/>
      <c r="C13" s="10"/>
      <c r="D13" s="13"/>
      <c r="E13" s="13"/>
      <c r="H13" s="13"/>
      <c r="I13" s="10"/>
      <c r="K13" s="4">
        <v>2000</v>
      </c>
      <c r="L13" s="4">
        <v>3</v>
      </c>
      <c r="M13" s="4">
        <v>0</v>
      </c>
      <c r="N13" s="4" t="s">
        <v>22</v>
      </c>
      <c r="O13" s="4" t="s">
        <v>23</v>
      </c>
      <c r="P13" s="4" t="s">
        <v>24</v>
      </c>
    </row>
    <row r="14" spans="1:16" x14ac:dyDescent="0.2">
      <c r="A14" s="10">
        <v>450</v>
      </c>
      <c r="B14" s="10">
        <v>3</v>
      </c>
      <c r="C14" s="10">
        <v>180</v>
      </c>
      <c r="D14" s="13">
        <v>154.86666666666667</v>
      </c>
      <c r="E14" s="13">
        <v>154.6</v>
      </c>
      <c r="F14" s="14">
        <f>ABS(D14-E14)</f>
        <v>0.26666666666667993</v>
      </c>
      <c r="G14" s="16">
        <v>0.3</v>
      </c>
      <c r="H14" s="13">
        <v>147.13333333333333</v>
      </c>
      <c r="I14" s="10"/>
      <c r="J14" s="13"/>
      <c r="K14" s="19"/>
      <c r="L14" s="19"/>
      <c r="M14" s="19"/>
      <c r="N14" s="19"/>
      <c r="O14" s="19"/>
      <c r="P14" s="19"/>
    </row>
    <row r="15" spans="1:16" ht="23.1" customHeight="1" x14ac:dyDescent="0.2">
      <c r="A15" s="10">
        <v>550</v>
      </c>
      <c r="B15" s="10">
        <v>73</v>
      </c>
      <c r="C15" s="10">
        <v>180</v>
      </c>
      <c r="D15" s="13">
        <v>156.91369863013696</v>
      </c>
      <c r="E15" s="13">
        <v>156.95616438356168</v>
      </c>
      <c r="F15" s="14">
        <f t="shared" ref="F15:F18" si="1">ABS(D15-E15)</f>
        <v>4.2465753424721697E-2</v>
      </c>
      <c r="G15" s="16">
        <v>0.1</v>
      </c>
      <c r="H15" s="13">
        <v>141.09178082191778</v>
      </c>
      <c r="I15" s="10"/>
      <c r="J15" s="13"/>
      <c r="K15" s="4">
        <v>450</v>
      </c>
      <c r="L15" s="4">
        <v>4</v>
      </c>
      <c r="M15" s="4">
        <v>180</v>
      </c>
      <c r="N15" s="4" t="s">
        <v>25</v>
      </c>
      <c r="O15" s="4" t="s">
        <v>26</v>
      </c>
      <c r="P15" s="4" t="s">
        <v>27</v>
      </c>
    </row>
    <row r="16" spans="1:16" ht="24" customHeight="1" x14ac:dyDescent="0.2">
      <c r="A16" s="10">
        <v>700</v>
      </c>
      <c r="B16" s="10">
        <v>90</v>
      </c>
      <c r="C16" s="10">
        <v>180</v>
      </c>
      <c r="D16" s="13">
        <v>157.12000000000006</v>
      </c>
      <c r="E16" s="13">
        <v>157.16000000000003</v>
      </c>
      <c r="F16" s="14">
        <f t="shared" si="1"/>
        <v>3.999999999996362E-2</v>
      </c>
      <c r="G16" s="16">
        <v>0.1</v>
      </c>
      <c r="H16" s="13">
        <v>142.90888888888887</v>
      </c>
      <c r="I16" s="10"/>
      <c r="J16" s="13"/>
      <c r="K16" s="4">
        <v>550</v>
      </c>
      <c r="L16" s="4">
        <v>73</v>
      </c>
      <c r="M16" s="4">
        <v>180</v>
      </c>
      <c r="N16" s="4" t="s">
        <v>28</v>
      </c>
      <c r="O16" s="4" t="s">
        <v>29</v>
      </c>
      <c r="P16" s="4" t="s">
        <v>30</v>
      </c>
    </row>
    <row r="17" spans="1:16" ht="24" customHeight="1" x14ac:dyDescent="0.2">
      <c r="A17" s="10">
        <v>1250</v>
      </c>
      <c r="B17" s="10">
        <v>7</v>
      </c>
      <c r="C17" s="10">
        <v>180</v>
      </c>
      <c r="D17" s="13">
        <v>157.54285714285714</v>
      </c>
      <c r="E17" s="13">
        <v>157.47142857142856</v>
      </c>
      <c r="F17" s="14">
        <f t="shared" si="1"/>
        <v>7.1428571428583609E-2</v>
      </c>
      <c r="G17" s="16">
        <v>0.2</v>
      </c>
      <c r="H17" s="13">
        <v>156.6</v>
      </c>
      <c r="I17" s="10"/>
      <c r="J17" s="13"/>
      <c r="K17" s="4">
        <v>700</v>
      </c>
      <c r="L17" s="4">
        <v>90</v>
      </c>
      <c r="M17" s="4">
        <v>180</v>
      </c>
      <c r="N17" s="4" t="s">
        <v>31</v>
      </c>
      <c r="O17" s="4" t="s">
        <v>32</v>
      </c>
      <c r="P17" s="4" t="s">
        <v>33</v>
      </c>
    </row>
    <row r="18" spans="1:16" ht="23.1" customHeight="1" x14ac:dyDescent="0.2">
      <c r="A18" s="10">
        <v>1500</v>
      </c>
      <c r="B18" s="10">
        <v>2</v>
      </c>
      <c r="C18" s="10">
        <v>180</v>
      </c>
      <c r="D18" s="13">
        <v>147.85000000000002</v>
      </c>
      <c r="E18" s="13">
        <v>148.05000000000001</v>
      </c>
      <c r="F18" s="14">
        <f t="shared" si="1"/>
        <v>0.19999999999998863</v>
      </c>
      <c r="G18" s="16">
        <v>0.3</v>
      </c>
      <c r="H18" s="13">
        <v>139.5</v>
      </c>
      <c r="I18" s="10"/>
      <c r="J18" s="13"/>
      <c r="K18" s="4">
        <v>1250</v>
      </c>
      <c r="L18" s="4">
        <v>7</v>
      </c>
      <c r="M18" s="4">
        <v>180</v>
      </c>
      <c r="N18" s="4" t="s">
        <v>34</v>
      </c>
      <c r="O18" s="4" t="s">
        <v>35</v>
      </c>
      <c r="P18" s="4" t="s">
        <v>36</v>
      </c>
    </row>
    <row r="19" spans="1:16" ht="23.1" customHeight="1" x14ac:dyDescent="0.2">
      <c r="A19" s="10"/>
      <c r="B19" s="10"/>
      <c r="C19" s="10"/>
      <c r="D19" s="10"/>
      <c r="E19" s="10"/>
      <c r="F19" s="10"/>
      <c r="G19" s="10"/>
      <c r="H19" s="10"/>
      <c r="I19" s="10"/>
      <c r="J19" s="13"/>
      <c r="K19" s="6">
        <v>1500</v>
      </c>
      <c r="L19" s="6">
        <v>2</v>
      </c>
      <c r="M19" s="6" t="s">
        <v>38</v>
      </c>
      <c r="N19" s="6" t="s">
        <v>46</v>
      </c>
      <c r="O19" s="6" t="s">
        <v>47</v>
      </c>
      <c r="P19" s="6" t="s">
        <v>48</v>
      </c>
    </row>
    <row r="20" spans="1:16" x14ac:dyDescent="0.2">
      <c r="A20" s="10" t="s">
        <v>49</v>
      </c>
      <c r="B20" s="10">
        <f>SUM(B6:B19)</f>
        <v>571</v>
      </c>
      <c r="C20" s="10"/>
      <c r="D20" s="10"/>
      <c r="E20" s="10"/>
      <c r="F20" s="13"/>
      <c r="G20" s="10"/>
      <c r="J20" s="13"/>
    </row>
    <row r="21" spans="1:16" x14ac:dyDescent="0.2">
      <c r="A21" s="10"/>
      <c r="B21" s="10"/>
      <c r="C21" s="10"/>
      <c r="D21" s="10"/>
      <c r="E21" s="10"/>
      <c r="F21" s="10"/>
      <c r="G21" s="10"/>
    </row>
    <row r="22" spans="1:16" x14ac:dyDescent="0.2">
      <c r="A22" s="10"/>
      <c r="B22" s="10"/>
      <c r="C22" s="10"/>
      <c r="D22" s="10"/>
      <c r="E22" s="10"/>
      <c r="F22" s="10"/>
      <c r="G22" s="10"/>
    </row>
    <row r="23" spans="1:16" x14ac:dyDescent="0.2">
      <c r="A23" s="10"/>
      <c r="B23" s="10"/>
      <c r="C23" s="10"/>
      <c r="D23" s="10"/>
      <c r="E23" s="10"/>
      <c r="F23" s="10"/>
      <c r="G23" s="10"/>
    </row>
    <row r="24" spans="1:16" x14ac:dyDescent="0.2">
      <c r="A24" s="10"/>
      <c r="B24" s="10"/>
      <c r="C24" s="10"/>
      <c r="D24" s="10"/>
      <c r="E24" s="10"/>
      <c r="F24" s="10"/>
      <c r="G24" s="10"/>
    </row>
    <row r="25" spans="1:16" x14ac:dyDescent="0.2">
      <c r="A25" s="62" t="s">
        <v>50</v>
      </c>
      <c r="B25" s="62"/>
      <c r="C25" s="10"/>
      <c r="D25" s="10"/>
      <c r="E25" s="10"/>
      <c r="F25" s="10"/>
      <c r="G25" s="10"/>
      <c r="H25" s="10"/>
      <c r="I25" s="10"/>
      <c r="J25" s="10"/>
      <c r="K25" s="10"/>
    </row>
    <row r="26" spans="1:16" ht="27.75" customHeight="1" x14ac:dyDescent="0.2">
      <c r="A26" s="65" t="s">
        <v>45</v>
      </c>
      <c r="B26" s="65" t="s">
        <v>0</v>
      </c>
      <c r="C26" s="61" t="s">
        <v>653</v>
      </c>
      <c r="D26" s="61" t="s">
        <v>654</v>
      </c>
      <c r="E26" s="64" t="s">
        <v>661</v>
      </c>
      <c r="F26" s="61" t="s">
        <v>655</v>
      </c>
      <c r="G26" s="61" t="s">
        <v>656</v>
      </c>
      <c r="H26" s="64" t="s">
        <v>660</v>
      </c>
      <c r="I26" s="61" t="s">
        <v>657</v>
      </c>
      <c r="J26" s="61" t="s">
        <v>658</v>
      </c>
      <c r="K26" s="64" t="s">
        <v>659</v>
      </c>
    </row>
    <row r="27" spans="1:16" ht="38.25" customHeight="1" x14ac:dyDescent="0.2">
      <c r="A27" s="65"/>
      <c r="B27" s="65"/>
      <c r="C27" s="61"/>
      <c r="D27" s="61"/>
      <c r="E27" s="64"/>
      <c r="F27" s="61"/>
      <c r="G27" s="61"/>
      <c r="H27" s="64"/>
      <c r="I27" s="61"/>
      <c r="J27" s="61"/>
      <c r="K27" s="64"/>
    </row>
    <row r="28" spans="1:16" x14ac:dyDescent="0.2">
      <c r="A28" s="10"/>
      <c r="B28" s="10"/>
      <c r="C28" s="10"/>
      <c r="F28" s="10"/>
      <c r="I28" s="10"/>
      <c r="J28" s="10"/>
      <c r="K28" s="10"/>
    </row>
    <row r="29" spans="1:16" x14ac:dyDescent="0.2">
      <c r="A29" s="10">
        <v>550</v>
      </c>
      <c r="B29" s="10">
        <v>0</v>
      </c>
      <c r="C29" s="10">
        <v>159.69999999999999</v>
      </c>
      <c r="D29" s="10">
        <v>160.69999999999999</v>
      </c>
      <c r="E29" s="14">
        <f>D29-C29</f>
        <v>1</v>
      </c>
      <c r="F29" s="10">
        <v>159.69999999999999</v>
      </c>
      <c r="G29" s="10">
        <v>160.69999999999999</v>
      </c>
      <c r="H29" s="14">
        <f>G29-F29</f>
        <v>1</v>
      </c>
      <c r="I29" s="10">
        <v>160.69999999999999</v>
      </c>
      <c r="J29" s="10">
        <v>163</v>
      </c>
      <c r="K29" s="14">
        <f>J29-I29</f>
        <v>2.3000000000000114</v>
      </c>
    </row>
    <row r="30" spans="1:16" x14ac:dyDescent="0.2">
      <c r="A30" s="10">
        <v>700</v>
      </c>
      <c r="B30" s="10">
        <v>0</v>
      </c>
      <c r="C30" s="10">
        <v>160</v>
      </c>
      <c r="D30" s="10">
        <v>160</v>
      </c>
      <c r="E30" s="14">
        <f t="shared" ref="E30:E34" si="2">D30-C30</f>
        <v>0</v>
      </c>
      <c r="F30" s="10">
        <v>160</v>
      </c>
      <c r="G30" s="10">
        <v>160</v>
      </c>
      <c r="H30" s="14">
        <f t="shared" ref="H30:H34" si="3">G30-F30</f>
        <v>0</v>
      </c>
      <c r="I30" s="10">
        <v>159.80000000000001</v>
      </c>
      <c r="J30" s="10">
        <v>159.5</v>
      </c>
      <c r="K30" s="14">
        <f>I30-J30</f>
        <v>0.30000000000001137</v>
      </c>
    </row>
    <row r="31" spans="1:16" x14ac:dyDescent="0.2">
      <c r="A31" s="10">
        <v>1250</v>
      </c>
      <c r="B31" s="10">
        <v>0</v>
      </c>
      <c r="C31" s="10">
        <v>155</v>
      </c>
      <c r="D31" s="10">
        <v>156.30000000000001</v>
      </c>
      <c r="E31" s="14">
        <f t="shared" si="2"/>
        <v>1.3000000000000114</v>
      </c>
      <c r="F31" s="10">
        <v>155</v>
      </c>
      <c r="G31" s="10">
        <v>156.4</v>
      </c>
      <c r="H31" s="14">
        <f t="shared" si="3"/>
        <v>1.4000000000000057</v>
      </c>
      <c r="I31" s="10">
        <v>160.9</v>
      </c>
      <c r="J31" s="10">
        <v>163.1</v>
      </c>
      <c r="K31" s="14">
        <f>J31-I31</f>
        <v>2.1999999999999886</v>
      </c>
    </row>
    <row r="32" spans="1:16" x14ac:dyDescent="0.2">
      <c r="A32" s="10">
        <v>1500</v>
      </c>
      <c r="B32" s="10">
        <v>0</v>
      </c>
      <c r="C32" s="10">
        <v>157.1</v>
      </c>
      <c r="D32" s="10">
        <v>157.1</v>
      </c>
      <c r="E32" s="14">
        <f t="shared" si="2"/>
        <v>0</v>
      </c>
      <c r="F32" s="10">
        <v>157.1</v>
      </c>
      <c r="G32" s="10">
        <v>157.19999999999999</v>
      </c>
      <c r="H32" s="14">
        <f t="shared" si="3"/>
        <v>9.9999999999994316E-2</v>
      </c>
      <c r="I32" s="10">
        <v>164</v>
      </c>
      <c r="J32" s="10">
        <v>163.19999999999999</v>
      </c>
      <c r="K32" s="14">
        <f t="shared" ref="K32" si="4">I32-J32</f>
        <v>0.80000000000001137</v>
      </c>
    </row>
    <row r="33" spans="1:16" x14ac:dyDescent="0.2">
      <c r="A33" s="10">
        <v>1750</v>
      </c>
      <c r="B33" s="10">
        <v>0</v>
      </c>
      <c r="C33" s="10">
        <v>153</v>
      </c>
      <c r="D33" s="10">
        <v>152.5</v>
      </c>
      <c r="E33" s="14">
        <f t="shared" si="2"/>
        <v>-0.5</v>
      </c>
      <c r="F33" s="10">
        <v>153</v>
      </c>
      <c r="G33" s="10">
        <v>152.5</v>
      </c>
      <c r="H33" s="14">
        <f>F33-G33</f>
        <v>0.5</v>
      </c>
      <c r="I33" s="10">
        <v>158.30000000000001</v>
      </c>
      <c r="J33" s="10">
        <v>156.80000000000001</v>
      </c>
      <c r="K33" s="14">
        <f>I33-J33</f>
        <v>1.5</v>
      </c>
    </row>
    <row r="34" spans="1:16" x14ac:dyDescent="0.2">
      <c r="A34" s="10">
        <v>2000</v>
      </c>
      <c r="B34" s="10">
        <v>0</v>
      </c>
      <c r="C34" s="10">
        <v>142.19999999999999</v>
      </c>
      <c r="D34" s="10">
        <v>142.19999999999999</v>
      </c>
      <c r="E34" s="14">
        <f t="shared" si="2"/>
        <v>0</v>
      </c>
      <c r="F34" s="10">
        <v>142.19999999999999</v>
      </c>
      <c r="G34" s="10">
        <v>142.19999999999999</v>
      </c>
      <c r="H34" s="14">
        <f t="shared" si="3"/>
        <v>0</v>
      </c>
      <c r="I34" s="10">
        <v>149.1</v>
      </c>
      <c r="J34" s="10">
        <v>149.1</v>
      </c>
      <c r="K34" s="14">
        <f t="shared" ref="K34" si="5">J34-I34</f>
        <v>0</v>
      </c>
    </row>
    <row r="35" spans="1:16" x14ac:dyDescent="0.2">
      <c r="A35" s="10"/>
      <c r="B35" s="10"/>
      <c r="C35" s="10"/>
      <c r="E35" s="10"/>
      <c r="G35" s="10"/>
      <c r="H35" s="10"/>
      <c r="I35" s="10"/>
      <c r="J35" s="10"/>
      <c r="K35" s="10"/>
    </row>
    <row r="36" spans="1:16" x14ac:dyDescent="0.2">
      <c r="F36" s="2"/>
      <c r="I36" s="10"/>
      <c r="J36" s="10"/>
    </row>
    <row r="37" spans="1:16" ht="18.75" customHeight="1" x14ac:dyDescent="0.2">
      <c r="A37" s="62" t="s">
        <v>606</v>
      </c>
      <c r="B37" s="62"/>
      <c r="F37" s="2"/>
    </row>
    <row r="38" spans="1:16" ht="23.25" customHeight="1" x14ac:dyDescent="0.2">
      <c r="A38" s="64" t="s">
        <v>39</v>
      </c>
      <c r="B38" s="66" t="s">
        <v>686</v>
      </c>
      <c r="C38" s="64" t="s">
        <v>40</v>
      </c>
      <c r="D38" s="61" t="s">
        <v>612</v>
      </c>
      <c r="E38" s="61" t="s">
        <v>613</v>
      </c>
      <c r="F38" s="67" t="s">
        <v>664</v>
      </c>
      <c r="G38" s="61" t="s">
        <v>662</v>
      </c>
      <c r="H38" s="61" t="s">
        <v>663</v>
      </c>
      <c r="I38" s="67" t="s">
        <v>665</v>
      </c>
      <c r="J38" s="61" t="s">
        <v>666</v>
      </c>
      <c r="K38" s="61" t="s">
        <v>667</v>
      </c>
      <c r="L38" s="59" t="s">
        <v>685</v>
      </c>
      <c r="M38" s="64" t="s">
        <v>691</v>
      </c>
      <c r="N38" s="59" t="s">
        <v>690</v>
      </c>
      <c r="O38" s="59" t="s">
        <v>689</v>
      </c>
    </row>
    <row r="39" spans="1:16" ht="36.75" customHeight="1" x14ac:dyDescent="0.2">
      <c r="A39" s="64"/>
      <c r="B39" s="66"/>
      <c r="C39" s="64"/>
      <c r="D39" s="61"/>
      <c r="E39" s="61"/>
      <c r="F39" s="67"/>
      <c r="G39" s="61"/>
      <c r="H39" s="61"/>
      <c r="I39" s="67"/>
      <c r="J39" s="61"/>
      <c r="K39" s="61"/>
      <c r="L39" s="59"/>
      <c r="M39" s="64"/>
      <c r="N39" s="59"/>
      <c r="O39" s="59"/>
    </row>
    <row r="40" spans="1:16" x14ac:dyDescent="0.2">
      <c r="A40" s="10">
        <v>450</v>
      </c>
      <c r="B40" s="16">
        <v>1</v>
      </c>
      <c r="C40" s="10" t="s">
        <v>43</v>
      </c>
      <c r="D40" s="13">
        <v>168.81</v>
      </c>
      <c r="E40" s="10">
        <v>171</v>
      </c>
      <c r="F40" s="13">
        <f>ABS(D40-E40)</f>
        <v>2.1899999999999977</v>
      </c>
      <c r="G40" s="10">
        <v>169.7</v>
      </c>
      <c r="H40" s="10">
        <v>172.1</v>
      </c>
      <c r="I40" s="13">
        <f>ABS(G40-H40)</f>
        <v>2.4000000000000057</v>
      </c>
      <c r="J40" s="13">
        <v>179.6</v>
      </c>
      <c r="K40" s="13">
        <v>175.7</v>
      </c>
      <c r="L40" s="13">
        <f>ABS(J40-K40)</f>
        <v>3.9000000000000057</v>
      </c>
      <c r="M40" s="52" t="s">
        <v>687</v>
      </c>
      <c r="N40" s="13">
        <f>J40-J41</f>
        <v>9.0499999999999829</v>
      </c>
      <c r="O40" s="13">
        <f>K40-K41</f>
        <v>23.599999999999966</v>
      </c>
    </row>
    <row r="41" spans="1:16" x14ac:dyDescent="0.2">
      <c r="A41" s="10"/>
      <c r="B41" s="16">
        <v>2</v>
      </c>
      <c r="C41" s="10" t="s">
        <v>44</v>
      </c>
      <c r="D41" s="10">
        <v>162.69999999999999</v>
      </c>
      <c r="E41" s="10">
        <v>162.69999999999999</v>
      </c>
      <c r="F41" s="13">
        <f t="shared" ref="F41:F42" si="6">ABS(D41-E41)</f>
        <v>0</v>
      </c>
      <c r="G41" s="10">
        <v>162.69999999999999</v>
      </c>
      <c r="H41" s="10">
        <v>162.69999999999999</v>
      </c>
      <c r="I41" s="13">
        <f t="shared" ref="I41:I42" si="7">ABS(G41-H41)</f>
        <v>0</v>
      </c>
      <c r="J41" s="13">
        <v>170.55</v>
      </c>
      <c r="K41" s="13">
        <v>152.10000000000002</v>
      </c>
      <c r="L41" s="13">
        <f t="shared" ref="L41:L42" si="8">ABS(J41-K41)</f>
        <v>18.449999999999989</v>
      </c>
      <c r="M41" s="52" t="s">
        <v>688</v>
      </c>
      <c r="N41" s="13">
        <f>J40-J42</f>
        <v>18.099999999999994</v>
      </c>
      <c r="O41" s="13">
        <f>K40-K42</f>
        <v>30.549999999999983</v>
      </c>
    </row>
    <row r="42" spans="1:16" x14ac:dyDescent="0.2">
      <c r="A42" s="10"/>
      <c r="B42" s="16">
        <v>3</v>
      </c>
      <c r="C42" s="10" t="s">
        <v>44</v>
      </c>
      <c r="D42" s="10">
        <v>152.4</v>
      </c>
      <c r="E42" s="10">
        <v>152.5</v>
      </c>
      <c r="F42" s="13">
        <f t="shared" si="6"/>
        <v>9.9999999999994316E-2</v>
      </c>
      <c r="G42" s="10">
        <v>152.4</v>
      </c>
      <c r="H42" s="10">
        <v>152.80000000000001</v>
      </c>
      <c r="I42" s="13">
        <f t="shared" si="7"/>
        <v>0.40000000000000568</v>
      </c>
      <c r="J42" s="13">
        <v>161.5</v>
      </c>
      <c r="K42" s="13">
        <v>145.15</v>
      </c>
      <c r="L42" s="13">
        <f t="shared" si="8"/>
        <v>16.349999999999994</v>
      </c>
      <c r="N42" s="13"/>
    </row>
    <row r="43" spans="1:16" x14ac:dyDescent="0.2">
      <c r="A43" s="10"/>
      <c r="B43" s="16"/>
      <c r="C43" s="10"/>
      <c r="D43" s="10"/>
      <c r="E43" s="10"/>
      <c r="F43" s="10"/>
      <c r="G43" s="10"/>
      <c r="H43" s="10"/>
      <c r="I43" s="13"/>
      <c r="J43" s="13"/>
      <c r="K43" s="13"/>
      <c r="L43" s="10"/>
    </row>
    <row r="44" spans="1:16" x14ac:dyDescent="0.2">
      <c r="A44" s="10">
        <v>550</v>
      </c>
      <c r="B44" s="16">
        <v>1</v>
      </c>
      <c r="C44" s="10" t="s">
        <v>43</v>
      </c>
      <c r="D44" s="13">
        <v>171</v>
      </c>
      <c r="E44" s="10">
        <v>173.6</v>
      </c>
      <c r="F44" s="13">
        <f>ABS(D44-E44)</f>
        <v>2.5999999999999943</v>
      </c>
      <c r="G44" s="10">
        <v>171.3</v>
      </c>
      <c r="H44" s="10">
        <v>174.2</v>
      </c>
      <c r="I44" s="13">
        <f>ABS(G44-H44)</f>
        <v>2.8999999999999773</v>
      </c>
      <c r="J44" s="13">
        <v>178.64999999999998</v>
      </c>
      <c r="K44" s="13">
        <v>173</v>
      </c>
      <c r="L44" s="13">
        <f>ABS(J44-K44)</f>
        <v>5.6499999999999773</v>
      </c>
      <c r="M44" s="52" t="s">
        <v>687</v>
      </c>
      <c r="N44" s="13">
        <f>J44-J45</f>
        <v>9.8999999999999773</v>
      </c>
      <c r="O44" s="13">
        <f>K44-K45</f>
        <v>22</v>
      </c>
    </row>
    <row r="45" spans="1:16" x14ac:dyDescent="0.2">
      <c r="A45" s="10"/>
      <c r="B45" s="16">
        <v>2</v>
      </c>
      <c r="C45" s="10" t="s">
        <v>44</v>
      </c>
      <c r="D45" s="10">
        <v>165.7</v>
      </c>
      <c r="E45" s="10">
        <v>165.5</v>
      </c>
      <c r="F45" s="13">
        <f t="shared" ref="F45:F46" si="9">ABS(D45-E45)</f>
        <v>0.19999999999998863</v>
      </c>
      <c r="G45" s="10">
        <v>165.7</v>
      </c>
      <c r="H45" s="10">
        <v>165.5</v>
      </c>
      <c r="I45" s="13">
        <f t="shared" ref="I45:I46" si="10">ABS(G45-H45)</f>
        <v>0.19999999999998863</v>
      </c>
      <c r="J45" s="13">
        <v>168.75</v>
      </c>
      <c r="K45" s="13">
        <v>151</v>
      </c>
      <c r="L45" s="13">
        <f t="shared" ref="L45:L46" si="11">ABS(J45-K45)</f>
        <v>17.75</v>
      </c>
      <c r="M45" s="52" t="s">
        <v>688</v>
      </c>
      <c r="N45" s="13">
        <f>J44-J46</f>
        <v>20.849999999999966</v>
      </c>
      <c r="O45" s="13">
        <f>K44-K46</f>
        <v>30.850000000000023</v>
      </c>
      <c r="P45" s="10"/>
    </row>
    <row r="46" spans="1:16" x14ac:dyDescent="0.2">
      <c r="A46" s="10"/>
      <c r="B46" s="16">
        <v>3</v>
      </c>
      <c r="C46" s="10" t="s">
        <v>44</v>
      </c>
      <c r="D46" s="10">
        <v>155.19999999999999</v>
      </c>
      <c r="E46" s="10">
        <v>155.1</v>
      </c>
      <c r="F46" s="13">
        <f t="shared" si="9"/>
        <v>9.9999999999994316E-2</v>
      </c>
      <c r="G46" s="10">
        <v>155</v>
      </c>
      <c r="H46" s="10">
        <v>155.30000000000001</v>
      </c>
      <c r="I46" s="13">
        <f t="shared" si="10"/>
        <v>0.30000000000001137</v>
      </c>
      <c r="J46" s="13">
        <v>157.80000000000001</v>
      </c>
      <c r="K46" s="13">
        <v>142.14999999999998</v>
      </c>
      <c r="L46" s="13">
        <f t="shared" si="11"/>
        <v>15.650000000000034</v>
      </c>
      <c r="N46" s="13"/>
      <c r="O46" s="10"/>
      <c r="P46" s="10"/>
    </row>
    <row r="47" spans="1:16" x14ac:dyDescent="0.2">
      <c r="A47" s="10"/>
      <c r="B47" s="16"/>
      <c r="C47" s="10"/>
      <c r="D47" s="10"/>
      <c r="E47" s="10"/>
      <c r="F47" s="10"/>
      <c r="G47" s="10"/>
      <c r="H47" s="10"/>
      <c r="I47" s="13"/>
      <c r="J47" s="13"/>
      <c r="K47" s="13"/>
      <c r="L47" s="10"/>
      <c r="O47" s="13"/>
      <c r="P47" s="13"/>
    </row>
    <row r="48" spans="1:16" x14ac:dyDescent="0.2">
      <c r="A48" s="10">
        <v>700</v>
      </c>
      <c r="B48" s="16">
        <v>1</v>
      </c>
      <c r="C48" s="10" t="s">
        <v>43</v>
      </c>
      <c r="D48" s="10">
        <v>161.5</v>
      </c>
      <c r="E48" s="10">
        <v>165.7</v>
      </c>
      <c r="F48" s="13">
        <f>ABS(D48-E48)</f>
        <v>4.1999999999999886</v>
      </c>
      <c r="G48" s="10">
        <v>171.4</v>
      </c>
      <c r="H48" s="10">
        <v>167.5</v>
      </c>
      <c r="I48" s="13">
        <f>ABS(G48-H48)</f>
        <v>3.9000000000000057</v>
      </c>
      <c r="J48" s="13">
        <v>170.65</v>
      </c>
      <c r="K48" s="13">
        <v>169.5</v>
      </c>
      <c r="L48" s="13">
        <f>ABS(J48-K48)</f>
        <v>1.1500000000000057</v>
      </c>
      <c r="M48" s="52" t="s">
        <v>687</v>
      </c>
      <c r="N48" s="13">
        <f>J48-J49</f>
        <v>9.4500000000000171</v>
      </c>
      <c r="O48" s="13">
        <f>K48-K49</f>
        <v>25.800000000000011</v>
      </c>
      <c r="P48" s="13"/>
    </row>
    <row r="49" spans="1:16" x14ac:dyDescent="0.2">
      <c r="A49" s="10"/>
      <c r="B49" s="16">
        <v>2</v>
      </c>
      <c r="C49" s="10" t="s">
        <v>44</v>
      </c>
      <c r="D49" s="10">
        <v>159.6</v>
      </c>
      <c r="E49" s="10">
        <v>159.9</v>
      </c>
      <c r="F49" s="13">
        <f t="shared" ref="F49:F50" si="12">ABS(D49-E49)</f>
        <v>0.30000000000001137</v>
      </c>
      <c r="G49" s="10">
        <v>159.6</v>
      </c>
      <c r="H49" s="10">
        <v>159.9</v>
      </c>
      <c r="I49" s="13">
        <f t="shared" ref="I49:I50" si="13">ABS(G49-H49)</f>
        <v>0.30000000000001137</v>
      </c>
      <c r="J49" s="13">
        <v>161.19999999999999</v>
      </c>
      <c r="K49" s="13">
        <v>143.69999999999999</v>
      </c>
      <c r="L49" s="13">
        <f t="shared" ref="L49:L50" si="14">ABS(J49-K49)</f>
        <v>17.5</v>
      </c>
      <c r="M49" s="52" t="s">
        <v>688</v>
      </c>
      <c r="N49" s="13">
        <f>J48-J50</f>
        <v>14.050000000000011</v>
      </c>
      <c r="O49" s="13">
        <f>K48-K50</f>
        <v>35.5</v>
      </c>
      <c r="P49" s="13"/>
    </row>
    <row r="50" spans="1:16" x14ac:dyDescent="0.2">
      <c r="A50" s="10"/>
      <c r="B50" s="16">
        <v>3</v>
      </c>
      <c r="C50" s="10" t="s">
        <v>44</v>
      </c>
      <c r="D50" s="10">
        <v>147.69999999999999</v>
      </c>
      <c r="E50" s="10">
        <v>147.80000000000001</v>
      </c>
      <c r="F50" s="13">
        <f t="shared" si="12"/>
        <v>0.10000000000002274</v>
      </c>
      <c r="G50" s="10">
        <v>147.69999999999999</v>
      </c>
      <c r="H50" s="10">
        <v>147.80000000000001</v>
      </c>
      <c r="I50" s="13">
        <f t="shared" si="13"/>
        <v>0.10000000000002274</v>
      </c>
      <c r="J50" s="13">
        <v>156.6</v>
      </c>
      <c r="K50" s="13">
        <v>134</v>
      </c>
      <c r="L50" s="13">
        <f t="shared" si="14"/>
        <v>22.599999999999994</v>
      </c>
      <c r="N50" s="13"/>
      <c r="O50" s="13"/>
      <c r="P50" s="13"/>
    </row>
    <row r="51" spans="1:16" x14ac:dyDescent="0.2">
      <c r="A51" s="10"/>
      <c r="B51" s="16"/>
      <c r="C51" s="10"/>
      <c r="D51" s="10"/>
      <c r="E51" s="10"/>
      <c r="F51" s="10"/>
      <c r="G51" s="10"/>
      <c r="H51" s="10"/>
      <c r="I51" s="13"/>
      <c r="J51" s="13"/>
      <c r="K51" s="13"/>
      <c r="L51" s="10"/>
      <c r="O51" s="13"/>
      <c r="P51" s="13"/>
    </row>
    <row r="52" spans="1:16" x14ac:dyDescent="0.2">
      <c r="A52" s="10">
        <v>1250</v>
      </c>
      <c r="B52" s="16">
        <v>1</v>
      </c>
      <c r="C52" s="10" t="s">
        <v>43</v>
      </c>
      <c r="D52" s="10">
        <v>163.30000000000001</v>
      </c>
      <c r="E52" s="10">
        <v>157.69999999999999</v>
      </c>
      <c r="F52" s="13">
        <f>ABS(D52-E52)</f>
        <v>5.6000000000000227</v>
      </c>
      <c r="G52" s="10">
        <v>158.6</v>
      </c>
      <c r="H52" s="13">
        <v>166</v>
      </c>
      <c r="I52" s="13">
        <f>ABS(G52-H52)</f>
        <v>7.4000000000000057</v>
      </c>
      <c r="J52" s="13">
        <v>168.05</v>
      </c>
      <c r="K52" s="13">
        <v>162.75</v>
      </c>
      <c r="L52" s="13">
        <f>ABS(J52-K52)</f>
        <v>5.3000000000000114</v>
      </c>
      <c r="M52" s="52" t="s">
        <v>687</v>
      </c>
      <c r="N52" s="13">
        <f>J52-J53</f>
        <v>6.9000000000000057</v>
      </c>
      <c r="O52" s="13">
        <f>K52-K53</f>
        <v>10.050000000000011</v>
      </c>
      <c r="P52" s="10"/>
    </row>
    <row r="53" spans="1:16" x14ac:dyDescent="0.2">
      <c r="A53" s="10"/>
      <c r="B53" s="16">
        <v>2</v>
      </c>
      <c r="C53" s="10" t="s">
        <v>44</v>
      </c>
      <c r="D53" s="10">
        <v>156.69999999999999</v>
      </c>
      <c r="E53" s="10">
        <v>156.6</v>
      </c>
      <c r="F53" s="13">
        <f t="shared" ref="F53:F54" si="15">ABS(D53-E53)</f>
        <v>9.9999999999994316E-2</v>
      </c>
      <c r="G53" s="10">
        <v>156.69999999999999</v>
      </c>
      <c r="H53" s="10">
        <v>156.6</v>
      </c>
      <c r="I53" s="13">
        <f t="shared" ref="I53:I54" si="16">ABS(G53-H53)</f>
        <v>9.9999999999994316E-2</v>
      </c>
      <c r="J53" s="13">
        <v>161.15</v>
      </c>
      <c r="K53" s="13">
        <v>152.69999999999999</v>
      </c>
      <c r="L53" s="13">
        <f t="shared" ref="L53:L54" si="17">ABS(J53-K53)</f>
        <v>8.4500000000000171</v>
      </c>
      <c r="M53" s="52" t="s">
        <v>688</v>
      </c>
      <c r="N53" s="13">
        <f>J52-J54</f>
        <v>11.950000000000017</v>
      </c>
      <c r="O53" s="13">
        <f>K52-K54</f>
        <v>16.449999999999989</v>
      </c>
      <c r="P53" s="10"/>
    </row>
    <row r="54" spans="1:16" x14ac:dyDescent="0.2">
      <c r="A54" s="10"/>
      <c r="B54" s="16">
        <v>3</v>
      </c>
      <c r="C54" s="10" t="s">
        <v>44</v>
      </c>
      <c r="D54" s="10">
        <v>147.4</v>
      </c>
      <c r="E54" s="10">
        <v>147.30000000000001</v>
      </c>
      <c r="F54" s="13">
        <f t="shared" si="15"/>
        <v>9.9999999999994316E-2</v>
      </c>
      <c r="G54" s="10">
        <v>147.4</v>
      </c>
      <c r="H54" s="10">
        <v>147.30000000000001</v>
      </c>
      <c r="I54" s="13">
        <f t="shared" si="16"/>
        <v>9.9999999999994316E-2</v>
      </c>
      <c r="J54" s="13">
        <v>156.1</v>
      </c>
      <c r="K54" s="13">
        <v>146.30000000000001</v>
      </c>
      <c r="L54" s="13">
        <f t="shared" si="17"/>
        <v>9.7999999999999829</v>
      </c>
      <c r="N54" s="13"/>
    </row>
    <row r="55" spans="1:16" x14ac:dyDescent="0.2">
      <c r="A55" s="10"/>
      <c r="B55" s="16"/>
      <c r="C55" s="10"/>
      <c r="D55" s="10"/>
      <c r="E55" s="10"/>
      <c r="F55" s="10"/>
      <c r="G55" s="10"/>
      <c r="H55" s="10"/>
      <c r="I55" s="13"/>
      <c r="J55" s="13"/>
      <c r="K55" s="13"/>
      <c r="L55" s="10"/>
    </row>
    <row r="56" spans="1:16" ht="14.25" customHeight="1" x14ac:dyDescent="0.2">
      <c r="A56" s="10">
        <v>1750</v>
      </c>
      <c r="B56" s="16">
        <v>1</v>
      </c>
      <c r="C56" s="10" t="s">
        <v>43</v>
      </c>
      <c r="D56" s="10">
        <v>163.4</v>
      </c>
      <c r="E56" s="10">
        <v>154.80000000000001</v>
      </c>
      <c r="F56" s="13">
        <f>ABS(D56-E56)</f>
        <v>8.5999999999999943</v>
      </c>
      <c r="G56" s="10">
        <v>163.80000000000001</v>
      </c>
      <c r="H56" s="10">
        <v>153.19999999999999</v>
      </c>
      <c r="I56" s="13">
        <f>ABS(G56-H56)</f>
        <v>10.600000000000023</v>
      </c>
      <c r="J56" s="13">
        <v>159.69999999999999</v>
      </c>
      <c r="K56" s="13">
        <v>159</v>
      </c>
      <c r="L56" s="13">
        <f>ABS(J56-K56)</f>
        <v>0.69999999999998863</v>
      </c>
      <c r="M56" s="52" t="s">
        <v>687</v>
      </c>
      <c r="N56" s="13">
        <f>J56-J57</f>
        <v>1.8499999999999659</v>
      </c>
      <c r="O56" s="13">
        <f>K56-K57</f>
        <v>17.800000000000011</v>
      </c>
    </row>
    <row r="57" spans="1:16" ht="20.25" customHeight="1" x14ac:dyDescent="0.2">
      <c r="A57" s="10"/>
      <c r="B57" s="16">
        <v>2</v>
      </c>
      <c r="C57" s="10" t="s">
        <v>44</v>
      </c>
      <c r="D57" s="10">
        <v>150.6</v>
      </c>
      <c r="E57" s="10">
        <v>150.80000000000001</v>
      </c>
      <c r="F57" s="13">
        <f t="shared" ref="F57:F58" si="18">ABS(D57-E57)</f>
        <v>0.20000000000001705</v>
      </c>
      <c r="G57" s="10">
        <v>150.6</v>
      </c>
      <c r="H57" s="10">
        <v>150.80000000000001</v>
      </c>
      <c r="I57" s="13">
        <f t="shared" ref="I57:I58" si="19">ABS(G57-H57)</f>
        <v>0.20000000000001705</v>
      </c>
      <c r="J57" s="13">
        <v>157.85000000000002</v>
      </c>
      <c r="K57" s="13">
        <v>141.19999999999999</v>
      </c>
      <c r="L57" s="13">
        <f t="shared" ref="L57:L58" si="20">ABS(J57-K57)</f>
        <v>16.650000000000034</v>
      </c>
      <c r="M57" s="52" t="s">
        <v>688</v>
      </c>
      <c r="N57" s="13">
        <f>J56-J58</f>
        <v>9.0499999999999829</v>
      </c>
      <c r="O57" s="13">
        <f>K56-K58</f>
        <v>24.099999999999994</v>
      </c>
    </row>
    <row r="58" spans="1:16" x14ac:dyDescent="0.2">
      <c r="A58" s="10"/>
      <c r="B58" s="16">
        <v>3</v>
      </c>
      <c r="C58" s="10" t="s">
        <v>44</v>
      </c>
      <c r="D58" s="10">
        <v>142.69999999999999</v>
      </c>
      <c r="E58" s="10">
        <v>142.9</v>
      </c>
      <c r="F58" s="13">
        <f t="shared" si="18"/>
        <v>0.20000000000001705</v>
      </c>
      <c r="G58" s="10">
        <v>142.69999999999999</v>
      </c>
      <c r="H58" s="10">
        <v>142.9</v>
      </c>
      <c r="I58" s="13">
        <f t="shared" si="19"/>
        <v>0.20000000000001705</v>
      </c>
      <c r="J58" s="13">
        <v>150.65</v>
      </c>
      <c r="K58" s="13">
        <v>134.9</v>
      </c>
      <c r="L58" s="13">
        <f t="shared" si="20"/>
        <v>15.75</v>
      </c>
      <c r="N58" s="13"/>
    </row>
    <row r="59" spans="1:16" x14ac:dyDescent="0.2">
      <c r="A59" s="10"/>
      <c r="B59" s="16"/>
      <c r="C59" s="10"/>
      <c r="D59" s="10"/>
      <c r="E59" s="10"/>
      <c r="F59" s="10"/>
      <c r="G59" s="10"/>
      <c r="H59" s="10"/>
      <c r="I59" s="13"/>
      <c r="J59" s="13"/>
      <c r="K59" s="13"/>
      <c r="L59" s="10"/>
    </row>
    <row r="60" spans="1:16" x14ac:dyDescent="0.2">
      <c r="A60" s="10">
        <v>2000</v>
      </c>
      <c r="B60" s="16">
        <v>1</v>
      </c>
      <c r="C60" s="10" t="s">
        <v>43</v>
      </c>
      <c r="D60" s="10">
        <v>158.6</v>
      </c>
      <c r="E60" s="10">
        <v>147.69999999999999</v>
      </c>
      <c r="F60" s="13">
        <f>ABS(D60-E60)</f>
        <v>10.900000000000006</v>
      </c>
      <c r="G60" s="10">
        <v>147.69999999999999</v>
      </c>
      <c r="H60" s="10">
        <v>157.19999999999999</v>
      </c>
      <c r="I60" s="13">
        <f>ABS(G60-H60)</f>
        <v>9.5</v>
      </c>
      <c r="J60" s="13">
        <v>166.2</v>
      </c>
      <c r="K60" s="13">
        <v>159.1</v>
      </c>
      <c r="L60" s="13">
        <f>ABS(J60-K60)</f>
        <v>7.0999999999999943</v>
      </c>
      <c r="M60" s="52" t="s">
        <v>687</v>
      </c>
      <c r="N60" s="13">
        <f>J60-J61</f>
        <v>7.75</v>
      </c>
      <c r="O60" s="13">
        <f>K60-K61</f>
        <v>16.700000000000017</v>
      </c>
    </row>
    <row r="61" spans="1:16" x14ac:dyDescent="0.2">
      <c r="A61" s="10"/>
      <c r="B61" s="16">
        <v>2</v>
      </c>
      <c r="C61" s="10" t="s">
        <v>44</v>
      </c>
      <c r="D61" s="10">
        <v>150.69999999999999</v>
      </c>
      <c r="E61" s="10">
        <v>150.9</v>
      </c>
      <c r="F61" s="13">
        <f t="shared" ref="F61:F62" si="21">ABS(D61-E61)</f>
        <v>0.20000000000001705</v>
      </c>
      <c r="G61" s="10">
        <v>150.69999999999999</v>
      </c>
      <c r="H61" s="10">
        <v>150.9</v>
      </c>
      <c r="I61" s="13">
        <f t="shared" ref="I61:I62" si="22">ABS(G61-H61)</f>
        <v>0.20000000000001705</v>
      </c>
      <c r="J61" s="13">
        <v>158.44999999999999</v>
      </c>
      <c r="K61" s="13">
        <v>142.39999999999998</v>
      </c>
      <c r="L61" s="13">
        <f t="shared" ref="L61:L62" si="23">ABS(J61-K61)</f>
        <v>16.050000000000011</v>
      </c>
      <c r="M61" s="52" t="s">
        <v>688</v>
      </c>
      <c r="N61" s="13">
        <f>J60-J62</f>
        <v>17.199999999999989</v>
      </c>
      <c r="O61" s="13">
        <f>K60-K62</f>
        <v>28.199999999999989</v>
      </c>
    </row>
    <row r="62" spans="1:16" x14ac:dyDescent="0.2">
      <c r="A62" s="10"/>
      <c r="B62" s="16">
        <v>3</v>
      </c>
      <c r="C62" s="10" t="s">
        <v>44</v>
      </c>
      <c r="D62" s="10">
        <v>140.9</v>
      </c>
      <c r="E62" s="10">
        <v>140.80000000000001</v>
      </c>
      <c r="F62" s="13">
        <f t="shared" si="21"/>
        <v>9.9999999999994316E-2</v>
      </c>
      <c r="G62" s="10">
        <v>140.9</v>
      </c>
      <c r="H62" s="10">
        <v>140.80000000000001</v>
      </c>
      <c r="I62" s="13">
        <f t="shared" si="22"/>
        <v>9.9999999999994316E-2</v>
      </c>
      <c r="J62" s="13">
        <v>149</v>
      </c>
      <c r="K62" s="13">
        <v>130.9</v>
      </c>
      <c r="L62" s="13">
        <f t="shared" si="23"/>
        <v>18.099999999999994</v>
      </c>
      <c r="M62" s="13"/>
    </row>
    <row r="70" spans="1:9" x14ac:dyDescent="0.2">
      <c r="A70" s="10"/>
    </row>
    <row r="71" spans="1:9" x14ac:dyDescent="0.2">
      <c r="A71" s="10"/>
      <c r="I71" s="15"/>
    </row>
    <row r="72" spans="1:9" x14ac:dyDescent="0.2">
      <c r="A72" s="10"/>
      <c r="I72" s="15"/>
    </row>
    <row r="73" spans="1:9" x14ac:dyDescent="0.2">
      <c r="A73" s="10"/>
      <c r="H73" s="15"/>
    </row>
    <row r="74" spans="1:9" x14ac:dyDescent="0.2">
      <c r="A74" s="10"/>
      <c r="I74" s="15"/>
    </row>
    <row r="75" spans="1:9" x14ac:dyDescent="0.2">
      <c r="A75" s="10"/>
    </row>
    <row r="76" spans="1:9" x14ac:dyDescent="0.2">
      <c r="A76" s="10"/>
    </row>
    <row r="77" spans="1:9" x14ac:dyDescent="0.2">
      <c r="A77" s="10"/>
      <c r="B77" s="16"/>
    </row>
    <row r="78" spans="1:9" x14ac:dyDescent="0.2">
      <c r="A78" s="10"/>
      <c r="I78" s="15"/>
    </row>
    <row r="79" spans="1:9" x14ac:dyDescent="0.2">
      <c r="A79" s="10"/>
    </row>
    <row r="80" spans="1:9" x14ac:dyDescent="0.2">
      <c r="A80" s="10"/>
    </row>
    <row r="81" spans="1:9" x14ac:dyDescent="0.2">
      <c r="A81" s="10"/>
      <c r="B81" s="16"/>
    </row>
    <row r="82" spans="1:9" x14ac:dyDescent="0.2">
      <c r="A82" s="10"/>
      <c r="I82" s="15"/>
    </row>
    <row r="83" spans="1:9" x14ac:dyDescent="0.2">
      <c r="A83" s="10"/>
    </row>
    <row r="84" spans="1:9" x14ac:dyDescent="0.2">
      <c r="A84" s="10"/>
    </row>
    <row r="85" spans="1:9" x14ac:dyDescent="0.2">
      <c r="A85" s="10"/>
      <c r="B85" s="16"/>
    </row>
    <row r="86" spans="1:9" x14ac:dyDescent="0.2">
      <c r="A86" s="10"/>
      <c r="I86" s="15"/>
    </row>
    <row r="87" spans="1:9" x14ac:dyDescent="0.2">
      <c r="A87" s="10"/>
    </row>
    <row r="88" spans="1:9" x14ac:dyDescent="0.2">
      <c r="A88" s="10"/>
      <c r="I88" s="17"/>
    </row>
    <row r="89" spans="1:9" x14ac:dyDescent="0.2">
      <c r="A89" s="10"/>
      <c r="B89" s="16"/>
    </row>
    <row r="90" spans="1:9" x14ac:dyDescent="0.2">
      <c r="A90" s="10"/>
      <c r="I90" s="15"/>
    </row>
    <row r="91" spans="1:9" x14ac:dyDescent="0.2">
      <c r="A91" s="10"/>
    </row>
    <row r="92" spans="1:9" x14ac:dyDescent="0.2">
      <c r="A92" s="10"/>
    </row>
    <row r="93" spans="1:9" x14ac:dyDescent="0.2">
      <c r="A93" s="10"/>
      <c r="B93" s="16"/>
    </row>
    <row r="94" spans="1:9" x14ac:dyDescent="0.2">
      <c r="A94" s="10"/>
      <c r="B94" s="16"/>
    </row>
    <row r="95" spans="1:9" x14ac:dyDescent="0.2">
      <c r="A95" s="10"/>
      <c r="I95" s="15"/>
    </row>
  </sheetData>
  <mergeCells count="42">
    <mergeCell ref="M3:M4"/>
    <mergeCell ref="F26:F27"/>
    <mergeCell ref="G26:G27"/>
    <mergeCell ref="E38:E39"/>
    <mergeCell ref="D38:D39"/>
    <mergeCell ref="H26:H27"/>
    <mergeCell ref="I26:I27"/>
    <mergeCell ref="D3:D4"/>
    <mergeCell ref="E3:E4"/>
    <mergeCell ref="H3:H4"/>
    <mergeCell ref="I3:I4"/>
    <mergeCell ref="N38:N39"/>
    <mergeCell ref="B38:B39"/>
    <mergeCell ref="M38:M39"/>
    <mergeCell ref="F38:F39"/>
    <mergeCell ref="G38:G39"/>
    <mergeCell ref="H38:H39"/>
    <mergeCell ref="L38:L39"/>
    <mergeCell ref="I38:I39"/>
    <mergeCell ref="J38:J39"/>
    <mergeCell ref="K38:K39"/>
    <mergeCell ref="A26:A27"/>
    <mergeCell ref="B26:B27"/>
    <mergeCell ref="C26:C27"/>
    <mergeCell ref="D26:D27"/>
    <mergeCell ref="E26:E27"/>
    <mergeCell ref="O38:O39"/>
    <mergeCell ref="P3:P4"/>
    <mergeCell ref="A25:B25"/>
    <mergeCell ref="A2:B2"/>
    <mergeCell ref="A37:B37"/>
    <mergeCell ref="K2:L2"/>
    <mergeCell ref="G3:G4"/>
    <mergeCell ref="F3:F4"/>
    <mergeCell ref="N3:N4"/>
    <mergeCell ref="O3:O4"/>
    <mergeCell ref="J26:J27"/>
    <mergeCell ref="K26:K27"/>
    <mergeCell ref="K3:K4"/>
    <mergeCell ref="L3:L4"/>
    <mergeCell ref="A38:A39"/>
    <mergeCell ref="C38:C39"/>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98"/>
  <sheetViews>
    <sheetView zoomScale="75" zoomScaleNormal="75" workbookViewId="0">
      <selection activeCell="BK19" sqref="BK19"/>
    </sheetView>
  </sheetViews>
  <sheetFormatPr baseColWidth="10" defaultColWidth="11.42578125" defaultRowHeight="15" x14ac:dyDescent="0.25"/>
  <cols>
    <col min="1" max="1" width="14.42578125" style="30" bestFit="1" customWidth="1"/>
    <col min="2" max="2" width="21.7109375" style="9" customWidth="1"/>
    <col min="3" max="3" width="22.85546875" style="9" customWidth="1"/>
    <col min="4" max="5" width="20.28515625" style="9" customWidth="1"/>
    <col min="6" max="6" width="3.140625" style="9" customWidth="1"/>
    <col min="7" max="7" width="20.140625" style="9" customWidth="1"/>
    <col min="8" max="8" width="20.140625" style="5" customWidth="1"/>
    <col min="9" max="9" width="18.85546875" customWidth="1"/>
    <col min="10" max="10" width="21.140625" style="5" customWidth="1"/>
    <col min="11" max="11" width="2.85546875" style="5" customWidth="1"/>
    <col min="12" max="12" width="22" style="5" customWidth="1"/>
    <col min="13" max="14" width="22.85546875" style="5" customWidth="1"/>
    <col min="15" max="15" width="22" style="5" customWidth="1"/>
    <col min="16" max="16" width="3.140625" style="5" customWidth="1"/>
    <col min="17" max="17" width="21" style="5" customWidth="1"/>
    <col min="18" max="18" width="20.85546875" style="5" customWidth="1"/>
    <col min="19" max="19" width="21.28515625" style="5" customWidth="1"/>
    <col min="20" max="20" width="20.85546875" style="5" customWidth="1"/>
    <col min="21" max="21" width="3.140625" style="5" customWidth="1"/>
    <col min="22" max="23" width="20.28515625" style="5" customWidth="1"/>
    <col min="24" max="24" width="22.42578125" style="5" customWidth="1"/>
    <col min="25" max="25" width="23.7109375" style="5" customWidth="1"/>
    <col min="26" max="26" width="3.7109375" style="5" customWidth="1"/>
    <col min="27" max="27" width="21.140625" style="5" customWidth="1"/>
    <col min="28" max="28" width="20.85546875" style="5" customWidth="1"/>
    <col min="29" max="29" width="22.140625" style="5" customWidth="1"/>
    <col min="30" max="30" width="22" style="5" customWidth="1"/>
    <col min="31" max="31" width="3.140625" style="5" customWidth="1"/>
    <col min="32" max="32" width="20.7109375" style="5" customWidth="1"/>
    <col min="33" max="33" width="20.42578125" style="5" customWidth="1"/>
    <col min="34" max="34" width="21.28515625" style="5" customWidth="1"/>
    <col min="35" max="35" width="20.85546875" style="5" customWidth="1"/>
    <col min="36" max="36" width="4" style="5" customWidth="1"/>
    <col min="37" max="37" width="20.7109375" style="5" customWidth="1"/>
    <col min="38" max="38" width="21.7109375" style="5" customWidth="1"/>
    <col min="39" max="39" width="22.140625" style="5" customWidth="1"/>
    <col min="40" max="40" width="21.7109375" style="5" customWidth="1"/>
    <col min="41" max="41" width="3.140625" style="5" customWidth="1"/>
    <col min="42" max="42" width="20.140625" style="5" customWidth="1"/>
    <col min="43" max="43" width="20.28515625" style="5" customWidth="1"/>
    <col min="44" max="44" width="22.85546875" style="5" customWidth="1"/>
    <col min="45" max="45" width="23.28515625" style="5" customWidth="1"/>
    <col min="46" max="46" width="3.42578125" style="5" customWidth="1"/>
    <col min="47" max="47" width="20.140625" style="5" customWidth="1"/>
    <col min="48" max="48" width="20.85546875" style="5" customWidth="1"/>
    <col min="49" max="49" width="22.140625" style="5" customWidth="1"/>
    <col min="50" max="50" width="24" style="5" customWidth="1"/>
    <col min="51" max="51" width="4" style="5" customWidth="1"/>
    <col min="52" max="52" width="20.7109375" style="5" customWidth="1"/>
    <col min="53" max="53" width="21.140625" style="5" customWidth="1"/>
    <col min="54" max="54" width="20.85546875" style="5" customWidth="1"/>
    <col min="55" max="55" width="21.85546875" style="5" customWidth="1"/>
    <col min="56" max="56" width="4.28515625" style="5" customWidth="1"/>
    <col min="57" max="57" width="20.7109375" style="5" customWidth="1"/>
    <col min="58" max="58" width="20.85546875" style="5" customWidth="1"/>
    <col min="59" max="59" width="21.28515625" style="5" customWidth="1"/>
    <col min="60" max="60" width="23" style="5" customWidth="1"/>
    <col min="61" max="16384" width="11.42578125" style="5"/>
  </cols>
  <sheetData>
    <row r="1" spans="1:60" ht="45" customHeight="1" x14ac:dyDescent="0.25">
      <c r="B1" s="69" t="s">
        <v>612</v>
      </c>
      <c r="C1" s="69" t="s">
        <v>613</v>
      </c>
      <c r="D1" s="70" t="s">
        <v>610</v>
      </c>
      <c r="E1" s="69" t="s">
        <v>614</v>
      </c>
      <c r="F1" s="45"/>
      <c r="G1" s="69" t="s">
        <v>612</v>
      </c>
      <c r="H1" s="69" t="s">
        <v>613</v>
      </c>
      <c r="I1" s="70" t="s">
        <v>610</v>
      </c>
      <c r="J1" s="69" t="s">
        <v>614</v>
      </c>
      <c r="K1" s="45"/>
      <c r="L1" s="69" t="s">
        <v>612</v>
      </c>
      <c r="M1" s="69" t="s">
        <v>613</v>
      </c>
      <c r="N1" s="70" t="s">
        <v>610</v>
      </c>
      <c r="O1" s="69" t="s">
        <v>614</v>
      </c>
      <c r="P1" s="45"/>
      <c r="Q1" s="69" t="s">
        <v>612</v>
      </c>
      <c r="R1" s="69" t="s">
        <v>613</v>
      </c>
      <c r="S1" s="70" t="s">
        <v>610</v>
      </c>
      <c r="T1" s="69" t="s">
        <v>614</v>
      </c>
      <c r="U1" s="45"/>
      <c r="V1" s="69" t="s">
        <v>612</v>
      </c>
      <c r="W1" s="69" t="s">
        <v>613</v>
      </c>
      <c r="X1" s="70" t="s">
        <v>610</v>
      </c>
      <c r="Y1" s="69" t="s">
        <v>614</v>
      </c>
      <c r="Z1" s="45"/>
      <c r="AA1" s="69" t="s">
        <v>612</v>
      </c>
      <c r="AB1" s="69" t="s">
        <v>613</v>
      </c>
      <c r="AC1" s="70" t="s">
        <v>610</v>
      </c>
      <c r="AD1" s="69" t="s">
        <v>614</v>
      </c>
      <c r="AE1" s="45"/>
      <c r="AF1" s="69" t="s">
        <v>612</v>
      </c>
      <c r="AG1" s="69" t="s">
        <v>613</v>
      </c>
      <c r="AH1" s="70" t="s">
        <v>610</v>
      </c>
      <c r="AI1" s="69" t="s">
        <v>614</v>
      </c>
      <c r="AJ1" s="46"/>
      <c r="AK1" s="69" t="s">
        <v>612</v>
      </c>
      <c r="AL1" s="69" t="s">
        <v>613</v>
      </c>
      <c r="AM1" s="70" t="s">
        <v>610</v>
      </c>
      <c r="AN1" s="69" t="s">
        <v>615</v>
      </c>
      <c r="AO1" s="45"/>
      <c r="AP1" s="69" t="s">
        <v>612</v>
      </c>
      <c r="AQ1" s="69" t="s">
        <v>613</v>
      </c>
      <c r="AR1" s="70" t="s">
        <v>610</v>
      </c>
      <c r="AS1" s="69" t="s">
        <v>615</v>
      </c>
      <c r="AT1" s="45"/>
      <c r="AU1" s="69" t="s">
        <v>612</v>
      </c>
      <c r="AV1" s="69" t="s">
        <v>613</v>
      </c>
      <c r="AW1" s="70" t="s">
        <v>610</v>
      </c>
      <c r="AX1" s="69" t="s">
        <v>615</v>
      </c>
      <c r="AY1" s="45"/>
      <c r="AZ1" s="69" t="s">
        <v>612</v>
      </c>
      <c r="BA1" s="69" t="s">
        <v>613</v>
      </c>
      <c r="BB1" s="70" t="s">
        <v>610</v>
      </c>
      <c r="BC1" s="69" t="s">
        <v>615</v>
      </c>
      <c r="BD1" s="45"/>
      <c r="BE1" s="69" t="s">
        <v>612</v>
      </c>
      <c r="BF1" s="69" t="s">
        <v>613</v>
      </c>
      <c r="BG1" s="70" t="s">
        <v>610</v>
      </c>
      <c r="BH1" s="69" t="s">
        <v>615</v>
      </c>
    </row>
    <row r="2" spans="1:60" ht="20.25" customHeight="1" x14ac:dyDescent="0.25">
      <c r="A2" s="31"/>
      <c r="B2" s="69"/>
      <c r="C2" s="69"/>
      <c r="D2" s="70"/>
      <c r="E2" s="69"/>
      <c r="F2" s="45"/>
      <c r="G2" s="69"/>
      <c r="H2" s="69"/>
      <c r="I2" s="70"/>
      <c r="J2" s="69"/>
      <c r="K2" s="45"/>
      <c r="L2" s="69"/>
      <c r="M2" s="69"/>
      <c r="N2" s="70"/>
      <c r="O2" s="69"/>
      <c r="P2" s="45"/>
      <c r="Q2" s="69"/>
      <c r="R2" s="69"/>
      <c r="S2" s="70"/>
      <c r="T2" s="69"/>
      <c r="U2" s="45"/>
      <c r="V2" s="69"/>
      <c r="W2" s="69"/>
      <c r="X2" s="70"/>
      <c r="Y2" s="69"/>
      <c r="Z2" s="45"/>
      <c r="AA2" s="69"/>
      <c r="AB2" s="69"/>
      <c r="AC2" s="70"/>
      <c r="AD2" s="69"/>
      <c r="AE2" s="45"/>
      <c r="AF2" s="69"/>
      <c r="AG2" s="69"/>
      <c r="AH2" s="70"/>
      <c r="AI2" s="69"/>
      <c r="AJ2" s="46"/>
      <c r="AK2" s="69"/>
      <c r="AL2" s="69"/>
      <c r="AM2" s="70"/>
      <c r="AN2" s="69"/>
      <c r="AO2" s="45"/>
      <c r="AP2" s="69"/>
      <c r="AQ2" s="69"/>
      <c r="AR2" s="70"/>
      <c r="AS2" s="69"/>
      <c r="AT2" s="45"/>
      <c r="AU2" s="69"/>
      <c r="AV2" s="69"/>
      <c r="AW2" s="70"/>
      <c r="AX2" s="69"/>
      <c r="AY2" s="45"/>
      <c r="AZ2" s="69"/>
      <c r="BA2" s="69"/>
      <c r="BB2" s="70"/>
      <c r="BC2" s="69"/>
      <c r="BD2" s="45"/>
      <c r="BE2" s="69"/>
      <c r="BF2" s="69"/>
      <c r="BG2" s="70"/>
      <c r="BH2" s="69"/>
    </row>
    <row r="3" spans="1:60" x14ac:dyDescent="0.25">
      <c r="A3" s="43" t="s">
        <v>607</v>
      </c>
      <c r="B3" s="7" t="s">
        <v>616</v>
      </c>
      <c r="C3" s="7" t="s">
        <v>617</v>
      </c>
      <c r="E3" s="32" t="s">
        <v>618</v>
      </c>
      <c r="F3" s="32"/>
      <c r="G3" s="7" t="s">
        <v>619</v>
      </c>
      <c r="H3" s="7" t="s">
        <v>620</v>
      </c>
      <c r="I3" s="9"/>
      <c r="J3" s="32" t="s">
        <v>621</v>
      </c>
      <c r="K3" s="32"/>
      <c r="L3" s="7" t="s">
        <v>622</v>
      </c>
      <c r="M3" s="7" t="s">
        <v>623</v>
      </c>
      <c r="N3" s="7"/>
      <c r="O3" s="7" t="s">
        <v>624</v>
      </c>
      <c r="P3" s="7"/>
      <c r="Q3" s="7" t="s">
        <v>625</v>
      </c>
      <c r="R3" s="7" t="s">
        <v>626</v>
      </c>
      <c r="S3" s="7"/>
      <c r="T3" s="7" t="s">
        <v>627</v>
      </c>
      <c r="U3" s="7"/>
      <c r="V3" s="7" t="s">
        <v>628</v>
      </c>
      <c r="W3" s="7" t="s">
        <v>629</v>
      </c>
      <c r="X3" s="7"/>
      <c r="Y3" s="7" t="s">
        <v>630</v>
      </c>
      <c r="Z3" s="7"/>
      <c r="AA3" s="7" t="s">
        <v>631</v>
      </c>
      <c r="AB3" s="7" t="s">
        <v>632</v>
      </c>
      <c r="AC3" s="7"/>
      <c r="AD3" s="7" t="s">
        <v>633</v>
      </c>
      <c r="AE3" s="7"/>
      <c r="AF3" s="7" t="s">
        <v>634</v>
      </c>
      <c r="AG3" s="7" t="s">
        <v>635</v>
      </c>
      <c r="AH3" s="7"/>
      <c r="AI3" s="7" t="s">
        <v>636</v>
      </c>
      <c r="AJ3" s="47"/>
      <c r="AK3" s="7" t="s">
        <v>637</v>
      </c>
      <c r="AL3" s="7" t="s">
        <v>638</v>
      </c>
      <c r="AM3" s="7"/>
      <c r="AN3" s="32" t="s">
        <v>639</v>
      </c>
      <c r="AO3" s="32"/>
      <c r="AP3" s="7" t="s">
        <v>640</v>
      </c>
      <c r="AQ3" s="7" t="s">
        <v>641</v>
      </c>
      <c r="AR3" s="7"/>
      <c r="AS3" s="32" t="s">
        <v>642</v>
      </c>
      <c r="AT3" s="32"/>
      <c r="AU3" s="7" t="s">
        <v>643</v>
      </c>
      <c r="AV3" s="7" t="s">
        <v>644</v>
      </c>
      <c r="AW3" s="7"/>
      <c r="AX3" s="7" t="s">
        <v>645</v>
      </c>
      <c r="AY3" s="7"/>
      <c r="AZ3" s="7" t="s">
        <v>646</v>
      </c>
      <c r="BA3" s="7" t="s">
        <v>647</v>
      </c>
      <c r="BB3" s="7"/>
      <c r="BC3" s="7" t="s">
        <v>648</v>
      </c>
      <c r="BD3" s="7"/>
      <c r="BE3" s="7" t="s">
        <v>649</v>
      </c>
      <c r="BF3" s="7" t="s">
        <v>650</v>
      </c>
      <c r="BG3" s="7"/>
      <c r="BH3" s="7" t="s">
        <v>651</v>
      </c>
    </row>
    <row r="4" spans="1:60" ht="14.25" x14ac:dyDescent="0.2">
      <c r="A4" s="31"/>
      <c r="B4" s="30"/>
      <c r="C4" s="30"/>
      <c r="E4" s="30"/>
      <c r="F4" s="30"/>
      <c r="G4" s="30"/>
      <c r="H4" s="30"/>
      <c r="I4" s="9"/>
      <c r="J4" s="30"/>
      <c r="K4" s="30"/>
      <c r="L4" s="30"/>
      <c r="M4" s="30"/>
      <c r="N4" s="30"/>
      <c r="O4" s="30"/>
      <c r="P4" s="30"/>
      <c r="Q4" s="30"/>
      <c r="R4" s="30"/>
      <c r="S4" s="30"/>
      <c r="T4" s="30"/>
      <c r="U4" s="30"/>
      <c r="V4" s="30"/>
      <c r="W4" s="30"/>
      <c r="X4" s="30"/>
      <c r="Y4" s="30"/>
      <c r="Z4" s="30"/>
      <c r="AA4" s="30"/>
      <c r="AB4" s="30"/>
      <c r="AC4" s="30"/>
      <c r="AD4" s="30"/>
      <c r="AE4" s="30"/>
      <c r="AF4" s="30"/>
      <c r="AG4" s="30"/>
      <c r="AH4" s="30"/>
      <c r="AI4" s="30"/>
      <c r="AJ4" s="47"/>
      <c r="AK4" s="30"/>
      <c r="AL4" s="30"/>
      <c r="AM4" s="30"/>
      <c r="AN4" s="30"/>
      <c r="AO4" s="30"/>
      <c r="AP4" s="30"/>
      <c r="AQ4" s="30"/>
      <c r="AR4" s="30"/>
      <c r="AS4" s="30"/>
      <c r="AT4" s="30"/>
      <c r="AU4" s="30"/>
      <c r="AV4" s="30"/>
      <c r="AW4" s="30"/>
      <c r="AX4" s="30"/>
      <c r="AY4" s="30"/>
      <c r="AZ4" s="30"/>
      <c r="BA4" s="30"/>
      <c r="BB4" s="30"/>
      <c r="BC4" s="30"/>
      <c r="BD4" s="30"/>
      <c r="BE4" s="30"/>
      <c r="BF4" s="30"/>
      <c r="BG4" s="30"/>
      <c r="BH4" s="30"/>
    </row>
    <row r="5" spans="1:60" ht="14.25" x14ac:dyDescent="0.2">
      <c r="A5" s="7"/>
      <c r="B5" s="7">
        <v>160.5</v>
      </c>
      <c r="C5" s="7">
        <v>160.5</v>
      </c>
      <c r="D5" s="9">
        <f>ABS(B5-C5)</f>
        <v>0</v>
      </c>
      <c r="E5" s="7">
        <v>165.7</v>
      </c>
      <c r="F5" s="7"/>
      <c r="G5" s="7">
        <v>159</v>
      </c>
      <c r="H5" s="7">
        <v>159</v>
      </c>
      <c r="I5" s="9">
        <f>ABS(G5-H5)</f>
        <v>0</v>
      </c>
      <c r="J5" s="7">
        <v>168.2</v>
      </c>
      <c r="K5" s="7"/>
      <c r="L5" s="7">
        <v>155</v>
      </c>
      <c r="M5" s="7">
        <v>155.6</v>
      </c>
      <c r="N5" s="9">
        <f>ABS(L5-M5)</f>
        <v>0.59999999999999432</v>
      </c>
      <c r="O5" s="7">
        <v>169.5</v>
      </c>
      <c r="P5" s="7"/>
      <c r="Q5" s="7">
        <v>150.30000000000001</v>
      </c>
      <c r="R5" s="7">
        <v>150.1</v>
      </c>
      <c r="S5" s="9">
        <f t="shared" ref="S5:S68" si="0">ABS(Q5-R5)</f>
        <v>0.20000000000001705</v>
      </c>
      <c r="T5" s="7">
        <v>162.6</v>
      </c>
      <c r="U5" s="7"/>
      <c r="V5" s="7">
        <v>143.19999999999999</v>
      </c>
      <c r="W5" s="7">
        <v>143.19999999999999</v>
      </c>
      <c r="X5" s="9">
        <f t="shared" ref="X5:X53" si="1">ABS(V5-W5)</f>
        <v>0</v>
      </c>
      <c r="Y5" s="7">
        <v>158.1</v>
      </c>
      <c r="Z5" s="7"/>
      <c r="AA5" s="7">
        <v>141.6</v>
      </c>
      <c r="AB5" s="7">
        <v>141.4</v>
      </c>
      <c r="AC5" s="9">
        <f t="shared" ref="AC5:AC30" si="2">ABS(AA5-AB5)</f>
        <v>0.19999999999998863</v>
      </c>
      <c r="AD5" s="7">
        <v>149.4</v>
      </c>
      <c r="AE5" s="7"/>
      <c r="AF5" s="7">
        <v>140</v>
      </c>
      <c r="AG5" s="7">
        <v>140</v>
      </c>
      <c r="AH5" s="9">
        <f t="shared" ref="AH5:AH7" si="3">ABS(AF5-AG5)</f>
        <v>0</v>
      </c>
      <c r="AI5" s="7">
        <v>145.9</v>
      </c>
      <c r="AJ5" s="48"/>
      <c r="AK5" s="7">
        <v>150.80000000000001</v>
      </c>
      <c r="AL5" s="7">
        <v>150.4</v>
      </c>
      <c r="AM5" s="9">
        <f t="shared" ref="AM5:AM7" si="4">ABS(AK5-AL5)</f>
        <v>0.40000000000000568</v>
      </c>
      <c r="AN5" s="7">
        <v>143.19999999999999</v>
      </c>
      <c r="AO5" s="7"/>
      <c r="AP5" s="7">
        <v>160.1</v>
      </c>
      <c r="AQ5" s="7">
        <v>160</v>
      </c>
      <c r="AR5" s="9">
        <f t="shared" ref="AR5:AR68" si="5">ABS(AP5-AQ5)</f>
        <v>9.9999999999994316E-2</v>
      </c>
      <c r="AS5" s="7">
        <v>147.80000000000001</v>
      </c>
      <c r="AT5" s="7"/>
      <c r="AU5" s="7">
        <v>159</v>
      </c>
      <c r="AV5" s="7">
        <v>159.1</v>
      </c>
      <c r="AW5" s="9">
        <f t="shared" ref="AW5:AW68" si="6">ABS(AU5-AV5)</f>
        <v>9.9999999999994316E-2</v>
      </c>
      <c r="AX5" s="7">
        <v>149.9</v>
      </c>
      <c r="AY5" s="7"/>
      <c r="AZ5" s="7">
        <v>160.30000000000001</v>
      </c>
      <c r="BA5" s="7">
        <v>160.19999999999999</v>
      </c>
      <c r="BB5" s="9">
        <f t="shared" ref="BB5:BB11" si="7">ABS(AZ5-BA5)</f>
        <v>0.10000000000002274</v>
      </c>
      <c r="BC5" s="7">
        <v>158.80000000000001</v>
      </c>
      <c r="BD5" s="7"/>
      <c r="BE5" s="7">
        <v>155.30000000000001</v>
      </c>
      <c r="BF5" s="7">
        <v>155.80000000000001</v>
      </c>
      <c r="BG5" s="9">
        <f t="shared" ref="BG5:BG6" si="8">ABS(BE5-BF5)</f>
        <v>0.5</v>
      </c>
      <c r="BH5" s="7">
        <v>149.69999999999999</v>
      </c>
    </row>
    <row r="6" spans="1:60" ht="14.25" x14ac:dyDescent="0.2">
      <c r="A6" s="7"/>
      <c r="B6" s="7">
        <v>160.5</v>
      </c>
      <c r="C6" s="7">
        <v>160.5</v>
      </c>
      <c r="D6" s="9">
        <f t="shared" ref="D6:D13" si="9">ABS(B6-C6)</f>
        <v>0</v>
      </c>
      <c r="E6" s="7">
        <v>165.7</v>
      </c>
      <c r="F6" s="7"/>
      <c r="G6" s="7">
        <v>159</v>
      </c>
      <c r="H6" s="7">
        <v>159</v>
      </c>
      <c r="I6" s="9">
        <f t="shared" ref="I6:I69" si="10">ABS(G6-H6)</f>
        <v>0</v>
      </c>
      <c r="J6" s="7">
        <v>168.2</v>
      </c>
      <c r="K6" s="7"/>
      <c r="L6" s="7">
        <v>155</v>
      </c>
      <c r="M6" s="7">
        <v>155.6</v>
      </c>
      <c r="N6" s="9">
        <f t="shared" ref="N6:N69" si="11">ABS(L6-M6)</f>
        <v>0.59999999999999432</v>
      </c>
      <c r="O6" s="7">
        <v>169.5</v>
      </c>
      <c r="P6" s="7"/>
      <c r="Q6" s="7">
        <v>148.4</v>
      </c>
      <c r="R6" s="7">
        <v>148.6</v>
      </c>
      <c r="S6" s="9">
        <f t="shared" si="0"/>
        <v>0.19999999999998863</v>
      </c>
      <c r="T6" s="7">
        <v>161.4</v>
      </c>
      <c r="U6" s="7"/>
      <c r="V6" s="7">
        <v>144</v>
      </c>
      <c r="W6" s="7">
        <v>144</v>
      </c>
      <c r="X6" s="9">
        <f t="shared" si="1"/>
        <v>0</v>
      </c>
      <c r="Y6" s="7">
        <v>160.69999999999999</v>
      </c>
      <c r="Z6" s="7"/>
      <c r="AA6" s="7">
        <v>141.6</v>
      </c>
      <c r="AB6" s="7">
        <v>141.4</v>
      </c>
      <c r="AC6" s="9">
        <f t="shared" si="2"/>
        <v>0.19999999999998863</v>
      </c>
      <c r="AD6" s="7">
        <v>149.4</v>
      </c>
      <c r="AE6" s="7"/>
      <c r="AF6" s="7">
        <v>141.80000000000001</v>
      </c>
      <c r="AG6" s="7">
        <v>141.80000000000001</v>
      </c>
      <c r="AH6" s="9">
        <f t="shared" si="3"/>
        <v>0</v>
      </c>
      <c r="AI6" s="7">
        <v>148.5</v>
      </c>
      <c r="AJ6" s="48"/>
      <c r="AK6" s="7">
        <v>150.80000000000001</v>
      </c>
      <c r="AL6" s="7">
        <v>150.4</v>
      </c>
      <c r="AM6" s="9">
        <f t="shared" si="4"/>
        <v>0.40000000000000568</v>
      </c>
      <c r="AN6" s="7">
        <v>143.19999999999999</v>
      </c>
      <c r="AO6" s="7"/>
      <c r="AP6" s="7">
        <v>158.30000000000001</v>
      </c>
      <c r="AQ6" s="7">
        <v>158.1</v>
      </c>
      <c r="AR6" s="9">
        <f t="shared" si="5"/>
        <v>0.20000000000001705</v>
      </c>
      <c r="AS6" s="7">
        <v>146.30000000000001</v>
      </c>
      <c r="AT6" s="7"/>
      <c r="AU6" s="7">
        <v>158.6</v>
      </c>
      <c r="AV6" s="7">
        <v>158.5</v>
      </c>
      <c r="AW6" s="9">
        <f t="shared" si="6"/>
        <v>9.9999999999994316E-2</v>
      </c>
      <c r="AX6" s="7">
        <v>148.80000000000001</v>
      </c>
      <c r="AY6" s="7"/>
      <c r="AZ6" s="7">
        <v>154</v>
      </c>
      <c r="BA6" s="7">
        <v>154</v>
      </c>
      <c r="BB6" s="9">
        <f t="shared" si="7"/>
        <v>0</v>
      </c>
      <c r="BC6" s="7">
        <v>153.30000000000001</v>
      </c>
      <c r="BD6" s="7"/>
      <c r="BE6" s="7">
        <v>140.4</v>
      </c>
      <c r="BF6" s="7">
        <v>140.30000000000001</v>
      </c>
      <c r="BG6" s="9">
        <f t="shared" si="8"/>
        <v>9.9999999999994316E-2</v>
      </c>
      <c r="BH6" s="7">
        <v>129.30000000000001</v>
      </c>
    </row>
    <row r="7" spans="1:60" ht="14.25" x14ac:dyDescent="0.2">
      <c r="A7" s="7"/>
      <c r="B7" s="7">
        <v>160.5</v>
      </c>
      <c r="C7" s="7">
        <v>160.5</v>
      </c>
      <c r="D7" s="9">
        <f t="shared" si="9"/>
        <v>0</v>
      </c>
      <c r="E7" s="7">
        <v>165.2</v>
      </c>
      <c r="F7" s="7"/>
      <c r="G7" s="7">
        <v>160.1</v>
      </c>
      <c r="H7" s="7">
        <v>160</v>
      </c>
      <c r="I7" s="9">
        <f t="shared" si="10"/>
        <v>9.9999999999994316E-2</v>
      </c>
      <c r="J7" s="7">
        <v>162.6</v>
      </c>
      <c r="K7" s="7"/>
      <c r="L7" s="7">
        <v>155</v>
      </c>
      <c r="M7" s="7">
        <v>155.6</v>
      </c>
      <c r="N7" s="9">
        <f t="shared" si="11"/>
        <v>0.59999999999999432</v>
      </c>
      <c r="O7" s="7">
        <v>169.5</v>
      </c>
      <c r="P7" s="7"/>
      <c r="Q7" s="7">
        <v>150.19999999999999</v>
      </c>
      <c r="R7" s="7">
        <v>150.19999999999999</v>
      </c>
      <c r="S7" s="9">
        <f t="shared" si="0"/>
        <v>0</v>
      </c>
      <c r="T7" s="7">
        <v>164</v>
      </c>
      <c r="U7" s="7"/>
      <c r="V7" s="7">
        <v>155.30000000000001</v>
      </c>
      <c r="W7" s="7">
        <v>155.80000000000001</v>
      </c>
      <c r="X7" s="9">
        <f t="shared" si="1"/>
        <v>0.5</v>
      </c>
      <c r="Y7" s="7">
        <v>166.2</v>
      </c>
      <c r="Z7" s="7"/>
      <c r="AA7" s="7">
        <v>147.9</v>
      </c>
      <c r="AB7" s="7">
        <v>147.80000000000001</v>
      </c>
      <c r="AC7" s="9">
        <f t="shared" si="2"/>
        <v>9.9999999999994316E-2</v>
      </c>
      <c r="AD7" s="7">
        <v>146.19999999999999</v>
      </c>
      <c r="AE7" s="7"/>
      <c r="AF7" s="7">
        <v>146.9</v>
      </c>
      <c r="AG7" s="7">
        <v>146.80000000000001</v>
      </c>
      <c r="AH7" s="9">
        <f t="shared" si="3"/>
        <v>9.9999999999994316E-2</v>
      </c>
      <c r="AI7" s="7">
        <v>153.69999999999999</v>
      </c>
      <c r="AJ7" s="48"/>
      <c r="AK7" s="7">
        <v>163</v>
      </c>
      <c r="AL7" s="7">
        <v>163</v>
      </c>
      <c r="AM7" s="9">
        <f t="shared" si="4"/>
        <v>0</v>
      </c>
      <c r="AN7" s="7">
        <v>155</v>
      </c>
      <c r="AO7" s="7"/>
      <c r="AP7" s="7">
        <v>158.1</v>
      </c>
      <c r="AQ7" s="7">
        <v>158.30000000000001</v>
      </c>
      <c r="AR7" s="9">
        <f t="shared" si="5"/>
        <v>0.20000000000001705</v>
      </c>
      <c r="AS7" s="7">
        <v>146.30000000000001</v>
      </c>
      <c r="AT7" s="7"/>
      <c r="AU7" s="7">
        <v>152.19999999999999</v>
      </c>
      <c r="AV7" s="7">
        <v>152.30000000000001</v>
      </c>
      <c r="AW7" s="9">
        <f t="shared" si="6"/>
        <v>0.10000000000002274</v>
      </c>
      <c r="AX7" s="7">
        <v>144.1</v>
      </c>
      <c r="AY7" s="7"/>
      <c r="AZ7" s="7">
        <v>157.69999999999999</v>
      </c>
      <c r="BA7" s="7">
        <v>157.69999999999999</v>
      </c>
      <c r="BB7" s="9">
        <f t="shared" si="7"/>
        <v>0</v>
      </c>
      <c r="BC7" s="7">
        <v>156.4</v>
      </c>
      <c r="BD7" s="7"/>
      <c r="BE7" s="7"/>
      <c r="BF7" s="7"/>
      <c r="BG7" s="7"/>
      <c r="BH7" s="7"/>
    </row>
    <row r="8" spans="1:60" ht="14.25" x14ac:dyDescent="0.2">
      <c r="A8" s="7"/>
      <c r="B8" s="7">
        <v>160.5</v>
      </c>
      <c r="C8" s="7">
        <v>160.5</v>
      </c>
      <c r="D8" s="9">
        <f t="shared" si="9"/>
        <v>0</v>
      </c>
      <c r="E8" s="7">
        <v>165.7</v>
      </c>
      <c r="F8" s="7"/>
      <c r="G8" s="7">
        <v>158.30000000000001</v>
      </c>
      <c r="H8" s="7">
        <v>158.1</v>
      </c>
      <c r="I8" s="9">
        <f t="shared" si="10"/>
        <v>0.20000000000001705</v>
      </c>
      <c r="J8" s="7">
        <v>160.5</v>
      </c>
      <c r="K8" s="7"/>
      <c r="L8" s="7">
        <v>158.4</v>
      </c>
      <c r="M8" s="7">
        <v>158.4</v>
      </c>
      <c r="N8" s="9">
        <f t="shared" si="11"/>
        <v>0</v>
      </c>
      <c r="O8" s="7">
        <v>172.6</v>
      </c>
      <c r="P8" s="7"/>
      <c r="Q8" s="7">
        <v>160.30000000000001</v>
      </c>
      <c r="R8" s="7">
        <v>160.19999999999999</v>
      </c>
      <c r="S8" s="9">
        <f t="shared" si="0"/>
        <v>0.10000000000002274</v>
      </c>
      <c r="T8" s="7">
        <v>167.7</v>
      </c>
      <c r="U8" s="7"/>
      <c r="V8" s="7">
        <v>140.4</v>
      </c>
      <c r="W8" s="7">
        <v>140.30000000000001</v>
      </c>
      <c r="X8" s="9">
        <f t="shared" si="1"/>
        <v>9.9999999999994316E-2</v>
      </c>
      <c r="Y8" s="7">
        <v>150.69999999999999</v>
      </c>
      <c r="Z8" s="7"/>
      <c r="AA8" s="7">
        <v>147.9</v>
      </c>
      <c r="AB8" s="7">
        <v>147.80000000000001</v>
      </c>
      <c r="AC8" s="9">
        <f t="shared" si="2"/>
        <v>9.9999999999994316E-2</v>
      </c>
      <c r="AD8" s="7">
        <v>146.19999999999999</v>
      </c>
      <c r="AE8" s="7"/>
      <c r="AF8" s="7"/>
      <c r="AG8" s="7"/>
      <c r="AH8" s="7"/>
      <c r="AI8" s="7"/>
      <c r="AJ8" s="49"/>
      <c r="AP8" s="7">
        <v>158.19999999999999</v>
      </c>
      <c r="AQ8" s="7">
        <v>158.19999999999999</v>
      </c>
      <c r="AR8" s="9">
        <f t="shared" si="5"/>
        <v>0</v>
      </c>
      <c r="AS8" s="7">
        <v>146.19999999999999</v>
      </c>
      <c r="AT8" s="7"/>
      <c r="AU8" s="7">
        <v>150.69999999999999</v>
      </c>
      <c r="AV8" s="7">
        <v>150.69999999999999</v>
      </c>
      <c r="AW8" s="9">
        <f t="shared" si="6"/>
        <v>0</v>
      </c>
      <c r="AX8" s="7">
        <v>142.30000000000001</v>
      </c>
      <c r="AY8" s="7"/>
      <c r="AZ8" s="7">
        <v>157.5</v>
      </c>
      <c r="BA8" s="7">
        <v>157</v>
      </c>
      <c r="BB8" s="9">
        <f t="shared" si="7"/>
        <v>0.5</v>
      </c>
      <c r="BC8" s="7">
        <v>156.5</v>
      </c>
      <c r="BD8" s="7"/>
      <c r="BE8" s="7">
        <f>AVERAGE(BE5:BE7)</f>
        <v>147.85000000000002</v>
      </c>
      <c r="BF8" s="7">
        <f t="shared" ref="BF8:BH8" si="12">AVERAGE(BF5:BF7)</f>
        <v>148.05000000000001</v>
      </c>
      <c r="BG8" s="7">
        <f t="shared" si="12"/>
        <v>0.29999999999999716</v>
      </c>
      <c r="BH8" s="7">
        <f t="shared" si="12"/>
        <v>139.5</v>
      </c>
    </row>
    <row r="9" spans="1:60" ht="14.25" x14ac:dyDescent="0.2">
      <c r="A9" s="7"/>
      <c r="B9" s="7">
        <v>164.2</v>
      </c>
      <c r="C9" s="7">
        <v>164.2</v>
      </c>
      <c r="D9" s="9">
        <f t="shared" si="9"/>
        <v>0</v>
      </c>
      <c r="E9" s="7">
        <v>167.4</v>
      </c>
      <c r="F9" s="7"/>
      <c r="G9" s="7">
        <v>158.19999999999999</v>
      </c>
      <c r="H9" s="7">
        <v>158.4</v>
      </c>
      <c r="I9" s="9">
        <f t="shared" si="10"/>
        <v>0.20000000000001705</v>
      </c>
      <c r="J9" s="7">
        <v>160.5</v>
      </c>
      <c r="K9" s="7"/>
      <c r="L9" s="7">
        <v>155</v>
      </c>
      <c r="M9" s="7">
        <v>155.6</v>
      </c>
      <c r="N9" s="9">
        <f t="shared" si="11"/>
        <v>0.59999999999999432</v>
      </c>
      <c r="O9" s="7">
        <v>169.5</v>
      </c>
      <c r="P9" s="7"/>
      <c r="Q9" s="7">
        <v>152.5</v>
      </c>
      <c r="R9" s="7">
        <v>152.9</v>
      </c>
      <c r="S9" s="9">
        <f t="shared" si="0"/>
        <v>0.40000000000000568</v>
      </c>
      <c r="T9" s="7">
        <v>160</v>
      </c>
      <c r="U9" s="7"/>
      <c r="V9" s="7">
        <v>146.19999999999999</v>
      </c>
      <c r="W9" s="7">
        <v>146.30000000000001</v>
      </c>
      <c r="X9" s="9">
        <f t="shared" si="1"/>
        <v>0.10000000000002274</v>
      </c>
      <c r="Y9" s="7">
        <v>156.4</v>
      </c>
      <c r="Z9" s="7"/>
      <c r="AA9" s="7">
        <v>140.5</v>
      </c>
      <c r="AB9" s="7">
        <v>140.6</v>
      </c>
      <c r="AC9" s="9">
        <f t="shared" si="2"/>
        <v>9.9999999999994316E-2</v>
      </c>
      <c r="AD9" s="7">
        <v>149.9</v>
      </c>
      <c r="AE9" s="7"/>
      <c r="AF9" s="7">
        <f>AVERAGE(AF5:AF8)</f>
        <v>142.9</v>
      </c>
      <c r="AG9" s="7">
        <f>AVERAGE(AG5:AG8)</f>
        <v>142.86666666666667</v>
      </c>
      <c r="AH9" s="7">
        <f>AVERAGE(AH5:AH8)</f>
        <v>3.3333333333331439E-2</v>
      </c>
      <c r="AI9" s="7">
        <f>AVERAGE(AI5:AI8)</f>
        <v>149.36666666666665</v>
      </c>
      <c r="AJ9" s="50"/>
      <c r="AK9" s="7">
        <f>AVERAGE(AK5:AK8)</f>
        <v>154.86666666666667</v>
      </c>
      <c r="AL9" s="7">
        <f t="shared" ref="AL9:AN9" si="13">AVERAGE(AL5:AL8)</f>
        <v>154.6</v>
      </c>
      <c r="AM9" s="7">
        <f t="shared" si="13"/>
        <v>0.26666666666667044</v>
      </c>
      <c r="AN9" s="7">
        <f t="shared" si="13"/>
        <v>147.13333333333333</v>
      </c>
      <c r="AO9" s="8"/>
      <c r="AP9" s="7">
        <v>157.4</v>
      </c>
      <c r="AQ9" s="7">
        <v>157.4</v>
      </c>
      <c r="AR9" s="9">
        <f t="shared" si="5"/>
        <v>0</v>
      </c>
      <c r="AS9" s="7">
        <v>145.1</v>
      </c>
      <c r="AT9" s="7"/>
      <c r="AU9" s="7">
        <v>161.1</v>
      </c>
      <c r="AV9" s="7">
        <v>161.1</v>
      </c>
      <c r="AW9" s="9">
        <f t="shared" si="6"/>
        <v>0</v>
      </c>
      <c r="AX9" s="7">
        <v>152.30000000000001</v>
      </c>
      <c r="AY9" s="7"/>
      <c r="AZ9" s="7">
        <v>161.1</v>
      </c>
      <c r="BA9" s="7">
        <v>161.4</v>
      </c>
      <c r="BB9" s="9">
        <f t="shared" si="7"/>
        <v>0.30000000000001137</v>
      </c>
      <c r="BC9" s="7">
        <v>160.5</v>
      </c>
      <c r="BD9" s="7"/>
      <c r="BE9" s="7"/>
      <c r="BF9" s="7"/>
      <c r="BG9" s="7"/>
      <c r="BH9" s="7"/>
    </row>
    <row r="10" spans="1:60" ht="14.25" x14ac:dyDescent="0.2">
      <c r="A10" s="7"/>
      <c r="B10" s="7">
        <v>150.1</v>
      </c>
      <c r="C10" s="7">
        <v>150.30000000000001</v>
      </c>
      <c r="D10" s="9">
        <f t="shared" si="9"/>
        <v>0.20000000000001705</v>
      </c>
      <c r="E10" s="7">
        <v>153.9</v>
      </c>
      <c r="F10" s="7"/>
      <c r="G10" s="7">
        <v>158.1</v>
      </c>
      <c r="H10" s="7">
        <v>158.30000000000001</v>
      </c>
      <c r="I10" s="9">
        <f t="shared" si="10"/>
        <v>0.20000000000001705</v>
      </c>
      <c r="J10" s="7">
        <v>160.6</v>
      </c>
      <c r="K10" s="7"/>
      <c r="L10" s="7">
        <v>155</v>
      </c>
      <c r="M10" s="7">
        <v>155.1</v>
      </c>
      <c r="N10" s="9">
        <f t="shared" si="11"/>
        <v>9.9999999999994316E-2</v>
      </c>
      <c r="O10" s="7">
        <v>169.5</v>
      </c>
      <c r="P10" s="7"/>
      <c r="Q10" s="7">
        <v>162.5</v>
      </c>
      <c r="R10" s="7">
        <v>162.4</v>
      </c>
      <c r="S10" s="9">
        <f t="shared" si="0"/>
        <v>9.9999999999994316E-2</v>
      </c>
      <c r="T10" s="7">
        <v>169.9</v>
      </c>
      <c r="U10" s="7"/>
      <c r="V10" s="7">
        <v>154.19999999999999</v>
      </c>
      <c r="W10" s="7">
        <v>154.19999999999999</v>
      </c>
      <c r="X10" s="9">
        <f t="shared" si="1"/>
        <v>0</v>
      </c>
      <c r="Y10" s="7">
        <v>164.1</v>
      </c>
      <c r="Z10" s="7"/>
      <c r="AA10" s="7">
        <v>150.1</v>
      </c>
      <c r="AB10" s="7">
        <v>150.1</v>
      </c>
      <c r="AC10" s="9">
        <f t="shared" si="2"/>
        <v>0</v>
      </c>
      <c r="AD10" s="7">
        <v>161.9</v>
      </c>
      <c r="AE10" s="7"/>
      <c r="AF10" s="7"/>
      <c r="AG10" s="8"/>
      <c r="AH10" s="8"/>
      <c r="AI10" s="8"/>
      <c r="AJ10" s="50"/>
      <c r="AK10" s="7"/>
      <c r="AL10" s="7"/>
      <c r="AM10" s="7"/>
      <c r="AN10" s="7"/>
      <c r="AO10" s="7"/>
      <c r="AP10" s="7">
        <v>157.4</v>
      </c>
      <c r="AQ10" s="7">
        <v>157.4</v>
      </c>
      <c r="AR10" s="9">
        <f t="shared" si="5"/>
        <v>0</v>
      </c>
      <c r="AS10" s="7">
        <v>145.1</v>
      </c>
      <c r="AT10" s="7"/>
      <c r="AU10" s="7">
        <v>157</v>
      </c>
      <c r="AV10" s="7">
        <v>157</v>
      </c>
      <c r="AW10" s="9">
        <f t="shared" si="6"/>
        <v>0</v>
      </c>
      <c r="AX10" s="7">
        <v>147.9</v>
      </c>
      <c r="AY10" s="7"/>
      <c r="AZ10" s="7">
        <v>155.4</v>
      </c>
      <c r="BA10" s="7">
        <v>155.19999999999999</v>
      </c>
      <c r="BB10" s="9">
        <f t="shared" si="7"/>
        <v>0.20000000000001705</v>
      </c>
      <c r="BC10" s="7">
        <v>154.69999999999999</v>
      </c>
      <c r="BD10" s="7"/>
      <c r="BG10" s="9"/>
    </row>
    <row r="11" spans="1:60" ht="14.25" x14ac:dyDescent="0.2">
      <c r="A11" s="7"/>
      <c r="B11" s="7">
        <v>150.1</v>
      </c>
      <c r="C11" s="7">
        <v>150.30000000000001</v>
      </c>
      <c r="D11" s="9">
        <f t="shared" si="9"/>
        <v>0.20000000000001705</v>
      </c>
      <c r="E11" s="7">
        <v>153.9</v>
      </c>
      <c r="F11" s="7"/>
      <c r="G11" s="7">
        <v>158.19999999999999</v>
      </c>
      <c r="H11" s="7">
        <v>158.19999999999999</v>
      </c>
      <c r="I11" s="9">
        <f t="shared" si="10"/>
        <v>0</v>
      </c>
      <c r="J11" s="7">
        <v>160.69999999999999</v>
      </c>
      <c r="K11" s="7"/>
      <c r="L11" s="7">
        <v>149</v>
      </c>
      <c r="M11" s="7">
        <v>149</v>
      </c>
      <c r="N11" s="9">
        <f t="shared" si="11"/>
        <v>0</v>
      </c>
      <c r="O11" s="7">
        <v>165</v>
      </c>
      <c r="P11" s="7"/>
      <c r="Q11" s="7">
        <v>166.6</v>
      </c>
      <c r="R11" s="7">
        <v>166.7</v>
      </c>
      <c r="S11" s="9">
        <f t="shared" si="0"/>
        <v>9.9999999999994316E-2</v>
      </c>
      <c r="T11" s="7">
        <v>162</v>
      </c>
      <c r="U11" s="7"/>
      <c r="V11" s="7">
        <v>156.80000000000001</v>
      </c>
      <c r="W11" s="7">
        <v>156.80000000000001</v>
      </c>
      <c r="X11" s="9">
        <f t="shared" si="1"/>
        <v>0</v>
      </c>
      <c r="Y11" s="7">
        <v>167.7</v>
      </c>
      <c r="Z11" s="7"/>
      <c r="AA11" s="7">
        <v>150.9</v>
      </c>
      <c r="AB11" s="7">
        <v>150.9</v>
      </c>
      <c r="AC11" s="9">
        <f t="shared" si="2"/>
        <v>0</v>
      </c>
      <c r="AD11" s="7">
        <v>163.1</v>
      </c>
      <c r="AE11" s="7"/>
      <c r="AF11" s="7"/>
      <c r="AG11" s="8"/>
      <c r="AH11" s="7"/>
      <c r="AI11" s="8"/>
      <c r="AJ11" s="50"/>
      <c r="AM11" s="9"/>
      <c r="AP11" s="7">
        <v>157.6</v>
      </c>
      <c r="AQ11" s="7">
        <v>157.69999999999999</v>
      </c>
      <c r="AR11" s="9">
        <f t="shared" si="5"/>
        <v>9.9999999999994316E-2</v>
      </c>
      <c r="AS11" s="7">
        <v>145.1</v>
      </c>
      <c r="AT11" s="7"/>
      <c r="AU11" s="7">
        <v>154.19999999999999</v>
      </c>
      <c r="AV11" s="7">
        <v>154.19999999999999</v>
      </c>
      <c r="AW11" s="9">
        <f t="shared" si="6"/>
        <v>0</v>
      </c>
      <c r="AX11" s="7">
        <v>143.4</v>
      </c>
      <c r="AY11" s="7"/>
      <c r="AZ11" s="7">
        <v>156.80000000000001</v>
      </c>
      <c r="BA11" s="7">
        <v>156.80000000000001</v>
      </c>
      <c r="BB11" s="9">
        <f t="shared" si="7"/>
        <v>0</v>
      </c>
      <c r="BC11" s="7">
        <v>156</v>
      </c>
      <c r="BD11" s="7"/>
      <c r="BE11" s="8"/>
      <c r="BF11" s="8"/>
      <c r="BG11" s="8"/>
      <c r="BH11" s="8"/>
    </row>
    <row r="12" spans="1:60" ht="14.25" x14ac:dyDescent="0.2">
      <c r="A12" s="7"/>
      <c r="B12" s="7">
        <v>155.6</v>
      </c>
      <c r="C12" s="7">
        <v>155.30000000000001</v>
      </c>
      <c r="D12" s="9">
        <f t="shared" si="9"/>
        <v>0.29999999999998295</v>
      </c>
      <c r="E12" s="7">
        <v>158.5</v>
      </c>
      <c r="F12" s="7"/>
      <c r="G12" s="7">
        <v>157.80000000000001</v>
      </c>
      <c r="H12" s="7">
        <v>157.9</v>
      </c>
      <c r="I12" s="9">
        <f t="shared" si="10"/>
        <v>9.9999999999994316E-2</v>
      </c>
      <c r="J12" s="7">
        <v>149.9</v>
      </c>
      <c r="K12" s="7"/>
      <c r="L12" s="7">
        <v>147.1</v>
      </c>
      <c r="M12" s="7">
        <v>147.1</v>
      </c>
      <c r="N12" s="9">
        <f t="shared" si="11"/>
        <v>0</v>
      </c>
      <c r="O12" s="7">
        <v>162.9</v>
      </c>
      <c r="P12" s="7"/>
      <c r="Q12" s="7">
        <v>154</v>
      </c>
      <c r="R12" s="7">
        <v>154</v>
      </c>
      <c r="S12" s="9">
        <f t="shared" si="0"/>
        <v>0</v>
      </c>
      <c r="T12" s="7">
        <v>165.4</v>
      </c>
      <c r="U12" s="7"/>
      <c r="V12" s="7">
        <v>151.19999999999999</v>
      </c>
      <c r="W12" s="7">
        <v>151.1</v>
      </c>
      <c r="X12" s="9">
        <f t="shared" si="1"/>
        <v>9.9999999999994316E-2</v>
      </c>
      <c r="Y12" s="7">
        <v>160.80000000000001</v>
      </c>
      <c r="Z12" s="7"/>
      <c r="AA12" s="7">
        <v>146.19999999999999</v>
      </c>
      <c r="AB12" s="7">
        <v>146.4</v>
      </c>
      <c r="AC12" s="9">
        <f t="shared" si="2"/>
        <v>0.20000000000001705</v>
      </c>
      <c r="AD12" s="7">
        <v>153.80000000000001</v>
      </c>
      <c r="AE12" s="7"/>
      <c r="AF12" s="7"/>
      <c r="AG12" s="8"/>
      <c r="AH12" s="8"/>
      <c r="AI12" s="8"/>
      <c r="AJ12" s="50"/>
      <c r="AK12" s="7"/>
      <c r="AL12" s="7"/>
      <c r="AM12" s="7"/>
      <c r="AN12" s="7"/>
      <c r="AO12" s="7"/>
      <c r="AP12" s="7">
        <v>158.19999999999999</v>
      </c>
      <c r="AQ12" s="7">
        <v>158.1</v>
      </c>
      <c r="AR12" s="9">
        <f t="shared" si="5"/>
        <v>9.9999999999994316E-2</v>
      </c>
      <c r="AS12" s="7">
        <v>146.1</v>
      </c>
      <c r="AT12" s="7"/>
      <c r="AU12" s="7">
        <v>157</v>
      </c>
      <c r="AV12" s="7">
        <v>157</v>
      </c>
      <c r="AW12" s="9">
        <f t="shared" si="6"/>
        <v>0</v>
      </c>
      <c r="AX12" s="7">
        <v>146.30000000000001</v>
      </c>
      <c r="AY12" s="7"/>
      <c r="AZ12" s="7"/>
      <c r="BA12" s="7"/>
      <c r="BB12" s="7"/>
      <c r="BC12" s="7"/>
      <c r="BD12" s="7"/>
      <c r="BE12" s="8"/>
      <c r="BF12" s="8"/>
      <c r="BG12" s="8"/>
      <c r="BH12" s="8"/>
    </row>
    <row r="13" spans="1:60" ht="14.25" x14ac:dyDescent="0.2">
      <c r="A13" s="7"/>
      <c r="B13" s="7">
        <v>163</v>
      </c>
      <c r="C13" s="7">
        <v>163</v>
      </c>
      <c r="D13" s="9">
        <f t="shared" si="9"/>
        <v>0</v>
      </c>
      <c r="E13" s="7">
        <v>165.6</v>
      </c>
      <c r="F13" s="7"/>
      <c r="G13" s="7">
        <v>157.4</v>
      </c>
      <c r="H13" s="7">
        <v>157.4</v>
      </c>
      <c r="I13" s="9">
        <f t="shared" si="10"/>
        <v>0</v>
      </c>
      <c r="J13" s="7">
        <v>159.80000000000001</v>
      </c>
      <c r="K13" s="7"/>
      <c r="L13" s="7">
        <v>156.30000000000001</v>
      </c>
      <c r="M13" s="7">
        <v>156.30000000000001</v>
      </c>
      <c r="N13" s="9">
        <f t="shared" si="11"/>
        <v>0</v>
      </c>
      <c r="O13" s="7">
        <v>175.3</v>
      </c>
      <c r="P13" s="7"/>
      <c r="Q13" s="7">
        <v>157.69999999999999</v>
      </c>
      <c r="R13" s="7">
        <v>157.69999999999999</v>
      </c>
      <c r="S13" s="9">
        <f t="shared" si="0"/>
        <v>0</v>
      </c>
      <c r="T13" s="7">
        <v>165.2</v>
      </c>
      <c r="U13" s="7"/>
      <c r="V13" s="7">
        <v>157.69999999999999</v>
      </c>
      <c r="W13" s="7">
        <v>157.6</v>
      </c>
      <c r="X13" s="9">
        <f t="shared" si="1"/>
        <v>9.9999999999994316E-2</v>
      </c>
      <c r="Y13" s="7">
        <v>167.3</v>
      </c>
      <c r="Z13" s="7"/>
      <c r="AA13" s="7">
        <v>145.9</v>
      </c>
      <c r="AB13" s="7">
        <v>145.80000000000001</v>
      </c>
      <c r="AC13" s="9">
        <f t="shared" si="2"/>
        <v>9.9999999999994316E-2</v>
      </c>
      <c r="AD13" s="7">
        <v>153.1</v>
      </c>
      <c r="AE13" s="7"/>
      <c r="AF13" s="7"/>
      <c r="AG13" s="8"/>
      <c r="AH13" s="8"/>
      <c r="AI13" s="8"/>
      <c r="AJ13" s="50"/>
      <c r="AK13" s="7"/>
      <c r="AL13" s="7"/>
      <c r="AM13" s="7"/>
      <c r="AN13" s="7"/>
      <c r="AO13" s="7"/>
      <c r="AP13" s="7">
        <v>156.1</v>
      </c>
      <c r="AQ13" s="7">
        <v>156.4</v>
      </c>
      <c r="AR13" s="9">
        <f t="shared" si="5"/>
        <v>0.30000000000001137</v>
      </c>
      <c r="AS13" s="7">
        <v>147.30000000000001</v>
      </c>
      <c r="AT13" s="7"/>
      <c r="AU13" s="7">
        <v>157</v>
      </c>
      <c r="AV13" s="7">
        <v>157</v>
      </c>
      <c r="AW13" s="9">
        <f t="shared" si="6"/>
        <v>0</v>
      </c>
      <c r="AX13" s="7">
        <v>146.1</v>
      </c>
      <c r="AY13" s="7"/>
      <c r="AZ13" s="7">
        <f>AVERAGE(AZ5:AZ12)</f>
        <v>157.54285714285714</v>
      </c>
      <c r="BA13" s="7">
        <f>AVERAGE(BA5:BA12)</f>
        <v>157.47142857142856</v>
      </c>
      <c r="BB13" s="7">
        <f>AVERAGE(BB5:BB12)</f>
        <v>0.15714285714286444</v>
      </c>
      <c r="BC13" s="7">
        <f>AVERAGE(BC5:BC12)</f>
        <v>156.6</v>
      </c>
      <c r="BD13" s="7"/>
      <c r="BE13" s="8"/>
      <c r="BF13" s="8"/>
      <c r="BG13" s="8"/>
      <c r="BH13" s="8"/>
    </row>
    <row r="14" spans="1:60" ht="14.25" x14ac:dyDescent="0.2">
      <c r="A14" s="7"/>
      <c r="B14" s="7"/>
      <c r="C14" s="7"/>
      <c r="D14" s="7"/>
      <c r="E14" s="7"/>
      <c r="F14" s="7"/>
      <c r="G14" s="7">
        <v>157.4</v>
      </c>
      <c r="H14" s="7">
        <v>157.4</v>
      </c>
      <c r="I14" s="9">
        <f t="shared" si="10"/>
        <v>0</v>
      </c>
      <c r="J14" s="7">
        <v>159.80000000000001</v>
      </c>
      <c r="K14" s="7"/>
      <c r="L14" s="7">
        <v>156.30000000000001</v>
      </c>
      <c r="M14" s="7">
        <v>156.30000000000001</v>
      </c>
      <c r="N14" s="9">
        <f t="shared" si="11"/>
        <v>0</v>
      </c>
      <c r="O14" s="7">
        <v>176</v>
      </c>
      <c r="P14" s="7"/>
      <c r="Q14" s="7">
        <v>157.5</v>
      </c>
      <c r="R14" s="7">
        <v>157</v>
      </c>
      <c r="S14" s="9">
        <f t="shared" si="0"/>
        <v>0.5</v>
      </c>
      <c r="T14" s="7">
        <v>159.1</v>
      </c>
      <c r="U14" s="7"/>
      <c r="V14" s="7">
        <v>154.4</v>
      </c>
      <c r="W14" s="7">
        <v>154.30000000000001</v>
      </c>
      <c r="X14" s="9">
        <f t="shared" si="1"/>
        <v>9.9999999999994316E-2</v>
      </c>
      <c r="Y14" s="7">
        <v>164</v>
      </c>
      <c r="Z14" s="7"/>
      <c r="AA14" s="7">
        <v>147</v>
      </c>
      <c r="AB14" s="7">
        <v>147</v>
      </c>
      <c r="AC14" s="9">
        <f t="shared" si="2"/>
        <v>0</v>
      </c>
      <c r="AD14" s="7">
        <v>154.4</v>
      </c>
      <c r="AE14" s="7"/>
      <c r="AF14" s="7"/>
      <c r="AG14" s="8"/>
      <c r="AH14" s="8"/>
      <c r="AI14" s="8"/>
      <c r="AJ14" s="50"/>
      <c r="AK14" s="7"/>
      <c r="AL14" s="7"/>
      <c r="AM14" s="7"/>
      <c r="AN14" s="7"/>
      <c r="AO14" s="7"/>
      <c r="AP14" s="7">
        <v>152.5</v>
      </c>
      <c r="AQ14" s="7">
        <v>152.1</v>
      </c>
      <c r="AR14" s="9">
        <f t="shared" si="5"/>
        <v>0.40000000000000568</v>
      </c>
      <c r="AS14" s="7">
        <v>140.69999999999999</v>
      </c>
      <c r="AT14" s="7"/>
      <c r="AU14" s="7">
        <v>154.30000000000001</v>
      </c>
      <c r="AV14" s="7">
        <v>154.19999999999999</v>
      </c>
      <c r="AW14" s="9">
        <f t="shared" si="6"/>
        <v>0.10000000000002274</v>
      </c>
      <c r="AX14" s="7">
        <v>143.30000000000001</v>
      </c>
      <c r="AY14" s="7"/>
      <c r="AZ14" s="7"/>
      <c r="BA14" s="7"/>
      <c r="BB14" s="7"/>
      <c r="BC14" s="7"/>
      <c r="BD14" s="7"/>
      <c r="BE14" s="8"/>
      <c r="BF14" s="8"/>
      <c r="BG14" s="8"/>
      <c r="BH14" s="8"/>
    </row>
    <row r="15" spans="1:60" ht="14.25" x14ac:dyDescent="0.2">
      <c r="A15" s="7"/>
      <c r="B15" s="7">
        <f>AVERAGE(B5:B14)</f>
        <v>158.33333333333334</v>
      </c>
      <c r="C15" s="7">
        <f>AVERAGE(C5:C14)</f>
        <v>158.34444444444443</v>
      </c>
      <c r="D15" s="7">
        <f>AVERAGE(D5:D14)</f>
        <v>7.7777777777779666E-2</v>
      </c>
      <c r="E15" s="7">
        <f>AVERAGE(E5:E14)</f>
        <v>162.39999999999998</v>
      </c>
      <c r="F15" s="7"/>
      <c r="G15" s="7">
        <v>149.69999999999999</v>
      </c>
      <c r="H15" s="7">
        <v>149.80000000000001</v>
      </c>
      <c r="I15" s="9">
        <f t="shared" si="10"/>
        <v>0.10000000000002274</v>
      </c>
      <c r="J15" s="7">
        <v>152.19999999999999</v>
      </c>
      <c r="K15" s="7"/>
      <c r="L15" s="7">
        <v>155.69999999999999</v>
      </c>
      <c r="M15" s="7">
        <v>155.80000000000001</v>
      </c>
      <c r="N15" s="9">
        <f t="shared" si="11"/>
        <v>0.10000000000002274</v>
      </c>
      <c r="O15" s="7">
        <v>176.1</v>
      </c>
      <c r="P15" s="7"/>
      <c r="Q15" s="7">
        <v>151.9</v>
      </c>
      <c r="R15" s="7">
        <v>151.9</v>
      </c>
      <c r="S15" s="9">
        <f t="shared" si="0"/>
        <v>0</v>
      </c>
      <c r="T15" s="7">
        <v>166</v>
      </c>
      <c r="U15" s="7"/>
      <c r="V15" s="7">
        <v>155.4</v>
      </c>
      <c r="W15" s="7">
        <v>155.4</v>
      </c>
      <c r="X15" s="9">
        <f t="shared" si="1"/>
        <v>0</v>
      </c>
      <c r="Y15" s="7">
        <v>165.8</v>
      </c>
      <c r="Z15" s="7"/>
      <c r="AA15" s="7">
        <v>142.4</v>
      </c>
      <c r="AB15" s="7">
        <v>142.1</v>
      </c>
      <c r="AC15" s="9">
        <f t="shared" si="2"/>
        <v>0.30000000000001137</v>
      </c>
      <c r="AD15" s="7">
        <v>149.9</v>
      </c>
      <c r="AE15" s="7"/>
      <c r="AF15" s="7"/>
      <c r="AG15" s="8"/>
      <c r="AH15" s="8"/>
      <c r="AI15" s="8"/>
      <c r="AJ15" s="50"/>
      <c r="AK15" s="8"/>
      <c r="AL15" s="8"/>
      <c r="AM15" s="8"/>
      <c r="AN15" s="8"/>
      <c r="AO15" s="8"/>
      <c r="AP15" s="7">
        <v>160</v>
      </c>
      <c r="AQ15" s="7">
        <v>160.1</v>
      </c>
      <c r="AR15" s="9">
        <f t="shared" si="5"/>
        <v>9.9999999999994316E-2</v>
      </c>
      <c r="AS15" s="7">
        <v>144.5</v>
      </c>
      <c r="AT15" s="7"/>
      <c r="AU15" s="7">
        <v>155.30000000000001</v>
      </c>
      <c r="AV15" s="7">
        <v>155.30000000000001</v>
      </c>
      <c r="AW15" s="9">
        <f t="shared" si="6"/>
        <v>0</v>
      </c>
      <c r="AX15" s="7">
        <v>144.30000000000001</v>
      </c>
      <c r="AY15" s="7"/>
      <c r="AZ15" s="8"/>
      <c r="BA15" s="8"/>
      <c r="BB15" s="7"/>
      <c r="BC15" s="8"/>
      <c r="BD15" s="8"/>
      <c r="BE15" s="8"/>
      <c r="BF15" s="8"/>
      <c r="BG15" s="8"/>
      <c r="BH15" s="8"/>
    </row>
    <row r="16" spans="1:60" ht="14.25" x14ac:dyDescent="0.2">
      <c r="A16" s="7"/>
      <c r="B16" s="7"/>
      <c r="C16" s="7"/>
      <c r="D16" s="7"/>
      <c r="E16" s="7"/>
      <c r="F16" s="7"/>
      <c r="G16" s="7">
        <v>157.6</v>
      </c>
      <c r="H16" s="7">
        <v>157.69999999999999</v>
      </c>
      <c r="I16" s="9">
        <f t="shared" si="10"/>
        <v>9.9999999999994316E-2</v>
      </c>
      <c r="J16" s="7">
        <v>159.80000000000001</v>
      </c>
      <c r="K16" s="7"/>
      <c r="L16" s="7">
        <v>157.1</v>
      </c>
      <c r="M16" s="7">
        <v>157.4</v>
      </c>
      <c r="N16" s="9">
        <f t="shared" si="11"/>
        <v>0.30000000000001137</v>
      </c>
      <c r="O16" s="7">
        <v>162</v>
      </c>
      <c r="P16" s="7"/>
      <c r="Q16" s="7">
        <v>158.19999999999999</v>
      </c>
      <c r="R16" s="7">
        <v>158.80000000000001</v>
      </c>
      <c r="S16" s="9">
        <f t="shared" si="0"/>
        <v>0.60000000000002274</v>
      </c>
      <c r="T16" s="7">
        <v>168.8</v>
      </c>
      <c r="U16" s="7"/>
      <c r="V16" s="7">
        <v>155.4</v>
      </c>
      <c r="W16" s="7">
        <v>155.30000000000001</v>
      </c>
      <c r="X16" s="9">
        <f t="shared" si="1"/>
        <v>9.9999999999994316E-2</v>
      </c>
      <c r="Y16" s="7">
        <v>165.6</v>
      </c>
      <c r="Z16" s="7"/>
      <c r="AA16" s="7">
        <v>142.19999999999999</v>
      </c>
      <c r="AB16" s="7">
        <v>142.30000000000001</v>
      </c>
      <c r="AC16" s="9">
        <f t="shared" si="2"/>
        <v>0.10000000000002274</v>
      </c>
      <c r="AD16" s="7">
        <v>149.5</v>
      </c>
      <c r="AE16" s="7"/>
      <c r="AF16" s="7"/>
      <c r="AG16" s="8"/>
      <c r="AH16" s="8"/>
      <c r="AI16" s="8"/>
      <c r="AJ16" s="50"/>
      <c r="AK16" s="8"/>
      <c r="AL16" s="8"/>
      <c r="AM16" s="8"/>
      <c r="AN16" s="8"/>
      <c r="AO16" s="8"/>
      <c r="AP16" s="7">
        <v>158.4</v>
      </c>
      <c r="AQ16" s="7">
        <v>158.5</v>
      </c>
      <c r="AR16" s="9">
        <f t="shared" si="5"/>
        <v>9.9999999999994316E-2</v>
      </c>
      <c r="AS16" s="7">
        <v>147.1</v>
      </c>
      <c r="AT16" s="7"/>
      <c r="AU16" s="7">
        <v>149.69999999999999</v>
      </c>
      <c r="AV16" s="7">
        <v>149.80000000000001</v>
      </c>
      <c r="AW16" s="9">
        <f t="shared" si="6"/>
        <v>0.10000000000002274</v>
      </c>
      <c r="AX16" s="7">
        <v>140.5</v>
      </c>
      <c r="AY16" s="7"/>
      <c r="AZ16" s="8"/>
      <c r="BA16" s="8"/>
      <c r="BB16" s="8"/>
      <c r="BC16" s="8"/>
      <c r="BD16" s="8"/>
      <c r="BE16" s="8"/>
      <c r="BF16" s="8"/>
      <c r="BG16" s="8"/>
      <c r="BH16" s="8"/>
    </row>
    <row r="17" spans="1:60" ht="14.25" x14ac:dyDescent="0.2">
      <c r="A17" s="7"/>
      <c r="B17" s="7"/>
      <c r="C17" s="7"/>
      <c r="D17" s="7"/>
      <c r="E17" s="7"/>
      <c r="F17" s="7"/>
      <c r="G17" s="7">
        <v>158.19999999999999</v>
      </c>
      <c r="H17" s="7">
        <v>158.1</v>
      </c>
      <c r="I17" s="9">
        <f t="shared" si="10"/>
        <v>9.9999999999994316E-2</v>
      </c>
      <c r="J17" s="7">
        <v>160.80000000000001</v>
      </c>
      <c r="K17" s="7"/>
      <c r="L17" s="7">
        <v>159</v>
      </c>
      <c r="M17" s="7">
        <v>159.1</v>
      </c>
      <c r="N17" s="9">
        <f t="shared" si="11"/>
        <v>9.9999999999994316E-2</v>
      </c>
      <c r="O17" s="7">
        <v>163.5</v>
      </c>
      <c r="P17" s="7"/>
      <c r="Q17" s="7">
        <v>161.1</v>
      </c>
      <c r="R17" s="7">
        <v>161.4</v>
      </c>
      <c r="S17" s="9">
        <f t="shared" si="0"/>
        <v>0.30000000000001137</v>
      </c>
      <c r="T17" s="7">
        <v>163</v>
      </c>
      <c r="U17" s="7"/>
      <c r="V17" s="7">
        <v>157.1</v>
      </c>
      <c r="W17" s="7">
        <v>157.19999999999999</v>
      </c>
      <c r="X17" s="9">
        <f t="shared" si="1"/>
        <v>9.9999999999994316E-2</v>
      </c>
      <c r="Y17" s="7">
        <v>167.4</v>
      </c>
      <c r="Z17" s="7"/>
      <c r="AA17" s="7">
        <v>146.6</v>
      </c>
      <c r="AB17" s="7">
        <v>146.6</v>
      </c>
      <c r="AC17" s="9">
        <f t="shared" si="2"/>
        <v>0</v>
      </c>
      <c r="AD17" s="7">
        <v>154</v>
      </c>
      <c r="AE17" s="7"/>
      <c r="AF17" s="7"/>
      <c r="AG17" s="8"/>
      <c r="AH17" s="8"/>
      <c r="AI17" s="8"/>
      <c r="AJ17" s="50"/>
      <c r="AK17" s="8"/>
      <c r="AL17" s="8"/>
      <c r="AM17" s="8"/>
      <c r="AN17" s="8"/>
      <c r="AO17" s="8"/>
      <c r="AP17" s="7">
        <v>157.19999999999999</v>
      </c>
      <c r="AQ17" s="7">
        <v>157.19999999999999</v>
      </c>
      <c r="AR17" s="9">
        <f t="shared" si="5"/>
        <v>0</v>
      </c>
      <c r="AS17" s="7">
        <v>142.80000000000001</v>
      </c>
      <c r="AT17" s="7"/>
      <c r="AU17" s="7">
        <v>163.19999999999999</v>
      </c>
      <c r="AV17" s="7">
        <v>163.30000000000001</v>
      </c>
      <c r="AW17" s="9">
        <f t="shared" si="6"/>
        <v>0.10000000000002274</v>
      </c>
      <c r="AX17" s="7">
        <v>154.69999999999999</v>
      </c>
      <c r="AY17" s="7"/>
      <c r="AZ17" s="8"/>
      <c r="BA17" s="8"/>
      <c r="BB17" s="8"/>
      <c r="BC17" s="8"/>
      <c r="BD17" s="8"/>
      <c r="BE17" s="8"/>
      <c r="BF17" s="8"/>
      <c r="BG17" s="8"/>
      <c r="BH17" s="8"/>
    </row>
    <row r="18" spans="1:60" ht="14.25" x14ac:dyDescent="0.2">
      <c r="A18" s="7"/>
      <c r="B18" s="7"/>
      <c r="C18" s="7"/>
      <c r="D18" s="7"/>
      <c r="E18" s="7"/>
      <c r="F18" s="7"/>
      <c r="G18" s="7">
        <v>156.1</v>
      </c>
      <c r="H18" s="7">
        <v>156.4</v>
      </c>
      <c r="I18" s="9">
        <f t="shared" si="10"/>
        <v>0.30000000000001137</v>
      </c>
      <c r="J18" s="7">
        <v>158.80000000000001</v>
      </c>
      <c r="K18" s="7"/>
      <c r="L18" s="7">
        <v>158.6</v>
      </c>
      <c r="M18" s="7">
        <v>158.5</v>
      </c>
      <c r="N18" s="9">
        <f t="shared" si="11"/>
        <v>9.9999999999994316E-2</v>
      </c>
      <c r="O18" s="7">
        <v>163.4</v>
      </c>
      <c r="P18" s="7"/>
      <c r="Q18" s="7">
        <v>155.4</v>
      </c>
      <c r="R18" s="7">
        <v>155.19999999999999</v>
      </c>
      <c r="S18" s="9">
        <f t="shared" si="0"/>
        <v>0.20000000000001705</v>
      </c>
      <c r="T18" s="7">
        <v>164.6</v>
      </c>
      <c r="U18" s="7"/>
      <c r="V18" s="7">
        <v>160.1</v>
      </c>
      <c r="W18" s="7">
        <v>160.69999999999999</v>
      </c>
      <c r="X18" s="9">
        <f t="shared" si="1"/>
        <v>0.59999999999999432</v>
      </c>
      <c r="Y18" s="7">
        <v>170.3</v>
      </c>
      <c r="Z18" s="7"/>
      <c r="AA18" s="7">
        <v>151.69999999999999</v>
      </c>
      <c r="AB18" s="7">
        <v>151.80000000000001</v>
      </c>
      <c r="AC18" s="9">
        <f t="shared" si="2"/>
        <v>0.10000000000002274</v>
      </c>
      <c r="AD18" s="7">
        <v>158.69999999999999</v>
      </c>
      <c r="AE18" s="7"/>
      <c r="AF18" s="7"/>
      <c r="AG18" s="8"/>
      <c r="AH18" s="8"/>
      <c r="AI18" s="8"/>
      <c r="AJ18" s="50"/>
      <c r="AK18" s="8"/>
      <c r="AL18" s="8"/>
      <c r="AM18" s="8"/>
      <c r="AN18" s="8"/>
      <c r="AO18" s="8"/>
      <c r="AP18" s="7">
        <v>157.30000000000001</v>
      </c>
      <c r="AQ18" s="7">
        <v>157.30000000000001</v>
      </c>
      <c r="AR18" s="9">
        <f t="shared" si="5"/>
        <v>0</v>
      </c>
      <c r="AS18" s="7">
        <v>142.80000000000001</v>
      </c>
      <c r="AT18" s="7"/>
      <c r="AU18" s="7">
        <v>168.6</v>
      </c>
      <c r="AV18" s="7">
        <v>168.8</v>
      </c>
      <c r="AW18" s="9">
        <f t="shared" si="6"/>
        <v>0.20000000000001705</v>
      </c>
      <c r="AX18" s="7">
        <v>159.6</v>
      </c>
      <c r="AY18" s="7"/>
      <c r="AZ18" s="8"/>
      <c r="BA18" s="8"/>
      <c r="BB18" s="8"/>
      <c r="BC18" s="8"/>
      <c r="BD18" s="8"/>
      <c r="BE18" s="8"/>
      <c r="BF18" s="8"/>
      <c r="BG18" s="8"/>
      <c r="BH18" s="8"/>
    </row>
    <row r="19" spans="1:60" ht="14.25" x14ac:dyDescent="0.2">
      <c r="A19" s="7"/>
      <c r="B19" s="7"/>
      <c r="C19" s="7"/>
      <c r="D19" s="7"/>
      <c r="E19" s="7"/>
      <c r="F19" s="7"/>
      <c r="G19" s="7">
        <v>152.5</v>
      </c>
      <c r="H19" s="7">
        <v>152.1</v>
      </c>
      <c r="I19" s="9">
        <f t="shared" si="10"/>
        <v>0.40000000000000568</v>
      </c>
      <c r="J19" s="7">
        <v>154.6</v>
      </c>
      <c r="K19" s="7"/>
      <c r="L19" s="7">
        <v>152.19999999999999</v>
      </c>
      <c r="M19" s="7">
        <v>152.30000000000001</v>
      </c>
      <c r="N19" s="9">
        <f t="shared" si="11"/>
        <v>0.10000000000002274</v>
      </c>
      <c r="O19" s="7">
        <v>157.1</v>
      </c>
      <c r="P19" s="7"/>
      <c r="Q19" s="7">
        <v>156.80000000000001</v>
      </c>
      <c r="R19" s="7">
        <v>156.80000000000001</v>
      </c>
      <c r="S19" s="9">
        <f t="shared" si="0"/>
        <v>0</v>
      </c>
      <c r="T19" s="7">
        <v>154</v>
      </c>
      <c r="U19" s="7"/>
      <c r="V19" s="7">
        <v>160.19999999999999</v>
      </c>
      <c r="W19" s="7">
        <v>160.19999999999999</v>
      </c>
      <c r="X19" s="9">
        <f t="shared" si="1"/>
        <v>0</v>
      </c>
      <c r="Y19" s="7">
        <v>170.3</v>
      </c>
      <c r="Z19" s="7"/>
      <c r="AA19" s="7">
        <v>147.80000000000001</v>
      </c>
      <c r="AB19" s="7">
        <v>147.80000000000001</v>
      </c>
      <c r="AC19" s="9">
        <f t="shared" si="2"/>
        <v>0</v>
      </c>
      <c r="AD19" s="7">
        <v>154.5</v>
      </c>
      <c r="AE19" s="7"/>
      <c r="AF19" s="7"/>
      <c r="AG19" s="8"/>
      <c r="AH19" s="8"/>
      <c r="AI19" s="8"/>
      <c r="AJ19" s="50"/>
      <c r="AK19" s="8"/>
      <c r="AL19" s="8"/>
      <c r="AM19" s="8"/>
      <c r="AN19" s="8"/>
      <c r="AO19" s="8"/>
      <c r="AP19" s="7">
        <v>165.7</v>
      </c>
      <c r="AQ19" s="7">
        <v>165.8</v>
      </c>
      <c r="AR19" s="9">
        <f t="shared" si="5"/>
        <v>0.10000000000002274</v>
      </c>
      <c r="AS19" s="7">
        <v>150</v>
      </c>
      <c r="AT19" s="7"/>
      <c r="AU19" s="7">
        <v>150.30000000000001</v>
      </c>
      <c r="AV19" s="7">
        <v>149.9</v>
      </c>
      <c r="AW19" s="9">
        <f t="shared" si="6"/>
        <v>0.40000000000000568</v>
      </c>
      <c r="AX19" s="7">
        <v>138.4</v>
      </c>
      <c r="AY19" s="7"/>
      <c r="AZ19" s="8"/>
      <c r="BA19" s="8"/>
      <c r="BB19" s="8"/>
      <c r="BC19" s="8"/>
      <c r="BD19" s="8"/>
      <c r="BE19" s="8"/>
      <c r="BF19" s="8"/>
      <c r="BG19" s="8"/>
      <c r="BH19" s="8"/>
    </row>
    <row r="20" spans="1:60" ht="14.25" x14ac:dyDescent="0.2">
      <c r="A20" s="7"/>
      <c r="B20" s="7"/>
      <c r="C20" s="7"/>
      <c r="D20" s="7"/>
      <c r="E20" s="7"/>
      <c r="F20" s="7"/>
      <c r="G20" s="7">
        <v>160</v>
      </c>
      <c r="H20" s="7">
        <v>160.1</v>
      </c>
      <c r="I20" s="9">
        <f t="shared" si="10"/>
        <v>9.9999999999994316E-2</v>
      </c>
      <c r="J20" s="7">
        <v>162.6</v>
      </c>
      <c r="K20" s="7"/>
      <c r="L20" s="7">
        <v>150.69999999999999</v>
      </c>
      <c r="M20" s="7">
        <v>150.69999999999999</v>
      </c>
      <c r="N20" s="9">
        <f t="shared" si="11"/>
        <v>0</v>
      </c>
      <c r="O20" s="7">
        <v>155.6</v>
      </c>
      <c r="P20" s="7"/>
      <c r="Q20" s="7">
        <v>146.19999999999999</v>
      </c>
      <c r="R20" s="7">
        <v>146.1</v>
      </c>
      <c r="S20" s="9">
        <f t="shared" si="0"/>
        <v>9.9999999999994316E-2</v>
      </c>
      <c r="T20" s="7">
        <v>163.4</v>
      </c>
      <c r="U20" s="7"/>
      <c r="V20" s="7">
        <v>141.30000000000001</v>
      </c>
      <c r="W20" s="7">
        <v>141.30000000000001</v>
      </c>
      <c r="X20" s="9">
        <f t="shared" si="1"/>
        <v>0</v>
      </c>
      <c r="Y20" s="7">
        <v>151.5</v>
      </c>
      <c r="Z20" s="7"/>
      <c r="AA20" s="7">
        <v>140.9</v>
      </c>
      <c r="AB20" s="7">
        <v>140.80000000000001</v>
      </c>
      <c r="AC20" s="9">
        <f t="shared" si="2"/>
        <v>9.9999999999994316E-2</v>
      </c>
      <c r="AD20" s="7">
        <v>147.9</v>
      </c>
      <c r="AE20" s="7"/>
      <c r="AF20" s="7"/>
      <c r="AG20" s="8"/>
      <c r="AH20" s="8"/>
      <c r="AI20" s="8"/>
      <c r="AJ20" s="50"/>
      <c r="AK20" s="8"/>
      <c r="AL20" s="8"/>
      <c r="AM20" s="8"/>
      <c r="AN20" s="8"/>
      <c r="AO20" s="8"/>
      <c r="AP20" s="7">
        <v>149.30000000000001</v>
      </c>
      <c r="AQ20" s="7">
        <v>149.6</v>
      </c>
      <c r="AR20" s="9">
        <f t="shared" si="5"/>
        <v>0.29999999999998295</v>
      </c>
      <c r="AS20" s="7">
        <v>134.6</v>
      </c>
      <c r="AT20" s="7"/>
      <c r="AU20" s="7">
        <v>146.4</v>
      </c>
      <c r="AV20" s="7">
        <v>146.4</v>
      </c>
      <c r="AW20" s="9">
        <f t="shared" si="6"/>
        <v>0</v>
      </c>
      <c r="AX20" s="7">
        <v>136.69999999999999</v>
      </c>
      <c r="AY20" s="7"/>
      <c r="AZ20" s="8"/>
      <c r="BA20" s="8"/>
      <c r="BB20" s="8"/>
      <c r="BC20" s="8"/>
      <c r="BD20" s="8"/>
      <c r="BE20" s="8"/>
      <c r="BF20" s="8"/>
      <c r="BG20" s="8"/>
      <c r="BH20" s="8"/>
    </row>
    <row r="21" spans="1:60" ht="14.25" x14ac:dyDescent="0.2">
      <c r="A21" s="7"/>
      <c r="B21" s="7"/>
      <c r="C21" s="7"/>
      <c r="D21" s="7"/>
      <c r="E21" s="7"/>
      <c r="F21" s="7"/>
      <c r="G21" s="7">
        <v>158.4</v>
      </c>
      <c r="H21" s="7">
        <v>158.5</v>
      </c>
      <c r="I21" s="9">
        <f t="shared" si="10"/>
        <v>9.9999999999994316E-2</v>
      </c>
      <c r="J21" s="7">
        <v>160.9</v>
      </c>
      <c r="K21" s="7"/>
      <c r="L21" s="7">
        <v>161.1</v>
      </c>
      <c r="M21" s="7">
        <v>161.1</v>
      </c>
      <c r="N21" s="9">
        <f t="shared" si="11"/>
        <v>0</v>
      </c>
      <c r="O21" s="7">
        <v>166</v>
      </c>
      <c r="P21" s="7"/>
      <c r="Q21" s="7">
        <v>155.5</v>
      </c>
      <c r="R21" s="7">
        <v>155.19999999999999</v>
      </c>
      <c r="S21" s="9">
        <f t="shared" si="0"/>
        <v>0.30000000000001137</v>
      </c>
      <c r="T21" s="7">
        <v>171.4</v>
      </c>
      <c r="U21" s="7"/>
      <c r="V21" s="7">
        <v>142.9</v>
      </c>
      <c r="W21" s="7">
        <v>142.69999999999999</v>
      </c>
      <c r="X21" s="9">
        <f t="shared" si="1"/>
        <v>0.20000000000001705</v>
      </c>
      <c r="Y21" s="7">
        <v>153.1</v>
      </c>
      <c r="Z21" s="7"/>
      <c r="AA21" s="7">
        <v>147.1</v>
      </c>
      <c r="AB21" s="7">
        <v>147.30000000000001</v>
      </c>
      <c r="AC21" s="9">
        <f t="shared" si="2"/>
        <v>0.20000000000001705</v>
      </c>
      <c r="AD21" s="7">
        <v>154.5</v>
      </c>
      <c r="AE21" s="7"/>
      <c r="AF21" s="7"/>
      <c r="AG21" s="8"/>
      <c r="AH21" s="8"/>
      <c r="AI21" s="8"/>
      <c r="AJ21" s="50"/>
      <c r="AK21" s="8"/>
      <c r="AL21" s="8"/>
      <c r="AM21" s="8"/>
      <c r="AN21" s="8"/>
      <c r="AO21" s="8"/>
      <c r="AP21" s="7">
        <v>145.5</v>
      </c>
      <c r="AQ21" s="7">
        <v>145.6</v>
      </c>
      <c r="AR21" s="9">
        <f t="shared" si="5"/>
        <v>9.9999999999994316E-2</v>
      </c>
      <c r="AS21" s="7">
        <v>133.1</v>
      </c>
      <c r="AT21" s="7"/>
      <c r="AU21" s="7">
        <v>154.30000000000001</v>
      </c>
      <c r="AV21" s="7">
        <v>154.30000000000001</v>
      </c>
      <c r="AW21" s="9">
        <f t="shared" si="6"/>
        <v>0</v>
      </c>
      <c r="AX21" s="7">
        <v>142.6</v>
      </c>
      <c r="AY21" s="7"/>
      <c r="AZ21" s="8"/>
      <c r="BA21" s="8"/>
      <c r="BB21" s="8"/>
      <c r="BC21" s="8"/>
      <c r="BD21" s="8"/>
      <c r="BE21" s="8"/>
      <c r="BF21" s="8"/>
      <c r="BG21" s="8"/>
      <c r="BH21" s="8"/>
    </row>
    <row r="22" spans="1:60" ht="14.25" x14ac:dyDescent="0.2">
      <c r="A22" s="7"/>
      <c r="B22" s="7"/>
      <c r="C22" s="7"/>
      <c r="D22" s="7"/>
      <c r="E22" s="7"/>
      <c r="F22" s="7"/>
      <c r="G22" s="7">
        <v>162</v>
      </c>
      <c r="H22" s="7">
        <v>162</v>
      </c>
      <c r="I22" s="9">
        <f t="shared" si="10"/>
        <v>0</v>
      </c>
      <c r="J22" s="7">
        <v>166.9</v>
      </c>
      <c r="K22" s="7"/>
      <c r="L22" s="7">
        <v>157</v>
      </c>
      <c r="M22" s="7">
        <v>157</v>
      </c>
      <c r="N22" s="9">
        <f t="shared" si="11"/>
        <v>0</v>
      </c>
      <c r="O22" s="7">
        <v>162</v>
      </c>
      <c r="P22" s="7"/>
      <c r="Q22" s="7">
        <v>163.30000000000001</v>
      </c>
      <c r="R22" s="7">
        <v>163</v>
      </c>
      <c r="S22" s="9">
        <f t="shared" si="0"/>
        <v>0.30000000000001137</v>
      </c>
      <c r="T22" s="7">
        <v>163.6</v>
      </c>
      <c r="U22" s="7"/>
      <c r="V22" s="7">
        <v>152.5</v>
      </c>
      <c r="W22" s="7">
        <v>152</v>
      </c>
      <c r="X22" s="9">
        <f t="shared" si="1"/>
        <v>0.5</v>
      </c>
      <c r="Y22" s="7">
        <v>162.6</v>
      </c>
      <c r="Z22" s="7"/>
      <c r="AA22" s="7">
        <v>155.1</v>
      </c>
      <c r="AB22" s="7">
        <v>155.19999999999999</v>
      </c>
      <c r="AC22" s="9">
        <f t="shared" si="2"/>
        <v>9.9999999999994316E-2</v>
      </c>
      <c r="AD22" s="7">
        <v>162.69999999999999</v>
      </c>
      <c r="AE22" s="7"/>
      <c r="AF22" s="7"/>
      <c r="AG22" s="8"/>
      <c r="AH22" s="8"/>
      <c r="AI22" s="8"/>
      <c r="AJ22" s="50"/>
      <c r="AK22" s="8"/>
      <c r="AL22" s="8"/>
      <c r="AM22" s="8"/>
      <c r="AN22" s="8"/>
      <c r="AO22" s="8"/>
      <c r="AP22" s="7">
        <v>154.19999999999999</v>
      </c>
      <c r="AQ22" s="7">
        <v>154.19999999999999</v>
      </c>
      <c r="AR22" s="9">
        <f t="shared" si="5"/>
        <v>0</v>
      </c>
      <c r="AS22" s="7">
        <v>143.30000000000001</v>
      </c>
      <c r="AT22" s="7"/>
      <c r="AU22" s="7">
        <v>157</v>
      </c>
      <c r="AV22" s="7">
        <v>157.19999999999999</v>
      </c>
      <c r="AW22" s="9">
        <f t="shared" si="6"/>
        <v>0.19999999999998863</v>
      </c>
      <c r="AX22" s="7">
        <v>140.30000000000001</v>
      </c>
      <c r="AY22" s="7"/>
      <c r="AZ22" s="8"/>
      <c r="BA22" s="8"/>
      <c r="BB22" s="8"/>
      <c r="BC22" s="8"/>
      <c r="BD22" s="8"/>
      <c r="BE22" s="8"/>
      <c r="BF22" s="8"/>
      <c r="BG22" s="8"/>
      <c r="BH22" s="8"/>
    </row>
    <row r="23" spans="1:60" ht="14.25" x14ac:dyDescent="0.2">
      <c r="A23" s="7"/>
      <c r="B23" s="7"/>
      <c r="C23" s="7"/>
      <c r="D23" s="7"/>
      <c r="E23" s="7"/>
      <c r="F23" s="7"/>
      <c r="G23" s="7">
        <v>157.80000000000001</v>
      </c>
      <c r="H23" s="7">
        <v>157.69999999999999</v>
      </c>
      <c r="I23" s="9">
        <f t="shared" si="10"/>
        <v>0.10000000000002274</v>
      </c>
      <c r="J23" s="7">
        <v>160.30000000000001</v>
      </c>
      <c r="K23" s="7"/>
      <c r="L23" s="7">
        <v>154.19999999999999</v>
      </c>
      <c r="M23" s="7">
        <v>154.19999999999999</v>
      </c>
      <c r="N23" s="9">
        <f t="shared" si="11"/>
        <v>0</v>
      </c>
      <c r="O23" s="7">
        <v>158.9</v>
      </c>
      <c r="P23" s="7"/>
      <c r="Q23" s="7">
        <v>155.30000000000001</v>
      </c>
      <c r="R23" s="7">
        <v>155.1</v>
      </c>
      <c r="S23" s="9">
        <f t="shared" si="0"/>
        <v>0.20000000000001705</v>
      </c>
      <c r="T23" s="7">
        <v>157.30000000000001</v>
      </c>
      <c r="U23" s="7"/>
      <c r="V23" s="7">
        <v>155.5</v>
      </c>
      <c r="W23" s="7">
        <v>155.30000000000001</v>
      </c>
      <c r="X23" s="9">
        <f t="shared" si="1"/>
        <v>0.19999999999998863</v>
      </c>
      <c r="Y23" s="7">
        <v>165.7</v>
      </c>
      <c r="Z23" s="7"/>
      <c r="AA23" s="7">
        <v>157.1</v>
      </c>
      <c r="AB23" s="7">
        <v>157.19999999999999</v>
      </c>
      <c r="AC23" s="9">
        <f t="shared" si="2"/>
        <v>9.9999999999994316E-2</v>
      </c>
      <c r="AD23" s="7">
        <v>164.6</v>
      </c>
      <c r="AE23" s="7"/>
      <c r="AF23" s="7"/>
      <c r="AG23" s="8"/>
      <c r="AH23" s="8"/>
      <c r="AI23" s="8"/>
      <c r="AJ23" s="50"/>
      <c r="AK23" s="8"/>
      <c r="AL23" s="8"/>
      <c r="AM23" s="8"/>
      <c r="AN23" s="8"/>
      <c r="AO23" s="8"/>
      <c r="AP23" s="7">
        <v>160.69999999999999</v>
      </c>
      <c r="AQ23" s="7">
        <v>160.69999999999999</v>
      </c>
      <c r="AR23" s="9">
        <f t="shared" si="5"/>
        <v>0</v>
      </c>
      <c r="AS23" s="7">
        <v>138</v>
      </c>
      <c r="AT23" s="7"/>
      <c r="AU23" s="7">
        <v>156.80000000000001</v>
      </c>
      <c r="AV23" s="7">
        <v>156.80000000000001</v>
      </c>
      <c r="AW23" s="9">
        <f t="shared" si="6"/>
        <v>0</v>
      </c>
      <c r="AX23" s="7">
        <v>145.1</v>
      </c>
      <c r="AY23" s="7"/>
      <c r="AZ23" s="8"/>
      <c r="BA23" s="8"/>
      <c r="BB23" s="8"/>
      <c r="BC23" s="8"/>
      <c r="BD23" s="8"/>
      <c r="BE23" s="8"/>
      <c r="BF23" s="8"/>
      <c r="BG23" s="8"/>
      <c r="BH23" s="8"/>
    </row>
    <row r="24" spans="1:60" ht="14.25" x14ac:dyDescent="0.2">
      <c r="A24" s="7"/>
      <c r="B24" s="7"/>
      <c r="C24" s="7"/>
      <c r="D24" s="7"/>
      <c r="E24" s="7"/>
      <c r="F24" s="7"/>
      <c r="G24" s="7">
        <v>157.19999999999999</v>
      </c>
      <c r="H24" s="7">
        <v>157.19999999999999</v>
      </c>
      <c r="I24" s="9">
        <f t="shared" si="10"/>
        <v>0</v>
      </c>
      <c r="J24" s="7">
        <v>159.69999999999999</v>
      </c>
      <c r="K24" s="7"/>
      <c r="L24" s="7">
        <v>157</v>
      </c>
      <c r="M24" s="7">
        <v>157</v>
      </c>
      <c r="N24" s="9">
        <f t="shared" si="11"/>
        <v>0</v>
      </c>
      <c r="O24" s="7">
        <v>162</v>
      </c>
      <c r="P24" s="7"/>
      <c r="Q24" s="7">
        <v>157.4</v>
      </c>
      <c r="R24" s="7">
        <v>157.19999999999999</v>
      </c>
      <c r="S24" s="9">
        <f t="shared" si="0"/>
        <v>0.20000000000001705</v>
      </c>
      <c r="T24" s="7">
        <v>160.69999999999999</v>
      </c>
      <c r="U24" s="7"/>
      <c r="V24" s="7">
        <v>153.69999999999999</v>
      </c>
      <c r="W24" s="7">
        <v>153.80000000000001</v>
      </c>
      <c r="X24" s="9">
        <f t="shared" si="1"/>
        <v>0.10000000000002274</v>
      </c>
      <c r="Y24" s="7">
        <v>163.9</v>
      </c>
      <c r="Z24" s="7"/>
      <c r="AA24" s="7">
        <v>154.19999999999999</v>
      </c>
      <c r="AB24" s="7">
        <v>154.19999999999999</v>
      </c>
      <c r="AC24" s="9">
        <f t="shared" si="2"/>
        <v>0</v>
      </c>
      <c r="AD24" s="7">
        <v>157.80000000000001</v>
      </c>
      <c r="AE24" s="7"/>
      <c r="AF24" s="7"/>
      <c r="AG24" s="8"/>
      <c r="AH24" s="8"/>
      <c r="AI24" s="8"/>
      <c r="AJ24" s="50"/>
      <c r="AK24" s="8"/>
      <c r="AL24" s="8"/>
      <c r="AM24" s="8"/>
      <c r="AN24" s="8"/>
      <c r="AO24" s="8"/>
      <c r="AP24" s="7">
        <v>158.5</v>
      </c>
      <c r="AQ24" s="7">
        <v>158.5</v>
      </c>
      <c r="AR24" s="9">
        <f t="shared" si="5"/>
        <v>0</v>
      </c>
      <c r="AS24" s="7">
        <v>135.6</v>
      </c>
      <c r="AT24" s="7"/>
      <c r="AU24" s="7">
        <v>152.1</v>
      </c>
      <c r="AV24" s="7">
        <v>152.30000000000001</v>
      </c>
      <c r="AW24" s="9">
        <f t="shared" si="6"/>
        <v>0.20000000000001705</v>
      </c>
      <c r="AX24" s="7">
        <v>130.69999999999999</v>
      </c>
      <c r="AY24" s="7"/>
      <c r="AZ24" s="8"/>
      <c r="BA24" s="8"/>
      <c r="BB24" s="8"/>
      <c r="BC24" s="8"/>
      <c r="BD24" s="8"/>
      <c r="BE24" s="8"/>
      <c r="BF24" s="8"/>
      <c r="BG24" s="8"/>
      <c r="BH24" s="8"/>
    </row>
    <row r="25" spans="1:60" ht="14.25" x14ac:dyDescent="0.2">
      <c r="A25" s="7"/>
      <c r="B25" s="7"/>
      <c r="C25" s="7"/>
      <c r="D25" s="7"/>
      <c r="E25" s="7"/>
      <c r="F25" s="7"/>
      <c r="G25" s="7">
        <v>157.30000000000001</v>
      </c>
      <c r="H25" s="7">
        <v>157.30000000000001</v>
      </c>
      <c r="I25" s="9">
        <f t="shared" si="10"/>
        <v>0</v>
      </c>
      <c r="J25" s="7">
        <v>159.69999999999999</v>
      </c>
      <c r="K25" s="7"/>
      <c r="L25" s="7">
        <v>158</v>
      </c>
      <c r="M25" s="7">
        <v>158.1</v>
      </c>
      <c r="N25" s="9">
        <f t="shared" si="11"/>
        <v>9.9999999999994316E-2</v>
      </c>
      <c r="O25" s="7">
        <v>162</v>
      </c>
      <c r="P25" s="7"/>
      <c r="Q25" s="7">
        <v>152.5</v>
      </c>
      <c r="R25" s="7">
        <v>152.4</v>
      </c>
      <c r="S25" s="9">
        <f t="shared" si="0"/>
        <v>9.9999999999994316E-2</v>
      </c>
      <c r="T25" s="7">
        <v>166.4</v>
      </c>
      <c r="U25" s="7"/>
      <c r="V25" s="7">
        <v>159.1</v>
      </c>
      <c r="W25" s="7">
        <v>159.19999999999999</v>
      </c>
      <c r="X25" s="9">
        <f t="shared" si="1"/>
        <v>9.9999999999994316E-2</v>
      </c>
      <c r="Y25" s="7">
        <v>169.1</v>
      </c>
      <c r="Z25" s="7"/>
      <c r="AA25" s="7">
        <v>157.80000000000001</v>
      </c>
      <c r="AB25" s="7">
        <v>157.9</v>
      </c>
      <c r="AC25" s="9">
        <f t="shared" si="2"/>
        <v>9.9999999999994316E-2</v>
      </c>
      <c r="AD25" s="7">
        <v>161.4</v>
      </c>
      <c r="AE25" s="7"/>
      <c r="AF25" s="7"/>
      <c r="AG25" s="8"/>
      <c r="AH25" s="8"/>
      <c r="AI25" s="8"/>
      <c r="AJ25" s="50"/>
      <c r="AK25" s="8"/>
      <c r="AL25" s="8"/>
      <c r="AM25" s="8"/>
      <c r="AN25" s="8"/>
      <c r="AO25" s="8"/>
      <c r="AP25" s="7">
        <v>158.5</v>
      </c>
      <c r="AQ25" s="7">
        <v>158.69999999999999</v>
      </c>
      <c r="AR25" s="9">
        <f t="shared" si="5"/>
        <v>0.19999999999998863</v>
      </c>
      <c r="AS25" s="7">
        <v>135.6</v>
      </c>
      <c r="AT25" s="7"/>
      <c r="AU25" s="7">
        <v>153.30000000000001</v>
      </c>
      <c r="AV25" s="7">
        <v>153.80000000000001</v>
      </c>
      <c r="AW25" s="9">
        <f t="shared" si="6"/>
        <v>0.5</v>
      </c>
      <c r="AX25" s="7">
        <v>128.1</v>
      </c>
      <c r="AY25" s="7"/>
      <c r="AZ25" s="8"/>
      <c r="BA25" s="8"/>
      <c r="BB25" s="8"/>
      <c r="BC25" s="8"/>
      <c r="BD25" s="8"/>
      <c r="BE25" s="8"/>
      <c r="BF25" s="8"/>
      <c r="BG25" s="8"/>
      <c r="BH25" s="8"/>
    </row>
    <row r="26" spans="1:60" ht="14.25" x14ac:dyDescent="0.2">
      <c r="A26" s="7"/>
      <c r="B26" s="7"/>
      <c r="C26" s="7"/>
      <c r="D26" s="7"/>
      <c r="E26" s="7"/>
      <c r="F26" s="7"/>
      <c r="G26" s="7">
        <v>165.7</v>
      </c>
      <c r="H26" s="7">
        <v>165.8</v>
      </c>
      <c r="I26" s="9">
        <f t="shared" si="10"/>
        <v>0.10000000000002274</v>
      </c>
      <c r="J26" s="7">
        <v>168.3</v>
      </c>
      <c r="K26" s="7"/>
      <c r="L26" s="7">
        <v>154.30000000000001</v>
      </c>
      <c r="M26" s="7">
        <v>154.19999999999999</v>
      </c>
      <c r="N26" s="9">
        <f t="shared" si="11"/>
        <v>0.10000000000002274</v>
      </c>
      <c r="O26" s="7">
        <v>159.19999999999999</v>
      </c>
      <c r="P26" s="7"/>
      <c r="Q26" s="7">
        <v>158</v>
      </c>
      <c r="R26" s="7">
        <v>158.19999999999999</v>
      </c>
      <c r="S26" s="9">
        <f t="shared" si="0"/>
        <v>0.19999999999998863</v>
      </c>
      <c r="T26" s="7">
        <v>168.4</v>
      </c>
      <c r="U26" s="7"/>
      <c r="V26" s="7">
        <v>156.6</v>
      </c>
      <c r="W26" s="7">
        <v>156.69999999999999</v>
      </c>
      <c r="X26" s="9">
        <f t="shared" si="1"/>
        <v>9.9999999999994316E-2</v>
      </c>
      <c r="Y26" s="7">
        <v>165.7</v>
      </c>
      <c r="Z26" s="7"/>
      <c r="AA26" s="7">
        <v>155.30000000000001</v>
      </c>
      <c r="AB26" s="7">
        <v>155.30000000000001</v>
      </c>
      <c r="AC26" s="9">
        <f t="shared" si="2"/>
        <v>0</v>
      </c>
      <c r="AD26" s="7">
        <v>158.9</v>
      </c>
      <c r="AE26" s="7"/>
      <c r="AF26" s="7"/>
      <c r="AG26" s="8"/>
      <c r="AH26" s="8"/>
      <c r="AI26" s="8"/>
      <c r="AJ26" s="50"/>
      <c r="AK26" s="8"/>
      <c r="AL26" s="8"/>
      <c r="AM26" s="8"/>
      <c r="AN26" s="8"/>
      <c r="AO26" s="8"/>
      <c r="AP26" s="7">
        <v>153.80000000000001</v>
      </c>
      <c r="AQ26" s="7">
        <v>153.80000000000001</v>
      </c>
      <c r="AR26" s="9">
        <f t="shared" si="5"/>
        <v>0</v>
      </c>
      <c r="AS26" s="7">
        <v>132.69999999999999</v>
      </c>
      <c r="AT26" s="7"/>
      <c r="AU26" s="7">
        <v>150.69999999999999</v>
      </c>
      <c r="AV26" s="7">
        <v>150.6</v>
      </c>
      <c r="AW26" s="9">
        <f t="shared" si="6"/>
        <v>9.9999999999994316E-2</v>
      </c>
      <c r="AX26" s="7">
        <v>133.19999999999999</v>
      </c>
      <c r="AY26" s="7"/>
      <c r="AZ26" s="8"/>
      <c r="BA26" s="8"/>
      <c r="BB26" s="8"/>
      <c r="BC26" s="8"/>
      <c r="BD26" s="8"/>
      <c r="BE26" s="8"/>
      <c r="BF26" s="8"/>
      <c r="BG26" s="8"/>
      <c r="BH26" s="8"/>
    </row>
    <row r="27" spans="1:60" ht="14.25" x14ac:dyDescent="0.2">
      <c r="A27" s="7"/>
      <c r="B27" s="7"/>
      <c r="C27" s="7"/>
      <c r="D27" s="7"/>
      <c r="E27" s="7"/>
      <c r="F27" s="7"/>
      <c r="G27" s="7">
        <v>154.69999999999999</v>
      </c>
      <c r="H27" s="7">
        <v>154.6</v>
      </c>
      <c r="I27" s="9">
        <f t="shared" si="10"/>
        <v>9.9999999999994316E-2</v>
      </c>
      <c r="J27" s="7">
        <v>160.30000000000001</v>
      </c>
      <c r="K27" s="7"/>
      <c r="L27" s="7">
        <v>155.30000000000001</v>
      </c>
      <c r="M27" s="7">
        <v>155.30000000000001</v>
      </c>
      <c r="N27" s="9">
        <f t="shared" si="11"/>
        <v>0</v>
      </c>
      <c r="O27" s="7">
        <v>160.1</v>
      </c>
      <c r="P27" s="7"/>
      <c r="Q27" s="7">
        <v>160.5</v>
      </c>
      <c r="R27" s="7">
        <v>160.1</v>
      </c>
      <c r="S27" s="9">
        <f t="shared" si="0"/>
        <v>0.40000000000000568</v>
      </c>
      <c r="T27" s="7">
        <v>171.6</v>
      </c>
      <c r="U27" s="7"/>
      <c r="V27" s="7">
        <v>145</v>
      </c>
      <c r="W27" s="7">
        <v>145.1</v>
      </c>
      <c r="X27" s="9">
        <f t="shared" si="1"/>
        <v>9.9999999999994316E-2</v>
      </c>
      <c r="Y27" s="7">
        <v>155.6</v>
      </c>
      <c r="Z27" s="7"/>
      <c r="AA27" s="7">
        <v>155.69999999999999</v>
      </c>
      <c r="AB27" s="7">
        <v>155.69999999999999</v>
      </c>
      <c r="AC27" s="9">
        <f t="shared" si="2"/>
        <v>0</v>
      </c>
      <c r="AD27" s="7">
        <v>158.9</v>
      </c>
      <c r="AE27" s="7"/>
      <c r="AF27" s="7"/>
      <c r="AG27" s="8"/>
      <c r="AH27" s="8"/>
      <c r="AI27" s="8"/>
      <c r="AJ27" s="50"/>
      <c r="AK27" s="8"/>
      <c r="AL27" s="8"/>
      <c r="AM27" s="8"/>
      <c r="AN27" s="8"/>
      <c r="AO27" s="8"/>
      <c r="AP27" s="7">
        <v>155</v>
      </c>
      <c r="AQ27" s="7">
        <v>155</v>
      </c>
      <c r="AR27" s="9">
        <f t="shared" si="5"/>
        <v>0</v>
      </c>
      <c r="AS27" s="7">
        <v>132.80000000000001</v>
      </c>
      <c r="AT27" s="7"/>
      <c r="AU27" s="7">
        <v>157.1</v>
      </c>
      <c r="AV27" s="7">
        <v>157.30000000000001</v>
      </c>
      <c r="AW27" s="9">
        <f t="shared" si="6"/>
        <v>0.20000000000001705</v>
      </c>
      <c r="AX27" s="7">
        <v>140.69999999999999</v>
      </c>
      <c r="AY27" s="7"/>
      <c r="AZ27" s="8"/>
      <c r="BA27" s="8"/>
      <c r="BB27" s="8"/>
      <c r="BC27" s="8"/>
      <c r="BD27" s="8"/>
      <c r="BE27" s="8"/>
      <c r="BF27" s="8"/>
      <c r="BG27" s="8"/>
      <c r="BH27" s="8"/>
    </row>
    <row r="28" spans="1:60" ht="14.25" x14ac:dyDescent="0.2">
      <c r="A28" s="7"/>
      <c r="B28" s="7"/>
      <c r="C28" s="7"/>
      <c r="D28" s="7"/>
      <c r="E28" s="7"/>
      <c r="F28" s="7"/>
      <c r="G28" s="7">
        <v>149.1</v>
      </c>
      <c r="H28" s="7">
        <v>149.19999999999999</v>
      </c>
      <c r="I28" s="9">
        <f t="shared" si="10"/>
        <v>9.9999999999994316E-2</v>
      </c>
      <c r="J28" s="7">
        <v>152.1</v>
      </c>
      <c r="K28" s="7"/>
      <c r="L28" s="7">
        <v>149.69999999999999</v>
      </c>
      <c r="M28" s="7">
        <v>149.80000000000001</v>
      </c>
      <c r="N28" s="9">
        <f t="shared" si="11"/>
        <v>0.10000000000002274</v>
      </c>
      <c r="O28" s="7">
        <v>154.9</v>
      </c>
      <c r="P28" s="7"/>
      <c r="Q28" s="7">
        <v>163.5</v>
      </c>
      <c r="R28" s="7">
        <v>163.4</v>
      </c>
      <c r="S28" s="9">
        <f t="shared" si="0"/>
        <v>9.9999999999994316E-2</v>
      </c>
      <c r="T28" s="7">
        <v>169.5</v>
      </c>
      <c r="U28" s="7"/>
      <c r="V28" s="7">
        <v>156.19999999999999</v>
      </c>
      <c r="W28" s="7">
        <v>156.1</v>
      </c>
      <c r="X28" s="9">
        <f t="shared" si="1"/>
        <v>9.9999999999994316E-2</v>
      </c>
      <c r="Y28" s="7">
        <v>165.7</v>
      </c>
      <c r="Z28" s="7"/>
      <c r="AA28" s="7">
        <v>153.5</v>
      </c>
      <c r="AB28" s="7">
        <v>153.4</v>
      </c>
      <c r="AC28" s="9">
        <f t="shared" si="2"/>
        <v>9.9999999999994316E-2</v>
      </c>
      <c r="AD28" s="7">
        <v>157.19999999999999</v>
      </c>
      <c r="AE28" s="7"/>
      <c r="AF28" s="7"/>
      <c r="AG28" s="8"/>
      <c r="AH28" s="8"/>
      <c r="AI28" s="8"/>
      <c r="AJ28" s="50"/>
      <c r="AK28" s="8"/>
      <c r="AL28" s="8"/>
      <c r="AM28" s="8"/>
      <c r="AN28" s="8"/>
      <c r="AO28" s="8"/>
      <c r="AP28" s="7">
        <v>158.5</v>
      </c>
      <c r="AQ28" s="7">
        <v>158.4</v>
      </c>
      <c r="AR28" s="9">
        <f t="shared" si="5"/>
        <v>9.9999999999994316E-2</v>
      </c>
      <c r="AS28" s="7">
        <v>138.6</v>
      </c>
      <c r="AT28" s="7"/>
      <c r="AU28" s="7">
        <v>155.30000000000001</v>
      </c>
      <c r="AV28" s="7">
        <v>155.30000000000001</v>
      </c>
      <c r="AW28" s="9">
        <f t="shared" si="6"/>
        <v>0</v>
      </c>
      <c r="AX28" s="7">
        <v>141.1</v>
      </c>
      <c r="AY28" s="7"/>
      <c r="AZ28" s="8"/>
      <c r="BA28" s="8"/>
      <c r="BB28" s="8"/>
      <c r="BC28" s="8"/>
      <c r="BD28" s="8"/>
      <c r="BE28" s="8"/>
      <c r="BF28" s="8"/>
      <c r="BG28" s="8"/>
      <c r="BH28" s="8"/>
    </row>
    <row r="29" spans="1:60" ht="14.25" x14ac:dyDescent="0.2">
      <c r="A29" s="7"/>
      <c r="B29" s="7"/>
      <c r="C29" s="7"/>
      <c r="D29" s="7"/>
      <c r="E29" s="7"/>
      <c r="F29" s="7"/>
      <c r="G29" s="7">
        <v>160.69999999999999</v>
      </c>
      <c r="H29" s="7">
        <v>160.80000000000001</v>
      </c>
      <c r="I29" s="9">
        <f t="shared" si="10"/>
        <v>0.10000000000002274</v>
      </c>
      <c r="J29" s="7">
        <v>163.5</v>
      </c>
      <c r="K29" s="7"/>
      <c r="L29" s="7">
        <v>163.19999999999999</v>
      </c>
      <c r="M29" s="7">
        <v>163.30000000000001</v>
      </c>
      <c r="N29" s="9">
        <f t="shared" si="11"/>
        <v>0.10000000000002274</v>
      </c>
      <c r="O29" s="7">
        <v>168.4</v>
      </c>
      <c r="P29" s="7"/>
      <c r="Q29" s="7">
        <v>161.30000000000001</v>
      </c>
      <c r="R29" s="7">
        <v>161.1</v>
      </c>
      <c r="S29" s="9">
        <f t="shared" si="0"/>
        <v>0.20000000000001705</v>
      </c>
      <c r="T29" s="7">
        <v>153</v>
      </c>
      <c r="U29" s="7"/>
      <c r="V29" s="7">
        <v>154</v>
      </c>
      <c r="W29" s="7">
        <v>154</v>
      </c>
      <c r="X29" s="9">
        <f t="shared" si="1"/>
        <v>0</v>
      </c>
      <c r="Y29" s="7">
        <v>164.5</v>
      </c>
      <c r="Z29" s="7"/>
      <c r="AA29" s="7">
        <v>159.5</v>
      </c>
      <c r="AB29" s="7">
        <v>159.5</v>
      </c>
      <c r="AC29" s="9">
        <f t="shared" si="2"/>
        <v>0</v>
      </c>
      <c r="AD29" s="7">
        <v>162.9</v>
      </c>
      <c r="AE29" s="7"/>
      <c r="AF29" s="7"/>
      <c r="AG29" s="8"/>
      <c r="AH29" s="8"/>
      <c r="AI29" s="8"/>
      <c r="AJ29" s="50"/>
      <c r="AK29" s="8"/>
      <c r="AL29" s="8"/>
      <c r="AM29" s="8"/>
      <c r="AN29" s="8"/>
      <c r="AO29" s="8"/>
      <c r="AP29" s="7">
        <v>158.6</v>
      </c>
      <c r="AQ29" s="7">
        <v>158.80000000000001</v>
      </c>
      <c r="AR29" s="9">
        <f t="shared" si="5"/>
        <v>0.20000000000001705</v>
      </c>
      <c r="AS29" s="7">
        <v>138.6</v>
      </c>
      <c r="AT29" s="7"/>
      <c r="AU29" s="7">
        <v>154.30000000000001</v>
      </c>
      <c r="AV29" s="7">
        <v>154.19999999999999</v>
      </c>
      <c r="AW29" s="9">
        <f t="shared" si="6"/>
        <v>0.10000000000002274</v>
      </c>
      <c r="AX29" s="7">
        <v>142.19999999999999</v>
      </c>
      <c r="AY29" s="7"/>
      <c r="AZ29" s="8"/>
      <c r="BA29" s="8"/>
      <c r="BB29" s="8"/>
      <c r="BC29" s="8"/>
      <c r="BD29" s="8"/>
      <c r="BE29" s="8"/>
      <c r="BF29" s="8"/>
      <c r="BG29" s="8"/>
      <c r="BH29" s="8"/>
    </row>
    <row r="30" spans="1:60" ht="14.25" x14ac:dyDescent="0.2">
      <c r="A30" s="7"/>
      <c r="B30" s="7"/>
      <c r="C30" s="7"/>
      <c r="D30" s="7"/>
      <c r="E30" s="7"/>
      <c r="F30" s="7"/>
      <c r="G30" s="7">
        <v>160.69999999999999</v>
      </c>
      <c r="H30" s="7">
        <v>160.80000000000001</v>
      </c>
      <c r="I30" s="9">
        <f t="shared" si="10"/>
        <v>0.10000000000002274</v>
      </c>
      <c r="J30" s="7">
        <v>163.5</v>
      </c>
      <c r="K30" s="7"/>
      <c r="L30" s="7">
        <v>168.6</v>
      </c>
      <c r="M30" s="7">
        <v>168.8</v>
      </c>
      <c r="N30" s="9">
        <f t="shared" si="11"/>
        <v>0.20000000000001705</v>
      </c>
      <c r="O30" s="7">
        <v>173.5</v>
      </c>
      <c r="P30" s="7"/>
      <c r="Q30" s="7">
        <v>144.4</v>
      </c>
      <c r="R30" s="7">
        <v>144.4</v>
      </c>
      <c r="S30" s="9">
        <f t="shared" si="0"/>
        <v>0</v>
      </c>
      <c r="T30" s="7">
        <v>155.6</v>
      </c>
      <c r="U30" s="7"/>
      <c r="V30" s="7">
        <v>154</v>
      </c>
      <c r="W30" s="7">
        <v>153.80000000000001</v>
      </c>
      <c r="X30" s="9">
        <f t="shared" si="1"/>
        <v>0.19999999999998863</v>
      </c>
      <c r="Y30" s="7">
        <v>164.3</v>
      </c>
      <c r="Z30" s="7"/>
      <c r="AA30" s="7">
        <v>160</v>
      </c>
      <c r="AB30" s="7">
        <v>160</v>
      </c>
      <c r="AC30" s="9">
        <f t="shared" si="2"/>
        <v>0</v>
      </c>
      <c r="AD30" s="7">
        <v>162.9</v>
      </c>
      <c r="AE30" s="7"/>
      <c r="AF30" s="7"/>
      <c r="AG30" s="8"/>
      <c r="AH30" s="8"/>
      <c r="AI30" s="8"/>
      <c r="AJ30" s="50"/>
      <c r="AK30" s="8"/>
      <c r="AL30" s="8"/>
      <c r="AM30" s="8"/>
      <c r="AN30" s="8"/>
      <c r="AO30" s="8"/>
      <c r="AP30" s="7">
        <v>160.19999999999999</v>
      </c>
      <c r="AQ30" s="7">
        <v>160.4</v>
      </c>
      <c r="AR30" s="9">
        <f t="shared" si="5"/>
        <v>0.20000000000001705</v>
      </c>
      <c r="AS30" s="7">
        <v>138</v>
      </c>
      <c r="AT30" s="7"/>
      <c r="AU30" s="7">
        <v>155.1</v>
      </c>
      <c r="AV30" s="7">
        <v>155.80000000000001</v>
      </c>
      <c r="AW30" s="9">
        <f t="shared" si="6"/>
        <v>0.70000000000001705</v>
      </c>
      <c r="AX30" s="7">
        <v>142.19999999999999</v>
      </c>
      <c r="AY30" s="7"/>
      <c r="AZ30" s="8"/>
      <c r="BA30" s="8"/>
      <c r="BB30" s="8"/>
      <c r="BC30" s="8"/>
      <c r="BD30" s="8"/>
      <c r="BE30" s="8"/>
      <c r="BF30" s="8"/>
      <c r="BG30" s="8"/>
      <c r="BH30" s="8"/>
    </row>
    <row r="31" spans="1:60" ht="14.25" x14ac:dyDescent="0.2">
      <c r="A31" s="7"/>
      <c r="B31" s="7"/>
      <c r="C31" s="7"/>
      <c r="D31" s="7"/>
      <c r="E31" s="7"/>
      <c r="F31" s="7"/>
      <c r="G31" s="7">
        <v>146.30000000000001</v>
      </c>
      <c r="H31" s="7">
        <v>146.6</v>
      </c>
      <c r="I31" s="9">
        <f t="shared" si="10"/>
        <v>0.29999999999998295</v>
      </c>
      <c r="J31" s="7">
        <v>149.5</v>
      </c>
      <c r="K31" s="7"/>
      <c r="L31" s="7">
        <v>155.6</v>
      </c>
      <c r="M31" s="7">
        <v>155.5</v>
      </c>
      <c r="N31" s="9">
        <f t="shared" si="11"/>
        <v>9.9999999999994316E-2</v>
      </c>
      <c r="O31" s="7">
        <v>160.6</v>
      </c>
      <c r="P31" s="7"/>
      <c r="Q31" s="7">
        <v>147.30000000000001</v>
      </c>
      <c r="R31" s="7">
        <v>147.30000000000001</v>
      </c>
      <c r="S31" s="9">
        <f t="shared" si="0"/>
        <v>0</v>
      </c>
      <c r="T31" s="7">
        <v>155.6</v>
      </c>
      <c r="U31" s="7"/>
      <c r="V31" s="7">
        <v>157.9</v>
      </c>
      <c r="W31" s="7">
        <v>157.80000000000001</v>
      </c>
      <c r="X31" s="9">
        <f t="shared" si="1"/>
        <v>9.9999999999994316E-2</v>
      </c>
      <c r="Y31" s="7">
        <v>167.9</v>
      </c>
      <c r="Z31" s="7"/>
      <c r="AA31" s="7"/>
      <c r="AB31" s="7"/>
      <c r="AC31" s="7"/>
      <c r="AD31" s="7"/>
      <c r="AE31" s="7"/>
      <c r="AF31" s="7"/>
      <c r="AG31" s="8"/>
      <c r="AH31" s="8"/>
      <c r="AI31" s="8"/>
      <c r="AJ31" s="50"/>
      <c r="AK31" s="8"/>
      <c r="AL31" s="8"/>
      <c r="AM31" s="8"/>
      <c r="AN31" s="8"/>
      <c r="AO31" s="8"/>
      <c r="AP31" s="7">
        <v>162.9</v>
      </c>
      <c r="AQ31" s="7">
        <v>162.6</v>
      </c>
      <c r="AR31" s="9">
        <f t="shared" si="5"/>
        <v>0.30000000000001137</v>
      </c>
      <c r="AS31" s="7">
        <v>151.1</v>
      </c>
      <c r="AT31" s="7"/>
      <c r="AU31" s="7">
        <v>160.19999999999999</v>
      </c>
      <c r="AV31" s="7">
        <v>160.1</v>
      </c>
      <c r="AW31" s="9">
        <f t="shared" si="6"/>
        <v>9.9999999999994316E-2</v>
      </c>
      <c r="AX31" s="7">
        <v>144.6</v>
      </c>
      <c r="AY31" s="7"/>
      <c r="AZ31" s="8"/>
      <c r="BA31" s="8"/>
      <c r="BB31" s="8"/>
      <c r="BC31" s="8"/>
      <c r="BD31" s="8"/>
      <c r="BE31" s="8"/>
      <c r="BF31" s="8"/>
      <c r="BG31" s="8"/>
      <c r="BH31" s="8"/>
    </row>
    <row r="32" spans="1:60" ht="14.25" x14ac:dyDescent="0.2">
      <c r="A32" s="7"/>
      <c r="B32" s="7"/>
      <c r="C32" s="7"/>
      <c r="D32" s="7"/>
      <c r="E32" s="7"/>
      <c r="F32" s="7"/>
      <c r="G32" s="7">
        <v>149.30000000000001</v>
      </c>
      <c r="H32" s="7">
        <v>149.6</v>
      </c>
      <c r="I32" s="9">
        <f t="shared" si="10"/>
        <v>0.29999999999998295</v>
      </c>
      <c r="J32" s="7">
        <v>152.19999999999999</v>
      </c>
      <c r="K32" s="7"/>
      <c r="L32" s="7">
        <v>140.80000000000001</v>
      </c>
      <c r="M32" s="7">
        <v>140.4</v>
      </c>
      <c r="N32" s="9">
        <f t="shared" si="11"/>
        <v>0.40000000000000568</v>
      </c>
      <c r="O32" s="7">
        <v>145.30000000000001</v>
      </c>
      <c r="P32" s="7"/>
      <c r="Q32" s="7">
        <v>147.30000000000001</v>
      </c>
      <c r="R32" s="7">
        <v>147.6</v>
      </c>
      <c r="S32" s="9">
        <f t="shared" si="0"/>
        <v>0.29999999999998295</v>
      </c>
      <c r="T32" s="7">
        <v>167.9</v>
      </c>
      <c r="U32" s="7"/>
      <c r="V32" s="7">
        <v>155.5</v>
      </c>
      <c r="W32" s="7">
        <v>155.4</v>
      </c>
      <c r="X32" s="9">
        <f t="shared" si="1"/>
        <v>9.9999999999994316E-2</v>
      </c>
      <c r="Y32" s="7">
        <v>157.80000000000001</v>
      </c>
      <c r="Z32" s="7"/>
      <c r="AA32" s="7">
        <f>AVERAGE(AA5:AA31)</f>
        <v>149.48076923076923</v>
      </c>
      <c r="AB32" s="7">
        <f>AVERAGE(AB5:AB31)</f>
        <v>149.47307692307692</v>
      </c>
      <c r="AC32" s="7">
        <f>AVERAGE(AC5:AC31)</f>
        <v>8.4615384615385272E-2</v>
      </c>
      <c r="AD32" s="7">
        <f>AVERAGE(AD5:AD31)</f>
        <v>155.52692307692308</v>
      </c>
      <c r="AE32" s="7"/>
      <c r="AF32" s="7"/>
      <c r="AG32" s="8"/>
      <c r="AH32" s="8"/>
      <c r="AI32" s="8"/>
      <c r="AJ32" s="50"/>
      <c r="AK32" s="8"/>
      <c r="AL32" s="8"/>
      <c r="AM32" s="8"/>
      <c r="AN32" s="8"/>
      <c r="AO32" s="8"/>
      <c r="AP32" s="7">
        <v>163.6</v>
      </c>
      <c r="AQ32" s="7">
        <v>163.30000000000001</v>
      </c>
      <c r="AR32" s="9">
        <f t="shared" si="5"/>
        <v>0.29999999999998295</v>
      </c>
      <c r="AS32" s="7">
        <v>146.6</v>
      </c>
      <c r="AT32" s="7"/>
      <c r="AU32" s="7">
        <v>153.5</v>
      </c>
      <c r="AV32" s="7">
        <v>153.69999999999999</v>
      </c>
      <c r="AW32" s="9">
        <f t="shared" si="6"/>
        <v>0.19999999999998863</v>
      </c>
      <c r="AX32" s="7">
        <v>139.1</v>
      </c>
      <c r="AY32" s="7"/>
      <c r="AZ32" s="8"/>
      <c r="BA32" s="8"/>
      <c r="BB32" s="8"/>
      <c r="BC32" s="8"/>
      <c r="BD32" s="8"/>
      <c r="BE32" s="8"/>
      <c r="BF32" s="8"/>
      <c r="BG32" s="8"/>
      <c r="BH32" s="8"/>
    </row>
    <row r="33" spans="1:60" ht="14.25" x14ac:dyDescent="0.2">
      <c r="A33" s="7"/>
      <c r="B33" s="7"/>
      <c r="C33" s="7"/>
      <c r="D33" s="7"/>
      <c r="E33" s="7"/>
      <c r="F33" s="7"/>
      <c r="G33" s="7">
        <v>153.69999999999999</v>
      </c>
      <c r="H33" s="7">
        <v>154</v>
      </c>
      <c r="I33" s="9">
        <f t="shared" si="10"/>
        <v>0.30000000000001137</v>
      </c>
      <c r="J33" s="7">
        <v>156.30000000000001</v>
      </c>
      <c r="K33" s="7"/>
      <c r="L33" s="7">
        <v>150.30000000000001</v>
      </c>
      <c r="M33" s="7">
        <v>149.9</v>
      </c>
      <c r="N33" s="9">
        <f t="shared" si="11"/>
        <v>0.40000000000000568</v>
      </c>
      <c r="O33" s="7">
        <v>155.1</v>
      </c>
      <c r="P33" s="7"/>
      <c r="Q33" s="7">
        <v>159.69999999999999</v>
      </c>
      <c r="R33" s="7">
        <v>159.80000000000001</v>
      </c>
      <c r="S33" s="9">
        <f t="shared" si="0"/>
        <v>0.10000000000002274</v>
      </c>
      <c r="T33" s="7">
        <v>164.8</v>
      </c>
      <c r="U33" s="7"/>
      <c r="V33" s="7">
        <v>155.30000000000001</v>
      </c>
      <c r="W33" s="7">
        <v>155.4</v>
      </c>
      <c r="X33" s="9">
        <f t="shared" si="1"/>
        <v>9.9999999999994316E-2</v>
      </c>
      <c r="Y33" s="7">
        <v>157.80000000000001</v>
      </c>
      <c r="Z33" s="7"/>
      <c r="AA33" s="8"/>
      <c r="AB33" s="8"/>
      <c r="AC33" s="8"/>
      <c r="AD33" s="8"/>
      <c r="AE33" s="8"/>
      <c r="AF33" s="8"/>
      <c r="AG33" s="8"/>
      <c r="AH33" s="8"/>
      <c r="AI33" s="8"/>
      <c r="AJ33" s="50"/>
      <c r="AK33" s="8"/>
      <c r="AL33" s="8"/>
      <c r="AM33" s="8"/>
      <c r="AN33" s="8"/>
      <c r="AO33" s="8"/>
      <c r="AP33" s="7">
        <v>157.30000000000001</v>
      </c>
      <c r="AQ33" s="7">
        <v>157.30000000000001</v>
      </c>
      <c r="AR33" s="9">
        <f t="shared" si="5"/>
        <v>0</v>
      </c>
      <c r="AS33" s="7">
        <v>134.6</v>
      </c>
      <c r="AT33" s="7"/>
      <c r="AU33" s="7">
        <v>160.19999999999999</v>
      </c>
      <c r="AV33" s="7">
        <v>160.30000000000001</v>
      </c>
      <c r="AW33" s="9">
        <f t="shared" si="6"/>
        <v>0.10000000000002274</v>
      </c>
      <c r="AX33" s="7">
        <v>152.6</v>
      </c>
      <c r="AY33" s="7"/>
      <c r="AZ33" s="8"/>
      <c r="BA33" s="8"/>
      <c r="BB33" s="8"/>
      <c r="BC33" s="8"/>
      <c r="BD33" s="8"/>
      <c r="BE33" s="8"/>
      <c r="BF33" s="8"/>
      <c r="BG33" s="8"/>
      <c r="BH33" s="8"/>
    </row>
    <row r="34" spans="1:60" ht="14.25" x14ac:dyDescent="0.2">
      <c r="A34" s="7"/>
      <c r="B34" s="7"/>
      <c r="C34" s="7"/>
      <c r="D34" s="7"/>
      <c r="E34" s="7"/>
      <c r="F34" s="7"/>
      <c r="G34" s="7">
        <v>145.5</v>
      </c>
      <c r="H34" s="7">
        <v>145.6</v>
      </c>
      <c r="I34" s="9">
        <f t="shared" si="10"/>
        <v>9.9999999999994316E-2</v>
      </c>
      <c r="J34" s="7">
        <v>147.80000000000001</v>
      </c>
      <c r="K34" s="7"/>
      <c r="L34" s="7">
        <v>146.4</v>
      </c>
      <c r="M34" s="7">
        <v>146.4</v>
      </c>
      <c r="N34" s="9">
        <f t="shared" si="11"/>
        <v>0</v>
      </c>
      <c r="O34" s="7">
        <v>151.4</v>
      </c>
      <c r="P34" s="7"/>
      <c r="Q34" s="7">
        <v>156.6</v>
      </c>
      <c r="R34" s="7">
        <v>156.6</v>
      </c>
      <c r="S34" s="9">
        <f t="shared" si="0"/>
        <v>0</v>
      </c>
      <c r="T34" s="7">
        <v>162.69999999999999</v>
      </c>
      <c r="U34" s="7"/>
      <c r="V34" s="7">
        <v>156.5</v>
      </c>
      <c r="W34" s="7">
        <v>156.69999999999999</v>
      </c>
      <c r="X34" s="9">
        <f t="shared" si="1"/>
        <v>0.19999999999998863</v>
      </c>
      <c r="Y34" s="7">
        <v>166.4</v>
      </c>
      <c r="Z34" s="7"/>
      <c r="AA34" s="8"/>
      <c r="AB34" s="8"/>
      <c r="AC34" s="7"/>
      <c r="AD34" s="8"/>
      <c r="AE34" s="8"/>
      <c r="AF34" s="8"/>
      <c r="AG34" s="8"/>
      <c r="AH34" s="8"/>
      <c r="AI34" s="8"/>
      <c r="AJ34" s="50"/>
      <c r="AK34" s="8"/>
      <c r="AL34" s="8"/>
      <c r="AM34" s="8"/>
      <c r="AN34" s="8"/>
      <c r="AO34" s="8"/>
      <c r="AP34" s="7">
        <v>157.30000000000001</v>
      </c>
      <c r="AQ34" s="7">
        <v>157.30000000000001</v>
      </c>
      <c r="AR34" s="9">
        <f t="shared" si="5"/>
        <v>0</v>
      </c>
      <c r="AS34" s="7">
        <v>134.6</v>
      </c>
      <c r="AT34" s="7"/>
      <c r="AU34" s="7">
        <v>160.19999999999999</v>
      </c>
      <c r="AV34" s="7">
        <v>160.30000000000001</v>
      </c>
      <c r="AW34" s="9">
        <f t="shared" si="6"/>
        <v>0.10000000000002274</v>
      </c>
      <c r="AX34" s="7">
        <v>152.6</v>
      </c>
      <c r="AY34" s="7"/>
      <c r="AZ34" s="8"/>
      <c r="BA34" s="8"/>
      <c r="BB34" s="8"/>
      <c r="BC34" s="8"/>
      <c r="BD34" s="8"/>
      <c r="BE34" s="8"/>
      <c r="BF34" s="8"/>
      <c r="BG34" s="8"/>
      <c r="BH34" s="8"/>
    </row>
    <row r="35" spans="1:60" ht="14.25" x14ac:dyDescent="0.2">
      <c r="A35" s="7"/>
      <c r="B35" s="7"/>
      <c r="C35" s="7"/>
      <c r="D35" s="7"/>
      <c r="E35" s="7"/>
      <c r="F35" s="7"/>
      <c r="G35" s="7">
        <v>145.5</v>
      </c>
      <c r="H35" s="7">
        <v>145.6</v>
      </c>
      <c r="I35" s="9">
        <f t="shared" si="10"/>
        <v>9.9999999999994316E-2</v>
      </c>
      <c r="J35" s="7">
        <v>147.80000000000001</v>
      </c>
      <c r="K35" s="7"/>
      <c r="L35" s="7">
        <v>154.30000000000001</v>
      </c>
      <c r="M35" s="7">
        <v>154.30000000000001</v>
      </c>
      <c r="N35" s="9">
        <f t="shared" si="11"/>
        <v>0</v>
      </c>
      <c r="O35" s="7">
        <v>159.30000000000001</v>
      </c>
      <c r="P35" s="7"/>
      <c r="Q35" s="7">
        <v>154.19999999999999</v>
      </c>
      <c r="R35" s="7">
        <v>154.30000000000001</v>
      </c>
      <c r="S35" s="9">
        <f t="shared" si="0"/>
        <v>0.10000000000002274</v>
      </c>
      <c r="T35" s="7">
        <v>167.6</v>
      </c>
      <c r="U35" s="7"/>
      <c r="V35" s="7">
        <v>157</v>
      </c>
      <c r="W35" s="7">
        <v>157</v>
      </c>
      <c r="X35" s="9">
        <f t="shared" si="1"/>
        <v>0</v>
      </c>
      <c r="Y35" s="7">
        <v>165.1</v>
      </c>
      <c r="Z35" s="7"/>
      <c r="AA35" s="8"/>
      <c r="AB35" s="8"/>
      <c r="AC35" s="8"/>
      <c r="AD35" s="8"/>
      <c r="AE35" s="8"/>
      <c r="AF35" s="8"/>
      <c r="AG35" s="8"/>
      <c r="AH35" s="8"/>
      <c r="AI35" s="8"/>
      <c r="AJ35" s="50"/>
      <c r="AK35" s="8"/>
      <c r="AL35" s="8"/>
      <c r="AM35" s="8"/>
      <c r="AN35" s="8"/>
      <c r="AO35" s="8"/>
      <c r="AP35" s="7">
        <v>157.30000000000001</v>
      </c>
      <c r="AQ35" s="7">
        <v>157.30000000000001</v>
      </c>
      <c r="AR35" s="9">
        <f t="shared" si="5"/>
        <v>0</v>
      </c>
      <c r="AS35" s="7">
        <v>134.6</v>
      </c>
      <c r="AT35" s="7"/>
      <c r="AU35" s="7">
        <v>159.69999999999999</v>
      </c>
      <c r="AV35" s="7">
        <v>159.5</v>
      </c>
      <c r="AW35" s="9">
        <f t="shared" si="6"/>
        <v>0.19999999999998863</v>
      </c>
      <c r="AX35" s="7">
        <v>137.5</v>
      </c>
      <c r="AY35" s="7"/>
      <c r="AZ35" s="8"/>
      <c r="BA35" s="8"/>
      <c r="BB35" s="8"/>
      <c r="BC35" s="8"/>
      <c r="BD35" s="8"/>
      <c r="BE35" s="8"/>
      <c r="BF35" s="8"/>
      <c r="BG35" s="8"/>
      <c r="BH35" s="8"/>
    </row>
    <row r="36" spans="1:60" ht="14.25" x14ac:dyDescent="0.2">
      <c r="A36" s="7"/>
      <c r="B36" s="7"/>
      <c r="C36" s="7"/>
      <c r="D36" s="7"/>
      <c r="E36" s="7"/>
      <c r="F36" s="7"/>
      <c r="G36" s="7">
        <v>154.19999999999999</v>
      </c>
      <c r="H36" s="7">
        <v>154.19999999999999</v>
      </c>
      <c r="I36" s="9">
        <f t="shared" si="10"/>
        <v>0</v>
      </c>
      <c r="J36" s="7">
        <v>156.80000000000001</v>
      </c>
      <c r="K36" s="7"/>
      <c r="L36" s="7">
        <v>151.4</v>
      </c>
      <c r="M36" s="7">
        <v>151.6</v>
      </c>
      <c r="N36" s="9">
        <f t="shared" si="11"/>
        <v>0.19999999999998863</v>
      </c>
      <c r="O36" s="7">
        <v>154.69999999999999</v>
      </c>
      <c r="P36" s="7"/>
      <c r="Q36" s="7">
        <v>159.19999999999999</v>
      </c>
      <c r="R36" s="7">
        <v>159.30000000000001</v>
      </c>
      <c r="S36" s="9">
        <f t="shared" si="0"/>
        <v>0.10000000000002274</v>
      </c>
      <c r="T36" s="7">
        <v>164.8</v>
      </c>
      <c r="U36" s="7"/>
      <c r="V36" s="7">
        <v>154.19999999999999</v>
      </c>
      <c r="W36" s="7">
        <v>154.19999999999999</v>
      </c>
      <c r="X36" s="9">
        <f t="shared" si="1"/>
        <v>0</v>
      </c>
      <c r="Y36" s="7">
        <v>164</v>
      </c>
      <c r="Z36" s="7"/>
      <c r="AA36" s="8"/>
      <c r="AB36" s="8"/>
      <c r="AC36" s="8"/>
      <c r="AD36" s="8"/>
      <c r="AE36" s="8"/>
      <c r="AF36" s="8"/>
      <c r="AG36" s="8"/>
      <c r="AH36" s="8"/>
      <c r="AI36" s="8"/>
      <c r="AJ36" s="50"/>
      <c r="AK36" s="8"/>
      <c r="AL36" s="8"/>
      <c r="AM36" s="8"/>
      <c r="AN36" s="8"/>
      <c r="AO36" s="8"/>
      <c r="AP36" s="7">
        <v>155.5</v>
      </c>
      <c r="AQ36" s="7">
        <v>156</v>
      </c>
      <c r="AR36" s="9">
        <f t="shared" si="5"/>
        <v>0.5</v>
      </c>
      <c r="AS36" s="7">
        <v>130.1</v>
      </c>
      <c r="AT36" s="7"/>
      <c r="AU36" s="7">
        <v>155.5</v>
      </c>
      <c r="AV36" s="7">
        <v>155.6</v>
      </c>
      <c r="AW36" s="9">
        <f t="shared" si="6"/>
        <v>9.9999999999994316E-2</v>
      </c>
      <c r="AX36" s="7">
        <v>142.19999999999999</v>
      </c>
      <c r="AY36" s="7"/>
      <c r="AZ36" s="8"/>
      <c r="BA36" s="8"/>
      <c r="BB36" s="8"/>
      <c r="BC36" s="8"/>
      <c r="BD36" s="8"/>
      <c r="BE36" s="8"/>
      <c r="BF36" s="8"/>
      <c r="BG36" s="8"/>
      <c r="BH36" s="8"/>
    </row>
    <row r="37" spans="1:60" ht="14.25" x14ac:dyDescent="0.2">
      <c r="A37" s="7"/>
      <c r="B37" s="7"/>
      <c r="C37" s="7"/>
      <c r="D37" s="7"/>
      <c r="E37" s="7"/>
      <c r="F37" s="7"/>
      <c r="G37" s="7">
        <v>157.69999999999999</v>
      </c>
      <c r="H37" s="7">
        <v>157.80000000000001</v>
      </c>
      <c r="I37" s="9">
        <f t="shared" si="10"/>
        <v>0.10000000000002274</v>
      </c>
      <c r="J37" s="7">
        <v>161.19999999999999</v>
      </c>
      <c r="K37" s="7"/>
      <c r="L37" s="7">
        <v>151.4</v>
      </c>
      <c r="M37" s="7">
        <v>151.6</v>
      </c>
      <c r="N37" s="9">
        <f t="shared" si="11"/>
        <v>0.19999999999998863</v>
      </c>
      <c r="O37" s="7">
        <v>154.69999999999999</v>
      </c>
      <c r="P37" s="7"/>
      <c r="Q37" s="7">
        <v>156.6</v>
      </c>
      <c r="R37" s="7">
        <v>156.80000000000001</v>
      </c>
      <c r="S37" s="9">
        <f t="shared" si="0"/>
        <v>0.20000000000001705</v>
      </c>
      <c r="T37" s="7">
        <v>163.80000000000001</v>
      </c>
      <c r="U37" s="7"/>
      <c r="V37" s="7">
        <v>153.1</v>
      </c>
      <c r="W37" s="7">
        <v>153</v>
      </c>
      <c r="X37" s="9">
        <f t="shared" si="1"/>
        <v>9.9999999999994316E-2</v>
      </c>
      <c r="Y37" s="7">
        <v>159.9</v>
      </c>
      <c r="Z37" s="7"/>
      <c r="AA37" s="8"/>
      <c r="AB37" s="8"/>
      <c r="AC37" s="8"/>
      <c r="AD37" s="8"/>
      <c r="AE37" s="8"/>
      <c r="AF37" s="8"/>
      <c r="AG37" s="8"/>
      <c r="AH37" s="8"/>
      <c r="AI37" s="8"/>
      <c r="AJ37" s="50"/>
      <c r="AK37" s="8"/>
      <c r="AL37" s="8"/>
      <c r="AM37" s="8"/>
      <c r="AN37" s="8"/>
      <c r="AO37" s="8"/>
      <c r="AP37" s="7">
        <v>160.19999999999999</v>
      </c>
      <c r="AQ37" s="7">
        <v>160.4</v>
      </c>
      <c r="AR37" s="9">
        <f t="shared" si="5"/>
        <v>0.20000000000001705</v>
      </c>
      <c r="AS37" s="7">
        <v>138</v>
      </c>
      <c r="AT37" s="7"/>
      <c r="AU37" s="7">
        <v>160</v>
      </c>
      <c r="AV37" s="7">
        <v>160</v>
      </c>
      <c r="AW37" s="9">
        <f t="shared" si="6"/>
        <v>0</v>
      </c>
      <c r="AX37" s="7">
        <v>152.6</v>
      </c>
      <c r="AY37" s="7"/>
      <c r="AZ37" s="8"/>
      <c r="BA37" s="8"/>
      <c r="BB37" s="8"/>
      <c r="BC37" s="8"/>
      <c r="BD37" s="8"/>
      <c r="BE37" s="8"/>
      <c r="BF37" s="8"/>
      <c r="BG37" s="8"/>
      <c r="BH37" s="8"/>
    </row>
    <row r="38" spans="1:60" ht="14.25" x14ac:dyDescent="0.2">
      <c r="A38" s="7"/>
      <c r="B38" s="7"/>
      <c r="C38" s="7"/>
      <c r="D38" s="7"/>
      <c r="E38" s="7"/>
      <c r="F38" s="7"/>
      <c r="G38" s="7">
        <v>157.69999999999999</v>
      </c>
      <c r="H38" s="7">
        <v>157.69999999999999</v>
      </c>
      <c r="I38" s="9">
        <f t="shared" si="10"/>
        <v>0</v>
      </c>
      <c r="J38" s="7">
        <v>161.19999999999999</v>
      </c>
      <c r="K38" s="7"/>
      <c r="L38" s="7">
        <v>157</v>
      </c>
      <c r="M38" s="7">
        <v>157.19999999999999</v>
      </c>
      <c r="N38" s="9">
        <f t="shared" si="11"/>
        <v>0.19999999999998863</v>
      </c>
      <c r="O38" s="7">
        <v>160.9</v>
      </c>
      <c r="P38" s="7"/>
      <c r="Q38" s="7">
        <v>155.19999999999999</v>
      </c>
      <c r="R38" s="7">
        <v>155</v>
      </c>
      <c r="S38" s="9">
        <f t="shared" si="0"/>
        <v>0.19999999999998863</v>
      </c>
      <c r="T38" s="7">
        <v>167.5</v>
      </c>
      <c r="U38" s="7"/>
      <c r="V38" s="7">
        <v>153.30000000000001</v>
      </c>
      <c r="W38" s="7">
        <v>153.19999999999999</v>
      </c>
      <c r="X38" s="9">
        <f t="shared" si="1"/>
        <v>0.10000000000002274</v>
      </c>
      <c r="Y38" s="7">
        <v>160.19999999999999</v>
      </c>
      <c r="Z38" s="7"/>
      <c r="AA38" s="8"/>
      <c r="AB38" s="8"/>
      <c r="AC38" s="8"/>
      <c r="AD38" s="8"/>
      <c r="AE38" s="8"/>
      <c r="AF38" s="8"/>
      <c r="AG38" s="8"/>
      <c r="AH38" s="8"/>
      <c r="AI38" s="8"/>
      <c r="AJ38" s="50"/>
      <c r="AK38" s="8"/>
      <c r="AL38" s="8"/>
      <c r="AM38" s="8"/>
      <c r="AN38" s="8"/>
      <c r="AO38" s="8"/>
      <c r="AP38" s="7">
        <v>159.6</v>
      </c>
      <c r="AQ38" s="7">
        <v>159.4</v>
      </c>
      <c r="AR38" s="9">
        <f t="shared" si="5"/>
        <v>0.19999999999998863</v>
      </c>
      <c r="AS38" s="7">
        <v>143.80000000000001</v>
      </c>
      <c r="AT38" s="7"/>
      <c r="AU38" s="7">
        <v>160.69999999999999</v>
      </c>
      <c r="AV38" s="7">
        <v>160.80000000000001</v>
      </c>
      <c r="AW38" s="9">
        <f t="shared" si="6"/>
        <v>0.10000000000002274</v>
      </c>
      <c r="AX38" s="7">
        <v>152.6</v>
      </c>
      <c r="AY38" s="7"/>
      <c r="AZ38" s="8"/>
      <c r="BA38" s="8"/>
      <c r="BB38" s="8"/>
      <c r="BC38" s="8"/>
      <c r="BD38" s="8"/>
      <c r="BE38" s="8"/>
      <c r="BF38" s="8"/>
      <c r="BG38" s="8"/>
      <c r="BH38" s="8"/>
    </row>
    <row r="39" spans="1:60" ht="14.25" x14ac:dyDescent="0.2">
      <c r="A39" s="7"/>
      <c r="B39" s="7"/>
      <c r="C39" s="7"/>
      <c r="D39" s="7"/>
      <c r="E39" s="7"/>
      <c r="F39" s="7"/>
      <c r="G39" s="7">
        <v>157.69999999999999</v>
      </c>
      <c r="H39" s="7">
        <v>157.69999999999999</v>
      </c>
      <c r="I39" s="9">
        <f t="shared" si="10"/>
        <v>0</v>
      </c>
      <c r="J39" s="7">
        <v>161.19999999999999</v>
      </c>
      <c r="K39" s="7"/>
      <c r="L39" s="7">
        <v>156.80000000000001</v>
      </c>
      <c r="M39" s="7">
        <v>156.80000000000001</v>
      </c>
      <c r="N39" s="9">
        <f t="shared" si="11"/>
        <v>0</v>
      </c>
      <c r="O39" s="7">
        <v>160.9</v>
      </c>
      <c r="P39" s="7"/>
      <c r="Q39" s="7">
        <v>159.30000000000001</v>
      </c>
      <c r="R39" s="7">
        <v>159.30000000000001</v>
      </c>
      <c r="S39" s="9">
        <f t="shared" si="0"/>
        <v>0</v>
      </c>
      <c r="T39" s="7">
        <v>167.5</v>
      </c>
      <c r="U39" s="7"/>
      <c r="V39" s="7">
        <v>154.6</v>
      </c>
      <c r="W39" s="7">
        <v>154.6</v>
      </c>
      <c r="X39" s="9">
        <f t="shared" si="1"/>
        <v>0</v>
      </c>
      <c r="Y39" s="7">
        <v>161.4</v>
      </c>
      <c r="Z39" s="7"/>
      <c r="AA39" s="8"/>
      <c r="AB39" s="8"/>
      <c r="AC39" s="8"/>
      <c r="AD39" s="8"/>
      <c r="AE39" s="8"/>
      <c r="AF39" s="8"/>
      <c r="AG39" s="8"/>
      <c r="AH39" s="8"/>
      <c r="AI39" s="8"/>
      <c r="AJ39" s="50"/>
      <c r="AK39" s="8"/>
      <c r="AL39" s="8"/>
      <c r="AM39" s="8"/>
      <c r="AN39" s="8"/>
      <c r="AO39" s="8"/>
      <c r="AP39" s="7">
        <v>153.19999999999999</v>
      </c>
      <c r="AQ39" s="7">
        <v>153.1</v>
      </c>
      <c r="AR39" s="9">
        <f t="shared" si="5"/>
        <v>9.9999999999994316E-2</v>
      </c>
      <c r="AS39" s="7">
        <v>133.5</v>
      </c>
      <c r="AT39" s="7"/>
      <c r="AU39" s="7">
        <v>157</v>
      </c>
      <c r="AV39" s="7">
        <v>157.19999999999999</v>
      </c>
      <c r="AW39" s="9">
        <f t="shared" si="6"/>
        <v>0.19999999999998863</v>
      </c>
      <c r="AX39" s="7">
        <v>141.30000000000001</v>
      </c>
      <c r="AY39" s="7"/>
      <c r="AZ39" s="8"/>
      <c r="BA39" s="8"/>
      <c r="BB39" s="8"/>
      <c r="BC39" s="8"/>
      <c r="BD39" s="8"/>
      <c r="BE39" s="8"/>
      <c r="BF39" s="8"/>
      <c r="BG39" s="8"/>
      <c r="BH39" s="8"/>
    </row>
    <row r="40" spans="1:60" ht="14.25" x14ac:dyDescent="0.2">
      <c r="A40" s="7"/>
      <c r="B40" s="7"/>
      <c r="C40" s="7"/>
      <c r="D40" s="7"/>
      <c r="E40" s="7"/>
      <c r="F40" s="7"/>
      <c r="G40" s="7">
        <v>157.69999999999999</v>
      </c>
      <c r="H40" s="7">
        <v>157.69999999999999</v>
      </c>
      <c r="I40" s="9">
        <f t="shared" si="10"/>
        <v>0</v>
      </c>
      <c r="J40" s="7">
        <v>161.19999999999999</v>
      </c>
      <c r="K40" s="7"/>
      <c r="L40" s="7">
        <v>152.1</v>
      </c>
      <c r="M40" s="7">
        <v>152.30000000000001</v>
      </c>
      <c r="N40" s="9">
        <f t="shared" si="11"/>
        <v>0.20000000000001705</v>
      </c>
      <c r="O40" s="7">
        <v>157.30000000000001</v>
      </c>
      <c r="P40" s="7"/>
      <c r="Q40" s="7">
        <v>159.1</v>
      </c>
      <c r="R40" s="7">
        <v>159</v>
      </c>
      <c r="S40" s="9">
        <f t="shared" si="0"/>
        <v>9.9999999999994316E-2</v>
      </c>
      <c r="T40" s="7">
        <v>164.8</v>
      </c>
      <c r="U40" s="7"/>
      <c r="V40" s="7">
        <v>161.30000000000001</v>
      </c>
      <c r="W40" s="7">
        <v>161.30000000000001</v>
      </c>
      <c r="X40" s="9">
        <f t="shared" si="1"/>
        <v>0</v>
      </c>
      <c r="Y40" s="7">
        <v>168.3</v>
      </c>
      <c r="Z40" s="7"/>
      <c r="AA40" s="8"/>
      <c r="AB40" s="8"/>
      <c r="AC40" s="8"/>
      <c r="AD40" s="8"/>
      <c r="AE40" s="8"/>
      <c r="AF40" s="8"/>
      <c r="AG40" s="8"/>
      <c r="AH40" s="8"/>
      <c r="AI40" s="8"/>
      <c r="AJ40" s="50"/>
      <c r="AK40" s="8"/>
      <c r="AL40" s="8"/>
      <c r="AM40" s="8"/>
      <c r="AN40" s="8"/>
      <c r="AO40" s="8"/>
      <c r="AP40" s="7">
        <v>158</v>
      </c>
      <c r="AQ40" s="7">
        <v>158.5</v>
      </c>
      <c r="AR40" s="9">
        <f t="shared" si="5"/>
        <v>0.5</v>
      </c>
      <c r="AS40" s="7">
        <v>138.6</v>
      </c>
      <c r="AT40" s="7"/>
      <c r="AU40" s="7">
        <v>155.19999999999999</v>
      </c>
      <c r="AV40" s="7">
        <v>155.30000000000001</v>
      </c>
      <c r="AW40" s="9">
        <f t="shared" si="6"/>
        <v>0.10000000000002274</v>
      </c>
      <c r="AX40" s="7">
        <v>142.19999999999999</v>
      </c>
      <c r="AY40" s="7"/>
      <c r="AZ40" s="8"/>
      <c r="BA40" s="8"/>
      <c r="BB40" s="8"/>
      <c r="BC40" s="8"/>
      <c r="BD40" s="8"/>
      <c r="BE40" s="8"/>
      <c r="BF40" s="8"/>
      <c r="BG40" s="8"/>
      <c r="BH40" s="8"/>
    </row>
    <row r="41" spans="1:60" ht="14.25" x14ac:dyDescent="0.2">
      <c r="A41" s="7"/>
      <c r="B41" s="7"/>
      <c r="C41" s="7"/>
      <c r="D41" s="7"/>
      <c r="E41" s="7"/>
      <c r="F41" s="7"/>
      <c r="G41" s="7">
        <v>157.5</v>
      </c>
      <c r="H41" s="7">
        <v>157.5</v>
      </c>
      <c r="I41" s="9">
        <f t="shared" si="10"/>
        <v>0</v>
      </c>
      <c r="J41" s="7">
        <v>161.19999999999999</v>
      </c>
      <c r="K41" s="7"/>
      <c r="L41" s="7">
        <v>153.30000000000001</v>
      </c>
      <c r="M41" s="7">
        <v>153.80000000000001</v>
      </c>
      <c r="N41" s="9">
        <f t="shared" si="11"/>
        <v>0.5</v>
      </c>
      <c r="O41" s="7">
        <v>158.19999999999999</v>
      </c>
      <c r="P41" s="7"/>
      <c r="Q41" s="7">
        <v>156.6</v>
      </c>
      <c r="R41" s="7">
        <v>156.30000000000001</v>
      </c>
      <c r="S41" s="9">
        <f t="shared" si="0"/>
        <v>0.29999999999998295</v>
      </c>
      <c r="T41" s="7">
        <v>158.5</v>
      </c>
      <c r="U41" s="7"/>
      <c r="V41" s="7">
        <v>161.9</v>
      </c>
      <c r="W41" s="7">
        <v>161.9</v>
      </c>
      <c r="X41" s="9">
        <f t="shared" si="1"/>
        <v>0</v>
      </c>
      <c r="Y41" s="7">
        <v>168.7</v>
      </c>
      <c r="Z41" s="7"/>
      <c r="AA41" s="8"/>
      <c r="AB41" s="8"/>
      <c r="AC41" s="8"/>
      <c r="AD41" s="8"/>
      <c r="AE41" s="8"/>
      <c r="AF41" s="8"/>
      <c r="AG41" s="8"/>
      <c r="AH41" s="8"/>
      <c r="AI41" s="8"/>
      <c r="AJ41" s="50"/>
      <c r="AK41" s="8"/>
      <c r="AL41" s="8"/>
      <c r="AM41" s="8"/>
      <c r="AN41" s="8"/>
      <c r="AO41" s="8"/>
      <c r="AP41" s="7">
        <v>161.1</v>
      </c>
      <c r="AQ41" s="7">
        <v>161.6</v>
      </c>
      <c r="AR41" s="9">
        <f t="shared" si="5"/>
        <v>0.5</v>
      </c>
      <c r="AS41" s="7">
        <v>150.19999999999999</v>
      </c>
      <c r="AT41" s="7"/>
      <c r="AU41" s="7">
        <v>161.19999999999999</v>
      </c>
      <c r="AV41" s="7">
        <v>161.19999999999999</v>
      </c>
      <c r="AW41" s="9">
        <f t="shared" si="6"/>
        <v>0</v>
      </c>
      <c r="AX41" s="7">
        <v>152.6</v>
      </c>
      <c r="AY41" s="7"/>
      <c r="AZ41" s="8"/>
      <c r="BA41" s="8"/>
      <c r="BB41" s="8"/>
      <c r="BC41" s="8"/>
      <c r="BD41" s="8"/>
      <c r="BE41" s="8"/>
      <c r="BF41" s="8"/>
      <c r="BG41" s="8"/>
      <c r="BH41" s="8"/>
    </row>
    <row r="42" spans="1:60" ht="14.25" x14ac:dyDescent="0.2">
      <c r="A42" s="7"/>
      <c r="B42" s="7"/>
      <c r="C42" s="7"/>
      <c r="D42" s="7"/>
      <c r="E42" s="7"/>
      <c r="F42" s="7"/>
      <c r="G42" s="7">
        <v>160.69999999999999</v>
      </c>
      <c r="H42" s="7">
        <v>160.69999999999999</v>
      </c>
      <c r="I42" s="9">
        <f t="shared" si="10"/>
        <v>0</v>
      </c>
      <c r="J42" s="7">
        <v>163.69999999999999</v>
      </c>
      <c r="K42" s="7"/>
      <c r="L42" s="7">
        <v>150.69999999999999</v>
      </c>
      <c r="M42" s="7">
        <v>150.6</v>
      </c>
      <c r="N42" s="9">
        <f t="shared" si="11"/>
        <v>9.9999999999994316E-2</v>
      </c>
      <c r="O42" s="7">
        <v>156</v>
      </c>
      <c r="P42" s="7"/>
      <c r="Q42" s="7">
        <v>150.1</v>
      </c>
      <c r="R42" s="7">
        <v>150.1</v>
      </c>
      <c r="S42" s="9">
        <f t="shared" si="0"/>
        <v>0</v>
      </c>
      <c r="T42" s="7">
        <v>164.8</v>
      </c>
      <c r="U42" s="7"/>
      <c r="V42" s="7">
        <v>162.30000000000001</v>
      </c>
      <c r="W42" s="7">
        <v>162.30000000000001</v>
      </c>
      <c r="X42" s="9">
        <f t="shared" si="1"/>
        <v>0</v>
      </c>
      <c r="Y42" s="7">
        <v>169.1</v>
      </c>
      <c r="Z42" s="7"/>
      <c r="AA42" s="8"/>
      <c r="AB42" s="8"/>
      <c r="AC42" s="8"/>
      <c r="AD42" s="8"/>
      <c r="AE42" s="8"/>
      <c r="AF42" s="8"/>
      <c r="AG42" s="8"/>
      <c r="AH42" s="8"/>
      <c r="AI42" s="8"/>
      <c r="AJ42" s="50"/>
      <c r="AK42" s="8"/>
      <c r="AL42" s="8"/>
      <c r="AM42" s="8"/>
      <c r="AN42" s="8"/>
      <c r="AO42" s="8"/>
      <c r="AP42" s="7">
        <v>158.4</v>
      </c>
      <c r="AQ42" s="7">
        <v>158.1</v>
      </c>
      <c r="AR42" s="9">
        <f t="shared" si="5"/>
        <v>0.30000000000001137</v>
      </c>
      <c r="AS42" s="7">
        <v>138.6</v>
      </c>
      <c r="AT42" s="7"/>
      <c r="AU42" s="7">
        <v>155.9</v>
      </c>
      <c r="AV42" s="7">
        <v>156.19999999999999</v>
      </c>
      <c r="AW42" s="9">
        <f t="shared" si="6"/>
        <v>0.29999999999998295</v>
      </c>
      <c r="AX42" s="7">
        <v>141.30000000000001</v>
      </c>
      <c r="AY42" s="7"/>
      <c r="AZ42" s="8"/>
      <c r="BA42" s="8"/>
      <c r="BB42" s="8"/>
      <c r="BC42" s="8"/>
      <c r="BD42" s="8"/>
      <c r="BE42" s="8"/>
      <c r="BF42" s="8"/>
      <c r="BG42" s="8"/>
      <c r="BH42" s="8"/>
    </row>
    <row r="43" spans="1:60" ht="14.25" x14ac:dyDescent="0.2">
      <c r="A43" s="7"/>
      <c r="B43" s="7"/>
      <c r="C43" s="7"/>
      <c r="D43" s="7"/>
      <c r="E43" s="7"/>
      <c r="F43" s="7"/>
      <c r="G43" s="7">
        <v>158.5</v>
      </c>
      <c r="H43" s="7">
        <v>158.5</v>
      </c>
      <c r="I43" s="9">
        <f t="shared" si="10"/>
        <v>0</v>
      </c>
      <c r="J43" s="7">
        <v>161.4</v>
      </c>
      <c r="K43" s="7"/>
      <c r="L43" s="7">
        <v>157.1</v>
      </c>
      <c r="M43" s="7">
        <v>157.30000000000001</v>
      </c>
      <c r="N43" s="9">
        <f t="shared" si="11"/>
        <v>0.20000000000001705</v>
      </c>
      <c r="O43" s="7">
        <v>162.30000000000001</v>
      </c>
      <c r="P43" s="7"/>
      <c r="Q43" s="7">
        <v>156.80000000000001</v>
      </c>
      <c r="R43" s="7">
        <v>156.6</v>
      </c>
      <c r="S43" s="9">
        <f t="shared" si="0"/>
        <v>0.20000000000001705</v>
      </c>
      <c r="T43" s="7">
        <v>165.5</v>
      </c>
      <c r="U43" s="7"/>
      <c r="V43" s="7">
        <v>162.30000000000001</v>
      </c>
      <c r="W43" s="7">
        <v>162.30000000000001</v>
      </c>
      <c r="X43" s="9">
        <f t="shared" si="1"/>
        <v>0</v>
      </c>
      <c r="Y43" s="7">
        <v>169.1</v>
      </c>
      <c r="Z43" s="7"/>
      <c r="AA43" s="8"/>
      <c r="AB43" s="8"/>
      <c r="AC43" s="8"/>
      <c r="AD43" s="8"/>
      <c r="AE43" s="8"/>
      <c r="AF43" s="8"/>
      <c r="AG43" s="8"/>
      <c r="AH43" s="8"/>
      <c r="AI43" s="8"/>
      <c r="AJ43" s="50"/>
      <c r="AK43" s="8"/>
      <c r="AL43" s="8"/>
      <c r="AM43" s="8"/>
      <c r="AN43" s="8"/>
      <c r="AO43" s="8"/>
      <c r="AP43" s="7">
        <v>153</v>
      </c>
      <c r="AQ43" s="7">
        <v>153.1</v>
      </c>
      <c r="AR43" s="9">
        <f t="shared" si="5"/>
        <v>9.9999999999994316E-2</v>
      </c>
      <c r="AS43" s="7">
        <v>128</v>
      </c>
      <c r="AT43" s="7"/>
      <c r="AU43" s="7">
        <v>155.30000000000001</v>
      </c>
      <c r="AV43" s="7">
        <v>155.6</v>
      </c>
      <c r="AW43" s="9">
        <f t="shared" si="6"/>
        <v>0.29999999999998295</v>
      </c>
      <c r="AX43" s="7">
        <v>142.19999999999999</v>
      </c>
      <c r="AY43" s="7"/>
      <c r="AZ43" s="8"/>
      <c r="BA43" s="8"/>
      <c r="BB43" s="8"/>
      <c r="BC43" s="8"/>
      <c r="BD43" s="8"/>
      <c r="BE43" s="8"/>
      <c r="BF43" s="8"/>
      <c r="BG43" s="8"/>
      <c r="BH43" s="8"/>
    </row>
    <row r="44" spans="1:60" ht="14.25" x14ac:dyDescent="0.2">
      <c r="A44" s="7"/>
      <c r="B44" s="7"/>
      <c r="C44" s="7"/>
      <c r="D44" s="7"/>
      <c r="E44" s="7"/>
      <c r="F44" s="7"/>
      <c r="G44" s="7">
        <v>158.5</v>
      </c>
      <c r="H44" s="7">
        <v>158.69999999999999</v>
      </c>
      <c r="I44" s="9">
        <f t="shared" si="10"/>
        <v>0.19999999999998863</v>
      </c>
      <c r="J44" s="7">
        <v>161.4</v>
      </c>
      <c r="K44" s="7"/>
      <c r="L44" s="7">
        <v>155.30000000000001</v>
      </c>
      <c r="M44" s="7">
        <v>155.30000000000001</v>
      </c>
      <c r="N44" s="9">
        <f t="shared" si="11"/>
        <v>0</v>
      </c>
      <c r="O44" s="7">
        <v>160.5</v>
      </c>
      <c r="P44" s="7"/>
      <c r="Q44" s="7">
        <v>157.19999999999999</v>
      </c>
      <c r="R44" s="7">
        <v>157.30000000000001</v>
      </c>
      <c r="S44" s="9">
        <f t="shared" si="0"/>
        <v>0.10000000000002274</v>
      </c>
      <c r="T44" s="7">
        <v>165.5</v>
      </c>
      <c r="U44" s="7"/>
      <c r="V44" s="7">
        <v>160.19999999999999</v>
      </c>
      <c r="W44" s="7">
        <v>160.30000000000001</v>
      </c>
      <c r="X44" s="9">
        <f t="shared" si="1"/>
        <v>0.10000000000002274</v>
      </c>
      <c r="Y44" s="7">
        <v>167.4</v>
      </c>
      <c r="Z44" s="7"/>
      <c r="AA44" s="8"/>
      <c r="AB44" s="8"/>
      <c r="AC44" s="8"/>
      <c r="AD44" s="8"/>
      <c r="AE44" s="8"/>
      <c r="AF44" s="8"/>
      <c r="AG44" s="8"/>
      <c r="AH44" s="8"/>
      <c r="AI44" s="8"/>
      <c r="AJ44" s="50"/>
      <c r="AK44" s="8"/>
      <c r="AL44" s="8"/>
      <c r="AM44" s="8"/>
      <c r="AN44" s="8"/>
      <c r="AO44" s="8"/>
      <c r="AP44" s="7">
        <v>156.1</v>
      </c>
      <c r="AQ44" s="7">
        <v>156.1</v>
      </c>
      <c r="AR44" s="9">
        <f t="shared" si="5"/>
        <v>0</v>
      </c>
      <c r="AS44" s="7">
        <v>129.9</v>
      </c>
      <c r="AT44" s="7"/>
      <c r="AU44" s="7">
        <v>156.80000000000001</v>
      </c>
      <c r="AV44" s="7">
        <v>156.69999999999999</v>
      </c>
      <c r="AW44" s="9">
        <f t="shared" si="6"/>
        <v>0.10000000000002274</v>
      </c>
      <c r="AX44" s="7">
        <v>141.6</v>
      </c>
      <c r="AY44" s="7"/>
      <c r="AZ44" s="8"/>
      <c r="BA44" s="8"/>
      <c r="BB44" s="8"/>
      <c r="BC44" s="8"/>
      <c r="BD44" s="8"/>
      <c r="BE44" s="8"/>
      <c r="BF44" s="8"/>
      <c r="BG44" s="8"/>
      <c r="BH44" s="8"/>
    </row>
    <row r="45" spans="1:60" ht="14.25" x14ac:dyDescent="0.2">
      <c r="A45" s="7"/>
      <c r="B45" s="7"/>
      <c r="C45" s="7"/>
      <c r="D45" s="7"/>
      <c r="E45" s="7"/>
      <c r="F45" s="7"/>
      <c r="G45" s="7">
        <v>153.80000000000001</v>
      </c>
      <c r="H45" s="7">
        <v>153.80000000000001</v>
      </c>
      <c r="I45" s="9">
        <f t="shared" si="10"/>
        <v>0</v>
      </c>
      <c r="J45" s="7">
        <v>156</v>
      </c>
      <c r="K45" s="7"/>
      <c r="L45" s="7">
        <v>154.30000000000001</v>
      </c>
      <c r="M45" s="7">
        <v>154.19999999999999</v>
      </c>
      <c r="N45" s="9">
        <f t="shared" si="11"/>
        <v>0.10000000000002274</v>
      </c>
      <c r="O45" s="7">
        <v>159.1</v>
      </c>
      <c r="P45" s="7"/>
      <c r="Q45" s="7">
        <v>157.4</v>
      </c>
      <c r="R45" s="7">
        <v>157.30000000000001</v>
      </c>
      <c r="S45" s="9">
        <f t="shared" si="0"/>
        <v>9.9999999999994316E-2</v>
      </c>
      <c r="T45" s="7">
        <v>163.9</v>
      </c>
      <c r="U45" s="7"/>
      <c r="V45" s="7">
        <v>160.19999999999999</v>
      </c>
      <c r="W45" s="7">
        <v>160.4</v>
      </c>
      <c r="X45" s="9">
        <f t="shared" si="1"/>
        <v>0.20000000000001705</v>
      </c>
      <c r="Y45" s="7">
        <v>167.4</v>
      </c>
      <c r="Z45" s="7"/>
      <c r="AA45" s="8"/>
      <c r="AB45" s="8"/>
      <c r="AC45" s="8"/>
      <c r="AD45" s="8"/>
      <c r="AE45" s="8"/>
      <c r="AF45" s="8"/>
      <c r="AG45" s="8"/>
      <c r="AH45" s="8"/>
      <c r="AI45" s="8"/>
      <c r="AJ45" s="50"/>
      <c r="AK45" s="8"/>
      <c r="AL45" s="8"/>
      <c r="AM45" s="8"/>
      <c r="AN45" s="8"/>
      <c r="AO45" s="8"/>
      <c r="AP45" s="7">
        <v>156.9</v>
      </c>
      <c r="AQ45" s="7">
        <v>156.9</v>
      </c>
      <c r="AR45" s="9">
        <f t="shared" si="5"/>
        <v>0</v>
      </c>
      <c r="AS45" s="7">
        <v>129.9</v>
      </c>
      <c r="AT45" s="7"/>
      <c r="AU45" s="7">
        <v>155</v>
      </c>
      <c r="AV45" s="7">
        <v>155.1</v>
      </c>
      <c r="AW45" s="9">
        <f t="shared" si="6"/>
        <v>9.9999999999994316E-2</v>
      </c>
      <c r="AX45" s="7">
        <v>142.19999999999999</v>
      </c>
      <c r="AY45" s="7"/>
      <c r="AZ45" s="8"/>
      <c r="BA45" s="8"/>
      <c r="BB45" s="8"/>
      <c r="BC45" s="8"/>
      <c r="BD45" s="8"/>
      <c r="BE45" s="8"/>
      <c r="BF45" s="8"/>
      <c r="BG45" s="8"/>
      <c r="BH45" s="8"/>
    </row>
    <row r="46" spans="1:60" ht="14.25" x14ac:dyDescent="0.2">
      <c r="A46" s="7"/>
      <c r="B46" s="7"/>
      <c r="C46" s="7"/>
      <c r="D46" s="7"/>
      <c r="E46" s="7"/>
      <c r="F46" s="7"/>
      <c r="G46" s="7">
        <v>155</v>
      </c>
      <c r="H46" s="7">
        <v>155</v>
      </c>
      <c r="I46" s="9">
        <f t="shared" si="10"/>
        <v>0</v>
      </c>
      <c r="J46" s="7">
        <v>158.19999999999999</v>
      </c>
      <c r="K46" s="7"/>
      <c r="L46" s="7">
        <v>155.30000000000001</v>
      </c>
      <c r="M46" s="7">
        <v>155.80000000000001</v>
      </c>
      <c r="N46" s="9">
        <f t="shared" si="11"/>
        <v>0.5</v>
      </c>
      <c r="O46" s="7">
        <v>159.1</v>
      </c>
      <c r="P46" s="7"/>
      <c r="Q46" s="7">
        <v>155.69999999999999</v>
      </c>
      <c r="R46" s="7">
        <v>155.69999999999999</v>
      </c>
      <c r="S46" s="9">
        <f t="shared" si="0"/>
        <v>0</v>
      </c>
      <c r="T46" s="7">
        <v>153.19999999999999</v>
      </c>
      <c r="U46" s="7"/>
      <c r="V46" s="7">
        <v>160.19999999999999</v>
      </c>
      <c r="W46" s="7">
        <v>160</v>
      </c>
      <c r="X46" s="9">
        <f t="shared" si="1"/>
        <v>0.19999999999998863</v>
      </c>
      <c r="Y46" s="7">
        <v>167.4</v>
      </c>
      <c r="Z46" s="7"/>
      <c r="AA46" s="8"/>
      <c r="AB46" s="8"/>
      <c r="AC46" s="8"/>
      <c r="AD46" s="8"/>
      <c r="AE46" s="8"/>
      <c r="AF46" s="8"/>
      <c r="AG46" s="8"/>
      <c r="AH46" s="8"/>
      <c r="AI46" s="8"/>
      <c r="AJ46" s="50"/>
      <c r="AK46" s="8"/>
      <c r="AL46" s="8"/>
      <c r="AM46" s="8"/>
      <c r="AN46" s="8"/>
      <c r="AO46" s="8"/>
      <c r="AP46" s="7">
        <v>159.19999999999999</v>
      </c>
      <c r="AQ46" s="7">
        <v>159.5</v>
      </c>
      <c r="AR46" s="9">
        <f t="shared" si="5"/>
        <v>0.30000000000001137</v>
      </c>
      <c r="AS46" s="7">
        <v>143.19999999999999</v>
      </c>
      <c r="AT46" s="7"/>
      <c r="AU46" s="7">
        <v>156.9</v>
      </c>
      <c r="AV46" s="7">
        <v>157</v>
      </c>
      <c r="AW46" s="9">
        <f t="shared" si="6"/>
        <v>9.9999999999994316E-2</v>
      </c>
      <c r="AX46" s="7">
        <v>155.69999999999999</v>
      </c>
      <c r="AY46" s="7"/>
      <c r="AZ46" s="8"/>
      <c r="BA46" s="8"/>
      <c r="BB46" s="8"/>
      <c r="BC46" s="8"/>
      <c r="BD46" s="8"/>
      <c r="BE46" s="8"/>
      <c r="BF46" s="8"/>
      <c r="BG46" s="8"/>
      <c r="BH46" s="8"/>
    </row>
    <row r="47" spans="1:60" ht="14.25" x14ac:dyDescent="0.2">
      <c r="A47" s="7"/>
      <c r="B47" s="7"/>
      <c r="C47" s="7"/>
      <c r="D47" s="7"/>
      <c r="E47" s="7"/>
      <c r="F47" s="7"/>
      <c r="G47" s="7">
        <v>158.5</v>
      </c>
      <c r="H47" s="7">
        <v>158.4</v>
      </c>
      <c r="I47" s="9">
        <f t="shared" si="10"/>
        <v>9.9999999999994316E-2</v>
      </c>
      <c r="J47" s="7">
        <v>161.4</v>
      </c>
      <c r="K47" s="7"/>
      <c r="L47" s="7">
        <v>160.19999999999999</v>
      </c>
      <c r="M47" s="7">
        <v>160.1</v>
      </c>
      <c r="N47" s="9">
        <f t="shared" si="11"/>
        <v>9.9999999999994316E-2</v>
      </c>
      <c r="O47" s="7">
        <v>165.4</v>
      </c>
      <c r="P47" s="7"/>
      <c r="Q47" s="7">
        <v>144.9</v>
      </c>
      <c r="R47" s="7">
        <v>144.9</v>
      </c>
      <c r="S47" s="9">
        <f t="shared" si="0"/>
        <v>0</v>
      </c>
      <c r="T47" s="7">
        <v>165.1</v>
      </c>
      <c r="U47" s="7"/>
      <c r="V47" s="7">
        <v>160</v>
      </c>
      <c r="W47" s="7">
        <v>160</v>
      </c>
      <c r="X47" s="9">
        <f t="shared" si="1"/>
        <v>0</v>
      </c>
      <c r="Y47" s="7">
        <v>167.4</v>
      </c>
      <c r="Z47" s="7"/>
      <c r="AA47" s="8"/>
      <c r="AB47" s="8"/>
      <c r="AC47" s="8"/>
      <c r="AD47" s="8"/>
      <c r="AE47" s="8"/>
      <c r="AF47" s="8"/>
      <c r="AG47" s="8"/>
      <c r="AH47" s="8"/>
      <c r="AI47" s="8"/>
      <c r="AJ47" s="50"/>
      <c r="AK47" s="8"/>
      <c r="AL47" s="8"/>
      <c r="AM47" s="8"/>
      <c r="AN47" s="8"/>
      <c r="AO47" s="8"/>
      <c r="AP47" s="7">
        <v>161.19999999999999</v>
      </c>
      <c r="AQ47" s="7">
        <v>161.30000000000001</v>
      </c>
      <c r="AR47" s="9">
        <f t="shared" si="5"/>
        <v>0.10000000000002274</v>
      </c>
      <c r="AS47" s="7">
        <v>150.19999999999999</v>
      </c>
      <c r="AT47" s="7"/>
      <c r="AU47" s="7">
        <v>156.9</v>
      </c>
      <c r="AV47" s="7">
        <v>157</v>
      </c>
      <c r="AW47" s="9">
        <f t="shared" si="6"/>
        <v>9.9999999999994316E-2</v>
      </c>
      <c r="AX47" s="7">
        <v>155.69999999999999</v>
      </c>
      <c r="AY47" s="7"/>
      <c r="AZ47" s="8"/>
      <c r="BA47" s="8"/>
      <c r="BB47" s="8"/>
      <c r="BC47" s="8"/>
      <c r="BD47" s="8"/>
      <c r="BE47" s="8"/>
      <c r="BF47" s="8"/>
      <c r="BG47" s="8"/>
      <c r="BH47" s="8"/>
    </row>
    <row r="48" spans="1:60" ht="14.25" x14ac:dyDescent="0.2">
      <c r="A48" s="7"/>
      <c r="B48" s="7"/>
      <c r="C48" s="7"/>
      <c r="D48" s="7"/>
      <c r="E48" s="7"/>
      <c r="F48" s="7"/>
      <c r="G48" s="7">
        <v>158.6</v>
      </c>
      <c r="H48" s="7">
        <v>158.80000000000001</v>
      </c>
      <c r="I48" s="9">
        <f t="shared" si="10"/>
        <v>0.20000000000001705</v>
      </c>
      <c r="J48" s="7">
        <v>161.4</v>
      </c>
      <c r="K48" s="7"/>
      <c r="L48" s="7">
        <v>155.4</v>
      </c>
      <c r="M48" s="7">
        <v>155.6</v>
      </c>
      <c r="N48" s="9">
        <f t="shared" si="11"/>
        <v>0.19999999999998863</v>
      </c>
      <c r="O48" s="7">
        <v>159.1</v>
      </c>
      <c r="P48" s="7"/>
      <c r="Q48" s="7">
        <v>156.9</v>
      </c>
      <c r="R48" s="7">
        <v>156.9</v>
      </c>
      <c r="S48" s="9">
        <f t="shared" si="0"/>
        <v>0</v>
      </c>
      <c r="T48" s="7">
        <v>170</v>
      </c>
      <c r="U48" s="7"/>
      <c r="V48" s="7">
        <v>162.1</v>
      </c>
      <c r="W48" s="7">
        <v>162.1</v>
      </c>
      <c r="X48" s="9">
        <f t="shared" si="1"/>
        <v>0</v>
      </c>
      <c r="Y48" s="7">
        <v>168</v>
      </c>
      <c r="Z48" s="7"/>
      <c r="AA48" s="8"/>
      <c r="AB48" s="8"/>
      <c r="AC48" s="8"/>
      <c r="AD48" s="8"/>
      <c r="AE48" s="8"/>
      <c r="AF48" s="8"/>
      <c r="AG48" s="8"/>
      <c r="AH48" s="8"/>
      <c r="AI48" s="8"/>
      <c r="AJ48" s="50"/>
      <c r="AK48" s="8"/>
      <c r="AL48" s="8"/>
      <c r="AM48" s="8"/>
      <c r="AN48" s="8"/>
      <c r="AO48" s="8"/>
      <c r="AP48" s="7">
        <v>153.1</v>
      </c>
      <c r="AQ48" s="7">
        <v>153.19999999999999</v>
      </c>
      <c r="AR48" s="9">
        <f t="shared" si="5"/>
        <v>9.9999999999994316E-2</v>
      </c>
      <c r="AS48" s="7">
        <v>128</v>
      </c>
      <c r="AT48" s="7"/>
      <c r="AU48" s="7">
        <v>152.30000000000001</v>
      </c>
      <c r="AV48" s="7">
        <v>152.4</v>
      </c>
      <c r="AW48" s="9">
        <f t="shared" si="6"/>
        <v>9.9999999999994316E-2</v>
      </c>
      <c r="AX48" s="7">
        <v>136</v>
      </c>
      <c r="AY48" s="7"/>
      <c r="AZ48" s="8"/>
      <c r="BA48" s="8"/>
      <c r="BB48" s="8"/>
      <c r="BC48" s="8"/>
      <c r="BD48" s="8"/>
      <c r="BE48" s="8"/>
      <c r="BF48" s="8"/>
      <c r="BG48" s="8"/>
      <c r="BH48" s="8"/>
    </row>
    <row r="49" spans="1:60" ht="14.25" x14ac:dyDescent="0.2">
      <c r="A49" s="7"/>
      <c r="B49" s="7"/>
      <c r="C49" s="7"/>
      <c r="D49" s="7"/>
      <c r="E49" s="7"/>
      <c r="F49" s="7"/>
      <c r="G49" s="7">
        <v>160.19999999999999</v>
      </c>
      <c r="H49" s="7">
        <v>160.4</v>
      </c>
      <c r="I49" s="9">
        <f t="shared" si="10"/>
        <v>0.20000000000001705</v>
      </c>
      <c r="J49" s="7">
        <v>163.30000000000001</v>
      </c>
      <c r="K49" s="7"/>
      <c r="L49" s="7">
        <v>163.1</v>
      </c>
      <c r="M49" s="7">
        <v>163.30000000000001</v>
      </c>
      <c r="N49" s="9">
        <f t="shared" si="11"/>
        <v>0.20000000000001705</v>
      </c>
      <c r="O49" s="7">
        <v>168.1</v>
      </c>
      <c r="P49" s="7"/>
      <c r="Q49" s="7">
        <v>161.69999999999999</v>
      </c>
      <c r="R49" s="7">
        <v>161.69999999999999</v>
      </c>
      <c r="S49" s="9">
        <f t="shared" si="0"/>
        <v>0</v>
      </c>
      <c r="T49" s="7">
        <v>164.1</v>
      </c>
      <c r="U49" s="7"/>
      <c r="V49" s="7">
        <v>151.30000000000001</v>
      </c>
      <c r="W49" s="7">
        <v>150.69999999999999</v>
      </c>
      <c r="X49" s="9">
        <f t="shared" si="1"/>
        <v>0.60000000000002274</v>
      </c>
      <c r="Y49" s="7">
        <v>157.19999999999999</v>
      </c>
      <c r="Z49" s="7"/>
      <c r="AA49" s="8"/>
      <c r="AB49" s="8"/>
      <c r="AC49" s="8"/>
      <c r="AD49" s="8"/>
      <c r="AE49" s="8"/>
      <c r="AF49" s="8"/>
      <c r="AG49" s="8"/>
      <c r="AH49" s="8"/>
      <c r="AI49" s="8"/>
      <c r="AJ49" s="50"/>
      <c r="AK49" s="8"/>
      <c r="AL49" s="8"/>
      <c r="AM49" s="8"/>
      <c r="AN49" s="8"/>
      <c r="AO49" s="8"/>
      <c r="AP49" s="7">
        <v>153.19999999999999</v>
      </c>
      <c r="AQ49" s="7">
        <v>153.30000000000001</v>
      </c>
      <c r="AR49" s="9">
        <f t="shared" si="5"/>
        <v>0.10000000000002274</v>
      </c>
      <c r="AS49" s="7">
        <v>128</v>
      </c>
      <c r="AT49" s="7"/>
      <c r="AU49" s="7">
        <v>152.19999999999999</v>
      </c>
      <c r="AV49" s="7">
        <v>152.19999999999999</v>
      </c>
      <c r="AW49" s="9">
        <f t="shared" si="6"/>
        <v>0</v>
      </c>
      <c r="AX49" s="7">
        <v>136</v>
      </c>
      <c r="AY49" s="7"/>
      <c r="AZ49" s="8"/>
      <c r="BA49" s="8"/>
      <c r="BB49" s="8"/>
      <c r="BC49" s="8"/>
      <c r="BD49" s="8"/>
      <c r="BE49" s="8"/>
      <c r="BF49" s="8"/>
      <c r="BG49" s="8"/>
      <c r="BH49" s="8"/>
    </row>
    <row r="50" spans="1:60" ht="14.25" x14ac:dyDescent="0.2">
      <c r="A50" s="7"/>
      <c r="B50" s="7"/>
      <c r="C50" s="7"/>
      <c r="D50" s="7"/>
      <c r="E50" s="7"/>
      <c r="F50" s="7"/>
      <c r="G50" s="7">
        <v>162.9</v>
      </c>
      <c r="H50" s="7">
        <v>162.6</v>
      </c>
      <c r="I50" s="9">
        <f t="shared" si="10"/>
        <v>0.30000000000001137</v>
      </c>
      <c r="J50" s="7">
        <v>165.6</v>
      </c>
      <c r="K50" s="7"/>
      <c r="L50" s="7">
        <v>153.5</v>
      </c>
      <c r="M50" s="7">
        <v>153.69999999999999</v>
      </c>
      <c r="N50" s="9">
        <f t="shared" si="11"/>
        <v>0.19999999999998863</v>
      </c>
      <c r="O50" s="7">
        <v>158.5</v>
      </c>
      <c r="P50" s="7"/>
      <c r="Q50" s="7">
        <v>155.9</v>
      </c>
      <c r="R50" s="7">
        <v>155.6</v>
      </c>
      <c r="S50" s="9">
        <f t="shared" si="0"/>
        <v>0.30000000000001137</v>
      </c>
      <c r="T50" s="7">
        <v>165.1</v>
      </c>
      <c r="U50" s="7"/>
      <c r="V50" s="7">
        <v>162.30000000000001</v>
      </c>
      <c r="W50" s="7">
        <v>162.19999999999999</v>
      </c>
      <c r="X50" s="9">
        <f t="shared" si="1"/>
        <v>0.10000000000002274</v>
      </c>
      <c r="Y50" s="7">
        <v>168.2</v>
      </c>
      <c r="Z50" s="7"/>
      <c r="AA50" s="8"/>
      <c r="AB50" s="8"/>
      <c r="AC50" s="8"/>
      <c r="AD50" s="8"/>
      <c r="AE50" s="8"/>
      <c r="AF50" s="8"/>
      <c r="AG50" s="8"/>
      <c r="AH50" s="8"/>
      <c r="AI50" s="8"/>
      <c r="AJ50" s="50"/>
      <c r="AK50" s="8"/>
      <c r="AL50" s="8"/>
      <c r="AM50" s="8"/>
      <c r="AN50" s="8"/>
      <c r="AO50" s="8"/>
      <c r="AP50" s="7">
        <v>155.19999999999999</v>
      </c>
      <c r="AQ50" s="7">
        <v>155.30000000000001</v>
      </c>
      <c r="AR50" s="9">
        <f t="shared" si="5"/>
        <v>0.10000000000002274</v>
      </c>
      <c r="AS50" s="7">
        <v>135.4</v>
      </c>
      <c r="AT50" s="7"/>
      <c r="AU50" s="7">
        <v>152.6</v>
      </c>
      <c r="AV50" s="7">
        <v>152.6</v>
      </c>
      <c r="AW50" s="9">
        <f t="shared" si="6"/>
        <v>0</v>
      </c>
      <c r="AX50" s="7">
        <v>136</v>
      </c>
      <c r="AY50" s="7"/>
      <c r="AZ50" s="8"/>
      <c r="BA50" s="8"/>
      <c r="BB50" s="8"/>
      <c r="BC50" s="8"/>
      <c r="BD50" s="8"/>
      <c r="BE50" s="8"/>
      <c r="BF50" s="8"/>
      <c r="BG50" s="8"/>
      <c r="BH50" s="8"/>
    </row>
    <row r="51" spans="1:60" ht="14.25" x14ac:dyDescent="0.2">
      <c r="A51" s="7"/>
      <c r="B51" s="7"/>
      <c r="C51" s="7"/>
      <c r="D51" s="7"/>
      <c r="E51" s="7"/>
      <c r="F51" s="7"/>
      <c r="G51" s="7">
        <v>163.6</v>
      </c>
      <c r="H51" s="7">
        <v>163.30000000000001</v>
      </c>
      <c r="I51" s="9">
        <f t="shared" si="10"/>
        <v>0.29999999999998295</v>
      </c>
      <c r="J51" s="7">
        <v>166.6</v>
      </c>
      <c r="K51" s="7"/>
      <c r="L51" s="7">
        <v>153.19999999999999</v>
      </c>
      <c r="M51" s="7">
        <v>153.4</v>
      </c>
      <c r="N51" s="9">
        <f t="shared" si="11"/>
        <v>0.20000000000001705</v>
      </c>
      <c r="O51" s="7">
        <v>158.5</v>
      </c>
      <c r="P51" s="7"/>
      <c r="Q51" s="7">
        <v>156.9</v>
      </c>
      <c r="R51" s="7">
        <v>156.9</v>
      </c>
      <c r="S51" s="9">
        <f t="shared" si="0"/>
        <v>0</v>
      </c>
      <c r="T51" s="7">
        <v>165.1</v>
      </c>
      <c r="U51" s="7"/>
      <c r="V51" s="7">
        <v>160.1</v>
      </c>
      <c r="W51" s="7">
        <v>160.1</v>
      </c>
      <c r="X51" s="9">
        <f t="shared" si="1"/>
        <v>0</v>
      </c>
      <c r="Y51" s="7">
        <v>165.9</v>
      </c>
      <c r="Z51" s="7"/>
      <c r="AA51" s="8"/>
      <c r="AB51" s="8"/>
      <c r="AC51" s="8"/>
      <c r="AD51" s="8"/>
      <c r="AE51" s="8"/>
      <c r="AF51" s="8"/>
      <c r="AG51" s="8"/>
      <c r="AH51" s="8"/>
      <c r="AI51" s="8"/>
      <c r="AJ51" s="50"/>
      <c r="AK51" s="8"/>
      <c r="AL51" s="8"/>
      <c r="AM51" s="8"/>
      <c r="AN51" s="8"/>
      <c r="AO51" s="8"/>
      <c r="AP51" s="7">
        <v>155.19999999999999</v>
      </c>
      <c r="AQ51" s="7">
        <v>155.30000000000001</v>
      </c>
      <c r="AR51" s="9">
        <f t="shared" si="5"/>
        <v>0.10000000000002274</v>
      </c>
      <c r="AS51" s="7">
        <v>135.4</v>
      </c>
      <c r="AT51" s="7"/>
      <c r="AU51" s="7">
        <v>152</v>
      </c>
      <c r="AV51" s="7">
        <v>152</v>
      </c>
      <c r="AW51" s="9">
        <f t="shared" si="6"/>
        <v>0</v>
      </c>
      <c r="AX51" s="7">
        <v>136</v>
      </c>
      <c r="AY51" s="7"/>
      <c r="AZ51" s="8"/>
      <c r="BA51" s="8"/>
      <c r="BB51" s="8"/>
      <c r="BC51" s="8"/>
      <c r="BD51" s="8"/>
      <c r="BE51" s="8"/>
      <c r="BF51" s="8"/>
      <c r="BG51" s="8"/>
      <c r="BH51" s="8"/>
    </row>
    <row r="52" spans="1:60" ht="14.25" x14ac:dyDescent="0.2">
      <c r="A52" s="7"/>
      <c r="B52" s="7"/>
      <c r="C52" s="7"/>
      <c r="D52" s="7"/>
      <c r="E52" s="7"/>
      <c r="F52" s="7"/>
      <c r="G52" s="7">
        <v>157.30000000000001</v>
      </c>
      <c r="H52" s="7">
        <v>157.30000000000001</v>
      </c>
      <c r="I52" s="9">
        <f t="shared" si="10"/>
        <v>0</v>
      </c>
      <c r="J52" s="7">
        <v>160.19999999999999</v>
      </c>
      <c r="K52" s="7"/>
      <c r="L52" s="7">
        <v>160.19999999999999</v>
      </c>
      <c r="M52" s="7">
        <v>160.30000000000001</v>
      </c>
      <c r="N52" s="9">
        <f t="shared" si="11"/>
        <v>0.10000000000002274</v>
      </c>
      <c r="O52" s="7">
        <v>165.3</v>
      </c>
      <c r="P52" s="7"/>
      <c r="Q52" s="7">
        <v>156.4</v>
      </c>
      <c r="R52" s="7">
        <v>156.4</v>
      </c>
      <c r="S52" s="9">
        <f t="shared" si="0"/>
        <v>0</v>
      </c>
      <c r="T52" s="7">
        <v>165.1</v>
      </c>
      <c r="U52" s="7"/>
      <c r="V52" s="7">
        <v>160.19999999999999</v>
      </c>
      <c r="W52" s="7">
        <v>160.19999999999999</v>
      </c>
      <c r="X52" s="9">
        <f t="shared" si="1"/>
        <v>0</v>
      </c>
      <c r="Y52" s="7">
        <v>165.9</v>
      </c>
      <c r="Z52" s="7"/>
      <c r="AA52" s="8"/>
      <c r="AB52" s="8"/>
      <c r="AC52" s="8"/>
      <c r="AD52" s="8"/>
      <c r="AE52" s="8"/>
      <c r="AF52" s="8"/>
      <c r="AG52" s="8"/>
      <c r="AH52" s="8"/>
      <c r="AI52" s="8"/>
      <c r="AJ52" s="50"/>
      <c r="AK52" s="8"/>
      <c r="AL52" s="8"/>
      <c r="AM52" s="8"/>
      <c r="AN52" s="8"/>
      <c r="AO52" s="8"/>
      <c r="AP52" s="7">
        <v>154.80000000000001</v>
      </c>
      <c r="AQ52" s="7">
        <v>154.69999999999999</v>
      </c>
      <c r="AR52" s="9">
        <f t="shared" si="5"/>
        <v>0.10000000000002274</v>
      </c>
      <c r="AS52" s="7">
        <v>133.1</v>
      </c>
      <c r="AT52" s="7"/>
      <c r="AU52" s="7">
        <v>156.1</v>
      </c>
      <c r="AV52" s="7">
        <v>156.1</v>
      </c>
      <c r="AW52" s="9">
        <f t="shared" si="6"/>
        <v>0</v>
      </c>
      <c r="AX52" s="7">
        <v>140.5</v>
      </c>
      <c r="AY52" s="7"/>
      <c r="AZ52" s="8"/>
      <c r="BA52" s="8"/>
      <c r="BB52" s="8"/>
      <c r="BC52" s="8"/>
      <c r="BD52" s="8"/>
      <c r="BE52" s="8"/>
      <c r="BF52" s="8"/>
      <c r="BG52" s="8"/>
      <c r="BH52" s="8"/>
    </row>
    <row r="53" spans="1:60" ht="14.25" x14ac:dyDescent="0.2">
      <c r="A53" s="7"/>
      <c r="B53" s="7"/>
      <c r="C53" s="7"/>
      <c r="D53" s="7"/>
      <c r="E53" s="7"/>
      <c r="F53" s="7"/>
      <c r="G53" s="7">
        <v>157.30000000000001</v>
      </c>
      <c r="H53" s="7">
        <v>157.30000000000001</v>
      </c>
      <c r="I53" s="9">
        <f t="shared" si="10"/>
        <v>0</v>
      </c>
      <c r="J53" s="7">
        <v>160.19999999999999</v>
      </c>
      <c r="K53" s="7"/>
      <c r="L53" s="7">
        <v>160.19999999999999</v>
      </c>
      <c r="M53" s="7">
        <v>160.30000000000001</v>
      </c>
      <c r="N53" s="9">
        <f t="shared" si="11"/>
        <v>0.10000000000002274</v>
      </c>
      <c r="O53" s="7">
        <v>165.3</v>
      </c>
      <c r="P53" s="7"/>
      <c r="Q53" s="7">
        <v>156</v>
      </c>
      <c r="R53" s="7">
        <v>156.1</v>
      </c>
      <c r="S53" s="9">
        <f t="shared" si="0"/>
        <v>9.9999999999994316E-2</v>
      </c>
      <c r="T53" s="7">
        <v>165.1</v>
      </c>
      <c r="U53" s="7"/>
      <c r="V53" s="7">
        <v>160</v>
      </c>
      <c r="W53" s="7">
        <v>160</v>
      </c>
      <c r="X53" s="9">
        <f t="shared" si="1"/>
        <v>0</v>
      </c>
      <c r="Y53" s="7">
        <v>165.9</v>
      </c>
      <c r="Z53" s="7"/>
      <c r="AA53" s="8"/>
      <c r="AB53" s="8"/>
      <c r="AC53" s="8"/>
      <c r="AD53" s="8"/>
      <c r="AE53" s="8"/>
      <c r="AF53" s="8"/>
      <c r="AG53" s="8"/>
      <c r="AH53" s="8"/>
      <c r="AI53" s="8"/>
      <c r="AJ53" s="50"/>
      <c r="AK53" s="8"/>
      <c r="AL53" s="8"/>
      <c r="AM53" s="8"/>
      <c r="AN53" s="8"/>
      <c r="AO53" s="8"/>
      <c r="AP53" s="7">
        <v>155.80000000000001</v>
      </c>
      <c r="AQ53" s="7">
        <v>155.69999999999999</v>
      </c>
      <c r="AR53" s="9">
        <f t="shared" si="5"/>
        <v>0.10000000000002274</v>
      </c>
      <c r="AS53" s="7">
        <v>135.4</v>
      </c>
      <c r="AT53" s="7"/>
      <c r="AU53" s="7">
        <v>156.19999999999999</v>
      </c>
      <c r="AV53" s="7">
        <v>156.4</v>
      </c>
      <c r="AW53" s="9">
        <f t="shared" si="6"/>
        <v>0.20000000000001705</v>
      </c>
      <c r="AX53" s="7">
        <v>140.5</v>
      </c>
      <c r="AY53" s="7"/>
      <c r="AZ53" s="8"/>
      <c r="BA53" s="8"/>
      <c r="BB53" s="8"/>
      <c r="BC53" s="8"/>
      <c r="BD53" s="8"/>
      <c r="BE53" s="8"/>
      <c r="BF53" s="8"/>
      <c r="BG53" s="8"/>
      <c r="BH53" s="8"/>
    </row>
    <row r="54" spans="1:60" ht="14.25" x14ac:dyDescent="0.2">
      <c r="A54" s="7"/>
      <c r="B54" s="7"/>
      <c r="C54" s="7"/>
      <c r="D54" s="7"/>
      <c r="E54" s="7"/>
      <c r="F54" s="7"/>
      <c r="G54" s="7">
        <v>157.30000000000001</v>
      </c>
      <c r="H54" s="7">
        <v>157.30000000000001</v>
      </c>
      <c r="I54" s="9">
        <f t="shared" si="10"/>
        <v>0</v>
      </c>
      <c r="J54" s="7">
        <v>160.19999999999999</v>
      </c>
      <c r="K54" s="7"/>
      <c r="L54" s="7">
        <v>159.69999999999999</v>
      </c>
      <c r="M54" s="7">
        <v>159.5</v>
      </c>
      <c r="N54" s="9">
        <f t="shared" si="11"/>
        <v>0.19999999999998863</v>
      </c>
      <c r="O54" s="7">
        <v>162.19999999999999</v>
      </c>
      <c r="P54" s="7"/>
      <c r="Q54" s="7">
        <v>156.19999999999999</v>
      </c>
      <c r="R54" s="7">
        <v>156.19999999999999</v>
      </c>
      <c r="S54" s="9">
        <f t="shared" si="0"/>
        <v>0</v>
      </c>
      <c r="T54" s="7">
        <v>162.19999999999999</v>
      </c>
      <c r="U54" s="7"/>
      <c r="V54" s="8"/>
      <c r="W54" s="8"/>
      <c r="X54" s="8"/>
      <c r="Y54" s="8"/>
      <c r="Z54" s="8"/>
      <c r="AA54" s="8"/>
      <c r="AB54" s="8"/>
      <c r="AC54" s="8"/>
      <c r="AD54" s="8"/>
      <c r="AE54" s="8"/>
      <c r="AF54" s="8"/>
      <c r="AG54" s="8"/>
      <c r="AH54" s="8"/>
      <c r="AI54" s="8"/>
      <c r="AJ54" s="50"/>
      <c r="AK54" s="8"/>
      <c r="AL54" s="8"/>
      <c r="AM54" s="8"/>
      <c r="AN54" s="8"/>
      <c r="AO54" s="8"/>
      <c r="AP54" s="7">
        <v>155.4</v>
      </c>
      <c r="AQ54" s="7">
        <v>155.5</v>
      </c>
      <c r="AR54" s="9">
        <f t="shared" si="5"/>
        <v>9.9999999999994316E-2</v>
      </c>
      <c r="AS54" s="7">
        <v>135.4</v>
      </c>
      <c r="AT54" s="7"/>
      <c r="AU54" s="7">
        <v>152.80000000000001</v>
      </c>
      <c r="AV54" s="7">
        <v>152.80000000000001</v>
      </c>
      <c r="AW54" s="9">
        <f t="shared" si="6"/>
        <v>0</v>
      </c>
      <c r="AX54" s="7">
        <v>136</v>
      </c>
      <c r="AY54" s="7"/>
      <c r="AZ54" s="8"/>
      <c r="BA54" s="8"/>
      <c r="BB54" s="8"/>
      <c r="BC54" s="8"/>
      <c r="BD54" s="8"/>
      <c r="BE54" s="8"/>
      <c r="BF54" s="8"/>
      <c r="BG54" s="8"/>
      <c r="BH54" s="8"/>
    </row>
    <row r="55" spans="1:60" ht="14.25" x14ac:dyDescent="0.2">
      <c r="A55" s="7"/>
      <c r="B55" s="7"/>
      <c r="C55" s="7"/>
      <c r="D55" s="7"/>
      <c r="E55" s="7"/>
      <c r="F55" s="7"/>
      <c r="G55" s="7">
        <v>155.5</v>
      </c>
      <c r="H55" s="7">
        <v>156</v>
      </c>
      <c r="I55" s="9">
        <f t="shared" si="10"/>
        <v>0.5</v>
      </c>
      <c r="J55" s="7">
        <v>158</v>
      </c>
      <c r="K55" s="7"/>
      <c r="L55" s="7">
        <v>155.5</v>
      </c>
      <c r="M55" s="7">
        <v>155.6</v>
      </c>
      <c r="N55" s="9">
        <f t="shared" si="11"/>
        <v>9.9999999999994316E-2</v>
      </c>
      <c r="O55" s="7">
        <v>159.1</v>
      </c>
      <c r="P55" s="7"/>
      <c r="Q55" s="7">
        <v>153.80000000000001</v>
      </c>
      <c r="R55" s="7">
        <v>153.9</v>
      </c>
      <c r="S55" s="9">
        <f t="shared" si="0"/>
        <v>9.9999999999994316E-2</v>
      </c>
      <c r="T55" s="7">
        <v>164.1</v>
      </c>
      <c r="U55" s="7"/>
      <c r="V55" s="7">
        <f>AVERAGE(V5:V54)</f>
        <v>155.18775510204082</v>
      </c>
      <c r="W55" s="7">
        <f>AVERAGE(W5:W54)</f>
        <v>155.17346938775509</v>
      </c>
      <c r="X55" s="7">
        <f>AVERAGE(X5:X54)</f>
        <v>0.10816326530612326</v>
      </c>
      <c r="Y55" s="7">
        <f>AVERAGE(Y5:Y54)</f>
        <v>163.94897959183666</v>
      </c>
      <c r="Z55" s="7"/>
      <c r="AA55" s="8"/>
      <c r="AB55" s="8"/>
      <c r="AC55" s="8"/>
      <c r="AD55" s="8"/>
      <c r="AE55" s="8"/>
      <c r="AF55" s="8"/>
      <c r="AG55" s="8"/>
      <c r="AH55" s="8"/>
      <c r="AI55" s="8"/>
      <c r="AJ55" s="50"/>
      <c r="AK55" s="8"/>
      <c r="AL55" s="8"/>
      <c r="AM55" s="8"/>
      <c r="AN55" s="8"/>
      <c r="AO55" s="8"/>
      <c r="AP55" s="7">
        <v>155.69999999999999</v>
      </c>
      <c r="AQ55" s="7">
        <v>155.6</v>
      </c>
      <c r="AR55" s="9">
        <f t="shared" si="5"/>
        <v>9.9999999999994316E-2</v>
      </c>
      <c r="AS55" s="7">
        <v>135.4</v>
      </c>
      <c r="AT55" s="7"/>
      <c r="AU55" s="7">
        <v>154.6</v>
      </c>
      <c r="AV55" s="7">
        <v>154.69999999999999</v>
      </c>
      <c r="AW55" s="9">
        <f t="shared" si="6"/>
        <v>9.9999999999994316E-2</v>
      </c>
      <c r="AX55" s="7">
        <v>137.6</v>
      </c>
      <c r="AY55" s="7"/>
      <c r="AZ55" s="8"/>
      <c r="BA55" s="8"/>
      <c r="BB55" s="8"/>
      <c r="BC55" s="8"/>
      <c r="BD55" s="8"/>
      <c r="BE55" s="8"/>
      <c r="BF55" s="8"/>
      <c r="BG55" s="8"/>
      <c r="BH55" s="8"/>
    </row>
    <row r="56" spans="1:60" ht="14.25" x14ac:dyDescent="0.2">
      <c r="A56" s="7"/>
      <c r="B56" s="7"/>
      <c r="C56" s="7"/>
      <c r="D56" s="7"/>
      <c r="E56" s="7"/>
      <c r="F56" s="7"/>
      <c r="G56" s="7">
        <v>160.19999999999999</v>
      </c>
      <c r="H56" s="7">
        <v>160.4</v>
      </c>
      <c r="I56" s="9">
        <f t="shared" si="10"/>
        <v>0.20000000000001705</v>
      </c>
      <c r="J56" s="7">
        <v>163.30000000000001</v>
      </c>
      <c r="K56" s="7"/>
      <c r="L56" s="7">
        <v>160</v>
      </c>
      <c r="M56" s="7">
        <v>160</v>
      </c>
      <c r="N56" s="9">
        <f t="shared" si="11"/>
        <v>0</v>
      </c>
      <c r="O56" s="7">
        <v>165.3</v>
      </c>
      <c r="P56" s="7"/>
      <c r="Q56" s="7">
        <v>155.6</v>
      </c>
      <c r="R56" s="7">
        <v>155.69999999999999</v>
      </c>
      <c r="S56" s="9">
        <f t="shared" si="0"/>
        <v>9.9999999999994316E-2</v>
      </c>
      <c r="T56" s="7">
        <v>165.1</v>
      </c>
      <c r="U56" s="7"/>
      <c r="V56" s="8"/>
      <c r="W56" s="8"/>
      <c r="X56" s="8"/>
      <c r="Y56" s="8"/>
      <c r="Z56" s="8"/>
      <c r="AA56" s="8"/>
      <c r="AB56" s="8"/>
      <c r="AC56" s="8"/>
      <c r="AD56" s="8"/>
      <c r="AE56" s="8"/>
      <c r="AF56" s="8"/>
      <c r="AG56" s="8"/>
      <c r="AH56" s="8"/>
      <c r="AI56" s="8"/>
      <c r="AJ56" s="50"/>
      <c r="AK56" s="8"/>
      <c r="AL56" s="8"/>
      <c r="AM56" s="8"/>
      <c r="AN56" s="8"/>
      <c r="AO56" s="8"/>
      <c r="AP56" s="7">
        <v>156</v>
      </c>
      <c r="AQ56" s="7">
        <v>156</v>
      </c>
      <c r="AR56" s="9">
        <f t="shared" si="5"/>
        <v>0</v>
      </c>
      <c r="AS56" s="7">
        <v>129.9</v>
      </c>
      <c r="AT56" s="7"/>
      <c r="AU56" s="7">
        <v>154.9</v>
      </c>
      <c r="AV56" s="7">
        <v>155</v>
      </c>
      <c r="AW56" s="9">
        <f t="shared" si="6"/>
        <v>9.9999999999994316E-2</v>
      </c>
      <c r="AX56" s="7">
        <v>140.69999999999999</v>
      </c>
      <c r="AY56" s="7"/>
      <c r="AZ56" s="8"/>
      <c r="BA56" s="8"/>
      <c r="BB56" s="8"/>
      <c r="BC56" s="8"/>
      <c r="BD56" s="8"/>
      <c r="BE56" s="8"/>
      <c r="BF56" s="8"/>
      <c r="BG56" s="8"/>
      <c r="BH56" s="8"/>
    </row>
    <row r="57" spans="1:60" ht="14.25" x14ac:dyDescent="0.2">
      <c r="A57" s="7"/>
      <c r="B57" s="7"/>
      <c r="C57" s="7"/>
      <c r="D57" s="7"/>
      <c r="E57" s="7"/>
      <c r="F57" s="7"/>
      <c r="G57" s="7">
        <v>159.6</v>
      </c>
      <c r="H57" s="7">
        <v>159.4</v>
      </c>
      <c r="I57" s="9">
        <f t="shared" si="10"/>
        <v>0.19999999999998863</v>
      </c>
      <c r="J57" s="7">
        <v>162.4</v>
      </c>
      <c r="K57" s="7"/>
      <c r="L57" s="7">
        <v>160.69999999999999</v>
      </c>
      <c r="M57" s="7">
        <v>160.80000000000001</v>
      </c>
      <c r="N57" s="9">
        <f t="shared" si="11"/>
        <v>0.10000000000002274</v>
      </c>
      <c r="O57" s="7">
        <v>165.3</v>
      </c>
      <c r="P57" s="7"/>
      <c r="Q57" s="7">
        <v>156.30000000000001</v>
      </c>
      <c r="R57" s="7">
        <v>156.30000000000001</v>
      </c>
      <c r="S57" s="9">
        <f t="shared" si="0"/>
        <v>0</v>
      </c>
      <c r="T57" s="7">
        <v>167.4</v>
      </c>
      <c r="U57" s="7"/>
      <c r="V57" s="8"/>
      <c r="W57" s="8"/>
      <c r="X57" s="7"/>
      <c r="Y57" s="8"/>
      <c r="Z57" s="8"/>
      <c r="AA57" s="8"/>
      <c r="AB57" s="8"/>
      <c r="AC57" s="8"/>
      <c r="AD57" s="8"/>
      <c r="AE57" s="8"/>
      <c r="AF57" s="8"/>
      <c r="AG57" s="8"/>
      <c r="AH57" s="8"/>
      <c r="AI57" s="8"/>
      <c r="AJ57" s="50"/>
      <c r="AK57" s="8"/>
      <c r="AL57" s="8"/>
      <c r="AM57" s="8"/>
      <c r="AN57" s="8"/>
      <c r="AO57" s="8"/>
      <c r="AP57" s="7">
        <v>155.80000000000001</v>
      </c>
      <c r="AQ57" s="7">
        <v>155.9</v>
      </c>
      <c r="AR57" s="9">
        <f t="shared" si="5"/>
        <v>9.9999999999994316E-2</v>
      </c>
      <c r="AS57" s="7">
        <v>135.4</v>
      </c>
      <c r="AT57" s="7"/>
      <c r="AU57" s="7">
        <v>155.4</v>
      </c>
      <c r="AV57" s="7">
        <v>155.4</v>
      </c>
      <c r="AW57" s="9">
        <f t="shared" si="6"/>
        <v>0</v>
      </c>
      <c r="AX57" s="7">
        <v>140.30000000000001</v>
      </c>
      <c r="AY57" s="7"/>
      <c r="AZ57" s="8"/>
      <c r="BA57" s="8"/>
      <c r="BB57" s="8"/>
      <c r="BC57" s="8"/>
      <c r="BD57" s="8"/>
      <c r="BE57" s="8"/>
      <c r="BF57" s="8"/>
      <c r="BG57" s="8"/>
      <c r="BH57" s="8"/>
    </row>
    <row r="58" spans="1:60" ht="14.25" x14ac:dyDescent="0.2">
      <c r="A58" s="7"/>
      <c r="B58" s="7"/>
      <c r="C58" s="7"/>
      <c r="D58" s="7"/>
      <c r="E58" s="7"/>
      <c r="F58" s="7"/>
      <c r="G58" s="7">
        <v>153.19999999999999</v>
      </c>
      <c r="H58" s="7">
        <v>153.1</v>
      </c>
      <c r="I58" s="9">
        <f t="shared" si="10"/>
        <v>9.9999999999994316E-2</v>
      </c>
      <c r="J58" s="7">
        <v>156</v>
      </c>
      <c r="K58" s="7"/>
      <c r="L58" s="7">
        <v>157</v>
      </c>
      <c r="M58" s="7">
        <v>157.19999999999999</v>
      </c>
      <c r="N58" s="9">
        <f t="shared" si="11"/>
        <v>0.19999999999998863</v>
      </c>
      <c r="O58" s="7">
        <v>162.30000000000001</v>
      </c>
      <c r="P58" s="7"/>
      <c r="Q58" s="7">
        <v>159.80000000000001</v>
      </c>
      <c r="R58" s="7">
        <v>159.6</v>
      </c>
      <c r="S58" s="9">
        <f t="shared" si="0"/>
        <v>0.20000000000001705</v>
      </c>
      <c r="T58" s="7">
        <v>161.30000000000001</v>
      </c>
      <c r="U58" s="7"/>
      <c r="V58" s="8"/>
      <c r="W58" s="8"/>
      <c r="X58" s="8"/>
      <c r="Y58" s="8"/>
      <c r="Z58" s="8"/>
      <c r="AA58" s="8"/>
      <c r="AB58" s="8"/>
      <c r="AC58" s="8"/>
      <c r="AD58" s="8"/>
      <c r="AE58" s="8"/>
      <c r="AF58" s="8"/>
      <c r="AG58" s="8"/>
      <c r="AH58" s="8"/>
      <c r="AI58" s="8"/>
      <c r="AJ58" s="50"/>
      <c r="AK58" s="8"/>
      <c r="AL58" s="8"/>
      <c r="AM58" s="8"/>
      <c r="AN58" s="8"/>
      <c r="AO58" s="8"/>
      <c r="AP58" s="7">
        <v>158.19999999999999</v>
      </c>
      <c r="AQ58" s="7">
        <v>158.5</v>
      </c>
      <c r="AR58" s="9">
        <f t="shared" si="5"/>
        <v>0.30000000000001137</v>
      </c>
      <c r="AS58" s="7">
        <v>142</v>
      </c>
      <c r="AT58" s="7"/>
      <c r="AU58" s="7">
        <v>156.1</v>
      </c>
      <c r="AV58" s="7">
        <v>156.19999999999999</v>
      </c>
      <c r="AW58" s="9">
        <f t="shared" si="6"/>
        <v>9.9999999999994316E-2</v>
      </c>
      <c r="AX58" s="7">
        <v>140.5</v>
      </c>
      <c r="AY58" s="7"/>
      <c r="AZ58" s="8"/>
      <c r="BA58" s="8"/>
      <c r="BB58" s="8"/>
      <c r="BC58" s="8"/>
      <c r="BD58" s="8"/>
      <c r="BE58" s="8"/>
      <c r="BF58" s="8"/>
      <c r="BG58" s="8"/>
      <c r="BH58" s="8"/>
    </row>
    <row r="59" spans="1:60" ht="14.25" x14ac:dyDescent="0.2">
      <c r="A59" s="7"/>
      <c r="B59" s="7"/>
      <c r="C59" s="7"/>
      <c r="D59" s="7"/>
      <c r="E59" s="7"/>
      <c r="F59" s="7"/>
      <c r="G59" s="7">
        <v>158</v>
      </c>
      <c r="H59" s="7">
        <v>158.5</v>
      </c>
      <c r="I59" s="9">
        <f t="shared" si="10"/>
        <v>0.5</v>
      </c>
      <c r="J59" s="7">
        <v>161.4</v>
      </c>
      <c r="K59" s="7"/>
      <c r="L59" s="7">
        <v>155.19999999999999</v>
      </c>
      <c r="M59" s="7">
        <v>155.30000000000001</v>
      </c>
      <c r="N59" s="9">
        <f t="shared" si="11"/>
        <v>0.10000000000002274</v>
      </c>
      <c r="O59" s="7">
        <v>159.1</v>
      </c>
      <c r="P59" s="7"/>
      <c r="Q59" s="7">
        <v>154.69999999999999</v>
      </c>
      <c r="R59" s="7">
        <v>154.69999999999999</v>
      </c>
      <c r="S59" s="9">
        <f t="shared" si="0"/>
        <v>0</v>
      </c>
      <c r="T59" s="7">
        <v>165.6</v>
      </c>
      <c r="U59" s="7"/>
      <c r="V59" s="8"/>
      <c r="W59" s="8"/>
      <c r="X59" s="8"/>
      <c r="Y59" s="8"/>
      <c r="Z59" s="8"/>
      <c r="AA59" s="8"/>
      <c r="AB59" s="8"/>
      <c r="AC59" s="8"/>
      <c r="AD59" s="8"/>
      <c r="AE59" s="8"/>
      <c r="AF59" s="8"/>
      <c r="AG59" s="8"/>
      <c r="AH59" s="8"/>
      <c r="AI59" s="8"/>
      <c r="AJ59" s="50"/>
      <c r="AK59" s="8"/>
      <c r="AL59" s="8"/>
      <c r="AM59" s="8"/>
      <c r="AN59" s="8"/>
      <c r="AO59" s="8"/>
      <c r="AP59" s="7">
        <v>155.30000000000001</v>
      </c>
      <c r="AQ59" s="7">
        <v>155.19999999999999</v>
      </c>
      <c r="AR59" s="9">
        <f t="shared" si="5"/>
        <v>0.10000000000002274</v>
      </c>
      <c r="AS59" s="7">
        <v>135.4</v>
      </c>
      <c r="AT59" s="7"/>
      <c r="AU59" s="7">
        <v>156.5</v>
      </c>
      <c r="AV59" s="7">
        <v>156.5</v>
      </c>
      <c r="AW59" s="9">
        <f t="shared" si="6"/>
        <v>0</v>
      </c>
      <c r="AX59" s="7">
        <v>140.5</v>
      </c>
      <c r="AY59" s="7"/>
      <c r="AZ59" s="8"/>
      <c r="BA59" s="8"/>
      <c r="BB59" s="8"/>
      <c r="BC59" s="8"/>
      <c r="BD59" s="8"/>
      <c r="BE59" s="8"/>
      <c r="BF59" s="8"/>
      <c r="BG59" s="8"/>
      <c r="BH59" s="8"/>
    </row>
    <row r="60" spans="1:60" ht="14.25" x14ac:dyDescent="0.2">
      <c r="A60" s="7"/>
      <c r="B60" s="7"/>
      <c r="C60" s="7"/>
      <c r="D60" s="7"/>
      <c r="E60" s="7"/>
      <c r="F60" s="7"/>
      <c r="G60" s="7">
        <v>161.1</v>
      </c>
      <c r="H60" s="7">
        <v>161.6</v>
      </c>
      <c r="I60" s="9">
        <f t="shared" si="10"/>
        <v>0.5</v>
      </c>
      <c r="J60" s="7">
        <v>164.3</v>
      </c>
      <c r="K60" s="7"/>
      <c r="L60" s="7">
        <v>161.19999999999999</v>
      </c>
      <c r="M60" s="7">
        <v>161.19999999999999</v>
      </c>
      <c r="N60" s="9">
        <f t="shared" si="11"/>
        <v>0</v>
      </c>
      <c r="O60" s="7">
        <v>165.3</v>
      </c>
      <c r="P60" s="7"/>
      <c r="Q60" s="7">
        <v>159.1</v>
      </c>
      <c r="R60" s="7">
        <v>159</v>
      </c>
      <c r="S60" s="9">
        <f t="shared" si="0"/>
        <v>9.9999999999994316E-2</v>
      </c>
      <c r="T60" s="7">
        <v>159.69999999999999</v>
      </c>
      <c r="U60" s="7"/>
      <c r="V60" s="8"/>
      <c r="W60" s="8"/>
      <c r="X60" s="8"/>
      <c r="Y60" s="8"/>
      <c r="Z60" s="8"/>
      <c r="AA60" s="8"/>
      <c r="AB60" s="8"/>
      <c r="AC60" s="8"/>
      <c r="AD60" s="8"/>
      <c r="AE60" s="8"/>
      <c r="AF60" s="8"/>
      <c r="AG60" s="8"/>
      <c r="AH60" s="8"/>
      <c r="AI60" s="8"/>
      <c r="AJ60" s="50"/>
      <c r="AK60" s="8"/>
      <c r="AL60" s="8"/>
      <c r="AM60" s="8"/>
      <c r="AN60" s="8"/>
      <c r="AO60" s="8"/>
      <c r="AP60" s="7">
        <v>155.80000000000001</v>
      </c>
      <c r="AQ60" s="7">
        <v>155.80000000000001</v>
      </c>
      <c r="AR60" s="9">
        <f t="shared" si="5"/>
        <v>0</v>
      </c>
      <c r="AS60" s="7">
        <v>135.4</v>
      </c>
      <c r="AT60" s="7"/>
      <c r="AU60" s="7">
        <v>159.69999999999999</v>
      </c>
      <c r="AV60" s="7">
        <v>159.5</v>
      </c>
      <c r="AW60" s="9">
        <f t="shared" si="6"/>
        <v>0.19999999999998863</v>
      </c>
      <c r="AX60" s="7">
        <v>143.30000000000001</v>
      </c>
      <c r="AY60" s="7"/>
      <c r="AZ60" s="8"/>
      <c r="BA60" s="8"/>
      <c r="BB60" s="8"/>
      <c r="BC60" s="8"/>
      <c r="BD60" s="8"/>
      <c r="BE60" s="8"/>
      <c r="BF60" s="8"/>
      <c r="BG60" s="8"/>
      <c r="BH60" s="8"/>
    </row>
    <row r="61" spans="1:60" ht="14.25" x14ac:dyDescent="0.2">
      <c r="A61" s="7"/>
      <c r="B61" s="7"/>
      <c r="C61" s="7"/>
      <c r="D61" s="7"/>
      <c r="E61" s="7"/>
      <c r="F61" s="7"/>
      <c r="G61" s="7">
        <v>158.4</v>
      </c>
      <c r="H61" s="7">
        <v>158.1</v>
      </c>
      <c r="I61" s="9">
        <f t="shared" si="10"/>
        <v>0.30000000000001137</v>
      </c>
      <c r="J61" s="7">
        <v>161.4</v>
      </c>
      <c r="K61" s="7"/>
      <c r="L61" s="7">
        <v>155.9</v>
      </c>
      <c r="M61" s="7">
        <v>156.19999999999999</v>
      </c>
      <c r="N61" s="9">
        <f t="shared" si="11"/>
        <v>0.29999999999998295</v>
      </c>
      <c r="O61" s="7">
        <v>161</v>
      </c>
      <c r="P61" s="7"/>
      <c r="Q61" s="7">
        <v>153.30000000000001</v>
      </c>
      <c r="R61" s="7">
        <v>153.4</v>
      </c>
      <c r="S61" s="9">
        <f t="shared" si="0"/>
        <v>9.9999999999994316E-2</v>
      </c>
      <c r="T61" s="7">
        <v>161.4</v>
      </c>
      <c r="U61" s="7"/>
      <c r="V61" s="8"/>
      <c r="W61" s="8"/>
      <c r="X61" s="8"/>
      <c r="Y61" s="8"/>
      <c r="Z61" s="8"/>
      <c r="AA61" s="8"/>
      <c r="AB61" s="8"/>
      <c r="AC61" s="8"/>
      <c r="AD61" s="8"/>
      <c r="AE61" s="8"/>
      <c r="AF61" s="8"/>
      <c r="AG61" s="8"/>
      <c r="AH61" s="8"/>
      <c r="AI61" s="8"/>
      <c r="AJ61" s="50"/>
      <c r="AK61" s="8"/>
      <c r="AL61" s="8"/>
      <c r="AM61" s="8"/>
      <c r="AN61" s="8"/>
      <c r="AO61" s="8"/>
      <c r="AP61" s="7">
        <v>156.5</v>
      </c>
      <c r="AQ61" s="7">
        <v>156.6</v>
      </c>
      <c r="AR61" s="9">
        <f t="shared" si="5"/>
        <v>9.9999999999994316E-2</v>
      </c>
      <c r="AS61" s="7">
        <v>144.9</v>
      </c>
      <c r="AT61" s="7"/>
      <c r="AU61" s="7">
        <v>159.69999999999999</v>
      </c>
      <c r="AV61" s="7">
        <v>159.80000000000001</v>
      </c>
      <c r="AW61" s="9">
        <f t="shared" si="6"/>
        <v>0.10000000000002274</v>
      </c>
      <c r="AX61" s="7">
        <v>143.30000000000001</v>
      </c>
      <c r="AY61" s="7"/>
      <c r="AZ61" s="8"/>
      <c r="BA61" s="8"/>
      <c r="BB61" s="8"/>
      <c r="BC61" s="8"/>
      <c r="BD61" s="8"/>
      <c r="BE61" s="8"/>
      <c r="BF61" s="8"/>
      <c r="BG61" s="8"/>
      <c r="BH61" s="8"/>
    </row>
    <row r="62" spans="1:60" ht="14.25" x14ac:dyDescent="0.2">
      <c r="A62" s="7"/>
      <c r="B62" s="7"/>
      <c r="C62" s="7"/>
      <c r="D62" s="7"/>
      <c r="E62" s="7"/>
      <c r="F62" s="7"/>
      <c r="G62" s="7">
        <v>153</v>
      </c>
      <c r="H62" s="7">
        <v>153.1</v>
      </c>
      <c r="I62" s="9">
        <f t="shared" si="10"/>
        <v>9.9999999999994316E-2</v>
      </c>
      <c r="J62" s="7">
        <v>155.9</v>
      </c>
      <c r="K62" s="7"/>
      <c r="L62" s="7">
        <v>155.30000000000001</v>
      </c>
      <c r="M62" s="7">
        <v>155.6</v>
      </c>
      <c r="N62" s="9">
        <f t="shared" si="11"/>
        <v>0.29999999999998295</v>
      </c>
      <c r="O62" s="7">
        <v>159.1</v>
      </c>
      <c r="P62" s="7"/>
      <c r="Q62" s="7">
        <v>155</v>
      </c>
      <c r="R62" s="7">
        <v>154.9</v>
      </c>
      <c r="S62" s="9">
        <f t="shared" si="0"/>
        <v>9.9999999999994316E-2</v>
      </c>
      <c r="T62" s="7">
        <v>163</v>
      </c>
      <c r="U62" s="7"/>
      <c r="V62" s="8"/>
      <c r="W62" s="8"/>
      <c r="X62" s="8"/>
      <c r="Y62" s="8"/>
      <c r="Z62" s="8"/>
      <c r="AA62" s="8"/>
      <c r="AB62" s="8"/>
      <c r="AC62" s="8"/>
      <c r="AD62" s="8"/>
      <c r="AE62" s="8"/>
      <c r="AF62" s="8"/>
      <c r="AG62" s="8"/>
      <c r="AH62" s="8"/>
      <c r="AI62" s="8"/>
      <c r="AJ62" s="50"/>
      <c r="AK62" s="8"/>
      <c r="AL62" s="8"/>
      <c r="AM62" s="8"/>
      <c r="AN62" s="8"/>
      <c r="AO62" s="8"/>
      <c r="AP62" s="7">
        <v>155.6</v>
      </c>
      <c r="AQ62" s="7">
        <v>155.69999999999999</v>
      </c>
      <c r="AR62" s="9">
        <f t="shared" si="5"/>
        <v>9.9999999999994316E-2</v>
      </c>
      <c r="AS62" s="7">
        <v>135.4</v>
      </c>
      <c r="AT62" s="7"/>
      <c r="AU62" s="7">
        <v>159.1</v>
      </c>
      <c r="AV62" s="7">
        <v>159.69999999999999</v>
      </c>
      <c r="AW62" s="9">
        <f t="shared" si="6"/>
        <v>0.59999999999999432</v>
      </c>
      <c r="AX62" s="7">
        <v>143.30000000000001</v>
      </c>
      <c r="AY62" s="7"/>
      <c r="AZ62" s="8"/>
      <c r="BA62" s="8"/>
      <c r="BB62" s="8"/>
      <c r="BC62" s="8"/>
      <c r="BD62" s="8"/>
      <c r="BE62" s="8"/>
      <c r="BF62" s="8"/>
      <c r="BG62" s="8"/>
      <c r="BH62" s="8"/>
    </row>
    <row r="63" spans="1:60" ht="14.25" x14ac:dyDescent="0.2">
      <c r="A63" s="7"/>
      <c r="B63" s="7"/>
      <c r="C63" s="7"/>
      <c r="D63" s="7"/>
      <c r="E63" s="7"/>
      <c r="F63" s="7"/>
      <c r="G63" s="7">
        <v>156.1</v>
      </c>
      <c r="H63" s="7">
        <v>156.1</v>
      </c>
      <c r="I63" s="9">
        <f t="shared" si="10"/>
        <v>0</v>
      </c>
      <c r="J63" s="7">
        <v>159.19999999999999</v>
      </c>
      <c r="K63" s="7"/>
      <c r="L63" s="7">
        <v>156.80000000000001</v>
      </c>
      <c r="M63" s="7">
        <v>156.69999999999999</v>
      </c>
      <c r="N63" s="9">
        <f t="shared" si="11"/>
        <v>0.10000000000002274</v>
      </c>
      <c r="O63" s="7">
        <v>161.80000000000001</v>
      </c>
      <c r="P63" s="7"/>
      <c r="Q63" s="7">
        <v>156.69999999999999</v>
      </c>
      <c r="R63" s="7">
        <v>156.69999999999999</v>
      </c>
      <c r="S63" s="9">
        <f t="shared" si="0"/>
        <v>0</v>
      </c>
      <c r="T63" s="7">
        <v>167.8</v>
      </c>
      <c r="U63" s="7"/>
      <c r="V63" s="8"/>
      <c r="W63" s="8"/>
      <c r="X63" s="8"/>
      <c r="Y63" s="8"/>
      <c r="Z63" s="8"/>
      <c r="AA63" s="8"/>
      <c r="AB63" s="8"/>
      <c r="AC63" s="8"/>
      <c r="AD63" s="8"/>
      <c r="AE63" s="8"/>
      <c r="AF63" s="8"/>
      <c r="AG63" s="8"/>
      <c r="AH63" s="8"/>
      <c r="AI63" s="8"/>
      <c r="AJ63" s="50"/>
      <c r="AK63" s="8"/>
      <c r="AL63" s="8"/>
      <c r="AM63" s="8"/>
      <c r="AN63" s="8"/>
      <c r="AO63" s="8"/>
      <c r="AP63" s="7">
        <v>158.30000000000001</v>
      </c>
      <c r="AQ63" s="7">
        <v>158.30000000000001</v>
      </c>
      <c r="AR63" s="9">
        <f t="shared" si="5"/>
        <v>0</v>
      </c>
      <c r="AS63" s="7">
        <v>142</v>
      </c>
      <c r="AT63" s="7"/>
      <c r="AU63" s="7">
        <v>159.69999999999999</v>
      </c>
      <c r="AV63" s="7">
        <v>159.69999999999999</v>
      </c>
      <c r="AW63" s="9">
        <f t="shared" si="6"/>
        <v>0</v>
      </c>
      <c r="AX63" s="7">
        <v>143.30000000000001</v>
      </c>
      <c r="AY63" s="7"/>
      <c r="AZ63" s="8"/>
      <c r="BA63" s="8"/>
      <c r="BB63" s="8"/>
      <c r="BC63" s="8"/>
      <c r="BD63" s="8"/>
      <c r="BE63" s="8"/>
      <c r="BF63" s="8"/>
      <c r="BG63" s="8"/>
      <c r="BH63" s="8"/>
    </row>
    <row r="64" spans="1:60" ht="14.25" x14ac:dyDescent="0.2">
      <c r="A64" s="7"/>
      <c r="B64" s="7"/>
      <c r="C64" s="7"/>
      <c r="D64" s="7"/>
      <c r="E64" s="7"/>
      <c r="F64" s="7"/>
      <c r="G64" s="7">
        <v>156.9</v>
      </c>
      <c r="H64" s="7">
        <v>156.9</v>
      </c>
      <c r="I64" s="9">
        <f t="shared" si="10"/>
        <v>0</v>
      </c>
      <c r="J64" s="7">
        <v>159.19999999999999</v>
      </c>
      <c r="K64" s="7"/>
      <c r="L64" s="7">
        <v>155</v>
      </c>
      <c r="M64" s="7">
        <v>155.1</v>
      </c>
      <c r="N64" s="9">
        <f t="shared" si="11"/>
        <v>9.9999999999994316E-2</v>
      </c>
      <c r="O64" s="7">
        <v>159.1</v>
      </c>
      <c r="P64" s="7"/>
      <c r="Q64" s="7">
        <v>162.69999999999999</v>
      </c>
      <c r="R64" s="7">
        <v>162.69999999999999</v>
      </c>
      <c r="S64" s="9">
        <f t="shared" si="0"/>
        <v>0</v>
      </c>
      <c r="T64" s="7">
        <v>167.8</v>
      </c>
      <c r="U64" s="7"/>
      <c r="V64" s="8"/>
      <c r="W64" s="8"/>
      <c r="X64" s="8"/>
      <c r="Y64" s="8"/>
      <c r="Z64" s="8"/>
      <c r="AA64" s="8"/>
      <c r="AB64" s="8"/>
      <c r="AC64" s="8"/>
      <c r="AD64" s="8"/>
      <c r="AE64" s="8"/>
      <c r="AF64" s="8"/>
      <c r="AG64" s="8"/>
      <c r="AH64" s="8"/>
      <c r="AI64" s="8"/>
      <c r="AJ64" s="50"/>
      <c r="AK64" s="8"/>
      <c r="AL64" s="8"/>
      <c r="AM64" s="8"/>
      <c r="AN64" s="8"/>
      <c r="AO64" s="8"/>
      <c r="AP64" s="7">
        <v>170</v>
      </c>
      <c r="AQ64" s="7">
        <v>170</v>
      </c>
      <c r="AR64" s="9">
        <f t="shared" si="5"/>
        <v>0</v>
      </c>
      <c r="AS64" s="7">
        <v>156.69999999999999</v>
      </c>
      <c r="AT64" s="7"/>
      <c r="AU64" s="7">
        <v>158</v>
      </c>
      <c r="AV64" s="7">
        <v>157.9</v>
      </c>
      <c r="AW64" s="9">
        <f t="shared" si="6"/>
        <v>9.9999999999994316E-2</v>
      </c>
      <c r="AX64" s="7">
        <v>140.6</v>
      </c>
      <c r="AY64" s="7"/>
      <c r="AZ64" s="8"/>
      <c r="BA64" s="8"/>
      <c r="BB64" s="8"/>
      <c r="BC64" s="8"/>
      <c r="BD64" s="8"/>
      <c r="BE64" s="8"/>
      <c r="BF64" s="8"/>
      <c r="BG64" s="8"/>
      <c r="BH64" s="8"/>
    </row>
    <row r="65" spans="1:60" ht="14.25" x14ac:dyDescent="0.2">
      <c r="A65" s="7"/>
      <c r="B65" s="7"/>
      <c r="C65" s="7"/>
      <c r="D65" s="7"/>
      <c r="E65" s="7"/>
      <c r="F65" s="7"/>
      <c r="G65" s="7">
        <v>159.19999999999999</v>
      </c>
      <c r="H65" s="7">
        <v>159.5</v>
      </c>
      <c r="I65" s="9">
        <f t="shared" si="10"/>
        <v>0.30000000000001137</v>
      </c>
      <c r="J65" s="7">
        <v>162</v>
      </c>
      <c r="K65" s="7"/>
      <c r="L65" s="7">
        <v>156.9</v>
      </c>
      <c r="M65" s="7">
        <v>157</v>
      </c>
      <c r="N65" s="9">
        <f t="shared" si="11"/>
        <v>9.9999999999994316E-2</v>
      </c>
      <c r="O65" s="7">
        <v>161.9</v>
      </c>
      <c r="P65" s="7"/>
      <c r="Q65" s="7">
        <v>162.5</v>
      </c>
      <c r="R65" s="7">
        <v>162.5</v>
      </c>
      <c r="S65" s="9">
        <f t="shared" si="0"/>
        <v>0</v>
      </c>
      <c r="T65" s="7">
        <v>166.64999999999998</v>
      </c>
      <c r="U65" s="7"/>
      <c r="V65" s="8"/>
      <c r="W65" s="8"/>
      <c r="X65" s="8"/>
      <c r="Y65" s="8"/>
      <c r="Z65" s="8"/>
      <c r="AA65" s="8"/>
      <c r="AB65" s="8"/>
      <c r="AC65" s="8"/>
      <c r="AD65" s="8"/>
      <c r="AE65" s="8"/>
      <c r="AF65" s="8"/>
      <c r="AG65" s="8"/>
      <c r="AH65" s="8"/>
      <c r="AI65" s="8"/>
      <c r="AJ65" s="50"/>
      <c r="AK65" s="8"/>
      <c r="AL65" s="8"/>
      <c r="AM65" s="8"/>
      <c r="AN65" s="8"/>
      <c r="AO65" s="8"/>
      <c r="AP65" s="7">
        <v>150.30000000000001</v>
      </c>
      <c r="AQ65" s="7">
        <v>150.69999999999999</v>
      </c>
      <c r="AR65" s="9">
        <f t="shared" si="5"/>
        <v>0.39999999999997726</v>
      </c>
      <c r="AS65" s="7">
        <v>147.9</v>
      </c>
      <c r="AT65" s="7"/>
      <c r="AU65" s="7">
        <v>160.9</v>
      </c>
      <c r="AV65" s="7">
        <v>160.80000000000001</v>
      </c>
      <c r="AW65" s="9">
        <f t="shared" si="6"/>
        <v>9.9999999999994316E-2</v>
      </c>
      <c r="AX65" s="7">
        <v>143.30000000000001</v>
      </c>
      <c r="AY65" s="7"/>
      <c r="AZ65" s="8"/>
      <c r="BA65" s="8"/>
      <c r="BB65" s="8"/>
      <c r="BC65" s="8"/>
      <c r="BD65" s="8"/>
      <c r="BE65" s="8"/>
      <c r="BF65" s="8"/>
      <c r="BG65" s="8"/>
      <c r="BH65" s="8"/>
    </row>
    <row r="66" spans="1:60" ht="14.25" x14ac:dyDescent="0.2">
      <c r="A66" s="7"/>
      <c r="B66" s="7"/>
      <c r="C66" s="7"/>
      <c r="D66" s="7"/>
      <c r="E66" s="7"/>
      <c r="F66" s="7"/>
      <c r="G66" s="7">
        <v>161.19999999999999</v>
      </c>
      <c r="H66" s="7">
        <v>161.30000000000001</v>
      </c>
      <c r="I66" s="9">
        <f t="shared" si="10"/>
        <v>0.10000000000002274</v>
      </c>
      <c r="J66" s="7">
        <v>164.3</v>
      </c>
      <c r="K66" s="7"/>
      <c r="L66" s="7">
        <v>156.9</v>
      </c>
      <c r="M66" s="7">
        <v>157</v>
      </c>
      <c r="N66" s="9">
        <f t="shared" si="11"/>
        <v>9.9999999999994316E-2</v>
      </c>
      <c r="O66" s="7">
        <v>161.9</v>
      </c>
      <c r="P66" s="7"/>
      <c r="Q66" s="7">
        <v>160.6</v>
      </c>
      <c r="R66" s="7">
        <v>160.80000000000001</v>
      </c>
      <c r="S66" s="9">
        <f t="shared" si="0"/>
        <v>0.20000000000001705</v>
      </c>
      <c r="T66" s="7">
        <v>166.6</v>
      </c>
      <c r="U66" s="7"/>
      <c r="V66" s="8"/>
      <c r="W66" s="8"/>
      <c r="X66" s="8"/>
      <c r="Y66" s="8"/>
      <c r="Z66" s="8"/>
      <c r="AA66" s="8"/>
      <c r="AB66" s="8"/>
      <c r="AC66" s="8"/>
      <c r="AD66" s="8"/>
      <c r="AE66" s="8"/>
      <c r="AF66" s="8"/>
      <c r="AG66" s="8"/>
      <c r="AH66" s="8"/>
      <c r="AI66" s="8"/>
      <c r="AJ66" s="50"/>
      <c r="AK66" s="8"/>
      <c r="AL66" s="8"/>
      <c r="AM66" s="8"/>
      <c r="AN66" s="8"/>
      <c r="AO66" s="8"/>
      <c r="AP66" s="7">
        <v>150.6</v>
      </c>
      <c r="AQ66" s="7">
        <v>150.6</v>
      </c>
      <c r="AR66" s="9">
        <f t="shared" si="5"/>
        <v>0</v>
      </c>
      <c r="AS66" s="7">
        <v>147.9</v>
      </c>
      <c r="AT66" s="7"/>
      <c r="AU66" s="7">
        <v>157.5</v>
      </c>
      <c r="AV66" s="7">
        <v>157.4</v>
      </c>
      <c r="AW66" s="9">
        <f t="shared" si="6"/>
        <v>9.9999999999994316E-2</v>
      </c>
      <c r="AX66" s="7">
        <v>140.6</v>
      </c>
      <c r="AY66" s="7"/>
      <c r="AZ66" s="8"/>
      <c r="BA66" s="8"/>
      <c r="BB66" s="8"/>
      <c r="BC66" s="8"/>
      <c r="BD66" s="8"/>
      <c r="BE66" s="8"/>
      <c r="BF66" s="8"/>
      <c r="BG66" s="8"/>
      <c r="BH66" s="8"/>
    </row>
    <row r="67" spans="1:60" ht="14.25" x14ac:dyDescent="0.2">
      <c r="A67" s="7"/>
      <c r="B67" s="7"/>
      <c r="C67" s="7"/>
      <c r="D67" s="7"/>
      <c r="E67" s="7"/>
      <c r="F67" s="7"/>
      <c r="G67" s="7">
        <v>153.1</v>
      </c>
      <c r="H67" s="7">
        <v>153.19999999999999</v>
      </c>
      <c r="I67" s="9">
        <f t="shared" si="10"/>
        <v>9.9999999999994316E-2</v>
      </c>
      <c r="J67" s="7">
        <v>155.9</v>
      </c>
      <c r="K67" s="7"/>
      <c r="L67" s="7">
        <v>152.30000000000001</v>
      </c>
      <c r="M67" s="7">
        <v>152.4</v>
      </c>
      <c r="N67" s="9">
        <f t="shared" si="11"/>
        <v>9.9999999999994316E-2</v>
      </c>
      <c r="O67" s="7">
        <v>157.4</v>
      </c>
      <c r="P67" s="7"/>
      <c r="Q67" s="7">
        <v>158.19999999999999</v>
      </c>
      <c r="R67" s="7">
        <v>158.30000000000001</v>
      </c>
      <c r="S67" s="9">
        <f t="shared" si="0"/>
        <v>0.10000000000002274</v>
      </c>
      <c r="T67" s="7">
        <v>163.80000000000001</v>
      </c>
      <c r="U67" s="7"/>
      <c r="V67" s="8"/>
      <c r="W67" s="8"/>
      <c r="X67" s="8"/>
      <c r="Y67" s="8"/>
      <c r="Z67" s="8"/>
      <c r="AA67" s="8"/>
      <c r="AB67" s="8"/>
      <c r="AC67" s="8"/>
      <c r="AD67" s="8"/>
      <c r="AE67" s="8"/>
      <c r="AF67" s="8"/>
      <c r="AG67" s="8"/>
      <c r="AH67" s="8"/>
      <c r="AI67" s="8"/>
      <c r="AJ67" s="50"/>
      <c r="AK67" s="8"/>
      <c r="AL67" s="8"/>
      <c r="AM67" s="8"/>
      <c r="AN67" s="8"/>
      <c r="AO67" s="8"/>
      <c r="AP67" s="7">
        <v>149.9</v>
      </c>
      <c r="AQ67" s="7">
        <v>149.9</v>
      </c>
      <c r="AR67" s="9">
        <f t="shared" si="5"/>
        <v>0</v>
      </c>
      <c r="AS67" s="7">
        <v>149.30000000000001</v>
      </c>
      <c r="AT67" s="7"/>
      <c r="AU67" s="7">
        <v>160.4</v>
      </c>
      <c r="AV67" s="7">
        <v>160.4</v>
      </c>
      <c r="AW67" s="9">
        <f t="shared" si="6"/>
        <v>0</v>
      </c>
      <c r="AX67" s="7">
        <v>144.30000000000001</v>
      </c>
      <c r="AY67" s="7"/>
      <c r="AZ67" s="8"/>
      <c r="BA67" s="8"/>
      <c r="BB67" s="8"/>
      <c r="BC67" s="8"/>
      <c r="BD67" s="8"/>
      <c r="BE67" s="8"/>
      <c r="BF67" s="8"/>
      <c r="BG67" s="8"/>
      <c r="BH67" s="8"/>
    </row>
    <row r="68" spans="1:60" ht="14.25" x14ac:dyDescent="0.2">
      <c r="A68" s="7"/>
      <c r="B68" s="7"/>
      <c r="C68" s="7"/>
      <c r="D68" s="7"/>
      <c r="E68" s="7"/>
      <c r="F68" s="7"/>
      <c r="G68" s="7">
        <v>153.19999999999999</v>
      </c>
      <c r="H68" s="7">
        <v>153.30000000000001</v>
      </c>
      <c r="I68" s="9">
        <f t="shared" si="10"/>
        <v>0.10000000000002274</v>
      </c>
      <c r="J68" s="7">
        <v>155.9</v>
      </c>
      <c r="K68" s="7"/>
      <c r="L68" s="7">
        <v>152.19999999999999</v>
      </c>
      <c r="M68" s="7">
        <v>152.19999999999999</v>
      </c>
      <c r="N68" s="9">
        <f t="shared" si="11"/>
        <v>0</v>
      </c>
      <c r="O68" s="7">
        <v>157.4</v>
      </c>
      <c r="P68" s="7"/>
      <c r="Q68" s="7">
        <v>156.1</v>
      </c>
      <c r="R68" s="7">
        <v>156.1</v>
      </c>
      <c r="S68" s="9">
        <f t="shared" si="0"/>
        <v>0</v>
      </c>
      <c r="T68" s="7">
        <v>161.80000000000001</v>
      </c>
      <c r="U68" s="7"/>
      <c r="V68" s="8"/>
      <c r="W68" s="8"/>
      <c r="X68" s="8"/>
      <c r="Y68" s="8"/>
      <c r="Z68" s="8"/>
      <c r="AA68" s="8"/>
      <c r="AB68" s="8"/>
      <c r="AC68" s="8"/>
      <c r="AD68" s="8"/>
      <c r="AE68" s="8"/>
      <c r="AF68" s="8"/>
      <c r="AG68" s="8"/>
      <c r="AH68" s="8"/>
      <c r="AI68" s="8"/>
      <c r="AJ68" s="50"/>
      <c r="AK68" s="8"/>
      <c r="AL68" s="8"/>
      <c r="AM68" s="8"/>
      <c r="AN68" s="8"/>
      <c r="AO68" s="8"/>
      <c r="AP68" s="7">
        <v>158</v>
      </c>
      <c r="AQ68" s="7">
        <v>158.1</v>
      </c>
      <c r="AR68" s="9">
        <f t="shared" si="5"/>
        <v>9.9999999999994316E-2</v>
      </c>
      <c r="AS68" s="7">
        <v>156.9</v>
      </c>
      <c r="AT68" s="7"/>
      <c r="AU68" s="7">
        <v>158.9</v>
      </c>
      <c r="AV68" s="7">
        <v>158.80000000000001</v>
      </c>
      <c r="AW68" s="9">
        <f t="shared" si="6"/>
        <v>9.9999999999994316E-2</v>
      </c>
      <c r="AX68" s="7">
        <v>142</v>
      </c>
      <c r="AY68" s="7"/>
      <c r="AZ68" s="8"/>
      <c r="BA68" s="8"/>
      <c r="BB68" s="8"/>
      <c r="BC68" s="8"/>
      <c r="BD68" s="8"/>
      <c r="BE68" s="8"/>
      <c r="BF68" s="8"/>
      <c r="BG68" s="8"/>
      <c r="BH68" s="8"/>
    </row>
    <row r="69" spans="1:60" ht="14.25" x14ac:dyDescent="0.2">
      <c r="A69" s="7"/>
      <c r="B69" s="7"/>
      <c r="C69" s="7"/>
      <c r="D69" s="7"/>
      <c r="E69" s="7"/>
      <c r="F69" s="7"/>
      <c r="G69" s="7">
        <v>155.19999999999999</v>
      </c>
      <c r="H69" s="7">
        <v>155.30000000000001</v>
      </c>
      <c r="I69" s="9">
        <f t="shared" si="10"/>
        <v>0.10000000000002274</v>
      </c>
      <c r="J69" s="7">
        <v>157.80000000000001</v>
      </c>
      <c r="K69" s="7"/>
      <c r="L69" s="7">
        <v>152.6</v>
      </c>
      <c r="M69" s="7">
        <v>152.6</v>
      </c>
      <c r="N69" s="9">
        <f t="shared" si="11"/>
        <v>0</v>
      </c>
      <c r="O69" s="7">
        <v>157.4</v>
      </c>
      <c r="P69" s="7"/>
      <c r="Q69" s="7">
        <v>155</v>
      </c>
      <c r="R69" s="7">
        <v>154.9</v>
      </c>
      <c r="S69" s="9">
        <f t="shared" ref="S69:S78" si="14">ABS(Q69-R69)</f>
        <v>9.9999999999994316E-2</v>
      </c>
      <c r="T69" s="7">
        <v>160.69999999999999</v>
      </c>
      <c r="U69" s="7"/>
      <c r="V69" s="8"/>
      <c r="W69" s="8"/>
      <c r="X69" s="8"/>
      <c r="Y69" s="8"/>
      <c r="Z69" s="8"/>
      <c r="AA69" s="8"/>
      <c r="AB69" s="8"/>
      <c r="AC69" s="8"/>
      <c r="AD69" s="8"/>
      <c r="AE69" s="8"/>
      <c r="AF69" s="8"/>
      <c r="AG69" s="8"/>
      <c r="AH69" s="8"/>
      <c r="AI69" s="8"/>
      <c r="AJ69" s="50"/>
      <c r="AK69" s="8"/>
      <c r="AL69" s="8"/>
      <c r="AM69" s="8"/>
      <c r="AN69" s="8"/>
      <c r="AO69" s="8"/>
      <c r="AP69" s="7">
        <v>150.19999999999999</v>
      </c>
      <c r="AQ69" s="7">
        <v>150</v>
      </c>
      <c r="AR69" s="9">
        <f t="shared" ref="AR69:AR77" si="15">ABS(AP69-AQ69)</f>
        <v>0.19999999999998863</v>
      </c>
      <c r="AS69" s="7">
        <v>147.9</v>
      </c>
      <c r="AT69" s="7"/>
      <c r="AU69" s="7">
        <v>159</v>
      </c>
      <c r="AV69" s="7">
        <v>159.19999999999999</v>
      </c>
      <c r="AW69" s="9">
        <f t="shared" ref="AW69:AW94" si="16">ABS(AU69-AV69)</f>
        <v>0.19999999999998863</v>
      </c>
      <c r="AX69" s="7">
        <v>142.80000000000001</v>
      </c>
      <c r="AY69" s="7"/>
      <c r="AZ69" s="8"/>
      <c r="BA69" s="8"/>
      <c r="BB69" s="8"/>
      <c r="BC69" s="8"/>
      <c r="BD69" s="8"/>
      <c r="BE69" s="8"/>
      <c r="BF69" s="8"/>
      <c r="BG69" s="8"/>
      <c r="BH69" s="8"/>
    </row>
    <row r="70" spans="1:60" ht="14.25" x14ac:dyDescent="0.2">
      <c r="A70" s="7"/>
      <c r="B70" s="7"/>
      <c r="C70" s="7"/>
      <c r="D70" s="7"/>
      <c r="E70" s="7"/>
      <c r="F70" s="7"/>
      <c r="G70" s="7">
        <v>155.19999999999999</v>
      </c>
      <c r="H70" s="7">
        <v>155.30000000000001</v>
      </c>
      <c r="I70" s="9">
        <f t="shared" ref="I70:I123" si="17">ABS(G70-H70)</f>
        <v>0.10000000000002274</v>
      </c>
      <c r="J70" s="7">
        <v>157.80000000000001</v>
      </c>
      <c r="K70" s="7"/>
      <c r="L70" s="7">
        <v>152</v>
      </c>
      <c r="M70" s="7">
        <v>152</v>
      </c>
      <c r="N70" s="9">
        <f t="shared" ref="N70:N120" si="18">ABS(L70-M70)</f>
        <v>0</v>
      </c>
      <c r="O70" s="7">
        <v>157.4</v>
      </c>
      <c r="P70" s="7"/>
      <c r="Q70" s="7">
        <v>160</v>
      </c>
      <c r="R70" s="7">
        <v>160</v>
      </c>
      <c r="S70" s="9">
        <f t="shared" si="14"/>
        <v>0</v>
      </c>
      <c r="T70" s="7">
        <v>165.5</v>
      </c>
      <c r="U70" s="7"/>
      <c r="V70" s="8"/>
      <c r="W70" s="8"/>
      <c r="X70" s="8"/>
      <c r="Y70" s="8"/>
      <c r="Z70" s="8"/>
      <c r="AA70" s="8"/>
      <c r="AB70" s="8"/>
      <c r="AC70" s="8"/>
      <c r="AD70" s="8"/>
      <c r="AE70" s="8"/>
      <c r="AF70" s="8"/>
      <c r="AG70" s="8"/>
      <c r="AH70" s="8"/>
      <c r="AI70" s="8"/>
      <c r="AJ70" s="50"/>
      <c r="AK70" s="8"/>
      <c r="AL70" s="8"/>
      <c r="AM70" s="8"/>
      <c r="AN70" s="8"/>
      <c r="AO70" s="8"/>
      <c r="AP70" s="7">
        <v>155</v>
      </c>
      <c r="AQ70" s="7">
        <v>155.1</v>
      </c>
      <c r="AR70" s="9">
        <f t="shared" si="15"/>
        <v>9.9999999999994316E-2</v>
      </c>
      <c r="AS70" s="7">
        <v>152.19999999999999</v>
      </c>
      <c r="AT70" s="7"/>
      <c r="AU70" s="7">
        <v>157.69999999999999</v>
      </c>
      <c r="AV70" s="7">
        <v>157.69999999999999</v>
      </c>
      <c r="AW70" s="9">
        <f t="shared" si="16"/>
        <v>0</v>
      </c>
      <c r="AX70" s="7">
        <v>139.1</v>
      </c>
      <c r="AY70" s="7"/>
      <c r="AZ70" s="8"/>
      <c r="BA70" s="8"/>
      <c r="BB70" s="8"/>
      <c r="BC70" s="8"/>
      <c r="BD70" s="8"/>
      <c r="BE70" s="8"/>
      <c r="BF70" s="8"/>
      <c r="BG70" s="8"/>
      <c r="BH70" s="8"/>
    </row>
    <row r="71" spans="1:60" ht="14.25" x14ac:dyDescent="0.2">
      <c r="A71" s="7"/>
      <c r="B71" s="7"/>
      <c r="C71" s="7"/>
      <c r="D71" s="7"/>
      <c r="E71" s="7"/>
      <c r="F71" s="7"/>
      <c r="G71" s="7">
        <v>155.5</v>
      </c>
      <c r="H71" s="7">
        <v>155.6</v>
      </c>
      <c r="I71" s="9">
        <f t="shared" si="17"/>
        <v>9.9999999999994316E-2</v>
      </c>
      <c r="J71" s="7">
        <v>157.80000000000001</v>
      </c>
      <c r="K71" s="7"/>
      <c r="L71" s="7">
        <v>156.1</v>
      </c>
      <c r="M71" s="7">
        <v>156.1</v>
      </c>
      <c r="N71" s="9">
        <f t="shared" si="18"/>
        <v>0</v>
      </c>
      <c r="O71" s="7">
        <v>161.30000000000001</v>
      </c>
      <c r="P71" s="7"/>
      <c r="Q71" s="7">
        <v>160</v>
      </c>
      <c r="R71" s="7">
        <v>160</v>
      </c>
      <c r="S71" s="9">
        <f t="shared" si="14"/>
        <v>0</v>
      </c>
      <c r="T71" s="7">
        <v>165.5</v>
      </c>
      <c r="U71" s="7"/>
      <c r="V71" s="8"/>
      <c r="W71" s="8"/>
      <c r="X71" s="8"/>
      <c r="Y71" s="8"/>
      <c r="Z71" s="8"/>
      <c r="AA71" s="8"/>
      <c r="AB71" s="8"/>
      <c r="AC71" s="8"/>
      <c r="AD71" s="8"/>
      <c r="AE71" s="8"/>
      <c r="AF71" s="8"/>
      <c r="AG71" s="8"/>
      <c r="AH71" s="8"/>
      <c r="AI71" s="8"/>
      <c r="AJ71" s="50"/>
      <c r="AK71" s="8"/>
      <c r="AL71" s="8"/>
      <c r="AM71" s="8"/>
      <c r="AN71" s="8"/>
      <c r="AO71" s="8"/>
      <c r="AP71" s="7">
        <v>155.1</v>
      </c>
      <c r="AQ71" s="7">
        <v>155.1</v>
      </c>
      <c r="AR71" s="9">
        <f t="shared" si="15"/>
        <v>0</v>
      </c>
      <c r="AS71" s="7">
        <v>152.19999999999999</v>
      </c>
      <c r="AT71" s="7"/>
      <c r="AU71" s="7">
        <v>155</v>
      </c>
      <c r="AV71" s="7">
        <v>154.9</v>
      </c>
      <c r="AW71" s="9">
        <f t="shared" si="16"/>
        <v>9.9999999999994316E-2</v>
      </c>
      <c r="AX71" s="7">
        <v>137.9</v>
      </c>
      <c r="AY71" s="7"/>
      <c r="AZ71" s="8"/>
      <c r="BA71" s="8"/>
      <c r="BB71" s="8"/>
      <c r="BC71" s="8"/>
      <c r="BD71" s="8"/>
      <c r="BE71" s="8"/>
      <c r="BF71" s="8"/>
      <c r="BG71" s="8"/>
      <c r="BH71" s="8"/>
    </row>
    <row r="72" spans="1:60" ht="14.25" x14ac:dyDescent="0.2">
      <c r="A72" s="7"/>
      <c r="B72" s="7"/>
      <c r="C72" s="7"/>
      <c r="D72" s="7"/>
      <c r="E72" s="7"/>
      <c r="F72" s="7"/>
      <c r="G72" s="7">
        <v>155.5</v>
      </c>
      <c r="H72" s="7">
        <v>155.6</v>
      </c>
      <c r="I72" s="9">
        <f t="shared" si="17"/>
        <v>9.9999999999994316E-2</v>
      </c>
      <c r="J72" s="7">
        <v>153.4</v>
      </c>
      <c r="K72" s="7"/>
      <c r="L72" s="7">
        <v>156.19999999999999</v>
      </c>
      <c r="M72" s="7">
        <v>156.4</v>
      </c>
      <c r="N72" s="9">
        <f t="shared" si="18"/>
        <v>0.20000000000001705</v>
      </c>
      <c r="O72" s="7">
        <v>161.30000000000001</v>
      </c>
      <c r="P72" s="7"/>
      <c r="Q72" s="7">
        <v>159</v>
      </c>
      <c r="R72" s="7">
        <v>159.1</v>
      </c>
      <c r="S72" s="9">
        <f t="shared" si="14"/>
        <v>9.9999999999994316E-2</v>
      </c>
      <c r="T72" s="7">
        <v>164.6</v>
      </c>
      <c r="U72" s="7"/>
      <c r="V72" s="8"/>
      <c r="W72" s="8"/>
      <c r="X72" s="8"/>
      <c r="Y72" s="8"/>
      <c r="Z72" s="8"/>
      <c r="AA72" s="8"/>
      <c r="AB72" s="8"/>
      <c r="AC72" s="8"/>
      <c r="AD72" s="8"/>
      <c r="AE72" s="8"/>
      <c r="AF72" s="8"/>
      <c r="AG72" s="8"/>
      <c r="AH72" s="8"/>
      <c r="AI72" s="8"/>
      <c r="AJ72" s="50"/>
      <c r="AK72" s="8"/>
      <c r="AL72" s="8"/>
      <c r="AM72" s="8"/>
      <c r="AN72" s="8"/>
      <c r="AO72" s="8"/>
      <c r="AP72" s="7">
        <v>156.80000000000001</v>
      </c>
      <c r="AQ72" s="7">
        <v>156.80000000000001</v>
      </c>
      <c r="AR72" s="9">
        <f t="shared" si="15"/>
        <v>0</v>
      </c>
      <c r="AS72" s="7">
        <v>153.6</v>
      </c>
      <c r="AT72" s="7"/>
      <c r="AU72" s="7">
        <v>156.69999999999999</v>
      </c>
      <c r="AV72" s="7">
        <v>156.69999999999999</v>
      </c>
      <c r="AW72" s="9">
        <f t="shared" si="16"/>
        <v>0</v>
      </c>
      <c r="AX72" s="7">
        <v>142.19999999999999</v>
      </c>
      <c r="AY72" s="7"/>
      <c r="AZ72" s="8"/>
      <c r="BA72" s="8"/>
      <c r="BB72" s="8"/>
      <c r="BC72" s="8"/>
      <c r="BD72" s="8"/>
      <c r="BE72" s="8"/>
      <c r="BF72" s="8"/>
      <c r="BG72" s="8"/>
      <c r="BH72" s="8"/>
    </row>
    <row r="73" spans="1:60" ht="14.25" x14ac:dyDescent="0.2">
      <c r="A73" s="7"/>
      <c r="B73" s="7"/>
      <c r="C73" s="7"/>
      <c r="D73" s="7"/>
      <c r="E73" s="7"/>
      <c r="F73" s="7"/>
      <c r="G73" s="7">
        <v>154.80000000000001</v>
      </c>
      <c r="H73" s="7">
        <v>154.69999999999999</v>
      </c>
      <c r="I73" s="9">
        <f t="shared" si="17"/>
        <v>0.10000000000002274</v>
      </c>
      <c r="J73" s="7">
        <v>157.5</v>
      </c>
      <c r="K73" s="7"/>
      <c r="L73" s="7">
        <v>152.80000000000001</v>
      </c>
      <c r="M73" s="7">
        <v>152.80000000000001</v>
      </c>
      <c r="N73" s="9">
        <f t="shared" si="18"/>
        <v>0</v>
      </c>
      <c r="O73" s="7">
        <v>157.4</v>
      </c>
      <c r="P73" s="7"/>
      <c r="Q73" s="7">
        <v>160.5</v>
      </c>
      <c r="R73" s="7">
        <v>160.5</v>
      </c>
      <c r="S73" s="9">
        <f t="shared" si="14"/>
        <v>0</v>
      </c>
      <c r="T73" s="7">
        <v>165.5</v>
      </c>
      <c r="U73" s="7"/>
      <c r="V73" s="8"/>
      <c r="W73" s="8"/>
      <c r="X73" s="8"/>
      <c r="Y73" s="8"/>
      <c r="Z73" s="8"/>
      <c r="AA73" s="8"/>
      <c r="AB73" s="8"/>
      <c r="AC73" s="8"/>
      <c r="AD73" s="8"/>
      <c r="AE73" s="8"/>
      <c r="AF73" s="8"/>
      <c r="AG73" s="8"/>
      <c r="AH73" s="8"/>
      <c r="AI73" s="8"/>
      <c r="AJ73" s="50"/>
      <c r="AK73" s="8"/>
      <c r="AL73" s="8"/>
      <c r="AM73" s="8"/>
      <c r="AN73" s="8"/>
      <c r="AO73" s="8"/>
      <c r="AP73" s="7">
        <v>155</v>
      </c>
      <c r="AQ73" s="7">
        <v>155</v>
      </c>
      <c r="AR73" s="9">
        <f t="shared" si="15"/>
        <v>0</v>
      </c>
      <c r="AS73" s="7">
        <v>152.19999999999999</v>
      </c>
      <c r="AT73" s="7"/>
      <c r="AU73" s="7">
        <v>163.30000000000001</v>
      </c>
      <c r="AV73" s="7">
        <v>163.4</v>
      </c>
      <c r="AW73" s="9">
        <f t="shared" si="16"/>
        <v>9.9999999999994316E-2</v>
      </c>
      <c r="AX73" s="7">
        <v>146.19999999999999</v>
      </c>
      <c r="AY73" s="7"/>
      <c r="AZ73" s="8"/>
      <c r="BA73" s="8"/>
      <c r="BB73" s="8"/>
      <c r="BC73" s="8"/>
      <c r="BD73" s="8"/>
      <c r="BE73" s="8"/>
      <c r="BF73" s="8"/>
      <c r="BG73" s="8"/>
      <c r="BH73" s="8"/>
    </row>
    <row r="74" spans="1:60" ht="14.25" x14ac:dyDescent="0.2">
      <c r="A74" s="7"/>
      <c r="B74" s="7"/>
      <c r="C74" s="7"/>
      <c r="D74" s="7"/>
      <c r="E74" s="7"/>
      <c r="F74" s="7"/>
      <c r="G74" s="7">
        <v>155.80000000000001</v>
      </c>
      <c r="H74" s="7">
        <v>155.69999999999999</v>
      </c>
      <c r="I74" s="9">
        <f t="shared" si="17"/>
        <v>0.10000000000002274</v>
      </c>
      <c r="J74" s="7">
        <v>157.80000000000001</v>
      </c>
      <c r="K74" s="7"/>
      <c r="L74" s="7">
        <v>154.6</v>
      </c>
      <c r="M74" s="7">
        <v>154.69999999999999</v>
      </c>
      <c r="N74" s="9">
        <f t="shared" si="18"/>
        <v>9.9999999999994316E-2</v>
      </c>
      <c r="O74" s="7">
        <v>159.6</v>
      </c>
      <c r="P74" s="7"/>
      <c r="Q74" s="7">
        <v>162</v>
      </c>
      <c r="R74" s="7">
        <v>161.9</v>
      </c>
      <c r="S74" s="9">
        <f t="shared" si="14"/>
        <v>9.9999999999994316E-2</v>
      </c>
      <c r="T74" s="7">
        <v>167.8</v>
      </c>
      <c r="U74" s="7"/>
      <c r="V74" s="8"/>
      <c r="W74" s="8"/>
      <c r="X74" s="8"/>
      <c r="Y74" s="8"/>
      <c r="Z74" s="8"/>
      <c r="AA74" s="8"/>
      <c r="AB74" s="8"/>
      <c r="AC74" s="8"/>
      <c r="AD74" s="8"/>
      <c r="AE74" s="8"/>
      <c r="AF74" s="8"/>
      <c r="AG74" s="8"/>
      <c r="AH74" s="8"/>
      <c r="AI74" s="8"/>
      <c r="AJ74" s="50"/>
      <c r="AK74" s="8"/>
      <c r="AL74" s="8"/>
      <c r="AM74" s="8"/>
      <c r="AN74" s="8"/>
      <c r="AO74" s="8"/>
      <c r="AP74" s="7">
        <v>162</v>
      </c>
      <c r="AQ74" s="7">
        <v>162</v>
      </c>
      <c r="AR74" s="9">
        <f t="shared" si="15"/>
        <v>0</v>
      </c>
      <c r="AS74" s="7">
        <v>106.6</v>
      </c>
      <c r="AT74" s="7"/>
      <c r="AU74" s="7">
        <v>161.6</v>
      </c>
      <c r="AV74" s="7">
        <v>161.6</v>
      </c>
      <c r="AW74" s="9">
        <f t="shared" si="16"/>
        <v>0</v>
      </c>
      <c r="AX74" s="7">
        <v>144.69999999999999</v>
      </c>
      <c r="AY74" s="7"/>
      <c r="AZ74" s="8"/>
      <c r="BA74" s="8"/>
      <c r="BB74" s="8"/>
      <c r="BC74" s="8"/>
      <c r="BD74" s="8"/>
      <c r="BE74" s="8"/>
      <c r="BF74" s="8"/>
      <c r="BG74" s="8"/>
      <c r="BH74" s="8"/>
    </row>
    <row r="75" spans="1:60" ht="14.25" x14ac:dyDescent="0.2">
      <c r="A75" s="7"/>
      <c r="B75" s="7"/>
      <c r="C75" s="7"/>
      <c r="D75" s="7"/>
      <c r="E75" s="7"/>
      <c r="F75" s="7"/>
      <c r="G75" s="7">
        <v>155.4</v>
      </c>
      <c r="H75" s="7">
        <v>155.5</v>
      </c>
      <c r="I75" s="9">
        <f t="shared" si="17"/>
        <v>9.9999999999994316E-2</v>
      </c>
      <c r="J75" s="7">
        <v>157.80000000000001</v>
      </c>
      <c r="K75" s="7"/>
      <c r="L75" s="7">
        <v>154.9</v>
      </c>
      <c r="M75" s="7">
        <v>155</v>
      </c>
      <c r="N75" s="9">
        <f t="shared" si="18"/>
        <v>9.9999999999994316E-2</v>
      </c>
      <c r="O75" s="7">
        <v>159.80000000000001</v>
      </c>
      <c r="P75" s="7"/>
      <c r="Q75" s="7">
        <v>160.30000000000001</v>
      </c>
      <c r="R75" s="7">
        <v>160.19999999999999</v>
      </c>
      <c r="S75" s="9">
        <f t="shared" si="14"/>
        <v>0.10000000000002274</v>
      </c>
      <c r="T75" s="7">
        <v>165.5</v>
      </c>
      <c r="U75" s="7"/>
      <c r="V75" s="8"/>
      <c r="W75" s="8"/>
      <c r="X75" s="8"/>
      <c r="Y75" s="8"/>
      <c r="Z75" s="8"/>
      <c r="AA75" s="8"/>
      <c r="AB75" s="8"/>
      <c r="AC75" s="8"/>
      <c r="AD75" s="8"/>
      <c r="AE75" s="8"/>
      <c r="AF75" s="8"/>
      <c r="AG75" s="8"/>
      <c r="AH75" s="8"/>
      <c r="AI75" s="8"/>
      <c r="AJ75" s="50"/>
      <c r="AK75" s="8"/>
      <c r="AL75" s="8"/>
      <c r="AM75" s="8"/>
      <c r="AN75" s="8"/>
      <c r="AO75" s="8"/>
      <c r="AP75" s="7">
        <v>160.1</v>
      </c>
      <c r="AQ75" s="7">
        <v>160</v>
      </c>
      <c r="AR75" s="9">
        <f t="shared" si="15"/>
        <v>9.9999999999994316E-2</v>
      </c>
      <c r="AS75" s="7">
        <v>156.9</v>
      </c>
      <c r="AT75" s="7"/>
      <c r="AU75" s="7">
        <v>161.19999999999999</v>
      </c>
      <c r="AV75" s="7">
        <v>161.19999999999999</v>
      </c>
      <c r="AW75" s="9">
        <f t="shared" si="16"/>
        <v>0</v>
      </c>
      <c r="AX75" s="7">
        <v>144.69999999999999</v>
      </c>
      <c r="AY75" s="7"/>
      <c r="AZ75" s="8"/>
      <c r="BA75" s="8"/>
      <c r="BB75" s="8"/>
      <c r="BC75" s="8"/>
      <c r="BD75" s="8"/>
      <c r="BE75" s="8"/>
      <c r="BF75" s="8"/>
      <c r="BG75" s="8"/>
      <c r="BH75" s="8"/>
    </row>
    <row r="76" spans="1:60" ht="14.25" x14ac:dyDescent="0.2">
      <c r="A76" s="7"/>
      <c r="B76" s="7"/>
      <c r="C76" s="7"/>
      <c r="D76" s="7"/>
      <c r="E76" s="7"/>
      <c r="F76" s="7"/>
      <c r="G76" s="7">
        <v>155.69999999999999</v>
      </c>
      <c r="H76" s="7">
        <v>155.6</v>
      </c>
      <c r="I76" s="9">
        <f t="shared" si="17"/>
        <v>9.9999999999994316E-2</v>
      </c>
      <c r="J76" s="7">
        <v>157.80000000000001</v>
      </c>
      <c r="K76" s="7"/>
      <c r="L76" s="7">
        <v>155.4</v>
      </c>
      <c r="M76" s="7">
        <v>155.4</v>
      </c>
      <c r="N76" s="9">
        <f t="shared" si="18"/>
        <v>0</v>
      </c>
      <c r="O76" s="7">
        <v>160.5</v>
      </c>
      <c r="P76" s="7"/>
      <c r="Q76" s="7">
        <v>160</v>
      </c>
      <c r="R76" s="7">
        <v>160</v>
      </c>
      <c r="S76" s="9">
        <f t="shared" si="14"/>
        <v>0</v>
      </c>
      <c r="T76" s="7">
        <v>165.5</v>
      </c>
      <c r="U76" s="7"/>
      <c r="V76" s="8"/>
      <c r="W76" s="8"/>
      <c r="X76" s="8"/>
      <c r="Y76" s="8"/>
      <c r="Z76" s="8"/>
      <c r="AA76" s="8"/>
      <c r="AB76" s="8"/>
      <c r="AC76" s="8"/>
      <c r="AD76" s="8"/>
      <c r="AE76" s="8"/>
      <c r="AF76" s="8"/>
      <c r="AG76" s="8"/>
      <c r="AH76" s="8"/>
      <c r="AI76" s="8"/>
      <c r="AJ76" s="50"/>
      <c r="AK76" s="8"/>
      <c r="AL76" s="8"/>
      <c r="AM76" s="8"/>
      <c r="AN76" s="8"/>
      <c r="AO76" s="8"/>
      <c r="AP76" s="7">
        <v>158.19999999999999</v>
      </c>
      <c r="AQ76" s="7">
        <v>158.30000000000001</v>
      </c>
      <c r="AR76" s="9">
        <f t="shared" si="15"/>
        <v>0.10000000000002274</v>
      </c>
      <c r="AS76" s="7">
        <v>156.9</v>
      </c>
      <c r="AT76" s="7"/>
      <c r="AU76" s="7">
        <v>161.19999999999999</v>
      </c>
      <c r="AV76" s="7">
        <v>161.19999999999999</v>
      </c>
      <c r="AW76" s="9">
        <f t="shared" si="16"/>
        <v>0</v>
      </c>
      <c r="AX76" s="7">
        <v>144.69999999999999</v>
      </c>
      <c r="AY76" s="7"/>
      <c r="AZ76" s="8"/>
      <c r="BA76" s="8"/>
      <c r="BB76" s="8"/>
      <c r="BC76" s="8"/>
      <c r="BD76" s="8"/>
      <c r="BE76" s="8"/>
      <c r="BF76" s="8"/>
      <c r="BG76" s="8"/>
      <c r="BH76" s="8"/>
    </row>
    <row r="77" spans="1:60" ht="14.25" x14ac:dyDescent="0.2">
      <c r="A77" s="7"/>
      <c r="B77" s="7"/>
      <c r="C77" s="7"/>
      <c r="D77" s="7"/>
      <c r="E77" s="7"/>
      <c r="F77" s="7"/>
      <c r="G77" s="7">
        <v>156</v>
      </c>
      <c r="H77" s="7">
        <v>156</v>
      </c>
      <c r="I77" s="9">
        <f t="shared" si="17"/>
        <v>0</v>
      </c>
      <c r="J77" s="7">
        <v>159.19999999999999</v>
      </c>
      <c r="K77" s="7"/>
      <c r="L77" s="7">
        <v>156.1</v>
      </c>
      <c r="M77" s="7">
        <v>156.19999999999999</v>
      </c>
      <c r="N77" s="9">
        <f t="shared" si="18"/>
        <v>9.9999999999994316E-2</v>
      </c>
      <c r="O77" s="7">
        <v>161.30000000000001</v>
      </c>
      <c r="P77" s="7"/>
      <c r="Q77" s="7">
        <v>163.30000000000001</v>
      </c>
      <c r="R77" s="7">
        <v>163.19999999999999</v>
      </c>
      <c r="S77" s="9">
        <f t="shared" si="14"/>
        <v>0.10000000000002274</v>
      </c>
      <c r="T77" s="7">
        <v>167.8</v>
      </c>
      <c r="U77" s="7"/>
      <c r="V77" s="8"/>
      <c r="W77" s="8"/>
      <c r="X77" s="8"/>
      <c r="Y77" s="8"/>
      <c r="Z77" s="8"/>
      <c r="AA77" s="8"/>
      <c r="AB77" s="8"/>
      <c r="AC77" s="8"/>
      <c r="AD77" s="8"/>
      <c r="AE77" s="8"/>
      <c r="AF77" s="8"/>
      <c r="AG77" s="8"/>
      <c r="AH77" s="8"/>
      <c r="AI77" s="8"/>
      <c r="AJ77" s="50"/>
      <c r="AK77" s="8"/>
      <c r="AL77" s="8"/>
      <c r="AM77" s="8"/>
      <c r="AN77" s="8"/>
      <c r="AO77" s="8"/>
      <c r="AP77" s="7">
        <v>157.5</v>
      </c>
      <c r="AQ77" s="7">
        <v>157.5</v>
      </c>
      <c r="AR77" s="9">
        <f t="shared" si="15"/>
        <v>0</v>
      </c>
      <c r="AS77" s="7">
        <v>156.4</v>
      </c>
      <c r="AT77" s="7"/>
      <c r="AU77" s="7">
        <v>158.30000000000001</v>
      </c>
      <c r="AV77" s="7">
        <v>158.30000000000001</v>
      </c>
      <c r="AW77" s="9">
        <f t="shared" si="16"/>
        <v>0</v>
      </c>
      <c r="AX77" s="7">
        <v>140.69999999999999</v>
      </c>
      <c r="AY77" s="7"/>
      <c r="AZ77" s="8"/>
      <c r="BA77" s="8"/>
      <c r="BB77" s="8"/>
      <c r="BC77" s="8"/>
      <c r="BD77" s="8"/>
      <c r="BE77" s="8"/>
      <c r="BF77" s="8"/>
      <c r="BG77" s="8"/>
      <c r="BH77" s="8"/>
    </row>
    <row r="78" spans="1:60" ht="14.25" x14ac:dyDescent="0.2">
      <c r="A78" s="7"/>
      <c r="B78" s="7"/>
      <c r="C78" s="7"/>
      <c r="D78" s="7"/>
      <c r="E78" s="7"/>
      <c r="F78" s="7"/>
      <c r="G78" s="7">
        <v>155.80000000000001</v>
      </c>
      <c r="H78" s="7">
        <v>155.9</v>
      </c>
      <c r="I78" s="9">
        <f t="shared" si="17"/>
        <v>9.9999999999994316E-2</v>
      </c>
      <c r="J78" s="7">
        <v>157.80000000000001</v>
      </c>
      <c r="K78" s="7"/>
      <c r="L78" s="7">
        <v>155.6</v>
      </c>
      <c r="M78" s="7">
        <v>155.6</v>
      </c>
      <c r="N78" s="9">
        <f t="shared" si="18"/>
        <v>0</v>
      </c>
      <c r="O78" s="7">
        <v>160.5</v>
      </c>
      <c r="P78" s="7"/>
      <c r="Q78" s="7">
        <v>161.19999999999999</v>
      </c>
      <c r="R78" s="7">
        <v>161.30000000000001</v>
      </c>
      <c r="S78" s="9">
        <f t="shared" si="14"/>
        <v>0.10000000000002274</v>
      </c>
      <c r="T78" s="7">
        <v>167.8</v>
      </c>
      <c r="U78" s="7"/>
      <c r="V78" s="8"/>
      <c r="W78" s="8"/>
      <c r="X78" s="8"/>
      <c r="Y78" s="8"/>
      <c r="Z78" s="8"/>
      <c r="AA78" s="8"/>
      <c r="AB78" s="8"/>
      <c r="AC78" s="8"/>
      <c r="AD78" s="8"/>
      <c r="AE78" s="8"/>
      <c r="AF78" s="8"/>
      <c r="AG78" s="8"/>
      <c r="AH78" s="8"/>
      <c r="AI78" s="8"/>
      <c r="AJ78" s="50"/>
      <c r="AK78" s="8"/>
      <c r="AL78" s="8"/>
      <c r="AM78" s="8"/>
      <c r="AN78" s="8"/>
      <c r="AO78" s="8"/>
      <c r="AP78" s="7"/>
      <c r="AQ78" s="7"/>
      <c r="AR78" s="7"/>
      <c r="AS78" s="7"/>
      <c r="AT78" s="7"/>
      <c r="AU78" s="7">
        <v>160.5</v>
      </c>
      <c r="AV78" s="7">
        <v>160.4</v>
      </c>
      <c r="AW78" s="9">
        <f t="shared" si="16"/>
        <v>9.9999999999994316E-2</v>
      </c>
      <c r="AX78" s="7">
        <v>144.30000000000001</v>
      </c>
      <c r="AY78" s="7"/>
      <c r="AZ78" s="8"/>
      <c r="BA78" s="8"/>
      <c r="BB78" s="8"/>
      <c r="BC78" s="8"/>
      <c r="BD78" s="8"/>
      <c r="BE78" s="8"/>
      <c r="BF78" s="8"/>
      <c r="BG78" s="8"/>
      <c r="BH78" s="8"/>
    </row>
    <row r="79" spans="1:60" ht="14.25" x14ac:dyDescent="0.2">
      <c r="A79" s="7"/>
      <c r="B79" s="7"/>
      <c r="C79" s="7"/>
      <c r="D79" s="7"/>
      <c r="E79" s="7"/>
      <c r="F79" s="7"/>
      <c r="G79" s="7">
        <v>158.19999999999999</v>
      </c>
      <c r="H79" s="7">
        <v>158.5</v>
      </c>
      <c r="I79" s="9">
        <f t="shared" si="17"/>
        <v>0.30000000000001137</v>
      </c>
      <c r="J79" s="7">
        <v>160.9</v>
      </c>
      <c r="K79" s="7"/>
      <c r="L79" s="7">
        <v>156.5</v>
      </c>
      <c r="M79" s="7">
        <v>156.5</v>
      </c>
      <c r="N79" s="9">
        <f t="shared" si="18"/>
        <v>0</v>
      </c>
      <c r="O79" s="7">
        <v>161.30000000000001</v>
      </c>
      <c r="P79" s="7"/>
      <c r="Q79" s="8"/>
      <c r="R79" s="8"/>
      <c r="S79" s="8"/>
      <c r="T79" s="8"/>
      <c r="U79" s="8"/>
      <c r="V79" s="8"/>
      <c r="W79" s="8"/>
      <c r="X79" s="8"/>
      <c r="Y79" s="8"/>
      <c r="Z79" s="8"/>
      <c r="AA79" s="8"/>
      <c r="AB79" s="8"/>
      <c r="AC79" s="8"/>
      <c r="AD79" s="8"/>
      <c r="AE79" s="8"/>
      <c r="AF79" s="8"/>
      <c r="AG79" s="8"/>
      <c r="AH79" s="8"/>
      <c r="AI79" s="8"/>
      <c r="AJ79" s="50"/>
      <c r="AK79" s="8"/>
      <c r="AL79" s="8"/>
      <c r="AM79" s="8"/>
      <c r="AN79" s="8"/>
      <c r="AO79" s="8"/>
      <c r="AP79" s="7">
        <f>AVERAGE(AP5:AP78)</f>
        <v>156.91369863013696</v>
      </c>
      <c r="AQ79" s="7">
        <f>AVERAGE(AQ5:AQ78)</f>
        <v>156.95616438356168</v>
      </c>
      <c r="AR79" s="7">
        <f>AVERAGE(AR5:AR78)</f>
        <v>0.119178082191783</v>
      </c>
      <c r="AS79" s="7">
        <f>AVERAGE(AS5:AS78)</f>
        <v>141.09178082191778</v>
      </c>
      <c r="AT79" s="8"/>
      <c r="AU79" s="7">
        <v>160.80000000000001</v>
      </c>
      <c r="AV79" s="7">
        <v>160.5</v>
      </c>
      <c r="AW79" s="9">
        <f t="shared" si="16"/>
        <v>0.30000000000001137</v>
      </c>
      <c r="AX79" s="7">
        <v>144.30000000000001</v>
      </c>
      <c r="AY79" s="7"/>
      <c r="AZ79" s="8"/>
      <c r="BA79" s="8"/>
      <c r="BB79" s="8"/>
      <c r="BC79" s="8"/>
      <c r="BD79" s="8"/>
      <c r="BE79" s="8"/>
      <c r="BF79" s="8"/>
      <c r="BG79" s="8"/>
      <c r="BH79" s="8"/>
    </row>
    <row r="80" spans="1:60" ht="14.25" x14ac:dyDescent="0.2">
      <c r="A80" s="7"/>
      <c r="B80" s="7"/>
      <c r="C80" s="7"/>
      <c r="D80" s="7"/>
      <c r="E80" s="7"/>
      <c r="F80" s="7"/>
      <c r="G80" s="7">
        <v>155.30000000000001</v>
      </c>
      <c r="H80" s="7">
        <v>155.19999999999999</v>
      </c>
      <c r="I80" s="9">
        <f t="shared" si="17"/>
        <v>0.10000000000002274</v>
      </c>
      <c r="J80" s="7">
        <v>153.4</v>
      </c>
      <c r="K80" s="7"/>
      <c r="L80" s="7">
        <v>156.9</v>
      </c>
      <c r="M80" s="7">
        <v>156.69999999999999</v>
      </c>
      <c r="N80" s="9">
        <f t="shared" si="18"/>
        <v>0.20000000000001705</v>
      </c>
      <c r="O80" s="7">
        <v>161.30000000000001</v>
      </c>
      <c r="P80" s="7"/>
      <c r="Q80" s="7">
        <f>AVERAGE(Q5:Q79)</f>
        <v>156.75945945945946</v>
      </c>
      <c r="R80" s="7">
        <f>AVERAGE(R5:R79)</f>
        <v>156.74054054054056</v>
      </c>
      <c r="S80" s="7">
        <f>AVERAGE(S5:S79)</f>
        <v>0.11621621621621998</v>
      </c>
      <c r="T80" s="7">
        <f>AVERAGE(T5:T79)</f>
        <v>164.23040540540541</v>
      </c>
      <c r="U80" s="7"/>
      <c r="V80" s="8"/>
      <c r="W80" s="8"/>
      <c r="X80" s="8"/>
      <c r="Y80" s="8"/>
      <c r="Z80" s="8"/>
      <c r="AA80" s="8"/>
      <c r="AB80" s="8"/>
      <c r="AC80" s="8"/>
      <c r="AD80" s="8"/>
      <c r="AE80" s="8"/>
      <c r="AF80" s="8"/>
      <c r="AG80" s="8"/>
      <c r="AH80" s="8"/>
      <c r="AI80" s="8"/>
      <c r="AJ80" s="50"/>
      <c r="AK80" s="8"/>
      <c r="AL80" s="8"/>
      <c r="AM80" s="8"/>
      <c r="AN80" s="8"/>
      <c r="AO80" s="8"/>
      <c r="AP80" s="8"/>
      <c r="AQ80" s="8"/>
      <c r="AR80" s="8"/>
      <c r="AS80" s="8"/>
      <c r="AT80" s="8"/>
      <c r="AU80" s="7">
        <v>160.69999999999999</v>
      </c>
      <c r="AV80" s="7">
        <v>160.80000000000001</v>
      </c>
      <c r="AW80" s="9">
        <f t="shared" si="16"/>
        <v>0.10000000000002274</v>
      </c>
      <c r="AX80" s="7">
        <v>144.30000000000001</v>
      </c>
      <c r="AY80" s="7"/>
      <c r="AZ80" s="8"/>
      <c r="BA80" s="8"/>
      <c r="BB80" s="8"/>
      <c r="BC80" s="8"/>
      <c r="BD80" s="8"/>
      <c r="BE80" s="8"/>
      <c r="BF80" s="8"/>
      <c r="BG80" s="8"/>
      <c r="BH80" s="8"/>
    </row>
    <row r="81" spans="1:60" ht="14.25" x14ac:dyDescent="0.2">
      <c r="A81" s="7"/>
      <c r="B81" s="7"/>
      <c r="C81" s="7"/>
      <c r="D81" s="7"/>
      <c r="E81" s="7"/>
      <c r="F81" s="7"/>
      <c r="G81" s="7">
        <v>155.19999999999999</v>
      </c>
      <c r="H81" s="7">
        <v>155.30000000000001</v>
      </c>
      <c r="I81" s="9">
        <f t="shared" si="17"/>
        <v>0.10000000000002274</v>
      </c>
      <c r="J81" s="7">
        <v>157.80000000000001</v>
      </c>
      <c r="K81" s="7"/>
      <c r="L81" s="7">
        <v>159.69999999999999</v>
      </c>
      <c r="M81" s="7">
        <v>159.5</v>
      </c>
      <c r="N81" s="9">
        <f t="shared" si="18"/>
        <v>0.19999999999998863</v>
      </c>
      <c r="O81" s="7">
        <v>164.7</v>
      </c>
      <c r="P81" s="7"/>
      <c r="Q81" s="8"/>
      <c r="R81" s="8"/>
      <c r="S81" s="8"/>
      <c r="T81" s="8"/>
      <c r="U81" s="8"/>
      <c r="V81" s="8"/>
      <c r="W81" s="8"/>
      <c r="X81" s="8"/>
      <c r="Y81" s="8"/>
      <c r="Z81" s="8"/>
      <c r="AA81" s="8"/>
      <c r="AB81" s="8"/>
      <c r="AC81" s="8"/>
      <c r="AD81" s="8"/>
      <c r="AE81" s="8"/>
      <c r="AF81" s="8"/>
      <c r="AG81" s="8"/>
      <c r="AH81" s="8"/>
      <c r="AI81" s="8"/>
      <c r="AJ81" s="50"/>
      <c r="AK81" s="8"/>
      <c r="AL81" s="8"/>
      <c r="AM81" s="8"/>
      <c r="AN81" s="8"/>
      <c r="AO81" s="8"/>
      <c r="AP81" s="8"/>
      <c r="AQ81" s="8"/>
      <c r="AR81" s="7"/>
      <c r="AS81" s="8"/>
      <c r="AT81" s="8"/>
      <c r="AU81" s="7">
        <v>155.6</v>
      </c>
      <c r="AV81" s="7">
        <v>155.80000000000001</v>
      </c>
      <c r="AW81" s="9">
        <f t="shared" si="16"/>
        <v>0.20000000000001705</v>
      </c>
      <c r="AX81" s="7">
        <v>137.9</v>
      </c>
      <c r="AY81" s="7"/>
      <c r="AZ81" s="8"/>
      <c r="BA81" s="8"/>
      <c r="BB81" s="8"/>
      <c r="BC81" s="8"/>
      <c r="BD81" s="8"/>
      <c r="BE81" s="8"/>
      <c r="BF81" s="8"/>
      <c r="BG81" s="8"/>
      <c r="BH81" s="8"/>
    </row>
    <row r="82" spans="1:60" ht="14.25" x14ac:dyDescent="0.2">
      <c r="A82" s="7"/>
      <c r="B82" s="7"/>
      <c r="C82" s="7"/>
      <c r="D82" s="7"/>
      <c r="E82" s="7"/>
      <c r="F82" s="7"/>
      <c r="G82" s="7">
        <v>155.80000000000001</v>
      </c>
      <c r="H82" s="7">
        <v>155.80000000000001</v>
      </c>
      <c r="I82" s="9">
        <f t="shared" si="17"/>
        <v>0</v>
      </c>
      <c r="J82" s="7">
        <v>157.80000000000001</v>
      </c>
      <c r="K82" s="7"/>
      <c r="L82" s="7">
        <v>159.69999999999999</v>
      </c>
      <c r="M82" s="7">
        <v>159.80000000000001</v>
      </c>
      <c r="N82" s="9">
        <f t="shared" si="18"/>
        <v>0.10000000000002274</v>
      </c>
      <c r="O82" s="7">
        <v>164.7</v>
      </c>
      <c r="P82" s="7"/>
      <c r="Q82" s="8"/>
      <c r="R82" s="8"/>
      <c r="S82" s="7"/>
      <c r="T82" s="8"/>
      <c r="U82" s="8"/>
      <c r="V82" s="8"/>
      <c r="W82" s="8"/>
      <c r="X82" s="8"/>
      <c r="Y82" s="8"/>
      <c r="Z82" s="8"/>
      <c r="AA82" s="8"/>
      <c r="AB82" s="8"/>
      <c r="AC82" s="8"/>
      <c r="AD82" s="8"/>
      <c r="AE82" s="8"/>
      <c r="AF82" s="8"/>
      <c r="AG82" s="8"/>
      <c r="AH82" s="8"/>
      <c r="AI82" s="8"/>
      <c r="AJ82" s="50"/>
      <c r="AK82" s="8"/>
      <c r="AL82" s="8"/>
      <c r="AM82" s="8"/>
      <c r="AN82" s="8"/>
      <c r="AO82" s="8"/>
      <c r="AP82" s="8"/>
      <c r="AQ82" s="8"/>
      <c r="AR82" s="8"/>
      <c r="AS82" s="8"/>
      <c r="AT82" s="8"/>
      <c r="AU82" s="7">
        <v>157.1</v>
      </c>
      <c r="AV82" s="7">
        <v>157.19999999999999</v>
      </c>
      <c r="AW82" s="9">
        <f t="shared" si="16"/>
        <v>9.9999999999994316E-2</v>
      </c>
      <c r="AX82" s="7">
        <v>139.1</v>
      </c>
      <c r="AY82" s="7"/>
      <c r="AZ82" s="8"/>
      <c r="BA82" s="8"/>
      <c r="BB82" s="8"/>
      <c r="BC82" s="8"/>
      <c r="BD82" s="8"/>
      <c r="BE82" s="8"/>
      <c r="BF82" s="8"/>
      <c r="BG82" s="8"/>
      <c r="BH82" s="8"/>
    </row>
    <row r="83" spans="1:60" ht="14.25" x14ac:dyDescent="0.2">
      <c r="A83" s="7"/>
      <c r="B83" s="7"/>
      <c r="C83" s="7"/>
      <c r="D83" s="7"/>
      <c r="E83" s="7"/>
      <c r="F83" s="7"/>
      <c r="G83" s="7">
        <v>156.5</v>
      </c>
      <c r="H83" s="7">
        <v>156.6</v>
      </c>
      <c r="I83" s="9">
        <f t="shared" si="17"/>
        <v>9.9999999999994316E-2</v>
      </c>
      <c r="J83" s="7">
        <v>159.4</v>
      </c>
      <c r="K83" s="7"/>
      <c r="L83" s="7">
        <v>159.1</v>
      </c>
      <c r="M83" s="7">
        <v>159.69999999999999</v>
      </c>
      <c r="N83" s="9">
        <f t="shared" si="18"/>
        <v>0.59999999999999432</v>
      </c>
      <c r="O83" s="7">
        <v>164.7</v>
      </c>
      <c r="P83" s="7"/>
      <c r="Q83" s="8"/>
      <c r="R83" s="8"/>
      <c r="S83" s="8"/>
      <c r="T83" s="8"/>
      <c r="U83" s="8"/>
      <c r="V83" s="8"/>
      <c r="W83" s="8"/>
      <c r="X83" s="8"/>
      <c r="Y83" s="8"/>
      <c r="Z83" s="8"/>
      <c r="AA83" s="8"/>
      <c r="AB83" s="8"/>
      <c r="AC83" s="8"/>
      <c r="AD83" s="8"/>
      <c r="AE83" s="8"/>
      <c r="AF83" s="8"/>
      <c r="AG83" s="8"/>
      <c r="AH83" s="8"/>
      <c r="AI83" s="8"/>
      <c r="AJ83" s="50"/>
      <c r="AK83" s="8"/>
      <c r="AL83" s="8"/>
      <c r="AM83" s="8"/>
      <c r="AN83" s="8"/>
      <c r="AO83" s="8"/>
      <c r="AP83" s="8"/>
      <c r="AQ83" s="8"/>
      <c r="AR83" s="8"/>
      <c r="AS83" s="8"/>
      <c r="AT83" s="8"/>
      <c r="AU83" s="7">
        <v>157.1</v>
      </c>
      <c r="AV83" s="7">
        <v>157.1</v>
      </c>
      <c r="AW83" s="9">
        <f t="shared" si="16"/>
        <v>0</v>
      </c>
      <c r="AX83" s="7">
        <v>139.1</v>
      </c>
      <c r="AY83" s="7"/>
      <c r="AZ83" s="8"/>
      <c r="BA83" s="8"/>
      <c r="BB83" s="8"/>
      <c r="BC83" s="8"/>
      <c r="BD83" s="8"/>
      <c r="BE83" s="8"/>
      <c r="BF83" s="8"/>
      <c r="BG83" s="8"/>
      <c r="BH83" s="8"/>
    </row>
    <row r="84" spans="1:60" ht="14.25" x14ac:dyDescent="0.2">
      <c r="A84" s="7"/>
      <c r="B84" s="7"/>
      <c r="C84" s="7"/>
      <c r="D84" s="7"/>
      <c r="E84" s="7"/>
      <c r="F84" s="7"/>
      <c r="G84" s="7">
        <v>155.6</v>
      </c>
      <c r="H84" s="7">
        <v>155.69999999999999</v>
      </c>
      <c r="I84" s="9">
        <f t="shared" si="17"/>
        <v>9.9999999999994316E-2</v>
      </c>
      <c r="J84" s="7">
        <v>157.80000000000001</v>
      </c>
      <c r="K84" s="7"/>
      <c r="L84" s="7">
        <v>159.69999999999999</v>
      </c>
      <c r="M84" s="7">
        <v>159.69999999999999</v>
      </c>
      <c r="N84" s="9">
        <f t="shared" si="18"/>
        <v>0</v>
      </c>
      <c r="O84" s="7">
        <v>164.7</v>
      </c>
      <c r="P84" s="7"/>
      <c r="Q84" s="8"/>
      <c r="R84" s="8"/>
      <c r="S84" s="8"/>
      <c r="T84" s="8"/>
      <c r="U84" s="8"/>
      <c r="V84" s="8"/>
      <c r="W84" s="8"/>
      <c r="X84" s="8"/>
      <c r="Y84" s="8"/>
      <c r="Z84" s="8"/>
      <c r="AA84" s="8"/>
      <c r="AB84" s="8"/>
      <c r="AC84" s="8"/>
      <c r="AD84" s="8"/>
      <c r="AE84" s="8"/>
      <c r="AF84" s="8"/>
      <c r="AG84" s="8"/>
      <c r="AH84" s="8"/>
      <c r="AI84" s="8"/>
      <c r="AJ84" s="50"/>
      <c r="AK84" s="8"/>
      <c r="AL84" s="8"/>
      <c r="AM84" s="8"/>
      <c r="AN84" s="8"/>
      <c r="AO84" s="8"/>
      <c r="AP84" s="8"/>
      <c r="AQ84" s="8"/>
      <c r="AR84" s="8"/>
      <c r="AS84" s="8"/>
      <c r="AT84" s="8"/>
      <c r="AU84" s="7">
        <v>155</v>
      </c>
      <c r="AV84" s="7">
        <v>155</v>
      </c>
      <c r="AW84" s="9">
        <f t="shared" si="16"/>
        <v>0</v>
      </c>
      <c r="AX84" s="7">
        <v>137.9</v>
      </c>
      <c r="AY84" s="7"/>
      <c r="AZ84" s="8"/>
      <c r="BA84" s="8"/>
      <c r="BB84" s="8"/>
      <c r="BC84" s="8"/>
      <c r="BD84" s="8"/>
      <c r="BE84" s="8"/>
      <c r="BF84" s="8"/>
      <c r="BG84" s="8"/>
      <c r="BH84" s="8"/>
    </row>
    <row r="85" spans="1:60" ht="14.25" x14ac:dyDescent="0.2">
      <c r="A85" s="7"/>
      <c r="B85" s="7"/>
      <c r="C85" s="7"/>
      <c r="D85" s="7"/>
      <c r="E85" s="7"/>
      <c r="F85" s="7"/>
      <c r="G85" s="7">
        <v>155.80000000000001</v>
      </c>
      <c r="H85" s="7">
        <v>155.5</v>
      </c>
      <c r="I85" s="9">
        <f t="shared" si="17"/>
        <v>0.30000000000001137</v>
      </c>
      <c r="J85" s="7">
        <v>153.4</v>
      </c>
      <c r="K85" s="7"/>
      <c r="L85" s="7">
        <v>158</v>
      </c>
      <c r="M85" s="7">
        <v>157.9</v>
      </c>
      <c r="N85" s="9">
        <f t="shared" si="18"/>
        <v>9.9999999999994316E-2</v>
      </c>
      <c r="O85" s="7">
        <v>163.19999999999999</v>
      </c>
      <c r="P85" s="7"/>
      <c r="Q85" s="8"/>
      <c r="R85" s="8"/>
      <c r="S85" s="8"/>
      <c r="T85" s="8"/>
      <c r="U85" s="8"/>
      <c r="V85" s="8"/>
      <c r="W85" s="8"/>
      <c r="X85" s="8"/>
      <c r="Y85" s="8"/>
      <c r="Z85" s="8"/>
      <c r="AA85" s="8"/>
      <c r="AB85" s="8"/>
      <c r="AC85" s="8"/>
      <c r="AD85" s="8"/>
      <c r="AE85" s="8"/>
      <c r="AF85" s="8"/>
      <c r="AG85" s="8"/>
      <c r="AH85" s="8"/>
      <c r="AI85" s="8"/>
      <c r="AJ85" s="50"/>
      <c r="AK85" s="8"/>
      <c r="AL85" s="8"/>
      <c r="AM85" s="8"/>
      <c r="AN85" s="8"/>
      <c r="AO85" s="8"/>
      <c r="AP85" s="8"/>
      <c r="AQ85" s="8"/>
      <c r="AR85" s="8"/>
      <c r="AS85" s="8"/>
      <c r="AT85" s="8"/>
      <c r="AU85" s="7">
        <v>160.19999999999999</v>
      </c>
      <c r="AV85" s="7">
        <v>160.1</v>
      </c>
      <c r="AW85" s="9">
        <f t="shared" si="16"/>
        <v>9.9999999999994316E-2</v>
      </c>
      <c r="AX85" s="7">
        <v>144.30000000000001</v>
      </c>
      <c r="AY85" s="7"/>
      <c r="AZ85" s="8"/>
      <c r="BA85" s="8"/>
      <c r="BB85" s="8"/>
      <c r="BC85" s="8"/>
      <c r="BD85" s="8"/>
      <c r="BE85" s="8"/>
      <c r="BF85" s="8"/>
      <c r="BG85" s="8"/>
      <c r="BH85" s="8"/>
    </row>
    <row r="86" spans="1:60" ht="14.25" x14ac:dyDescent="0.2">
      <c r="A86" s="7"/>
      <c r="B86" s="7"/>
      <c r="C86" s="7"/>
      <c r="D86" s="7"/>
      <c r="E86" s="7"/>
      <c r="F86" s="7"/>
      <c r="G86" s="7">
        <v>158.30000000000001</v>
      </c>
      <c r="H86" s="7">
        <v>158.30000000000001</v>
      </c>
      <c r="I86" s="9">
        <f t="shared" si="17"/>
        <v>0</v>
      </c>
      <c r="J86" s="7">
        <v>160.9</v>
      </c>
      <c r="K86" s="7"/>
      <c r="L86" s="7">
        <v>160.9</v>
      </c>
      <c r="M86" s="7">
        <v>160.80000000000001</v>
      </c>
      <c r="N86" s="9">
        <f t="shared" si="18"/>
        <v>9.9999999999994316E-2</v>
      </c>
      <c r="O86" s="7">
        <v>166.1</v>
      </c>
      <c r="P86" s="7"/>
      <c r="Q86" s="8"/>
      <c r="R86" s="8"/>
      <c r="S86" s="8"/>
      <c r="T86" s="8"/>
      <c r="U86" s="8"/>
      <c r="V86" s="8"/>
      <c r="W86" s="8"/>
      <c r="X86" s="8"/>
      <c r="Y86" s="8"/>
      <c r="Z86" s="8"/>
      <c r="AA86" s="8"/>
      <c r="AB86" s="8"/>
      <c r="AC86" s="8"/>
      <c r="AD86" s="8"/>
      <c r="AE86" s="8"/>
      <c r="AF86" s="8"/>
      <c r="AG86" s="8"/>
      <c r="AH86" s="8"/>
      <c r="AI86" s="8"/>
      <c r="AJ86" s="50"/>
      <c r="AK86" s="8"/>
      <c r="AL86" s="8"/>
      <c r="AM86" s="8"/>
      <c r="AN86" s="8"/>
      <c r="AO86" s="8"/>
      <c r="AP86" s="8"/>
      <c r="AQ86" s="8"/>
      <c r="AR86" s="8"/>
      <c r="AS86" s="8"/>
      <c r="AT86" s="8"/>
      <c r="AU86" s="7">
        <v>157.5</v>
      </c>
      <c r="AV86" s="7">
        <v>157.6</v>
      </c>
      <c r="AW86" s="9">
        <f t="shared" si="16"/>
        <v>9.9999999999994316E-2</v>
      </c>
      <c r="AX86" s="7">
        <v>139.1</v>
      </c>
      <c r="AY86" s="7"/>
      <c r="AZ86" s="8"/>
      <c r="BA86" s="8"/>
      <c r="BB86" s="8"/>
      <c r="BC86" s="8"/>
      <c r="BD86" s="8"/>
      <c r="BE86" s="8"/>
      <c r="BF86" s="8"/>
      <c r="BG86" s="8"/>
      <c r="BH86" s="8"/>
    </row>
    <row r="87" spans="1:60" ht="14.25" x14ac:dyDescent="0.2">
      <c r="A87" s="7"/>
      <c r="B87" s="7"/>
      <c r="C87" s="7"/>
      <c r="D87" s="7"/>
      <c r="E87" s="7"/>
      <c r="F87" s="7"/>
      <c r="G87" s="7">
        <v>158.5</v>
      </c>
      <c r="H87" s="7">
        <v>158.4</v>
      </c>
      <c r="I87" s="9">
        <f t="shared" si="17"/>
        <v>9.9999999999994316E-2</v>
      </c>
      <c r="J87" s="7">
        <v>160.9</v>
      </c>
      <c r="K87" s="7"/>
      <c r="L87" s="7">
        <v>157.5</v>
      </c>
      <c r="M87" s="7">
        <v>157.4</v>
      </c>
      <c r="N87" s="9">
        <f t="shared" si="18"/>
        <v>9.9999999999994316E-2</v>
      </c>
      <c r="O87" s="7">
        <v>163.19999999999999</v>
      </c>
      <c r="P87" s="7"/>
      <c r="Q87" s="8"/>
      <c r="R87" s="8"/>
      <c r="S87" s="8"/>
      <c r="T87" s="8"/>
      <c r="U87" s="8"/>
      <c r="V87" s="8"/>
      <c r="W87" s="8"/>
      <c r="X87" s="8"/>
      <c r="Y87" s="8"/>
      <c r="Z87" s="8"/>
      <c r="AA87" s="8"/>
      <c r="AB87" s="8"/>
      <c r="AC87" s="8"/>
      <c r="AD87" s="8"/>
      <c r="AE87" s="8"/>
      <c r="AF87" s="8"/>
      <c r="AG87" s="8"/>
      <c r="AH87" s="8"/>
      <c r="AI87" s="8"/>
      <c r="AJ87" s="50"/>
      <c r="AK87" s="8"/>
      <c r="AL87" s="8"/>
      <c r="AM87" s="8"/>
      <c r="AN87" s="8"/>
      <c r="AO87" s="8"/>
      <c r="AP87" s="8"/>
      <c r="AQ87" s="8"/>
      <c r="AR87" s="8"/>
      <c r="AS87" s="8"/>
      <c r="AT87" s="8"/>
      <c r="AU87" s="7">
        <v>161.4</v>
      </c>
      <c r="AV87" s="7">
        <v>161.30000000000001</v>
      </c>
      <c r="AW87" s="9">
        <f t="shared" si="16"/>
        <v>9.9999999999994316E-2</v>
      </c>
      <c r="AX87" s="7">
        <v>144.69999999999999</v>
      </c>
      <c r="AY87" s="7"/>
      <c r="AZ87" s="8"/>
      <c r="BA87" s="8"/>
      <c r="BB87" s="8"/>
      <c r="BC87" s="8"/>
      <c r="BD87" s="8"/>
      <c r="BE87" s="8"/>
      <c r="BF87" s="8"/>
      <c r="BG87" s="8"/>
      <c r="BH87" s="8"/>
    </row>
    <row r="88" spans="1:60" ht="14.25" x14ac:dyDescent="0.2">
      <c r="A88" s="7"/>
      <c r="B88" s="7"/>
      <c r="C88" s="7"/>
      <c r="D88" s="7"/>
      <c r="E88" s="7"/>
      <c r="F88" s="7"/>
      <c r="G88" s="7">
        <v>160.1</v>
      </c>
      <c r="H88" s="7">
        <v>160.1</v>
      </c>
      <c r="I88" s="9">
        <f t="shared" si="17"/>
        <v>0</v>
      </c>
      <c r="J88" s="7">
        <v>162.9</v>
      </c>
      <c r="K88" s="7"/>
      <c r="L88" s="7">
        <v>160.4</v>
      </c>
      <c r="M88" s="7">
        <v>160.9</v>
      </c>
      <c r="N88" s="9">
        <f t="shared" si="18"/>
        <v>0.5</v>
      </c>
      <c r="O88" s="7">
        <v>164.2</v>
      </c>
      <c r="P88" s="7"/>
      <c r="Q88" s="8"/>
      <c r="R88" s="8"/>
      <c r="S88" s="8"/>
      <c r="T88" s="8"/>
      <c r="U88" s="8"/>
      <c r="V88" s="8"/>
      <c r="W88" s="8"/>
      <c r="X88" s="8"/>
      <c r="Y88" s="8"/>
      <c r="Z88" s="8"/>
      <c r="AA88" s="8"/>
      <c r="AB88" s="8"/>
      <c r="AC88" s="8"/>
      <c r="AD88" s="8"/>
      <c r="AE88" s="8"/>
      <c r="AF88" s="8"/>
      <c r="AG88" s="8"/>
      <c r="AH88" s="8"/>
      <c r="AI88" s="8"/>
      <c r="AJ88" s="50"/>
      <c r="AK88" s="8"/>
      <c r="AL88" s="8"/>
      <c r="AM88" s="8"/>
      <c r="AN88" s="8"/>
      <c r="AO88" s="8"/>
      <c r="AP88" s="8"/>
      <c r="AQ88" s="8"/>
      <c r="AR88" s="8"/>
      <c r="AS88" s="8"/>
      <c r="AT88" s="8"/>
      <c r="AU88" s="7">
        <v>160.1</v>
      </c>
      <c r="AV88" s="7">
        <v>160.1</v>
      </c>
      <c r="AW88" s="9">
        <f t="shared" si="16"/>
        <v>0</v>
      </c>
      <c r="AX88" s="7">
        <v>144.30000000000001</v>
      </c>
      <c r="AY88" s="7"/>
      <c r="AZ88" s="8"/>
      <c r="BA88" s="8"/>
      <c r="BB88" s="8"/>
      <c r="BC88" s="8"/>
      <c r="BD88" s="8"/>
      <c r="BE88" s="8"/>
      <c r="BF88" s="8"/>
      <c r="BG88" s="8"/>
      <c r="BH88" s="8"/>
    </row>
    <row r="89" spans="1:60" ht="14.25" x14ac:dyDescent="0.2">
      <c r="A89" s="7"/>
      <c r="B89" s="7"/>
      <c r="C89" s="7"/>
      <c r="D89" s="7"/>
      <c r="E89" s="7"/>
      <c r="F89" s="7"/>
      <c r="G89" s="7">
        <v>160.19999999999999</v>
      </c>
      <c r="H89" s="7">
        <v>160.69999999999999</v>
      </c>
      <c r="I89" s="9">
        <f t="shared" si="17"/>
        <v>0.5</v>
      </c>
      <c r="J89" s="7">
        <v>162.9</v>
      </c>
      <c r="K89" s="7"/>
      <c r="L89" s="7">
        <v>158.9</v>
      </c>
      <c r="M89" s="7">
        <v>158.80000000000001</v>
      </c>
      <c r="N89" s="9">
        <f t="shared" si="18"/>
        <v>9.9999999999994316E-2</v>
      </c>
      <c r="O89" s="7">
        <v>162.19999999999999</v>
      </c>
      <c r="P89" s="7"/>
      <c r="Q89" s="8"/>
      <c r="R89" s="8"/>
      <c r="S89" s="8"/>
      <c r="T89" s="8"/>
      <c r="U89" s="8"/>
      <c r="V89" s="8"/>
      <c r="W89" s="8"/>
      <c r="X89" s="8"/>
      <c r="Y89" s="8"/>
      <c r="Z89" s="8"/>
      <c r="AA89" s="8"/>
      <c r="AB89" s="8"/>
      <c r="AC89" s="8"/>
      <c r="AD89" s="8"/>
      <c r="AE89" s="8"/>
      <c r="AF89" s="8"/>
      <c r="AG89" s="8"/>
      <c r="AH89" s="8"/>
      <c r="AI89" s="8"/>
      <c r="AJ89" s="50"/>
      <c r="AK89" s="8"/>
      <c r="AL89" s="8"/>
      <c r="AM89" s="8"/>
      <c r="AN89" s="8"/>
      <c r="AO89" s="8"/>
      <c r="AP89" s="8"/>
      <c r="AQ89" s="8"/>
      <c r="AR89" s="8"/>
      <c r="AS89" s="8"/>
      <c r="AT89" s="8"/>
      <c r="AU89" s="7">
        <v>155.1</v>
      </c>
      <c r="AV89" s="7">
        <v>155.19999999999999</v>
      </c>
      <c r="AW89" s="9">
        <f t="shared" si="16"/>
        <v>9.9999999999994316E-2</v>
      </c>
      <c r="AX89" s="7">
        <v>137.9</v>
      </c>
      <c r="AY89" s="7"/>
      <c r="AZ89" s="8"/>
      <c r="BA89" s="8"/>
      <c r="BB89" s="8"/>
      <c r="BC89" s="8"/>
      <c r="BD89" s="8"/>
      <c r="BE89" s="8"/>
      <c r="BF89" s="8"/>
      <c r="BG89" s="8"/>
      <c r="BH89" s="8"/>
    </row>
    <row r="90" spans="1:60" ht="14.25" x14ac:dyDescent="0.2">
      <c r="A90" s="7"/>
      <c r="B90" s="7"/>
      <c r="C90" s="7"/>
      <c r="D90" s="7"/>
      <c r="E90" s="7"/>
      <c r="F90" s="7"/>
      <c r="G90" s="7">
        <v>167.9</v>
      </c>
      <c r="H90" s="7">
        <v>167.9</v>
      </c>
      <c r="I90" s="9">
        <f t="shared" si="17"/>
        <v>0</v>
      </c>
      <c r="J90" s="7">
        <v>170.1</v>
      </c>
      <c r="K90" s="7"/>
      <c r="L90" s="7">
        <v>159</v>
      </c>
      <c r="M90" s="7">
        <v>159.19999999999999</v>
      </c>
      <c r="N90" s="9">
        <f t="shared" si="18"/>
        <v>0.19999999999998863</v>
      </c>
      <c r="O90" s="7">
        <v>162.4</v>
      </c>
      <c r="P90" s="7"/>
      <c r="Q90" s="8"/>
      <c r="R90" s="8"/>
      <c r="S90" s="8"/>
      <c r="T90" s="8"/>
      <c r="U90" s="8"/>
      <c r="V90" s="8"/>
      <c r="W90" s="8"/>
      <c r="X90" s="8"/>
      <c r="Y90" s="8"/>
      <c r="Z90" s="8"/>
      <c r="AA90" s="8"/>
      <c r="AB90" s="8"/>
      <c r="AC90" s="8"/>
      <c r="AD90" s="8"/>
      <c r="AE90" s="8"/>
      <c r="AF90" s="8"/>
      <c r="AG90" s="8"/>
      <c r="AH90" s="8"/>
      <c r="AI90" s="8"/>
      <c r="AJ90" s="50"/>
      <c r="AK90" s="8"/>
      <c r="AL90" s="8"/>
      <c r="AM90" s="8"/>
      <c r="AN90" s="8"/>
      <c r="AO90" s="8"/>
      <c r="AP90" s="8"/>
      <c r="AQ90" s="8"/>
      <c r="AR90" s="8"/>
      <c r="AS90" s="8"/>
      <c r="AT90" s="8"/>
      <c r="AU90" s="7">
        <v>162</v>
      </c>
      <c r="AV90" s="7">
        <v>162</v>
      </c>
      <c r="AW90" s="9">
        <f t="shared" si="16"/>
        <v>0</v>
      </c>
      <c r="AX90" s="7">
        <v>145.69999999999999</v>
      </c>
      <c r="AY90" s="7"/>
      <c r="AZ90" s="8"/>
      <c r="BA90" s="8"/>
      <c r="BB90" s="8"/>
      <c r="BC90" s="8"/>
      <c r="BD90" s="8"/>
      <c r="BE90" s="8"/>
      <c r="BF90" s="8"/>
      <c r="BG90" s="8"/>
      <c r="BH90" s="8"/>
    </row>
    <row r="91" spans="1:60" ht="14.25" x14ac:dyDescent="0.2">
      <c r="A91" s="7"/>
      <c r="B91" s="7"/>
      <c r="C91" s="7"/>
      <c r="D91" s="7"/>
      <c r="E91" s="7"/>
      <c r="F91" s="7"/>
      <c r="G91" s="7">
        <v>150.30000000000001</v>
      </c>
      <c r="H91" s="7">
        <v>150.69999999999999</v>
      </c>
      <c r="I91" s="9">
        <f t="shared" si="17"/>
        <v>0.39999999999997726</v>
      </c>
      <c r="J91" s="7">
        <v>152</v>
      </c>
      <c r="K91" s="7"/>
      <c r="L91" s="7">
        <v>157.69999999999999</v>
      </c>
      <c r="M91" s="7">
        <v>157.69999999999999</v>
      </c>
      <c r="N91" s="9">
        <f t="shared" si="18"/>
        <v>0</v>
      </c>
      <c r="O91" s="7">
        <v>161</v>
      </c>
      <c r="P91" s="7"/>
      <c r="Q91" s="8"/>
      <c r="R91" s="8"/>
      <c r="S91" s="8"/>
      <c r="T91" s="8"/>
      <c r="U91" s="8"/>
      <c r="V91" s="8"/>
      <c r="W91" s="8"/>
      <c r="X91" s="8"/>
      <c r="Y91" s="8"/>
      <c r="Z91" s="8"/>
      <c r="AA91" s="8"/>
      <c r="AB91" s="8"/>
      <c r="AC91" s="8"/>
      <c r="AD91" s="8"/>
      <c r="AE91" s="8"/>
      <c r="AF91" s="8"/>
      <c r="AG91" s="8"/>
      <c r="AH91" s="8"/>
      <c r="AI91" s="8"/>
      <c r="AJ91" s="50"/>
      <c r="AK91" s="8"/>
      <c r="AL91" s="8"/>
      <c r="AM91" s="8"/>
      <c r="AN91" s="8"/>
      <c r="AO91" s="8"/>
      <c r="AP91" s="8"/>
      <c r="AQ91" s="8"/>
      <c r="AR91" s="8"/>
      <c r="AS91" s="8"/>
      <c r="AT91" s="8"/>
      <c r="AU91" s="7">
        <v>160.1</v>
      </c>
      <c r="AV91" s="7">
        <v>160</v>
      </c>
      <c r="AW91" s="9">
        <f t="shared" si="16"/>
        <v>9.9999999999994316E-2</v>
      </c>
      <c r="AX91" s="7">
        <v>144.30000000000001</v>
      </c>
      <c r="AY91" s="7"/>
      <c r="AZ91" s="8"/>
      <c r="BA91" s="8"/>
      <c r="BB91" s="8"/>
      <c r="BC91" s="8"/>
      <c r="BD91" s="8"/>
      <c r="BE91" s="8"/>
      <c r="BF91" s="8"/>
      <c r="BG91" s="8"/>
      <c r="BH91" s="8"/>
    </row>
    <row r="92" spans="1:60" ht="14.25" x14ac:dyDescent="0.2">
      <c r="A92" s="7"/>
      <c r="B92" s="7"/>
      <c r="C92" s="7"/>
      <c r="D92" s="7"/>
      <c r="E92" s="7"/>
      <c r="F92" s="7"/>
      <c r="G92" s="7">
        <v>155.69999999999999</v>
      </c>
      <c r="H92" s="7">
        <v>155.69999999999999</v>
      </c>
      <c r="I92" s="9">
        <f t="shared" si="17"/>
        <v>0</v>
      </c>
      <c r="J92" s="7">
        <v>158.1</v>
      </c>
      <c r="K92" s="7"/>
      <c r="L92" s="7">
        <v>157.69999999999999</v>
      </c>
      <c r="M92" s="7">
        <v>157.69999999999999</v>
      </c>
      <c r="N92" s="9">
        <f t="shared" si="18"/>
        <v>0</v>
      </c>
      <c r="O92" s="7">
        <v>161</v>
      </c>
      <c r="P92" s="7"/>
      <c r="Q92" s="8"/>
      <c r="R92" s="8"/>
      <c r="S92" s="8"/>
      <c r="T92" s="8"/>
      <c r="U92" s="8"/>
      <c r="V92" s="8"/>
      <c r="W92" s="8"/>
      <c r="X92" s="8"/>
      <c r="Y92" s="8"/>
      <c r="Z92" s="8"/>
      <c r="AA92" s="8"/>
      <c r="AB92" s="8"/>
      <c r="AC92" s="8"/>
      <c r="AD92" s="8"/>
      <c r="AE92" s="8"/>
      <c r="AF92" s="8"/>
      <c r="AG92" s="8"/>
      <c r="AH92" s="8"/>
      <c r="AI92" s="8"/>
      <c r="AJ92" s="50"/>
      <c r="AK92" s="8"/>
      <c r="AL92" s="8"/>
      <c r="AM92" s="8"/>
      <c r="AN92" s="8"/>
      <c r="AO92" s="8"/>
      <c r="AP92" s="8"/>
      <c r="AQ92" s="8"/>
      <c r="AR92" s="8"/>
      <c r="AS92" s="8"/>
      <c r="AT92" s="8"/>
      <c r="AU92" s="7">
        <v>159.30000000000001</v>
      </c>
      <c r="AV92" s="7">
        <v>159.19999999999999</v>
      </c>
      <c r="AW92" s="9">
        <f t="shared" si="16"/>
        <v>0.10000000000002274</v>
      </c>
      <c r="AX92" s="7">
        <v>145.30000000000001</v>
      </c>
      <c r="AY92" s="7"/>
      <c r="AZ92" s="8"/>
      <c r="BA92" s="8"/>
      <c r="BB92" s="8"/>
      <c r="BC92" s="8"/>
      <c r="BD92" s="8"/>
      <c r="BE92" s="8"/>
      <c r="BF92" s="8"/>
      <c r="BG92" s="8"/>
      <c r="BH92" s="8"/>
    </row>
    <row r="93" spans="1:60" ht="14.25" x14ac:dyDescent="0.2">
      <c r="A93" s="7"/>
      <c r="B93" s="7"/>
      <c r="C93" s="7"/>
      <c r="D93" s="7"/>
      <c r="E93" s="7"/>
      <c r="F93" s="7"/>
      <c r="G93" s="7">
        <v>155.69999999999999</v>
      </c>
      <c r="H93" s="7">
        <v>155.69999999999999</v>
      </c>
      <c r="I93" s="9">
        <f t="shared" si="17"/>
        <v>0</v>
      </c>
      <c r="J93" s="7">
        <v>158.1</v>
      </c>
      <c r="K93" s="7"/>
      <c r="L93" s="7">
        <v>155</v>
      </c>
      <c r="M93" s="7">
        <v>154.9</v>
      </c>
      <c r="N93" s="9">
        <f t="shared" si="18"/>
        <v>9.9999999999994316E-2</v>
      </c>
      <c r="O93" s="7">
        <v>159.4</v>
      </c>
      <c r="P93" s="7"/>
      <c r="Q93" s="8"/>
      <c r="R93" s="8"/>
      <c r="S93" s="8"/>
      <c r="T93" s="8"/>
      <c r="U93" s="8"/>
      <c r="V93" s="8"/>
      <c r="W93" s="8"/>
      <c r="X93" s="8"/>
      <c r="Y93" s="8"/>
      <c r="Z93" s="8"/>
      <c r="AA93" s="8"/>
      <c r="AB93" s="8"/>
      <c r="AC93" s="8"/>
      <c r="AD93" s="8"/>
      <c r="AE93" s="8"/>
      <c r="AF93" s="8"/>
      <c r="AG93" s="8"/>
      <c r="AH93" s="8"/>
      <c r="AI93" s="8"/>
      <c r="AJ93" s="50"/>
      <c r="AK93" s="8"/>
      <c r="AL93" s="8"/>
      <c r="AM93" s="8"/>
      <c r="AN93" s="8"/>
      <c r="AO93" s="8"/>
      <c r="AP93" s="8"/>
      <c r="AQ93" s="8"/>
      <c r="AR93" s="8"/>
      <c r="AS93" s="8"/>
      <c r="AT93" s="8"/>
      <c r="AU93" s="7">
        <v>159.5</v>
      </c>
      <c r="AV93" s="7">
        <v>159.4</v>
      </c>
      <c r="AW93" s="9">
        <f t="shared" si="16"/>
        <v>9.9999999999994316E-2</v>
      </c>
      <c r="AX93" s="7">
        <v>145.30000000000001</v>
      </c>
      <c r="AY93" s="7"/>
      <c r="AZ93" s="8"/>
      <c r="BA93" s="8"/>
      <c r="BB93" s="8"/>
      <c r="BC93" s="8"/>
      <c r="BD93" s="8"/>
      <c r="BE93" s="8"/>
      <c r="BF93" s="8"/>
      <c r="BG93" s="8"/>
      <c r="BH93" s="8"/>
    </row>
    <row r="94" spans="1:60" ht="14.25" x14ac:dyDescent="0.2">
      <c r="A94" s="7"/>
      <c r="B94" s="7"/>
      <c r="C94" s="7"/>
      <c r="D94" s="7"/>
      <c r="E94" s="7"/>
      <c r="F94" s="7"/>
      <c r="G94" s="7">
        <v>154.4</v>
      </c>
      <c r="H94" s="7">
        <v>154.80000000000001</v>
      </c>
      <c r="I94" s="9">
        <f t="shared" si="17"/>
        <v>0.40000000000000568</v>
      </c>
      <c r="J94" s="7">
        <v>157</v>
      </c>
      <c r="K94" s="7"/>
      <c r="L94" s="7">
        <v>156.69999999999999</v>
      </c>
      <c r="M94" s="7">
        <v>156.69999999999999</v>
      </c>
      <c r="N94" s="9">
        <f t="shared" si="18"/>
        <v>0</v>
      </c>
      <c r="O94" s="7">
        <v>159.9</v>
      </c>
      <c r="P94" s="7"/>
      <c r="Q94" s="8"/>
      <c r="R94" s="8"/>
      <c r="S94" s="8"/>
      <c r="T94" s="8"/>
      <c r="U94" s="8"/>
      <c r="V94" s="8"/>
      <c r="W94" s="8"/>
      <c r="X94" s="8"/>
      <c r="Y94" s="8"/>
      <c r="Z94" s="8"/>
      <c r="AA94" s="8"/>
      <c r="AB94" s="8"/>
      <c r="AC94" s="8"/>
      <c r="AD94" s="8"/>
      <c r="AE94" s="8"/>
      <c r="AF94" s="8"/>
      <c r="AG94" s="8"/>
      <c r="AH94" s="8"/>
      <c r="AI94" s="8"/>
      <c r="AJ94" s="50"/>
      <c r="AK94" s="8"/>
      <c r="AL94" s="8"/>
      <c r="AM94" s="8"/>
      <c r="AN94" s="8"/>
      <c r="AO94" s="8"/>
      <c r="AP94" s="8"/>
      <c r="AQ94" s="8"/>
      <c r="AR94" s="8"/>
      <c r="AS94" s="8"/>
      <c r="AT94" s="8"/>
      <c r="AU94" s="7">
        <v>158.4</v>
      </c>
      <c r="AV94" s="7">
        <v>158.4</v>
      </c>
      <c r="AW94" s="9">
        <f t="shared" si="16"/>
        <v>0</v>
      </c>
      <c r="AX94" s="7">
        <v>143</v>
      </c>
      <c r="AY94" s="7"/>
      <c r="AZ94" s="8"/>
      <c r="BA94" s="8"/>
      <c r="BB94" s="8"/>
      <c r="BC94" s="8"/>
      <c r="BD94" s="8"/>
      <c r="BE94" s="8"/>
      <c r="BF94" s="8"/>
      <c r="BG94" s="8"/>
      <c r="BH94" s="8"/>
    </row>
    <row r="95" spans="1:60" ht="14.25" x14ac:dyDescent="0.2">
      <c r="A95" s="7"/>
      <c r="B95" s="7"/>
      <c r="C95" s="7"/>
      <c r="D95" s="7"/>
      <c r="E95" s="7"/>
      <c r="F95" s="7"/>
      <c r="G95" s="7">
        <v>155.69999999999999</v>
      </c>
      <c r="H95" s="7">
        <v>155.80000000000001</v>
      </c>
      <c r="I95" s="9">
        <f t="shared" si="17"/>
        <v>0.10000000000002274</v>
      </c>
      <c r="J95" s="7">
        <v>158.1</v>
      </c>
      <c r="K95" s="7"/>
      <c r="L95" s="7">
        <v>163.30000000000001</v>
      </c>
      <c r="M95" s="7">
        <v>163.4</v>
      </c>
      <c r="N95" s="9">
        <f t="shared" si="18"/>
        <v>9.9999999999994316E-2</v>
      </c>
      <c r="O95" s="7">
        <v>166.6</v>
      </c>
      <c r="P95" s="7"/>
      <c r="Q95" s="8"/>
      <c r="T95" s="8"/>
      <c r="U95" s="8"/>
      <c r="V95" s="8"/>
      <c r="W95" s="8"/>
      <c r="X95" s="8"/>
      <c r="Y95" s="8"/>
      <c r="Z95" s="8"/>
      <c r="AA95" s="8"/>
      <c r="AB95" s="8"/>
      <c r="AC95" s="8"/>
      <c r="AD95" s="8"/>
      <c r="AE95" s="8"/>
      <c r="AF95" s="8"/>
      <c r="AG95" s="8"/>
      <c r="AH95" s="8"/>
      <c r="AI95" s="8"/>
      <c r="AJ95" s="50"/>
      <c r="AK95" s="8"/>
      <c r="AL95" s="8"/>
      <c r="AM95" s="8"/>
      <c r="AN95" s="8"/>
      <c r="AO95" s="8"/>
      <c r="AP95" s="8"/>
      <c r="AQ95" s="8"/>
      <c r="AR95" s="8"/>
      <c r="AS95" s="8"/>
      <c r="AT95" s="8"/>
      <c r="AU95" s="7"/>
      <c r="AV95" s="7"/>
      <c r="AW95" s="7"/>
      <c r="AX95" s="7"/>
      <c r="AY95" s="7"/>
      <c r="AZ95" s="8"/>
      <c r="BA95" s="8"/>
      <c r="BB95" s="8"/>
      <c r="BC95" s="8"/>
      <c r="BD95" s="8"/>
      <c r="BE95" s="8"/>
      <c r="BF95" s="8"/>
      <c r="BG95" s="8"/>
      <c r="BH95" s="8"/>
    </row>
    <row r="96" spans="1:60" ht="14.25" x14ac:dyDescent="0.2">
      <c r="A96" s="7"/>
      <c r="B96" s="7"/>
      <c r="C96" s="7"/>
      <c r="D96" s="7"/>
      <c r="E96" s="7"/>
      <c r="F96" s="7"/>
      <c r="G96" s="7">
        <v>156.69999999999999</v>
      </c>
      <c r="H96" s="7">
        <v>156.69999999999999</v>
      </c>
      <c r="I96" s="9">
        <f t="shared" si="17"/>
        <v>0</v>
      </c>
      <c r="J96" s="7">
        <v>159.19999999999999</v>
      </c>
      <c r="K96" s="7"/>
      <c r="L96" s="7">
        <v>161.6</v>
      </c>
      <c r="M96" s="7">
        <v>161.6</v>
      </c>
      <c r="N96" s="9">
        <f t="shared" si="18"/>
        <v>0</v>
      </c>
      <c r="O96" s="7">
        <v>165.1</v>
      </c>
      <c r="P96" s="7"/>
      <c r="Q96" s="8"/>
      <c r="R96" s="8"/>
      <c r="S96" s="8"/>
      <c r="T96" s="8"/>
      <c r="U96" s="8"/>
      <c r="V96" s="8"/>
      <c r="W96" s="8"/>
      <c r="X96" s="8"/>
      <c r="Y96" s="8"/>
      <c r="Z96" s="8"/>
      <c r="AA96" s="8"/>
      <c r="AB96" s="8"/>
      <c r="AC96" s="8"/>
      <c r="AD96" s="8"/>
      <c r="AE96" s="8"/>
      <c r="AF96" s="8"/>
      <c r="AG96" s="8"/>
      <c r="AH96" s="8"/>
      <c r="AI96" s="8"/>
      <c r="AJ96" s="50"/>
      <c r="AK96" s="8"/>
      <c r="AL96" s="8"/>
      <c r="AM96" s="8"/>
      <c r="AN96" s="8"/>
      <c r="AO96" s="8"/>
      <c r="AP96" s="8"/>
      <c r="AQ96" s="8"/>
      <c r="AR96" s="8"/>
      <c r="AS96" s="8"/>
      <c r="AT96" s="8"/>
      <c r="AU96" s="7">
        <f>AVERAGE(AU5:AU95)</f>
        <v>157.12000000000006</v>
      </c>
      <c r="AV96" s="7">
        <f>AVERAGE(AV5:AV95)</f>
        <v>157.16000000000003</v>
      </c>
      <c r="AW96" s="7">
        <f>AVERAGE(AW5:AW95)</f>
        <v>0.10222222222222399</v>
      </c>
      <c r="AX96" s="7">
        <f>AVERAGE(AX5:AX95)</f>
        <v>142.90888888888887</v>
      </c>
      <c r="AY96" s="8"/>
      <c r="AZ96" s="8"/>
      <c r="BA96" s="8"/>
      <c r="BB96" s="8"/>
      <c r="BC96" s="8"/>
      <c r="BD96" s="8"/>
      <c r="BE96" s="8"/>
      <c r="BF96" s="8"/>
      <c r="BG96" s="8"/>
      <c r="BH96" s="8"/>
    </row>
    <row r="97" spans="1:60" ht="14.25" x14ac:dyDescent="0.2">
      <c r="A97" s="7"/>
      <c r="B97" s="7"/>
      <c r="C97" s="7"/>
      <c r="D97" s="7"/>
      <c r="E97" s="7"/>
      <c r="F97" s="7"/>
      <c r="G97" s="7">
        <v>156.1</v>
      </c>
      <c r="H97" s="7">
        <v>156.1</v>
      </c>
      <c r="I97" s="9">
        <f t="shared" si="17"/>
        <v>0</v>
      </c>
      <c r="J97" s="7">
        <v>159.19999999999999</v>
      </c>
      <c r="K97" s="7"/>
      <c r="L97" s="7">
        <v>161.19999999999999</v>
      </c>
      <c r="M97" s="7">
        <v>161.19999999999999</v>
      </c>
      <c r="N97" s="9">
        <f t="shared" si="18"/>
        <v>0</v>
      </c>
      <c r="O97" s="7">
        <v>165.1</v>
      </c>
      <c r="P97" s="7"/>
      <c r="Q97" s="8"/>
      <c r="R97" s="8"/>
      <c r="S97" s="8"/>
      <c r="T97" s="8"/>
      <c r="U97" s="8"/>
      <c r="V97" s="8"/>
      <c r="W97" s="8"/>
      <c r="X97" s="8"/>
      <c r="Y97" s="8"/>
      <c r="Z97" s="8"/>
      <c r="AA97" s="8"/>
      <c r="AB97" s="8"/>
      <c r="AC97" s="8"/>
      <c r="AD97" s="8"/>
      <c r="AE97" s="8"/>
      <c r="AF97" s="8"/>
      <c r="AG97" s="8"/>
      <c r="AH97" s="8"/>
      <c r="AI97" s="8"/>
      <c r="AJ97" s="50"/>
      <c r="AK97" s="8"/>
      <c r="AL97" s="8"/>
      <c r="AM97" s="8"/>
      <c r="AN97" s="8"/>
      <c r="AO97" s="8"/>
      <c r="AP97" s="8"/>
      <c r="AQ97" s="8"/>
      <c r="AR97" s="8"/>
      <c r="AS97" s="8"/>
      <c r="AT97" s="8"/>
      <c r="AU97" s="8"/>
      <c r="AV97" s="8"/>
      <c r="AW97" s="8"/>
      <c r="AX97" s="8"/>
      <c r="AY97" s="8"/>
      <c r="AZ97" s="8"/>
      <c r="BA97" s="8"/>
      <c r="BB97" s="8"/>
      <c r="BC97" s="8"/>
      <c r="BD97" s="8"/>
      <c r="BE97" s="8"/>
      <c r="BF97" s="8"/>
      <c r="BG97" s="8"/>
      <c r="BH97" s="8"/>
    </row>
    <row r="98" spans="1:60" ht="14.25" x14ac:dyDescent="0.2">
      <c r="A98" s="7"/>
      <c r="B98" s="7"/>
      <c r="C98" s="7"/>
      <c r="D98" s="7"/>
      <c r="E98" s="7"/>
      <c r="F98" s="7"/>
      <c r="G98" s="7">
        <v>155.69999999999999</v>
      </c>
      <c r="H98" s="7">
        <v>155.69999999999999</v>
      </c>
      <c r="I98" s="9">
        <f t="shared" si="17"/>
        <v>0</v>
      </c>
      <c r="J98" s="7">
        <v>158.1</v>
      </c>
      <c r="K98" s="7"/>
      <c r="L98" s="7">
        <v>161.19999999999999</v>
      </c>
      <c r="M98" s="7">
        <v>161.19999999999999</v>
      </c>
      <c r="N98" s="9">
        <f t="shared" si="18"/>
        <v>0</v>
      </c>
      <c r="O98" s="7">
        <v>165.1</v>
      </c>
      <c r="P98" s="7"/>
      <c r="Q98" s="8"/>
      <c r="T98" s="8"/>
      <c r="U98" s="8"/>
      <c r="V98" s="8"/>
      <c r="W98" s="8"/>
      <c r="X98" s="8"/>
      <c r="Y98" s="8"/>
      <c r="Z98" s="8"/>
      <c r="AA98" s="8"/>
      <c r="AB98" s="8"/>
      <c r="AC98" s="8"/>
      <c r="AD98" s="8"/>
      <c r="AE98" s="8"/>
      <c r="AF98" s="8"/>
      <c r="AG98" s="8"/>
      <c r="AH98" s="8"/>
      <c r="AI98" s="8"/>
      <c r="AJ98" s="50"/>
      <c r="AK98" s="8"/>
      <c r="AL98" s="8"/>
      <c r="AM98" s="8"/>
      <c r="AN98" s="8"/>
      <c r="AO98" s="8"/>
      <c r="AP98" s="8"/>
      <c r="AQ98" s="8"/>
      <c r="AR98" s="8"/>
      <c r="AS98" s="8"/>
      <c r="AT98" s="8"/>
      <c r="AU98" s="8"/>
      <c r="AV98" s="8"/>
      <c r="AW98" s="7"/>
      <c r="AX98" s="8"/>
      <c r="AY98" s="8"/>
      <c r="AZ98" s="8"/>
      <c r="BA98" s="8"/>
      <c r="BB98" s="8"/>
      <c r="BC98" s="8"/>
      <c r="BD98" s="8"/>
      <c r="BE98" s="8"/>
      <c r="BF98" s="8"/>
      <c r="BG98" s="8"/>
      <c r="BH98" s="8"/>
    </row>
    <row r="99" spans="1:60" ht="14.25" x14ac:dyDescent="0.2">
      <c r="A99" s="7"/>
      <c r="B99" s="7"/>
      <c r="C99" s="7"/>
      <c r="D99" s="7"/>
      <c r="E99" s="7"/>
      <c r="F99" s="7"/>
      <c r="G99" s="7">
        <v>156.1</v>
      </c>
      <c r="H99" s="7">
        <v>156</v>
      </c>
      <c r="I99" s="9">
        <f t="shared" si="17"/>
        <v>9.9999999999994316E-2</v>
      </c>
      <c r="J99" s="7">
        <v>159.19999999999999</v>
      </c>
      <c r="K99" s="7"/>
      <c r="L99" s="7">
        <v>158.30000000000001</v>
      </c>
      <c r="M99" s="7">
        <v>158.30000000000001</v>
      </c>
      <c r="N99" s="9">
        <f t="shared" si="18"/>
        <v>0</v>
      </c>
      <c r="O99" s="7">
        <v>161.6</v>
      </c>
      <c r="P99" s="7"/>
      <c r="Q99" s="8"/>
      <c r="R99" s="8"/>
      <c r="S99" s="8"/>
      <c r="T99" s="8"/>
      <c r="U99" s="8"/>
      <c r="V99" s="8"/>
      <c r="W99" s="8"/>
      <c r="X99" s="8"/>
      <c r="Y99" s="8"/>
      <c r="Z99" s="8"/>
      <c r="AA99" s="8"/>
      <c r="AB99" s="8"/>
      <c r="AC99" s="8"/>
      <c r="AD99" s="8"/>
      <c r="AE99" s="8"/>
      <c r="AF99" s="8"/>
      <c r="AG99" s="8"/>
      <c r="AH99" s="8"/>
      <c r="AI99" s="8"/>
      <c r="AJ99" s="50"/>
      <c r="AK99" s="8"/>
      <c r="AL99" s="8"/>
      <c r="AM99" s="8"/>
      <c r="AN99" s="8"/>
      <c r="AO99" s="8"/>
      <c r="AP99" s="8"/>
      <c r="AQ99" s="8"/>
      <c r="AR99" s="8"/>
      <c r="AS99" s="8"/>
      <c r="AT99" s="8"/>
      <c r="AU99" s="8"/>
      <c r="AV99" s="8"/>
      <c r="AW99" s="8"/>
      <c r="AX99" s="8"/>
      <c r="AY99" s="8"/>
      <c r="AZ99" s="8"/>
      <c r="BA99" s="8"/>
      <c r="BB99" s="8"/>
      <c r="BC99" s="8"/>
      <c r="BD99" s="8"/>
      <c r="BE99" s="8"/>
      <c r="BF99" s="8"/>
      <c r="BG99" s="8"/>
      <c r="BH99" s="8"/>
    </row>
    <row r="100" spans="1:60" ht="14.25" x14ac:dyDescent="0.2">
      <c r="A100" s="7"/>
      <c r="B100" s="7"/>
      <c r="C100" s="7"/>
      <c r="D100" s="7"/>
      <c r="E100" s="7"/>
      <c r="F100" s="7"/>
      <c r="G100" s="7">
        <v>156.1</v>
      </c>
      <c r="H100" s="7">
        <v>156.4</v>
      </c>
      <c r="I100" s="9">
        <f t="shared" si="17"/>
        <v>0.30000000000001137</v>
      </c>
      <c r="J100" s="7">
        <v>159.19999999999999</v>
      </c>
      <c r="K100" s="7"/>
      <c r="L100" s="7">
        <v>160.5</v>
      </c>
      <c r="M100" s="7">
        <v>160.4</v>
      </c>
      <c r="N100" s="9">
        <f t="shared" si="18"/>
        <v>9.9999999999994316E-2</v>
      </c>
      <c r="O100" s="7">
        <v>164.2</v>
      </c>
      <c r="P100" s="7"/>
      <c r="Q100" s="8"/>
      <c r="R100" s="8"/>
      <c r="S100" s="8"/>
      <c r="T100" s="8"/>
      <c r="U100" s="8"/>
      <c r="V100" s="8"/>
      <c r="W100" s="8"/>
      <c r="X100" s="8"/>
      <c r="Y100" s="8"/>
      <c r="Z100" s="8"/>
      <c r="AA100" s="8"/>
      <c r="AB100" s="8"/>
      <c r="AC100" s="8"/>
      <c r="AD100" s="8"/>
      <c r="AE100" s="8"/>
      <c r="AF100" s="8"/>
      <c r="AG100" s="8"/>
      <c r="AH100" s="8"/>
      <c r="AI100" s="8"/>
      <c r="AJ100" s="50"/>
      <c r="AK100" s="8"/>
      <c r="AL100" s="8"/>
      <c r="AM100" s="8"/>
      <c r="AN100" s="8"/>
      <c r="AO100" s="8"/>
      <c r="AU100" s="8"/>
      <c r="AV100" s="8"/>
      <c r="AW100" s="8"/>
      <c r="AX100" s="8"/>
      <c r="AY100" s="8"/>
      <c r="AZ100" s="8"/>
      <c r="BA100" s="8"/>
      <c r="BB100" s="8"/>
      <c r="BC100" s="8"/>
      <c r="BD100" s="8"/>
      <c r="BE100" s="8"/>
      <c r="BF100" s="8"/>
      <c r="BG100" s="8"/>
      <c r="BH100" s="8"/>
    </row>
    <row r="101" spans="1:60" ht="14.25" x14ac:dyDescent="0.2">
      <c r="A101" s="7"/>
      <c r="B101" s="7"/>
      <c r="C101" s="7"/>
      <c r="D101" s="7"/>
      <c r="E101" s="7"/>
      <c r="F101" s="7"/>
      <c r="G101" s="7">
        <v>156.1</v>
      </c>
      <c r="H101" s="7">
        <v>156.4</v>
      </c>
      <c r="I101" s="9">
        <f t="shared" si="17"/>
        <v>0.30000000000001137</v>
      </c>
      <c r="J101" s="7">
        <v>159.19999999999999</v>
      </c>
      <c r="K101" s="7"/>
      <c r="L101" s="7">
        <v>160.80000000000001</v>
      </c>
      <c r="M101" s="7">
        <v>160.69999999999999</v>
      </c>
      <c r="N101" s="9">
        <f t="shared" si="18"/>
        <v>0.10000000000002274</v>
      </c>
      <c r="O101" s="7">
        <v>164.2</v>
      </c>
      <c r="P101" s="7"/>
      <c r="Q101" s="8"/>
      <c r="R101" s="8"/>
      <c r="S101" s="8"/>
      <c r="T101" s="8"/>
      <c r="U101" s="8"/>
      <c r="V101" s="8"/>
      <c r="W101" s="8"/>
      <c r="X101" s="8"/>
      <c r="Y101" s="8"/>
      <c r="Z101" s="8"/>
      <c r="AA101" s="8"/>
      <c r="AB101" s="8"/>
      <c r="AC101" s="8"/>
      <c r="AD101" s="8"/>
      <c r="AE101" s="8"/>
      <c r="AF101" s="8"/>
      <c r="AG101" s="8"/>
      <c r="AH101" s="8"/>
      <c r="AI101" s="8"/>
      <c r="AJ101" s="50"/>
      <c r="AK101" s="8"/>
      <c r="AL101" s="8"/>
      <c r="AM101" s="8"/>
      <c r="AN101" s="8"/>
      <c r="AO101" s="8"/>
      <c r="AU101" s="8"/>
      <c r="AV101" s="8"/>
      <c r="AW101" s="8"/>
      <c r="AX101" s="8"/>
      <c r="AY101" s="8"/>
      <c r="AZ101" s="8"/>
      <c r="BA101" s="8"/>
      <c r="BB101" s="8"/>
      <c r="BC101" s="8"/>
      <c r="BD101" s="8"/>
      <c r="BE101" s="8"/>
      <c r="BF101" s="8"/>
      <c r="BG101" s="8"/>
      <c r="BH101" s="8"/>
    </row>
    <row r="102" spans="1:60" ht="14.25" x14ac:dyDescent="0.2">
      <c r="A102" s="7"/>
      <c r="B102" s="7"/>
      <c r="C102" s="7"/>
      <c r="D102" s="7"/>
      <c r="E102" s="7"/>
      <c r="F102" s="7"/>
      <c r="G102" s="7">
        <v>155.80000000000001</v>
      </c>
      <c r="H102" s="7">
        <v>155.80000000000001</v>
      </c>
      <c r="I102" s="9">
        <f t="shared" si="17"/>
        <v>0</v>
      </c>
      <c r="J102" s="7">
        <v>158.1</v>
      </c>
      <c r="K102" s="7"/>
      <c r="L102" s="7">
        <v>160.69999999999999</v>
      </c>
      <c r="M102" s="7">
        <v>160.80000000000001</v>
      </c>
      <c r="N102" s="9">
        <f t="shared" si="18"/>
        <v>0.10000000000002274</v>
      </c>
      <c r="O102" s="7">
        <v>164.2</v>
      </c>
      <c r="P102" s="7"/>
      <c r="Q102" s="8"/>
      <c r="R102" s="8"/>
      <c r="S102" s="8"/>
      <c r="T102" s="8"/>
      <c r="U102" s="8"/>
      <c r="V102" s="8"/>
      <c r="W102" s="8"/>
      <c r="X102" s="8"/>
      <c r="Y102" s="8"/>
      <c r="Z102" s="8"/>
      <c r="AA102" s="8"/>
      <c r="AB102" s="8"/>
      <c r="AC102" s="8"/>
      <c r="AD102" s="8"/>
      <c r="AE102" s="8"/>
      <c r="AF102" s="8"/>
      <c r="AG102" s="8"/>
      <c r="AH102" s="8"/>
      <c r="AI102" s="8"/>
      <c r="AJ102" s="50"/>
      <c r="AK102" s="8"/>
      <c r="AL102" s="8"/>
      <c r="AM102" s="8"/>
      <c r="AN102" s="8"/>
      <c r="AO102" s="8"/>
      <c r="AU102" s="8"/>
      <c r="AV102" s="8"/>
      <c r="AW102" s="8"/>
      <c r="AX102" s="8"/>
      <c r="AY102" s="8"/>
      <c r="AZ102" s="8"/>
      <c r="BA102" s="8"/>
      <c r="BB102" s="8"/>
      <c r="BC102" s="8"/>
      <c r="BD102" s="8"/>
      <c r="BE102" s="8"/>
      <c r="BF102" s="8"/>
      <c r="BG102" s="8"/>
      <c r="BH102" s="8"/>
    </row>
    <row r="103" spans="1:60" ht="14.25" x14ac:dyDescent="0.2">
      <c r="A103" s="7"/>
      <c r="B103" s="7"/>
      <c r="C103" s="7"/>
      <c r="D103" s="7"/>
      <c r="E103" s="7"/>
      <c r="F103" s="7"/>
      <c r="G103" s="7">
        <v>159.80000000000001</v>
      </c>
      <c r="H103" s="7">
        <v>159.80000000000001</v>
      </c>
      <c r="I103" s="9">
        <f t="shared" si="17"/>
        <v>0</v>
      </c>
      <c r="J103" s="7">
        <v>162.19999999999999</v>
      </c>
      <c r="K103" s="7"/>
      <c r="L103" s="7">
        <v>155.6</v>
      </c>
      <c r="M103" s="7">
        <v>155.80000000000001</v>
      </c>
      <c r="N103" s="9">
        <f t="shared" si="18"/>
        <v>0.20000000000001705</v>
      </c>
      <c r="O103" s="7">
        <v>159.4</v>
      </c>
      <c r="P103" s="7"/>
      <c r="Q103" s="8"/>
      <c r="R103" s="8"/>
      <c r="S103" s="8"/>
      <c r="T103" s="8"/>
      <c r="U103" s="8"/>
      <c r="V103" s="8"/>
      <c r="W103" s="8"/>
      <c r="X103" s="8"/>
      <c r="Y103" s="8"/>
      <c r="Z103" s="8"/>
      <c r="AA103" s="8"/>
      <c r="AB103" s="8"/>
      <c r="AC103" s="8"/>
      <c r="AD103" s="8"/>
      <c r="AE103" s="8"/>
      <c r="AF103" s="8"/>
      <c r="AG103" s="8"/>
      <c r="AH103" s="8"/>
      <c r="AI103" s="8"/>
      <c r="AJ103" s="50"/>
      <c r="AK103" s="8"/>
      <c r="AL103" s="8"/>
      <c r="AM103" s="8"/>
      <c r="AN103" s="8"/>
      <c r="AO103" s="8"/>
      <c r="AU103" s="8"/>
      <c r="AV103" s="8"/>
      <c r="AW103" s="8"/>
      <c r="AX103" s="8"/>
      <c r="AY103" s="8"/>
      <c r="AZ103" s="8"/>
      <c r="BA103" s="8"/>
      <c r="BB103" s="8"/>
      <c r="BC103" s="8"/>
      <c r="BD103" s="8"/>
      <c r="BE103" s="8"/>
      <c r="BF103" s="8"/>
      <c r="BG103" s="8"/>
      <c r="BH103" s="8"/>
    </row>
    <row r="104" spans="1:60" ht="14.25" x14ac:dyDescent="0.2">
      <c r="A104" s="7"/>
      <c r="B104" s="7"/>
      <c r="C104" s="7"/>
      <c r="D104" s="7"/>
      <c r="E104" s="7"/>
      <c r="F104" s="7"/>
      <c r="G104" s="7">
        <v>160.30000000000001</v>
      </c>
      <c r="H104" s="7">
        <v>160.5</v>
      </c>
      <c r="I104" s="9">
        <f t="shared" si="17"/>
        <v>0.19999999999998863</v>
      </c>
      <c r="J104" s="7">
        <v>162.80000000000001</v>
      </c>
      <c r="K104" s="7"/>
      <c r="L104" s="7">
        <v>157.1</v>
      </c>
      <c r="M104" s="7">
        <v>157.19999999999999</v>
      </c>
      <c r="N104" s="9">
        <f t="shared" si="18"/>
        <v>9.9999999999994316E-2</v>
      </c>
      <c r="O104" s="7">
        <v>161</v>
      </c>
      <c r="P104" s="7"/>
      <c r="Q104" s="8"/>
      <c r="R104" s="8"/>
      <c r="S104" s="8"/>
      <c r="T104" s="8"/>
      <c r="U104" s="8"/>
      <c r="V104" s="8"/>
      <c r="W104" s="8"/>
      <c r="X104" s="8"/>
      <c r="Y104" s="8"/>
      <c r="Z104" s="8"/>
      <c r="AA104" s="8"/>
      <c r="AB104" s="8"/>
      <c r="AC104" s="8"/>
      <c r="AD104" s="8"/>
      <c r="AE104" s="8"/>
      <c r="AF104" s="8"/>
      <c r="AG104" s="8"/>
      <c r="AH104" s="8"/>
      <c r="AI104" s="8"/>
      <c r="AJ104" s="50"/>
      <c r="AK104" s="8"/>
      <c r="AL104" s="8"/>
      <c r="AM104" s="8"/>
      <c r="AN104" s="8"/>
      <c r="AO104" s="8"/>
      <c r="AU104" s="8"/>
      <c r="AV104" s="8"/>
      <c r="AW104" s="8"/>
      <c r="AX104" s="8"/>
      <c r="AY104" s="8"/>
      <c r="AZ104" s="8"/>
      <c r="BA104" s="8"/>
      <c r="BB104" s="8"/>
      <c r="BC104" s="8"/>
      <c r="BD104" s="8"/>
      <c r="BE104" s="8"/>
      <c r="BF104" s="8"/>
      <c r="BG104" s="8"/>
      <c r="BH104" s="8"/>
    </row>
    <row r="105" spans="1:60" ht="14.25" x14ac:dyDescent="0.2">
      <c r="A105" s="7"/>
      <c r="B105" s="7"/>
      <c r="C105" s="7"/>
      <c r="D105" s="7"/>
      <c r="E105" s="7"/>
      <c r="F105" s="7"/>
      <c r="G105" s="7">
        <v>158.1</v>
      </c>
      <c r="H105" s="7">
        <v>158.4</v>
      </c>
      <c r="I105" s="9">
        <f t="shared" si="17"/>
        <v>0.30000000000001137</v>
      </c>
      <c r="J105" s="7">
        <v>161.4</v>
      </c>
      <c r="K105" s="7"/>
      <c r="L105" s="7">
        <v>157.1</v>
      </c>
      <c r="M105" s="7">
        <v>157.1</v>
      </c>
      <c r="N105" s="9">
        <f t="shared" si="18"/>
        <v>0</v>
      </c>
      <c r="O105" s="7">
        <v>161</v>
      </c>
      <c r="P105" s="7"/>
      <c r="Q105" s="8"/>
      <c r="R105" s="8"/>
      <c r="S105" s="8"/>
      <c r="T105" s="8"/>
      <c r="U105" s="8"/>
      <c r="V105" s="8"/>
      <c r="W105" s="8"/>
      <c r="X105" s="8"/>
      <c r="Y105" s="8"/>
      <c r="Z105" s="8"/>
      <c r="AA105" s="8"/>
      <c r="AB105" s="8"/>
      <c r="AC105" s="8"/>
      <c r="AD105" s="8"/>
      <c r="AE105" s="8"/>
      <c r="AF105" s="8"/>
      <c r="AG105" s="8"/>
      <c r="AH105" s="8"/>
      <c r="AI105" s="8"/>
      <c r="AJ105" s="50"/>
      <c r="AK105" s="8"/>
      <c r="AL105" s="8"/>
      <c r="AM105" s="8"/>
      <c r="AN105" s="8"/>
      <c r="AO105" s="8"/>
      <c r="AU105" s="8"/>
      <c r="AV105" s="8"/>
      <c r="AW105" s="8"/>
      <c r="AX105" s="8"/>
      <c r="AY105" s="8"/>
      <c r="AZ105" s="8"/>
      <c r="BA105" s="8"/>
      <c r="BB105" s="8"/>
      <c r="BC105" s="8"/>
      <c r="BD105" s="8"/>
      <c r="BE105" s="8"/>
      <c r="BF105" s="8"/>
      <c r="BG105" s="8"/>
      <c r="BH105" s="8"/>
    </row>
    <row r="106" spans="1:60" ht="14.25" x14ac:dyDescent="0.2">
      <c r="A106" s="7"/>
      <c r="B106" s="7"/>
      <c r="C106" s="7"/>
      <c r="D106" s="7"/>
      <c r="E106" s="7"/>
      <c r="F106" s="7"/>
      <c r="G106" s="7">
        <v>154.80000000000001</v>
      </c>
      <c r="H106" s="7">
        <v>154.9</v>
      </c>
      <c r="I106" s="9">
        <f t="shared" si="17"/>
        <v>9.9999999999994316E-2</v>
      </c>
      <c r="J106" s="7">
        <v>158.19999999999999</v>
      </c>
      <c r="K106" s="7"/>
      <c r="L106" s="7">
        <v>155</v>
      </c>
      <c r="M106" s="7">
        <v>155</v>
      </c>
      <c r="N106" s="9">
        <f t="shared" si="18"/>
        <v>0</v>
      </c>
      <c r="O106" s="7">
        <v>159.4</v>
      </c>
      <c r="P106" s="7"/>
      <c r="Q106" s="8"/>
      <c r="R106" s="8"/>
      <c r="S106" s="8"/>
      <c r="T106" s="8"/>
      <c r="U106" s="8"/>
      <c r="V106" s="8"/>
      <c r="W106" s="8"/>
      <c r="X106" s="8"/>
      <c r="Y106" s="8"/>
      <c r="Z106" s="8"/>
      <c r="AA106" s="8"/>
      <c r="AB106" s="8"/>
      <c r="AC106" s="8"/>
      <c r="AD106" s="8"/>
      <c r="AE106" s="8"/>
      <c r="AF106" s="8"/>
      <c r="AG106" s="8"/>
      <c r="AH106" s="8"/>
      <c r="AI106" s="8"/>
      <c r="AJ106" s="50"/>
      <c r="AK106" s="8"/>
      <c r="AL106" s="8"/>
      <c r="AM106" s="8"/>
      <c r="AN106" s="8"/>
      <c r="AO106" s="8"/>
      <c r="AU106" s="8"/>
      <c r="AV106" s="8"/>
      <c r="AW106" s="8"/>
      <c r="AX106" s="8"/>
      <c r="AY106" s="8"/>
      <c r="AZ106" s="8"/>
      <c r="BA106" s="8"/>
      <c r="BB106" s="8"/>
      <c r="BC106" s="8"/>
      <c r="BD106" s="8"/>
      <c r="BE106" s="8"/>
      <c r="BF106" s="8"/>
      <c r="BG106" s="8"/>
      <c r="BH106" s="8"/>
    </row>
    <row r="107" spans="1:60" ht="14.25" x14ac:dyDescent="0.2">
      <c r="A107" s="7"/>
      <c r="B107" s="7"/>
      <c r="C107" s="7"/>
      <c r="D107" s="7"/>
      <c r="E107" s="7"/>
      <c r="F107" s="7"/>
      <c r="G107" s="7">
        <v>157.30000000000001</v>
      </c>
      <c r="H107" s="7">
        <v>157.30000000000001</v>
      </c>
      <c r="I107" s="9">
        <f t="shared" si="17"/>
        <v>0</v>
      </c>
      <c r="J107" s="7">
        <v>160.69999999999999</v>
      </c>
      <c r="K107" s="7"/>
      <c r="L107" s="7">
        <v>160.19999999999999</v>
      </c>
      <c r="M107" s="7">
        <v>160.1</v>
      </c>
      <c r="N107" s="9">
        <f t="shared" si="18"/>
        <v>9.9999999999994316E-2</v>
      </c>
      <c r="O107" s="7">
        <v>164.2</v>
      </c>
      <c r="P107" s="7"/>
      <c r="Q107" s="8"/>
      <c r="R107" s="8"/>
      <c r="S107" s="8"/>
      <c r="T107" s="8"/>
      <c r="U107" s="8"/>
      <c r="V107" s="8"/>
      <c r="W107" s="8"/>
      <c r="X107" s="8"/>
      <c r="Y107" s="8"/>
      <c r="Z107" s="8"/>
      <c r="AA107" s="8"/>
      <c r="AB107" s="8"/>
      <c r="AC107" s="8"/>
      <c r="AD107" s="8"/>
      <c r="AE107" s="8"/>
      <c r="AF107" s="8"/>
      <c r="AG107" s="8"/>
      <c r="AH107" s="8"/>
      <c r="AI107" s="8"/>
      <c r="AJ107" s="50"/>
      <c r="AK107" s="8"/>
      <c r="AL107" s="8"/>
      <c r="AM107" s="8"/>
      <c r="AN107" s="8"/>
      <c r="AO107" s="8"/>
      <c r="AU107" s="8"/>
      <c r="AV107" s="8"/>
      <c r="AW107" s="8"/>
      <c r="AX107" s="8"/>
      <c r="AY107" s="8"/>
      <c r="AZ107" s="8"/>
      <c r="BA107" s="8"/>
      <c r="BB107" s="8"/>
      <c r="BC107" s="8"/>
      <c r="BD107" s="8"/>
      <c r="BE107" s="8"/>
      <c r="BF107" s="8"/>
      <c r="BG107" s="8"/>
      <c r="BH107" s="8"/>
    </row>
    <row r="108" spans="1:60" ht="14.25" x14ac:dyDescent="0.2">
      <c r="A108" s="7"/>
      <c r="B108" s="7"/>
      <c r="C108" s="7"/>
      <c r="D108" s="7"/>
      <c r="E108" s="7"/>
      <c r="F108" s="7"/>
      <c r="G108" s="7">
        <v>155.30000000000001</v>
      </c>
      <c r="H108" s="7">
        <v>155.4</v>
      </c>
      <c r="I108" s="9">
        <f t="shared" si="17"/>
        <v>9.9999999999994316E-2</v>
      </c>
      <c r="J108" s="7">
        <v>158.1</v>
      </c>
      <c r="K108" s="7"/>
      <c r="L108" s="7">
        <v>157.5</v>
      </c>
      <c r="M108" s="7">
        <v>157.6</v>
      </c>
      <c r="N108" s="9">
        <f t="shared" si="18"/>
        <v>9.9999999999994316E-2</v>
      </c>
      <c r="O108" s="7">
        <v>161</v>
      </c>
      <c r="P108" s="7"/>
      <c r="Q108" s="8"/>
      <c r="R108" s="8"/>
      <c r="S108" s="8"/>
      <c r="T108" s="8"/>
      <c r="U108" s="8"/>
      <c r="V108" s="8"/>
      <c r="W108" s="8"/>
      <c r="X108" s="8"/>
      <c r="Y108" s="8"/>
      <c r="Z108" s="8"/>
      <c r="AA108" s="8"/>
      <c r="AB108" s="8"/>
      <c r="AC108" s="8"/>
      <c r="AD108" s="8"/>
      <c r="AE108" s="8"/>
      <c r="AF108" s="8"/>
      <c r="AG108" s="8"/>
      <c r="AH108" s="8"/>
      <c r="AI108" s="8"/>
      <c r="AJ108" s="50"/>
      <c r="AK108" s="8"/>
      <c r="AL108" s="8"/>
      <c r="AM108" s="8"/>
      <c r="AN108" s="8"/>
      <c r="AO108" s="8"/>
      <c r="AU108" s="8"/>
      <c r="AV108" s="8"/>
      <c r="AW108" s="8"/>
      <c r="AX108" s="8"/>
      <c r="AY108" s="8"/>
      <c r="AZ108" s="8"/>
      <c r="BA108" s="8"/>
      <c r="BB108" s="8"/>
      <c r="BC108" s="8"/>
      <c r="BD108" s="8"/>
      <c r="BE108" s="8"/>
      <c r="BF108" s="8"/>
      <c r="BG108" s="8"/>
      <c r="BH108" s="8"/>
    </row>
    <row r="109" spans="1:60" ht="14.25" x14ac:dyDescent="0.2">
      <c r="A109" s="7"/>
      <c r="B109" s="7"/>
      <c r="C109" s="7"/>
      <c r="D109" s="7"/>
      <c r="E109" s="7"/>
      <c r="F109" s="7"/>
      <c r="G109" s="7">
        <v>150.6</v>
      </c>
      <c r="H109" s="7">
        <v>150.6</v>
      </c>
      <c r="I109" s="9">
        <f t="shared" si="17"/>
        <v>0</v>
      </c>
      <c r="J109" s="7">
        <v>152</v>
      </c>
      <c r="K109" s="7"/>
      <c r="L109" s="7">
        <v>161.4</v>
      </c>
      <c r="M109" s="7">
        <v>161.30000000000001</v>
      </c>
      <c r="N109" s="9">
        <f t="shared" si="18"/>
        <v>9.9999999999994316E-2</v>
      </c>
      <c r="O109" s="7">
        <v>165.1</v>
      </c>
      <c r="P109" s="7"/>
      <c r="Q109" s="8"/>
      <c r="R109" s="8"/>
      <c r="S109" s="8"/>
      <c r="T109" s="8"/>
      <c r="U109" s="8"/>
      <c r="V109" s="8"/>
      <c r="W109" s="8"/>
      <c r="X109" s="8"/>
      <c r="Y109" s="8"/>
      <c r="Z109" s="8"/>
      <c r="AA109" s="8"/>
      <c r="AB109" s="8"/>
      <c r="AC109" s="8"/>
      <c r="AD109" s="8"/>
      <c r="AE109" s="8"/>
      <c r="AF109" s="8"/>
      <c r="AG109" s="8"/>
      <c r="AH109" s="8"/>
      <c r="AI109" s="8"/>
      <c r="AJ109" s="50"/>
      <c r="AK109" s="8"/>
      <c r="AL109" s="8"/>
      <c r="AM109" s="8"/>
      <c r="AN109" s="8"/>
      <c r="AO109" s="8"/>
      <c r="AU109" s="8"/>
      <c r="AV109" s="8"/>
      <c r="AW109" s="8"/>
      <c r="AX109" s="8"/>
      <c r="AY109" s="8"/>
      <c r="AZ109" s="8"/>
      <c r="BA109" s="8"/>
      <c r="BB109" s="8"/>
      <c r="BC109" s="8"/>
      <c r="BD109" s="8"/>
      <c r="BE109" s="8"/>
      <c r="BF109" s="8"/>
      <c r="BG109" s="8"/>
      <c r="BH109" s="8"/>
    </row>
    <row r="110" spans="1:60" ht="14.25" x14ac:dyDescent="0.2">
      <c r="A110" s="7"/>
      <c r="B110" s="7"/>
      <c r="C110" s="7"/>
      <c r="D110" s="7"/>
      <c r="E110" s="7"/>
      <c r="F110" s="7"/>
      <c r="G110" s="7">
        <v>149.9</v>
      </c>
      <c r="H110" s="7">
        <v>149.9</v>
      </c>
      <c r="I110" s="9">
        <f t="shared" si="17"/>
        <v>0</v>
      </c>
      <c r="J110" s="7">
        <v>153.30000000000001</v>
      </c>
      <c r="K110" s="7"/>
      <c r="L110" s="7">
        <v>160.1</v>
      </c>
      <c r="M110" s="7">
        <v>160.1</v>
      </c>
      <c r="N110" s="9">
        <f t="shared" si="18"/>
        <v>0</v>
      </c>
      <c r="O110" s="7">
        <v>164.2</v>
      </c>
      <c r="P110" s="7"/>
      <c r="Q110" s="8"/>
      <c r="R110" s="8"/>
      <c r="S110" s="8"/>
      <c r="T110" s="8"/>
      <c r="U110" s="8"/>
      <c r="V110" s="8"/>
      <c r="W110" s="8"/>
      <c r="X110" s="8"/>
      <c r="Y110" s="8"/>
      <c r="Z110" s="8"/>
      <c r="AA110" s="8"/>
      <c r="AB110" s="8"/>
      <c r="AC110" s="8"/>
      <c r="AD110" s="8"/>
      <c r="AE110" s="8"/>
      <c r="AF110" s="8"/>
      <c r="AG110" s="8"/>
      <c r="AH110" s="8"/>
      <c r="AI110" s="8"/>
      <c r="AJ110" s="50"/>
      <c r="AK110" s="8"/>
      <c r="AL110" s="8"/>
      <c r="AM110" s="8"/>
      <c r="AN110" s="8"/>
      <c r="AO110" s="8"/>
      <c r="AU110" s="8"/>
      <c r="AV110" s="8"/>
      <c r="AW110" s="8"/>
      <c r="AX110" s="8"/>
      <c r="AY110" s="8"/>
      <c r="AZ110" s="8"/>
      <c r="BA110" s="8"/>
      <c r="BB110" s="8"/>
      <c r="BC110" s="8"/>
      <c r="BD110" s="8"/>
      <c r="BE110" s="8"/>
      <c r="BF110" s="8"/>
      <c r="BG110" s="8"/>
      <c r="BH110" s="8"/>
    </row>
    <row r="111" spans="1:60" ht="14.25" x14ac:dyDescent="0.2">
      <c r="A111" s="7"/>
      <c r="B111" s="7"/>
      <c r="C111" s="7"/>
      <c r="D111" s="7"/>
      <c r="E111" s="7"/>
      <c r="F111" s="7"/>
      <c r="G111" s="7">
        <v>158</v>
      </c>
      <c r="H111" s="7">
        <v>158.1</v>
      </c>
      <c r="I111" s="9">
        <f t="shared" si="17"/>
        <v>9.9999999999994316E-2</v>
      </c>
      <c r="J111" s="7">
        <v>161.30000000000001</v>
      </c>
      <c r="K111" s="7"/>
      <c r="L111" s="7">
        <v>165.5</v>
      </c>
      <c r="M111" s="7">
        <v>165</v>
      </c>
      <c r="N111" s="9">
        <f t="shared" si="18"/>
        <v>0.5</v>
      </c>
      <c r="O111" s="7">
        <v>168.6</v>
      </c>
      <c r="P111" s="7"/>
      <c r="Q111" s="8"/>
      <c r="R111" s="8"/>
      <c r="S111" s="8"/>
      <c r="T111" s="8"/>
      <c r="U111" s="8"/>
      <c r="V111" s="8"/>
      <c r="W111" s="8"/>
      <c r="X111" s="8"/>
      <c r="Y111" s="8"/>
      <c r="Z111" s="8"/>
      <c r="AA111" s="8"/>
      <c r="AB111" s="8"/>
      <c r="AC111" s="8"/>
      <c r="AD111" s="8"/>
      <c r="AE111" s="8"/>
      <c r="AF111" s="8"/>
      <c r="AG111" s="8"/>
      <c r="AH111" s="8"/>
      <c r="AI111" s="8"/>
      <c r="AJ111" s="50"/>
      <c r="AK111" s="8"/>
      <c r="AL111" s="8"/>
      <c r="AM111" s="8"/>
      <c r="AN111" s="8"/>
      <c r="AO111" s="8"/>
      <c r="AU111" s="8"/>
      <c r="AV111" s="8"/>
      <c r="AW111" s="8"/>
      <c r="AX111" s="8"/>
      <c r="AY111" s="8"/>
      <c r="AZ111" s="8"/>
      <c r="BA111" s="8"/>
      <c r="BB111" s="8"/>
      <c r="BC111" s="8"/>
      <c r="BD111" s="8"/>
      <c r="BE111" s="8"/>
      <c r="BF111" s="8"/>
      <c r="BG111" s="8"/>
      <c r="BH111" s="8"/>
    </row>
    <row r="112" spans="1:60" ht="14.25" x14ac:dyDescent="0.2">
      <c r="A112" s="7"/>
      <c r="B112" s="7"/>
      <c r="C112" s="7"/>
      <c r="D112" s="7"/>
      <c r="E112" s="7"/>
      <c r="F112" s="7"/>
      <c r="G112" s="7">
        <v>150.19999999999999</v>
      </c>
      <c r="H112" s="7">
        <v>150</v>
      </c>
      <c r="I112" s="9">
        <f t="shared" si="17"/>
        <v>0.19999999999998863</v>
      </c>
      <c r="J112" s="7">
        <v>152</v>
      </c>
      <c r="K112" s="7"/>
      <c r="L112" s="7">
        <v>155.1</v>
      </c>
      <c r="M112" s="7">
        <v>155.19999999999999</v>
      </c>
      <c r="N112" s="9">
        <f t="shared" si="18"/>
        <v>9.9999999999994316E-2</v>
      </c>
      <c r="O112" s="7">
        <v>159.4</v>
      </c>
      <c r="P112" s="7"/>
      <c r="Q112" s="8"/>
      <c r="R112" s="8"/>
      <c r="S112" s="8"/>
      <c r="T112" s="8"/>
      <c r="U112" s="8"/>
      <c r="V112" s="8"/>
      <c r="W112" s="8"/>
      <c r="X112" s="8"/>
      <c r="Y112" s="8"/>
      <c r="Z112" s="8"/>
      <c r="AA112" s="8"/>
      <c r="AB112" s="8"/>
      <c r="AC112" s="8"/>
      <c r="AD112" s="8"/>
      <c r="AE112" s="8"/>
      <c r="AF112" s="8"/>
      <c r="AG112" s="8"/>
      <c r="AH112" s="8"/>
      <c r="AI112" s="8"/>
      <c r="AJ112" s="50"/>
      <c r="AK112" s="8"/>
      <c r="AL112" s="8"/>
      <c r="AM112" s="8"/>
      <c r="AN112" s="8"/>
      <c r="AO112" s="8"/>
      <c r="AU112" s="8"/>
      <c r="AV112" s="8"/>
      <c r="AW112" s="8"/>
      <c r="AX112" s="8"/>
      <c r="AY112" s="8"/>
      <c r="AZ112" s="8"/>
      <c r="BA112" s="8"/>
      <c r="BB112" s="8"/>
      <c r="BC112" s="8"/>
      <c r="BD112" s="8"/>
      <c r="BE112" s="8"/>
      <c r="BF112" s="8"/>
      <c r="BG112" s="8"/>
      <c r="BH112" s="8"/>
    </row>
    <row r="113" spans="1:60" ht="14.25" x14ac:dyDescent="0.2">
      <c r="A113" s="7"/>
      <c r="B113" s="7"/>
      <c r="C113" s="7"/>
      <c r="D113" s="7"/>
      <c r="E113" s="7"/>
      <c r="F113" s="7"/>
      <c r="G113" s="7">
        <v>155</v>
      </c>
      <c r="H113" s="7">
        <v>155.1</v>
      </c>
      <c r="I113" s="9">
        <f t="shared" si="17"/>
        <v>9.9999999999994316E-2</v>
      </c>
      <c r="J113" s="7">
        <v>158.1</v>
      </c>
      <c r="K113" s="7"/>
      <c r="L113" s="7">
        <v>162</v>
      </c>
      <c r="M113" s="7">
        <v>162</v>
      </c>
      <c r="N113" s="9">
        <f t="shared" si="18"/>
        <v>0</v>
      </c>
      <c r="O113" s="7">
        <v>165.1</v>
      </c>
      <c r="P113" s="7"/>
      <c r="Q113" s="8"/>
      <c r="R113" s="8"/>
      <c r="S113" s="8"/>
      <c r="T113" s="8"/>
      <c r="U113" s="8"/>
      <c r="V113" s="8"/>
      <c r="W113" s="8"/>
      <c r="X113" s="8"/>
      <c r="Y113" s="8"/>
      <c r="Z113" s="8"/>
      <c r="AA113" s="8"/>
      <c r="AB113" s="8"/>
      <c r="AC113" s="8"/>
      <c r="AD113" s="8"/>
      <c r="AE113" s="8"/>
      <c r="AF113" s="8"/>
      <c r="AG113" s="8"/>
      <c r="AH113" s="8"/>
      <c r="AI113" s="8"/>
      <c r="AJ113" s="50"/>
      <c r="AK113" s="8"/>
      <c r="AL113" s="8"/>
      <c r="AM113" s="8"/>
      <c r="AN113" s="8"/>
      <c r="AO113" s="8"/>
      <c r="AU113" s="8"/>
      <c r="AV113" s="8"/>
      <c r="AW113" s="8"/>
      <c r="AX113" s="8"/>
      <c r="AY113" s="8"/>
      <c r="AZ113" s="8"/>
      <c r="BA113" s="8"/>
      <c r="BB113" s="8"/>
      <c r="BC113" s="8"/>
      <c r="BD113" s="8"/>
      <c r="BE113" s="8"/>
      <c r="BF113" s="8"/>
      <c r="BG113" s="8"/>
      <c r="BH113" s="8"/>
    </row>
    <row r="114" spans="1:60" ht="14.25" x14ac:dyDescent="0.2">
      <c r="A114" s="7"/>
      <c r="B114" s="7"/>
      <c r="C114" s="7"/>
      <c r="D114" s="7"/>
      <c r="E114" s="7"/>
      <c r="F114" s="7"/>
      <c r="G114" s="7">
        <v>155.1</v>
      </c>
      <c r="H114" s="7">
        <v>155.1</v>
      </c>
      <c r="I114" s="9">
        <f t="shared" si="17"/>
        <v>0</v>
      </c>
      <c r="J114" s="7">
        <v>158.1</v>
      </c>
      <c r="K114" s="7"/>
      <c r="L114" s="7">
        <v>160.1</v>
      </c>
      <c r="M114" s="7">
        <v>160</v>
      </c>
      <c r="N114" s="9">
        <f t="shared" si="18"/>
        <v>9.9999999999994316E-2</v>
      </c>
      <c r="O114" s="7">
        <v>164.2</v>
      </c>
      <c r="P114" s="7"/>
      <c r="Q114" s="8"/>
      <c r="R114" s="8"/>
      <c r="S114" s="8"/>
      <c r="T114" s="8"/>
      <c r="U114" s="8"/>
      <c r="V114" s="8"/>
      <c r="W114" s="8"/>
      <c r="X114" s="8"/>
      <c r="Y114" s="8"/>
      <c r="Z114" s="8"/>
      <c r="AA114" s="8"/>
      <c r="AB114" s="8"/>
      <c r="AC114" s="8"/>
      <c r="AD114" s="8"/>
      <c r="AE114" s="8"/>
      <c r="AF114" s="8"/>
      <c r="AG114" s="8"/>
      <c r="AH114" s="8"/>
      <c r="AI114" s="8"/>
      <c r="AJ114" s="50"/>
      <c r="AK114" s="8"/>
      <c r="AL114" s="8"/>
      <c r="AM114" s="8"/>
      <c r="AN114" s="8"/>
      <c r="AO114" s="8"/>
      <c r="AU114" s="8"/>
      <c r="AV114" s="8"/>
      <c r="AW114" s="8"/>
      <c r="AX114" s="8"/>
      <c r="AY114" s="8"/>
      <c r="AZ114" s="8"/>
      <c r="BA114" s="8"/>
      <c r="BB114" s="8"/>
      <c r="BC114" s="8"/>
      <c r="BD114" s="8"/>
      <c r="BE114" s="8"/>
      <c r="BF114" s="8"/>
      <c r="BG114" s="8"/>
      <c r="BH114" s="8"/>
    </row>
    <row r="115" spans="1:60" ht="14.25" x14ac:dyDescent="0.2">
      <c r="A115" s="7"/>
      <c r="B115" s="7"/>
      <c r="C115" s="7"/>
      <c r="D115" s="7"/>
      <c r="E115" s="7"/>
      <c r="F115" s="7"/>
      <c r="G115" s="7">
        <v>157.1</v>
      </c>
      <c r="H115" s="7">
        <v>157.19999999999999</v>
      </c>
      <c r="I115" s="9">
        <f t="shared" si="17"/>
        <v>9.9999999999994316E-2</v>
      </c>
      <c r="J115" s="7">
        <v>160.69999999999999</v>
      </c>
      <c r="K115" s="7"/>
      <c r="L115" s="7">
        <v>159.30000000000001</v>
      </c>
      <c r="M115" s="7">
        <v>159.19999999999999</v>
      </c>
      <c r="N115" s="9">
        <f t="shared" si="18"/>
        <v>0.10000000000002274</v>
      </c>
      <c r="O115" s="7">
        <v>162.30000000000001</v>
      </c>
      <c r="P115" s="7"/>
      <c r="Q115" s="8"/>
      <c r="R115" s="8"/>
      <c r="S115" s="8"/>
      <c r="T115" s="8"/>
      <c r="U115" s="8"/>
      <c r="V115" s="8"/>
      <c r="W115" s="8"/>
      <c r="X115" s="8"/>
      <c r="Y115" s="8"/>
      <c r="Z115" s="8"/>
      <c r="AA115" s="8"/>
      <c r="AB115" s="8"/>
      <c r="AC115" s="8"/>
      <c r="AD115" s="8"/>
      <c r="AE115" s="8"/>
      <c r="AF115" s="8"/>
      <c r="AG115" s="8"/>
      <c r="AH115" s="8"/>
      <c r="AI115" s="8"/>
      <c r="AJ115" s="50"/>
      <c r="AK115" s="8"/>
      <c r="AL115" s="8"/>
      <c r="AM115" s="8"/>
      <c r="AN115" s="8"/>
      <c r="AO115" s="8"/>
      <c r="AZ115" s="8"/>
      <c r="BA115" s="8"/>
      <c r="BB115" s="8"/>
      <c r="BC115" s="8"/>
      <c r="BD115" s="8"/>
      <c r="BE115" s="8"/>
      <c r="BF115" s="8"/>
      <c r="BG115" s="8"/>
      <c r="BH115" s="8"/>
    </row>
    <row r="116" spans="1:60" ht="14.25" x14ac:dyDescent="0.2">
      <c r="A116" s="7"/>
      <c r="B116" s="7"/>
      <c r="C116" s="7"/>
      <c r="D116" s="7"/>
      <c r="E116" s="7"/>
      <c r="F116" s="7"/>
      <c r="G116" s="7">
        <v>156.80000000000001</v>
      </c>
      <c r="H116" s="7">
        <v>156.80000000000001</v>
      </c>
      <c r="I116" s="9">
        <f t="shared" si="17"/>
        <v>0</v>
      </c>
      <c r="J116" s="7">
        <v>159.19999999999999</v>
      </c>
      <c r="K116" s="7"/>
      <c r="L116" s="7">
        <v>159.5</v>
      </c>
      <c r="M116" s="7">
        <v>159.4</v>
      </c>
      <c r="N116" s="9">
        <f t="shared" si="18"/>
        <v>9.9999999999994316E-2</v>
      </c>
      <c r="O116" s="7">
        <v>162.30000000000001</v>
      </c>
      <c r="P116" s="7"/>
      <c r="Q116" s="8"/>
      <c r="R116" s="8"/>
      <c r="S116" s="8"/>
      <c r="T116" s="8"/>
      <c r="U116" s="8"/>
      <c r="V116" s="8"/>
      <c r="W116" s="8"/>
      <c r="X116" s="8"/>
      <c r="Y116" s="8"/>
      <c r="Z116" s="8"/>
      <c r="AA116" s="8"/>
      <c r="AB116" s="8"/>
      <c r="AC116" s="8"/>
      <c r="AD116" s="8"/>
      <c r="AE116" s="8"/>
      <c r="AF116" s="8"/>
      <c r="AG116" s="8"/>
      <c r="AH116" s="8"/>
      <c r="AI116" s="8"/>
      <c r="AJ116" s="50"/>
      <c r="AK116" s="8"/>
      <c r="AL116" s="8"/>
      <c r="AM116" s="8"/>
      <c r="AN116" s="8"/>
      <c r="AO116" s="8"/>
      <c r="AZ116" s="8"/>
      <c r="BA116" s="8"/>
      <c r="BB116" s="8"/>
      <c r="BC116" s="8"/>
      <c r="BD116" s="8"/>
      <c r="BE116" s="8"/>
      <c r="BF116" s="8"/>
      <c r="BG116" s="8"/>
      <c r="BH116" s="8"/>
    </row>
    <row r="117" spans="1:60" ht="14.25" x14ac:dyDescent="0.2">
      <c r="A117" s="7"/>
      <c r="B117" s="7"/>
      <c r="C117" s="7"/>
      <c r="D117" s="7"/>
      <c r="E117" s="7"/>
      <c r="F117" s="7"/>
      <c r="G117" s="7">
        <v>157.30000000000001</v>
      </c>
      <c r="H117" s="7">
        <v>157.30000000000001</v>
      </c>
      <c r="I117" s="9">
        <f t="shared" si="17"/>
        <v>0</v>
      </c>
      <c r="J117" s="7">
        <v>160.69999999999999</v>
      </c>
      <c r="K117" s="7"/>
      <c r="L117" s="7">
        <v>158.9</v>
      </c>
      <c r="M117" s="7">
        <v>158.9</v>
      </c>
      <c r="N117" s="9">
        <f t="shared" si="18"/>
        <v>0</v>
      </c>
      <c r="O117" s="7">
        <v>161.30000000000001</v>
      </c>
      <c r="P117" s="7"/>
      <c r="Q117" s="8"/>
      <c r="R117" s="8"/>
      <c r="S117" s="8"/>
      <c r="T117" s="8"/>
      <c r="U117" s="8"/>
      <c r="V117" s="8"/>
      <c r="W117" s="8"/>
      <c r="X117" s="8"/>
      <c r="Y117" s="8"/>
      <c r="Z117" s="8"/>
      <c r="AA117" s="8"/>
      <c r="AB117" s="8"/>
      <c r="AC117" s="8"/>
      <c r="AD117" s="8"/>
      <c r="AE117" s="8"/>
      <c r="AF117" s="8"/>
      <c r="AG117" s="8"/>
      <c r="AH117" s="8"/>
      <c r="AI117" s="8"/>
      <c r="AJ117" s="50"/>
      <c r="AK117" s="8"/>
      <c r="AL117" s="8"/>
      <c r="AM117" s="8"/>
      <c r="AN117" s="8"/>
      <c r="AO117" s="8"/>
      <c r="AZ117" s="8"/>
      <c r="BA117" s="8"/>
      <c r="BB117" s="8"/>
      <c r="BC117" s="8"/>
      <c r="BD117" s="8"/>
      <c r="BE117" s="8"/>
      <c r="BF117" s="8"/>
      <c r="BG117" s="8"/>
      <c r="BH117" s="8"/>
    </row>
    <row r="118" spans="1:60" ht="14.25" x14ac:dyDescent="0.2">
      <c r="A118" s="7"/>
      <c r="B118" s="7"/>
      <c r="C118" s="7"/>
      <c r="D118" s="7"/>
      <c r="E118" s="7"/>
      <c r="F118" s="7"/>
      <c r="G118" s="7">
        <v>155</v>
      </c>
      <c r="H118" s="7">
        <v>155</v>
      </c>
      <c r="I118" s="9">
        <f t="shared" si="17"/>
        <v>0</v>
      </c>
      <c r="J118" s="7">
        <v>158.1</v>
      </c>
      <c r="K118" s="7"/>
      <c r="L118" s="7">
        <v>168.1</v>
      </c>
      <c r="M118" s="7">
        <v>168</v>
      </c>
      <c r="N118" s="9">
        <f t="shared" si="18"/>
        <v>9.9999999999994316E-2</v>
      </c>
      <c r="O118" s="7">
        <v>171.1</v>
      </c>
      <c r="P118" s="7"/>
      <c r="Q118" s="8"/>
      <c r="R118" s="8"/>
      <c r="S118" s="8"/>
      <c r="T118" s="8"/>
      <c r="U118" s="8"/>
      <c r="V118" s="8"/>
      <c r="W118" s="8"/>
      <c r="X118" s="8"/>
      <c r="Y118" s="8"/>
      <c r="Z118" s="8"/>
      <c r="AA118" s="8"/>
      <c r="AB118" s="8"/>
      <c r="AC118" s="8"/>
      <c r="AD118" s="8"/>
      <c r="AE118" s="8"/>
      <c r="AF118" s="8"/>
      <c r="AG118" s="8"/>
      <c r="AH118" s="8"/>
      <c r="AI118" s="8"/>
      <c r="AJ118" s="50"/>
      <c r="AK118" s="8"/>
      <c r="AL118" s="8"/>
      <c r="AM118" s="8"/>
      <c r="AN118" s="8"/>
      <c r="AO118" s="8"/>
      <c r="AZ118" s="8"/>
      <c r="BA118" s="8"/>
      <c r="BB118" s="8"/>
      <c r="BC118" s="8"/>
      <c r="BD118" s="8"/>
      <c r="BE118" s="8"/>
      <c r="BF118" s="8"/>
      <c r="BG118" s="8"/>
      <c r="BH118" s="8"/>
    </row>
    <row r="119" spans="1:60" ht="14.25" x14ac:dyDescent="0.2">
      <c r="A119" s="7"/>
      <c r="B119" s="7"/>
      <c r="C119" s="7"/>
      <c r="D119" s="7"/>
      <c r="E119" s="7"/>
      <c r="F119" s="7"/>
      <c r="G119" s="7">
        <v>162</v>
      </c>
      <c r="H119" s="7">
        <v>162</v>
      </c>
      <c r="I119" s="9">
        <f t="shared" si="17"/>
        <v>0</v>
      </c>
      <c r="J119" s="7">
        <v>166.5</v>
      </c>
      <c r="K119" s="7"/>
      <c r="L119" s="7">
        <v>158.4</v>
      </c>
      <c r="M119" s="7">
        <v>158.4</v>
      </c>
      <c r="N119" s="9">
        <f t="shared" si="18"/>
        <v>0</v>
      </c>
      <c r="O119" s="7">
        <v>161.4</v>
      </c>
      <c r="P119" s="7"/>
      <c r="Q119" s="8"/>
      <c r="R119" s="8"/>
      <c r="S119" s="8"/>
      <c r="T119" s="8"/>
      <c r="U119" s="8"/>
      <c r="V119" s="8"/>
      <c r="W119" s="8"/>
      <c r="X119" s="8"/>
      <c r="Y119" s="8"/>
      <c r="Z119" s="8"/>
      <c r="AA119" s="8"/>
      <c r="AB119" s="8"/>
      <c r="AC119" s="8"/>
      <c r="AD119" s="8"/>
      <c r="AE119" s="8"/>
      <c r="AF119" s="8"/>
      <c r="AG119" s="8"/>
      <c r="AH119" s="8"/>
      <c r="AI119" s="8"/>
      <c r="AJ119" s="50"/>
      <c r="AK119" s="8"/>
      <c r="AL119" s="8"/>
      <c r="AM119" s="8"/>
      <c r="AN119" s="8"/>
      <c r="AO119" s="8"/>
      <c r="AZ119" s="8"/>
      <c r="BA119" s="8"/>
      <c r="BB119" s="8"/>
      <c r="BC119" s="8"/>
      <c r="BD119" s="8"/>
      <c r="BE119" s="8"/>
      <c r="BF119" s="8"/>
      <c r="BG119" s="8"/>
      <c r="BH119" s="8"/>
    </row>
    <row r="120" spans="1:60" ht="14.25" x14ac:dyDescent="0.2">
      <c r="A120" s="7"/>
      <c r="B120" s="7"/>
      <c r="C120" s="7"/>
      <c r="D120" s="7"/>
      <c r="E120" s="7"/>
      <c r="F120" s="7"/>
      <c r="G120" s="7">
        <v>160.1</v>
      </c>
      <c r="H120" s="7">
        <v>160</v>
      </c>
      <c r="I120" s="9">
        <f t="shared" si="17"/>
        <v>9.9999999999994316E-2</v>
      </c>
      <c r="J120" s="7">
        <v>162.80000000000001</v>
      </c>
      <c r="K120" s="7"/>
      <c r="L120" s="7">
        <v>158.4</v>
      </c>
      <c r="M120" s="7">
        <v>158.4</v>
      </c>
      <c r="N120" s="9">
        <f t="shared" si="18"/>
        <v>0</v>
      </c>
      <c r="O120" s="7">
        <v>161.4</v>
      </c>
      <c r="P120" s="7"/>
      <c r="Q120" s="8"/>
      <c r="R120" s="8"/>
      <c r="S120" s="8"/>
      <c r="T120" s="8"/>
      <c r="U120" s="8"/>
      <c r="V120" s="8"/>
      <c r="W120" s="8"/>
      <c r="X120" s="8"/>
      <c r="Y120" s="8"/>
      <c r="Z120" s="8"/>
      <c r="AA120" s="8"/>
      <c r="AB120" s="8"/>
      <c r="AC120" s="8"/>
      <c r="AD120" s="8"/>
      <c r="AE120" s="8"/>
      <c r="AF120" s="8"/>
      <c r="AG120" s="8"/>
      <c r="AH120" s="8"/>
      <c r="AI120" s="8"/>
      <c r="AJ120" s="50"/>
      <c r="AK120" s="8"/>
      <c r="AL120" s="8"/>
      <c r="AM120" s="8"/>
      <c r="AN120" s="8"/>
      <c r="AO120" s="8"/>
      <c r="AZ120" s="8"/>
      <c r="BA120" s="8"/>
      <c r="BB120" s="8"/>
      <c r="BC120" s="8"/>
      <c r="BD120" s="8"/>
      <c r="BE120" s="8"/>
      <c r="BF120" s="8"/>
      <c r="BG120" s="8"/>
      <c r="BH120" s="8"/>
    </row>
    <row r="121" spans="1:60" ht="14.25" x14ac:dyDescent="0.2">
      <c r="A121" s="7"/>
      <c r="B121" s="7"/>
      <c r="C121" s="7"/>
      <c r="D121" s="7"/>
      <c r="E121" s="7"/>
      <c r="F121" s="7"/>
      <c r="G121" s="7">
        <v>158.19999999999999</v>
      </c>
      <c r="H121" s="7">
        <v>158.30000000000001</v>
      </c>
      <c r="I121" s="9">
        <f t="shared" si="17"/>
        <v>0.10000000000002274</v>
      </c>
      <c r="J121" s="7">
        <v>161.30000000000001</v>
      </c>
      <c r="K121" s="7"/>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50"/>
      <c r="AK121" s="8"/>
      <c r="AL121" s="8"/>
      <c r="AM121" s="8"/>
      <c r="AN121" s="8"/>
      <c r="AO121" s="8"/>
      <c r="AZ121" s="8"/>
      <c r="BA121" s="8"/>
      <c r="BB121" s="8"/>
      <c r="BC121" s="8"/>
      <c r="BD121" s="8"/>
      <c r="BE121" s="8"/>
      <c r="BF121" s="8"/>
      <c r="BG121" s="8"/>
      <c r="BH121" s="8"/>
    </row>
    <row r="122" spans="1:60" ht="14.25" x14ac:dyDescent="0.2">
      <c r="A122" s="7"/>
      <c r="B122" s="7"/>
      <c r="C122" s="7"/>
      <c r="D122" s="7"/>
      <c r="E122" s="7"/>
      <c r="F122" s="7"/>
      <c r="G122" s="7">
        <v>157.5</v>
      </c>
      <c r="H122" s="7">
        <v>157.5</v>
      </c>
      <c r="I122" s="9">
        <f t="shared" si="17"/>
        <v>0</v>
      </c>
      <c r="J122" s="7">
        <v>160.69999999999999</v>
      </c>
      <c r="K122" s="7"/>
      <c r="L122" s="7">
        <f>AVERAGE(L5:L121)</f>
        <v>156.80086206896556</v>
      </c>
      <c r="M122" s="7">
        <f>AVERAGE(M5:M121)</f>
        <v>156.85948275862083</v>
      </c>
      <c r="N122" s="7">
        <f>AVERAGE(N5:N121)</f>
        <v>0.12586206896551866</v>
      </c>
      <c r="O122" s="7">
        <f>AVERAGE(O5:O121)</f>
        <v>162.29999999999998</v>
      </c>
      <c r="P122" s="7"/>
      <c r="Q122" s="8"/>
      <c r="R122" s="8"/>
      <c r="S122" s="8"/>
      <c r="T122" s="8"/>
      <c r="U122" s="8"/>
      <c r="V122" s="8"/>
      <c r="W122" s="8"/>
      <c r="X122" s="8"/>
      <c r="Y122" s="8"/>
      <c r="Z122" s="8"/>
      <c r="AA122" s="8"/>
      <c r="AB122" s="8"/>
      <c r="AC122" s="8"/>
      <c r="AD122" s="8"/>
      <c r="AE122" s="8"/>
      <c r="AF122" s="8"/>
      <c r="AG122" s="8"/>
      <c r="AH122" s="8"/>
      <c r="AI122" s="8"/>
      <c r="AJ122" s="50"/>
      <c r="AK122" s="8"/>
      <c r="AL122" s="8"/>
      <c r="AM122" s="8"/>
      <c r="AN122" s="8"/>
      <c r="AO122" s="8"/>
      <c r="AZ122" s="8"/>
      <c r="BA122" s="8"/>
      <c r="BB122" s="8"/>
      <c r="BC122" s="8"/>
      <c r="BD122" s="8"/>
      <c r="BE122" s="8"/>
      <c r="BF122" s="8"/>
      <c r="BG122" s="8"/>
      <c r="BH122" s="8"/>
    </row>
    <row r="123" spans="1:60" ht="14.25" x14ac:dyDescent="0.2">
      <c r="A123" s="7"/>
      <c r="B123" s="7"/>
      <c r="C123" s="7"/>
      <c r="D123" s="7"/>
      <c r="E123" s="7"/>
      <c r="F123" s="7"/>
      <c r="G123" s="7">
        <v>157.30000000000001</v>
      </c>
      <c r="H123" s="7">
        <v>157.19999999999999</v>
      </c>
      <c r="I123" s="9">
        <f t="shared" si="17"/>
        <v>0.10000000000002274</v>
      </c>
      <c r="J123" s="7">
        <v>160.69999999999999</v>
      </c>
      <c r="K123" s="7"/>
      <c r="L123" s="8"/>
      <c r="N123" s="8"/>
      <c r="O123" s="8"/>
      <c r="P123" s="8"/>
      <c r="Q123" s="8"/>
      <c r="R123" s="8"/>
      <c r="S123" s="8"/>
      <c r="T123" s="8"/>
      <c r="U123" s="8"/>
      <c r="V123" s="8"/>
      <c r="W123" s="8"/>
      <c r="X123" s="8"/>
      <c r="Y123" s="8"/>
      <c r="Z123" s="8"/>
      <c r="AA123" s="8"/>
      <c r="AB123" s="8"/>
      <c r="AC123" s="8"/>
      <c r="AD123" s="8"/>
      <c r="AE123" s="8"/>
      <c r="AF123" s="8"/>
      <c r="AG123" s="8"/>
      <c r="AH123" s="8"/>
      <c r="AI123" s="8"/>
      <c r="AJ123" s="50"/>
      <c r="AK123" s="8"/>
      <c r="AL123" s="8"/>
      <c r="AM123" s="8"/>
      <c r="AN123" s="8"/>
      <c r="AO123" s="8"/>
      <c r="AZ123" s="8"/>
      <c r="BA123" s="8"/>
      <c r="BB123" s="8"/>
      <c r="BC123" s="8"/>
      <c r="BD123" s="8"/>
      <c r="BE123" s="8"/>
      <c r="BF123" s="8"/>
      <c r="BG123" s="8"/>
      <c r="BH123" s="8"/>
    </row>
    <row r="124" spans="1:60" x14ac:dyDescent="0.25">
      <c r="A124" s="7"/>
      <c r="B124" s="7"/>
      <c r="C124" s="7"/>
      <c r="D124" s="7"/>
      <c r="E124" s="7"/>
      <c r="F124" s="7"/>
      <c r="G124" s="7"/>
      <c r="H124" s="8"/>
      <c r="J124" s="8"/>
      <c r="K124" s="8"/>
      <c r="L124" s="8"/>
      <c r="M124" s="8"/>
      <c r="N124" s="7"/>
      <c r="O124" s="8"/>
      <c r="P124" s="8"/>
      <c r="Q124" s="8"/>
      <c r="R124" s="8"/>
      <c r="S124" s="8"/>
      <c r="T124" s="8"/>
      <c r="U124" s="8"/>
      <c r="V124" s="8"/>
      <c r="W124" s="8"/>
      <c r="X124" s="8"/>
      <c r="Y124" s="8"/>
      <c r="Z124" s="8"/>
      <c r="AA124" s="8"/>
      <c r="AB124" s="8"/>
      <c r="AC124" s="8"/>
      <c r="AD124" s="8"/>
      <c r="AE124" s="8"/>
      <c r="AF124" s="8"/>
      <c r="AG124" s="8"/>
      <c r="AH124" s="8"/>
      <c r="AI124" s="8"/>
      <c r="AJ124" s="50"/>
      <c r="AK124" s="8"/>
      <c r="AL124" s="8"/>
      <c r="AM124" s="8"/>
      <c r="AN124" s="8"/>
      <c r="AO124" s="8"/>
      <c r="AZ124" s="8"/>
      <c r="BA124" s="8"/>
      <c r="BB124" s="8"/>
      <c r="BC124" s="8"/>
      <c r="BD124" s="8"/>
      <c r="BE124" s="8"/>
      <c r="BF124" s="8"/>
      <c r="BG124" s="8"/>
      <c r="BH124" s="8"/>
    </row>
    <row r="125" spans="1:60" ht="14.25" x14ac:dyDescent="0.2">
      <c r="G125" s="7">
        <f>AVERAGE(G5:G124)</f>
        <v>156.69999999999999</v>
      </c>
      <c r="H125" s="7">
        <f>AVERAGE(H5:H124)</f>
        <v>156.75462184873945</v>
      </c>
      <c r="I125" s="7">
        <f>AVERAGE(I5:I124)</f>
        <v>0.11512605042017084</v>
      </c>
      <c r="J125" s="7">
        <f>AVERAGE(J5:J124)</f>
        <v>159.38907563025199</v>
      </c>
      <c r="K125" s="7"/>
      <c r="AJ125" s="47"/>
    </row>
    <row r="126" spans="1:60" x14ac:dyDescent="0.25">
      <c r="G126" s="32"/>
      <c r="AJ126" s="47"/>
    </row>
    <row r="127" spans="1:60" ht="14.25" x14ac:dyDescent="0.2">
      <c r="G127" s="32"/>
      <c r="I127" s="7"/>
      <c r="AJ127" s="47"/>
    </row>
    <row r="128" spans="1:60" x14ac:dyDescent="0.25">
      <c r="G128" s="32"/>
      <c r="AJ128" s="47"/>
    </row>
    <row r="129" spans="7:36" x14ac:dyDescent="0.25">
      <c r="AJ129" s="47"/>
    </row>
    <row r="130" spans="7:36" x14ac:dyDescent="0.25">
      <c r="G130" s="32"/>
      <c r="AJ130" s="47"/>
    </row>
    <row r="131" spans="7:36" x14ac:dyDescent="0.25">
      <c r="G131" s="32"/>
      <c r="AJ131" s="47"/>
    </row>
    <row r="132" spans="7:36" x14ac:dyDescent="0.25">
      <c r="G132" s="7"/>
      <c r="AJ132" s="47"/>
    </row>
    <row r="133" spans="7:36" x14ac:dyDescent="0.25">
      <c r="G133" s="7"/>
      <c r="AJ133" s="47"/>
    </row>
    <row r="134" spans="7:36" x14ac:dyDescent="0.25">
      <c r="G134" s="7"/>
      <c r="AJ134" s="47"/>
    </row>
    <row r="135" spans="7:36" x14ac:dyDescent="0.25">
      <c r="G135" s="7"/>
      <c r="AJ135" s="47"/>
    </row>
    <row r="136" spans="7:36" x14ac:dyDescent="0.25">
      <c r="G136" s="7"/>
      <c r="AJ136" s="47"/>
    </row>
    <row r="137" spans="7:36" x14ac:dyDescent="0.25">
      <c r="G137" s="7"/>
      <c r="AJ137" s="47"/>
    </row>
    <row r="138" spans="7:36" x14ac:dyDescent="0.25">
      <c r="G138" s="7"/>
      <c r="AJ138" s="47"/>
    </row>
    <row r="139" spans="7:36" x14ac:dyDescent="0.25">
      <c r="AJ139" s="47"/>
    </row>
    <row r="140" spans="7:36" x14ac:dyDescent="0.25">
      <c r="G140" s="32"/>
      <c r="AJ140" s="47"/>
    </row>
    <row r="141" spans="7:36" x14ac:dyDescent="0.25">
      <c r="G141" s="32"/>
    </row>
    <row r="142" spans="7:36" x14ac:dyDescent="0.25">
      <c r="G142" s="7"/>
    </row>
    <row r="143" spans="7:36" x14ac:dyDescent="0.25">
      <c r="G143" s="7"/>
    </row>
    <row r="144" spans="7:36" x14ac:dyDescent="0.25">
      <c r="G144" s="7"/>
    </row>
    <row r="145" spans="7:7" x14ac:dyDescent="0.25">
      <c r="G145" s="7"/>
    </row>
    <row r="146" spans="7:7" x14ac:dyDescent="0.25">
      <c r="G146" s="7"/>
    </row>
    <row r="147" spans="7:7" x14ac:dyDescent="0.25">
      <c r="G147" s="7"/>
    </row>
    <row r="148" spans="7:7" x14ac:dyDescent="0.25">
      <c r="G148" s="7"/>
    </row>
    <row r="149" spans="7:7" x14ac:dyDescent="0.25">
      <c r="G149" s="7"/>
    </row>
    <row r="150" spans="7:7" x14ac:dyDescent="0.25">
      <c r="G150" s="7"/>
    </row>
    <row r="151" spans="7:7" x14ac:dyDescent="0.25">
      <c r="G151" s="7"/>
    </row>
    <row r="152" spans="7:7" x14ac:dyDescent="0.25">
      <c r="G152" s="7"/>
    </row>
    <row r="153" spans="7:7" x14ac:dyDescent="0.25">
      <c r="G153" s="7"/>
    </row>
    <row r="154" spans="7:7" x14ac:dyDescent="0.25">
      <c r="G154" s="7"/>
    </row>
    <row r="155" spans="7:7" x14ac:dyDescent="0.25">
      <c r="G155" s="7"/>
    </row>
    <row r="156" spans="7:7" x14ac:dyDescent="0.25">
      <c r="G156" s="7"/>
    </row>
    <row r="157" spans="7:7" x14ac:dyDescent="0.25">
      <c r="G157" s="7"/>
    </row>
    <row r="159" spans="7:7" x14ac:dyDescent="0.25">
      <c r="G159" s="7"/>
    </row>
    <row r="160" spans="7:7" x14ac:dyDescent="0.25">
      <c r="G160" s="7"/>
    </row>
    <row r="161" spans="7:7" x14ac:dyDescent="0.25">
      <c r="G161" s="7"/>
    </row>
    <row r="210" spans="2:7" x14ac:dyDescent="0.25">
      <c r="G210" s="32"/>
    </row>
    <row r="211" spans="2:7" x14ac:dyDescent="0.25">
      <c r="G211" s="32"/>
    </row>
    <row r="212" spans="2:7" x14ac:dyDescent="0.25">
      <c r="G212" s="32"/>
    </row>
    <row r="213" spans="2:7" x14ac:dyDescent="0.25">
      <c r="G213" s="32"/>
    </row>
    <row r="214" spans="2:7" x14ac:dyDescent="0.25">
      <c r="G214" s="32"/>
    </row>
    <row r="215" spans="2:7" x14ac:dyDescent="0.25">
      <c r="G215" s="32"/>
    </row>
    <row r="216" spans="2:7" x14ac:dyDescent="0.25">
      <c r="G216" s="32"/>
    </row>
    <row r="217" spans="2:7" x14ac:dyDescent="0.25">
      <c r="G217" s="32"/>
    </row>
    <row r="218" spans="2:7" x14ac:dyDescent="0.25">
      <c r="G218" s="32"/>
    </row>
    <row r="219" spans="2:7" x14ac:dyDescent="0.25">
      <c r="G219" s="32"/>
    </row>
    <row r="220" spans="2:7" x14ac:dyDescent="0.25">
      <c r="G220" s="32"/>
    </row>
    <row r="221" spans="2:7" x14ac:dyDescent="0.25">
      <c r="G221" s="32"/>
    </row>
    <row r="222" spans="2:7" x14ac:dyDescent="0.25">
      <c r="G222" s="32"/>
    </row>
    <row r="223" spans="2:7" x14ac:dyDescent="0.25">
      <c r="G223" s="32"/>
    </row>
    <row r="224" spans="2:7" x14ac:dyDescent="0.25">
      <c r="B224" s="7"/>
      <c r="C224" s="7"/>
      <c r="D224" s="7"/>
      <c r="E224" s="7"/>
      <c r="F224" s="7"/>
      <c r="G224" s="32"/>
    </row>
    <row r="225" spans="7:7" x14ac:dyDescent="0.25">
      <c r="G225" s="32"/>
    </row>
    <row r="226" spans="7:7" x14ac:dyDescent="0.25">
      <c r="G226" s="32"/>
    </row>
    <row r="227" spans="7:7" x14ac:dyDescent="0.25">
      <c r="G227" s="32"/>
    </row>
    <row r="228" spans="7:7" x14ac:dyDescent="0.25">
      <c r="G228" s="32"/>
    </row>
    <row r="229" spans="7:7" x14ac:dyDescent="0.25">
      <c r="G229" s="32"/>
    </row>
    <row r="230" spans="7:7" x14ac:dyDescent="0.25">
      <c r="G230" s="32"/>
    </row>
    <row r="231" spans="7:7" x14ac:dyDescent="0.25">
      <c r="G231" s="32"/>
    </row>
    <row r="232" spans="7:7" x14ac:dyDescent="0.25">
      <c r="G232" s="32"/>
    </row>
    <row r="233" spans="7:7" x14ac:dyDescent="0.25">
      <c r="G233" s="32"/>
    </row>
    <row r="234" spans="7:7" x14ac:dyDescent="0.25">
      <c r="G234" s="32"/>
    </row>
    <row r="235" spans="7:7" x14ac:dyDescent="0.25">
      <c r="G235" s="32"/>
    </row>
    <row r="236" spans="7:7" x14ac:dyDescent="0.25">
      <c r="G236" s="32"/>
    </row>
    <row r="237" spans="7:7" x14ac:dyDescent="0.25">
      <c r="G237" s="32"/>
    </row>
    <row r="238" spans="7:7" x14ac:dyDescent="0.25">
      <c r="G238" s="32"/>
    </row>
    <row r="239" spans="7:7" x14ac:dyDescent="0.25">
      <c r="G239" s="32"/>
    </row>
    <row r="240" spans="7:7" x14ac:dyDescent="0.25">
      <c r="G240" s="32"/>
    </row>
    <row r="241" spans="7:7" x14ac:dyDescent="0.25">
      <c r="G241" s="7"/>
    </row>
    <row r="242" spans="7:7" x14ac:dyDescent="0.25">
      <c r="G242" s="7"/>
    </row>
    <row r="243" spans="7:7" x14ac:dyDescent="0.25">
      <c r="G243" s="7"/>
    </row>
    <row r="244" spans="7:7" x14ac:dyDescent="0.25">
      <c r="G244" s="7"/>
    </row>
    <row r="245" spans="7:7" x14ac:dyDescent="0.25">
      <c r="G245" s="7"/>
    </row>
    <row r="246" spans="7:7" x14ac:dyDescent="0.25">
      <c r="G246" s="7"/>
    </row>
    <row r="247" spans="7:7" x14ac:dyDescent="0.25">
      <c r="G247" s="7"/>
    </row>
    <row r="248" spans="7:7" x14ac:dyDescent="0.25">
      <c r="G248" s="7"/>
    </row>
    <row r="249" spans="7:7" x14ac:dyDescent="0.25">
      <c r="G249" s="7"/>
    </row>
    <row r="250" spans="7:7" x14ac:dyDescent="0.25">
      <c r="G250" s="7"/>
    </row>
    <row r="251" spans="7:7" x14ac:dyDescent="0.25">
      <c r="G251" s="7"/>
    </row>
    <row r="252" spans="7:7" x14ac:dyDescent="0.25">
      <c r="G252" s="7"/>
    </row>
    <row r="253" spans="7:7" x14ac:dyDescent="0.25">
      <c r="G253" s="7"/>
    </row>
    <row r="254" spans="7:7" x14ac:dyDescent="0.25">
      <c r="G254" s="7"/>
    </row>
    <row r="255" spans="7:7" x14ac:dyDescent="0.25">
      <c r="G255" s="7"/>
    </row>
    <row r="256" spans="7:7" x14ac:dyDescent="0.25">
      <c r="G256" s="7"/>
    </row>
    <row r="257" spans="7:7" x14ac:dyDescent="0.25">
      <c r="G257" s="7"/>
    </row>
    <row r="258" spans="7:7" x14ac:dyDescent="0.25">
      <c r="G258" s="7"/>
    </row>
    <row r="259" spans="7:7" x14ac:dyDescent="0.25">
      <c r="G259" s="7"/>
    </row>
    <row r="260" spans="7:7" x14ac:dyDescent="0.25">
      <c r="G260" s="7"/>
    </row>
    <row r="261" spans="7:7" x14ac:dyDescent="0.25">
      <c r="G261" s="7"/>
    </row>
    <row r="264" spans="7:7" x14ac:dyDescent="0.25">
      <c r="G264" s="7"/>
    </row>
    <row r="265" spans="7:7" x14ac:dyDescent="0.25">
      <c r="G265" s="7"/>
    </row>
    <row r="266" spans="7:7" x14ac:dyDescent="0.25">
      <c r="G266" s="7"/>
    </row>
    <row r="313" spans="7:7" x14ac:dyDescent="0.25">
      <c r="G313" s="32"/>
    </row>
    <row r="314" spans="7:7" x14ac:dyDescent="0.25">
      <c r="G314" s="32"/>
    </row>
    <row r="315" spans="7:7" x14ac:dyDescent="0.25">
      <c r="G315" s="32"/>
    </row>
    <row r="316" spans="7:7" x14ac:dyDescent="0.25">
      <c r="G316" s="32"/>
    </row>
    <row r="317" spans="7:7" x14ac:dyDescent="0.25">
      <c r="G317" s="32"/>
    </row>
    <row r="318" spans="7:7" x14ac:dyDescent="0.25">
      <c r="G318" s="32"/>
    </row>
    <row r="319" spans="7:7" x14ac:dyDescent="0.25">
      <c r="G319" s="32"/>
    </row>
    <row r="320" spans="7:7" x14ac:dyDescent="0.25">
      <c r="G320" s="32"/>
    </row>
    <row r="321" spans="1:7" x14ac:dyDescent="0.25">
      <c r="G321" s="32"/>
    </row>
    <row r="322" spans="1:7" x14ac:dyDescent="0.25">
      <c r="G322" s="32"/>
    </row>
    <row r="323" spans="1:7" x14ac:dyDescent="0.25">
      <c r="G323" s="32"/>
    </row>
    <row r="324" spans="1:7" x14ac:dyDescent="0.25">
      <c r="G324" s="32"/>
    </row>
    <row r="325" spans="1:7" x14ac:dyDescent="0.25">
      <c r="G325" s="32"/>
    </row>
    <row r="326" spans="1:7" x14ac:dyDescent="0.25">
      <c r="G326" s="32"/>
    </row>
    <row r="327" spans="1:7" x14ac:dyDescent="0.25">
      <c r="A327" s="33"/>
      <c r="B327" s="34"/>
      <c r="C327" s="34"/>
      <c r="D327" s="34"/>
      <c r="E327" s="34"/>
      <c r="F327" s="34"/>
      <c r="G327" s="32"/>
    </row>
    <row r="328" spans="1:7" x14ac:dyDescent="0.25">
      <c r="B328" s="7"/>
      <c r="C328" s="7"/>
      <c r="D328" s="32"/>
      <c r="E328" s="32"/>
      <c r="F328" s="32"/>
      <c r="G328" s="32"/>
    </row>
    <row r="329" spans="1:7" x14ac:dyDescent="0.25">
      <c r="G329" s="32"/>
    </row>
    <row r="330" spans="1:7" x14ac:dyDescent="0.25">
      <c r="G330" s="32"/>
    </row>
    <row r="331" spans="1:7" x14ac:dyDescent="0.25">
      <c r="G331" s="32"/>
    </row>
    <row r="332" spans="1:7" x14ac:dyDescent="0.25">
      <c r="G332" s="32"/>
    </row>
    <row r="333" spans="1:7" x14ac:dyDescent="0.25">
      <c r="G333" s="32"/>
    </row>
    <row r="334" spans="1:7" x14ac:dyDescent="0.25">
      <c r="G334" s="32"/>
    </row>
    <row r="335" spans="1:7" x14ac:dyDescent="0.25">
      <c r="G335" s="32"/>
    </row>
    <row r="336" spans="1:7" x14ac:dyDescent="0.25">
      <c r="G336" s="32"/>
    </row>
    <row r="337" spans="1:7" x14ac:dyDescent="0.25">
      <c r="G337" s="32"/>
    </row>
    <row r="338" spans="1:7" x14ac:dyDescent="0.25">
      <c r="G338" s="32"/>
    </row>
    <row r="339" spans="1:7" x14ac:dyDescent="0.25">
      <c r="G339" s="32"/>
    </row>
    <row r="340" spans="1:7" x14ac:dyDescent="0.25">
      <c r="G340" s="32"/>
    </row>
    <row r="341" spans="1:7" x14ac:dyDescent="0.25">
      <c r="G341" s="32"/>
    </row>
    <row r="342" spans="1:7" x14ac:dyDescent="0.25">
      <c r="G342" s="32"/>
    </row>
    <row r="343" spans="1:7" x14ac:dyDescent="0.25">
      <c r="G343" s="7"/>
    </row>
    <row r="344" spans="1:7" x14ac:dyDescent="0.25">
      <c r="G344" s="5"/>
    </row>
    <row r="345" spans="1:7" x14ac:dyDescent="0.25">
      <c r="B345" s="7"/>
      <c r="C345" s="7"/>
      <c r="D345" s="7"/>
      <c r="E345" s="7"/>
      <c r="F345" s="7"/>
      <c r="G345" s="7"/>
    </row>
    <row r="346" spans="1:7" x14ac:dyDescent="0.25">
      <c r="B346" s="7"/>
      <c r="C346" s="7"/>
      <c r="D346" s="7"/>
      <c r="E346" s="7"/>
      <c r="F346" s="7"/>
      <c r="G346" s="7"/>
    </row>
    <row r="347" spans="1:7" x14ac:dyDescent="0.25">
      <c r="A347" s="35"/>
      <c r="B347" s="7"/>
      <c r="C347" s="7"/>
      <c r="D347" s="32"/>
      <c r="E347" s="32"/>
      <c r="F347" s="32"/>
      <c r="G347" s="7"/>
    </row>
    <row r="348" spans="1:7" x14ac:dyDescent="0.25">
      <c r="A348" s="35"/>
      <c r="B348" s="7"/>
      <c r="C348" s="7"/>
    </row>
    <row r="349" spans="1:7" x14ac:dyDescent="0.25">
      <c r="A349" s="35"/>
      <c r="B349" s="7"/>
      <c r="C349" s="7"/>
      <c r="G349" s="7"/>
    </row>
    <row r="350" spans="1:7" x14ac:dyDescent="0.25">
      <c r="A350" s="35"/>
      <c r="B350" s="7"/>
      <c r="C350" s="7"/>
      <c r="G350" s="7"/>
    </row>
    <row r="351" spans="1:7" x14ac:dyDescent="0.25">
      <c r="A351" s="35"/>
      <c r="D351" s="32"/>
      <c r="E351" s="32"/>
      <c r="F351" s="32"/>
    </row>
    <row r="352" spans="1:7" x14ac:dyDescent="0.25">
      <c r="A352" s="35"/>
      <c r="D352" s="32"/>
      <c r="E352" s="32"/>
      <c r="F352" s="32"/>
      <c r="G352" s="7"/>
    </row>
    <row r="353" spans="1:7" x14ac:dyDescent="0.25">
      <c r="A353" s="35"/>
      <c r="D353" s="32"/>
      <c r="E353" s="32"/>
      <c r="F353" s="32"/>
      <c r="G353" s="7"/>
    </row>
    <row r="354" spans="1:7" x14ac:dyDescent="0.25">
      <c r="D354" s="32"/>
      <c r="E354" s="32"/>
      <c r="F354" s="32"/>
      <c r="G354" s="7"/>
    </row>
    <row r="355" spans="1:7" x14ac:dyDescent="0.25">
      <c r="D355" s="32"/>
      <c r="E355" s="32"/>
      <c r="F355" s="32"/>
      <c r="G355" s="7"/>
    </row>
    <row r="356" spans="1:7" x14ac:dyDescent="0.25">
      <c r="D356" s="32"/>
      <c r="E356" s="32"/>
      <c r="F356" s="32"/>
      <c r="G356" s="7"/>
    </row>
    <row r="357" spans="1:7" x14ac:dyDescent="0.25">
      <c r="D357" s="32"/>
      <c r="E357" s="32"/>
      <c r="F357" s="32"/>
      <c r="G357" s="32"/>
    </row>
    <row r="358" spans="1:7" x14ac:dyDescent="0.25">
      <c r="D358" s="32"/>
      <c r="E358" s="32"/>
      <c r="F358" s="32"/>
      <c r="G358" s="32"/>
    </row>
    <row r="359" spans="1:7" x14ac:dyDescent="0.25">
      <c r="D359" s="32"/>
      <c r="E359" s="32"/>
      <c r="F359" s="32"/>
      <c r="G359" s="32"/>
    </row>
    <row r="360" spans="1:7" x14ac:dyDescent="0.25">
      <c r="A360" s="35"/>
      <c r="D360" s="32"/>
      <c r="E360" s="32"/>
      <c r="F360" s="32"/>
    </row>
    <row r="361" spans="1:7" x14ac:dyDescent="0.25">
      <c r="A361" s="35"/>
      <c r="D361" s="32"/>
      <c r="E361" s="32"/>
      <c r="F361" s="32"/>
    </row>
    <row r="362" spans="1:7" x14ac:dyDescent="0.25">
      <c r="A362" s="35"/>
      <c r="D362" s="32"/>
      <c r="E362" s="32"/>
      <c r="F362" s="32"/>
    </row>
    <row r="363" spans="1:7" x14ac:dyDescent="0.25">
      <c r="A363" s="35"/>
      <c r="D363" s="32"/>
      <c r="E363" s="32"/>
      <c r="F363" s="32"/>
      <c r="G363" s="32"/>
    </row>
    <row r="364" spans="1:7" x14ac:dyDescent="0.25">
      <c r="G364" s="32"/>
    </row>
    <row r="365" spans="1:7" x14ac:dyDescent="0.25">
      <c r="G365" s="32"/>
    </row>
    <row r="366" spans="1:7" x14ac:dyDescent="0.25">
      <c r="G366" s="32"/>
    </row>
    <row r="367" spans="1:7" x14ac:dyDescent="0.25">
      <c r="A367" s="31"/>
      <c r="B367" s="36"/>
      <c r="C367" s="36"/>
      <c r="D367" s="36"/>
      <c r="E367" s="36"/>
      <c r="F367" s="36"/>
      <c r="G367" s="32"/>
    </row>
    <row r="368" spans="1:7" x14ac:dyDescent="0.25">
      <c r="B368" s="7"/>
      <c r="C368" s="7"/>
      <c r="D368" s="7"/>
      <c r="E368" s="7"/>
      <c r="F368" s="7"/>
      <c r="G368" s="32"/>
    </row>
    <row r="369" spans="1:7" x14ac:dyDescent="0.25">
      <c r="A369" s="31"/>
      <c r="B369" s="36"/>
      <c r="C369" s="36"/>
      <c r="D369" s="36"/>
      <c r="E369" s="36"/>
      <c r="F369" s="36"/>
      <c r="G369" s="32"/>
    </row>
    <row r="370" spans="1:7" x14ac:dyDescent="0.25">
      <c r="A370" s="31"/>
      <c r="B370" s="34"/>
      <c r="C370" s="34"/>
      <c r="D370" s="36"/>
      <c r="E370" s="36"/>
      <c r="F370" s="36"/>
      <c r="G370" s="32"/>
    </row>
    <row r="371" spans="1:7" x14ac:dyDescent="0.25">
      <c r="G371" s="32"/>
    </row>
    <row r="372" spans="1:7" x14ac:dyDescent="0.25">
      <c r="B372" s="7"/>
      <c r="C372" s="7"/>
      <c r="D372" s="7"/>
      <c r="E372" s="7"/>
      <c r="F372" s="7"/>
      <c r="G372" s="32"/>
    </row>
    <row r="373" spans="1:7" x14ac:dyDescent="0.25">
      <c r="B373" s="7"/>
      <c r="C373" s="7"/>
      <c r="D373" s="7"/>
      <c r="E373" s="7"/>
      <c r="F373" s="7"/>
      <c r="G373" s="32"/>
    </row>
    <row r="374" spans="1:7" x14ac:dyDescent="0.25">
      <c r="B374" s="7"/>
      <c r="C374" s="7"/>
      <c r="D374" s="7"/>
      <c r="E374" s="7"/>
      <c r="F374" s="7"/>
      <c r="G374" s="32"/>
    </row>
    <row r="375" spans="1:7" x14ac:dyDescent="0.25">
      <c r="B375" s="7"/>
      <c r="C375" s="7"/>
      <c r="D375" s="7"/>
      <c r="E375" s="7"/>
      <c r="F375" s="7"/>
      <c r="G375" s="32"/>
    </row>
    <row r="376" spans="1:7" x14ac:dyDescent="0.25">
      <c r="B376" s="7"/>
      <c r="C376" s="7"/>
      <c r="D376" s="7"/>
      <c r="E376" s="7"/>
      <c r="F376" s="7"/>
      <c r="G376" s="36"/>
    </row>
    <row r="377" spans="1:7" x14ac:dyDescent="0.25">
      <c r="B377" s="7"/>
      <c r="C377" s="7"/>
      <c r="D377" s="7"/>
      <c r="E377" s="7"/>
      <c r="F377" s="7"/>
      <c r="G377" s="7"/>
    </row>
    <row r="378" spans="1:7" x14ac:dyDescent="0.25">
      <c r="B378" s="7"/>
      <c r="C378" s="7"/>
      <c r="D378" s="7"/>
      <c r="E378" s="7"/>
      <c r="F378" s="7"/>
      <c r="G378" s="36"/>
    </row>
    <row r="379" spans="1:7" x14ac:dyDescent="0.25">
      <c r="B379" s="7"/>
      <c r="C379" s="7"/>
      <c r="D379" s="7"/>
      <c r="E379" s="7"/>
      <c r="F379" s="7"/>
      <c r="G379" s="36"/>
    </row>
    <row r="380" spans="1:7" x14ac:dyDescent="0.25">
      <c r="B380" s="7"/>
      <c r="C380" s="7"/>
      <c r="D380" s="7"/>
      <c r="E380" s="7"/>
      <c r="F380" s="7"/>
    </row>
    <row r="381" spans="1:7" x14ac:dyDescent="0.25">
      <c r="B381" s="7"/>
      <c r="C381" s="7"/>
      <c r="D381" s="7"/>
      <c r="E381" s="7"/>
      <c r="F381" s="7"/>
      <c r="G381" s="7"/>
    </row>
    <row r="382" spans="1:7" x14ac:dyDescent="0.25">
      <c r="D382" s="7"/>
      <c r="E382" s="7"/>
      <c r="F382" s="7"/>
      <c r="G382" s="7"/>
    </row>
    <row r="383" spans="1:7" x14ac:dyDescent="0.25">
      <c r="B383" s="7"/>
      <c r="C383" s="7"/>
      <c r="D383" s="7"/>
      <c r="E383" s="7"/>
      <c r="F383" s="7"/>
      <c r="G383" s="7"/>
    </row>
    <row r="384" spans="1:7" x14ac:dyDescent="0.25">
      <c r="B384" s="7"/>
      <c r="C384" s="7"/>
      <c r="D384" s="7"/>
      <c r="E384" s="7"/>
      <c r="F384" s="7"/>
      <c r="G384" s="7"/>
    </row>
    <row r="385" spans="2:7" x14ac:dyDescent="0.25">
      <c r="B385" s="7"/>
      <c r="C385" s="7"/>
      <c r="D385" s="7"/>
      <c r="E385" s="7"/>
      <c r="F385" s="7"/>
      <c r="G385" s="7"/>
    </row>
    <row r="386" spans="2:7" x14ac:dyDescent="0.25">
      <c r="B386" s="7"/>
      <c r="C386" s="7"/>
      <c r="D386" s="7"/>
      <c r="E386" s="7"/>
      <c r="F386" s="7"/>
      <c r="G386" s="7"/>
    </row>
    <row r="387" spans="2:7" x14ac:dyDescent="0.25">
      <c r="B387" s="7"/>
      <c r="C387" s="7"/>
      <c r="D387" s="7"/>
      <c r="E387" s="7"/>
      <c r="F387" s="7"/>
      <c r="G387" s="7"/>
    </row>
    <row r="388" spans="2:7" x14ac:dyDescent="0.25">
      <c r="D388" s="7"/>
      <c r="E388" s="7"/>
      <c r="F388" s="7"/>
      <c r="G388" s="7"/>
    </row>
    <row r="389" spans="2:7" x14ac:dyDescent="0.25">
      <c r="D389" s="7"/>
      <c r="E389" s="7"/>
      <c r="F389" s="7"/>
      <c r="G389" s="7"/>
    </row>
    <row r="390" spans="2:7" x14ac:dyDescent="0.25">
      <c r="D390" s="7"/>
      <c r="E390" s="7"/>
      <c r="F390" s="7"/>
      <c r="G390" s="7"/>
    </row>
    <row r="391" spans="2:7" x14ac:dyDescent="0.25">
      <c r="D391" s="7"/>
      <c r="E391" s="7"/>
      <c r="F391" s="7"/>
      <c r="G391" s="7"/>
    </row>
    <row r="392" spans="2:7" x14ac:dyDescent="0.25">
      <c r="B392" s="7"/>
      <c r="C392" s="7"/>
      <c r="D392" s="7"/>
      <c r="E392" s="7"/>
      <c r="F392" s="7"/>
      <c r="G392" s="7"/>
    </row>
    <row r="393" spans="2:7" x14ac:dyDescent="0.25">
      <c r="B393" s="7"/>
      <c r="C393" s="7"/>
      <c r="D393" s="7"/>
      <c r="E393" s="7"/>
      <c r="F393" s="7"/>
      <c r="G393" s="7"/>
    </row>
    <row r="394" spans="2:7" x14ac:dyDescent="0.25">
      <c r="G394" s="7"/>
    </row>
    <row r="395" spans="2:7" x14ac:dyDescent="0.25">
      <c r="G395" s="7"/>
    </row>
    <row r="396" spans="2:7" x14ac:dyDescent="0.25">
      <c r="G396" s="7"/>
    </row>
    <row r="397" spans="2:7" x14ac:dyDescent="0.25">
      <c r="G397" s="7"/>
    </row>
    <row r="398" spans="2:7" x14ac:dyDescent="0.25">
      <c r="G398" s="7"/>
    </row>
    <row r="399" spans="2:7" x14ac:dyDescent="0.25">
      <c r="G399" s="7"/>
    </row>
    <row r="400" spans="2:7" x14ac:dyDescent="0.25">
      <c r="G400" s="7"/>
    </row>
    <row r="401" spans="7:7" x14ac:dyDescent="0.25">
      <c r="G401" s="7"/>
    </row>
    <row r="402" spans="7:7" x14ac:dyDescent="0.25">
      <c r="G402" s="7"/>
    </row>
    <row r="403" spans="7:7" x14ac:dyDescent="0.25">
      <c r="G403" s="7"/>
    </row>
    <row r="404" spans="7:7" x14ac:dyDescent="0.25">
      <c r="G404" s="7"/>
    </row>
    <row r="405" spans="7:7" x14ac:dyDescent="0.25">
      <c r="G405" s="7"/>
    </row>
    <row r="447" spans="1:60" s="9" customFormat="1" ht="14.25" x14ac:dyDescent="0.2">
      <c r="A447" s="31"/>
      <c r="B447" s="36"/>
      <c r="C447" s="36"/>
      <c r="D447" s="36"/>
      <c r="E447" s="36"/>
      <c r="F447" s="36"/>
      <c r="H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row>
    <row r="448" spans="1:60" s="9" customFormat="1" ht="14.25" x14ac:dyDescent="0.2">
      <c r="A448" s="30"/>
      <c r="D448" s="32"/>
      <c r="E448" s="32"/>
      <c r="F448" s="32"/>
      <c r="H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row>
    <row r="449" spans="2:7" x14ac:dyDescent="0.25">
      <c r="D449" s="32"/>
      <c r="E449" s="32"/>
      <c r="F449" s="32"/>
    </row>
    <row r="450" spans="2:7" x14ac:dyDescent="0.25">
      <c r="B450" s="7"/>
      <c r="C450" s="7"/>
      <c r="D450" s="32"/>
      <c r="E450" s="32"/>
      <c r="F450" s="32"/>
    </row>
    <row r="451" spans="2:7" x14ac:dyDescent="0.25">
      <c r="B451" s="7"/>
      <c r="C451" s="7"/>
      <c r="D451" s="32"/>
      <c r="E451" s="32"/>
      <c r="F451" s="32"/>
    </row>
    <row r="452" spans="2:7" x14ac:dyDescent="0.25">
      <c r="B452" s="7"/>
      <c r="C452" s="7"/>
      <c r="D452" s="32"/>
      <c r="E452" s="32"/>
      <c r="F452" s="32"/>
    </row>
    <row r="453" spans="2:7" x14ac:dyDescent="0.25">
      <c r="B453" s="7"/>
      <c r="C453" s="7"/>
      <c r="D453" s="32"/>
      <c r="E453" s="32"/>
      <c r="F453" s="32"/>
    </row>
    <row r="454" spans="2:7" x14ac:dyDescent="0.25">
      <c r="B454" s="7"/>
      <c r="C454" s="7"/>
      <c r="D454" s="32"/>
      <c r="E454" s="32"/>
      <c r="F454" s="32"/>
    </row>
    <row r="455" spans="2:7" x14ac:dyDescent="0.25">
      <c r="B455" s="7"/>
      <c r="C455" s="7"/>
      <c r="D455" s="32"/>
      <c r="E455" s="32"/>
      <c r="F455" s="32"/>
    </row>
    <row r="456" spans="2:7" x14ac:dyDescent="0.25">
      <c r="B456" s="7"/>
      <c r="C456" s="7"/>
      <c r="D456" s="32"/>
      <c r="E456" s="32"/>
      <c r="F456" s="32"/>
    </row>
    <row r="457" spans="2:7" x14ac:dyDescent="0.25">
      <c r="B457" s="7"/>
      <c r="C457" s="7"/>
      <c r="D457" s="32"/>
      <c r="E457" s="32"/>
      <c r="F457" s="32"/>
    </row>
    <row r="458" spans="2:7" x14ac:dyDescent="0.25">
      <c r="B458" s="7"/>
      <c r="C458" s="7"/>
      <c r="D458" s="32"/>
      <c r="E458" s="32"/>
      <c r="F458" s="32"/>
    </row>
    <row r="459" spans="2:7" x14ac:dyDescent="0.25">
      <c r="B459" s="7"/>
      <c r="C459" s="7"/>
      <c r="D459" s="32"/>
      <c r="E459" s="32"/>
      <c r="F459" s="32"/>
      <c r="G459" s="36"/>
    </row>
    <row r="460" spans="2:7" x14ac:dyDescent="0.25">
      <c r="B460" s="7"/>
      <c r="C460" s="7"/>
      <c r="D460" s="32"/>
      <c r="E460" s="32"/>
      <c r="F460" s="32"/>
      <c r="G460" s="32"/>
    </row>
    <row r="461" spans="2:7" x14ac:dyDescent="0.25">
      <c r="B461" s="7"/>
      <c r="C461" s="7"/>
      <c r="D461" s="32"/>
      <c r="E461" s="32"/>
      <c r="F461" s="32"/>
      <c r="G461" s="32"/>
    </row>
    <row r="462" spans="2:7" x14ac:dyDescent="0.25">
      <c r="B462" s="7"/>
      <c r="C462" s="7"/>
      <c r="D462" s="32"/>
      <c r="E462" s="32"/>
      <c r="F462" s="32"/>
      <c r="G462" s="32"/>
    </row>
    <row r="463" spans="2:7" x14ac:dyDescent="0.25">
      <c r="B463" s="7"/>
      <c r="C463" s="7"/>
      <c r="D463" s="32"/>
      <c r="E463" s="32"/>
      <c r="F463" s="32"/>
      <c r="G463" s="32"/>
    </row>
    <row r="464" spans="2:7" x14ac:dyDescent="0.25">
      <c r="B464" s="7"/>
      <c r="C464" s="7"/>
      <c r="D464" s="32"/>
      <c r="E464" s="32"/>
      <c r="F464" s="32"/>
      <c r="G464" s="32"/>
    </row>
    <row r="465" spans="2:7" x14ac:dyDescent="0.25">
      <c r="B465" s="7"/>
      <c r="C465" s="7"/>
      <c r="D465" s="32"/>
      <c r="E465" s="32"/>
      <c r="F465" s="32"/>
      <c r="G465" s="32"/>
    </row>
    <row r="466" spans="2:7" x14ac:dyDescent="0.25">
      <c r="B466" s="7"/>
      <c r="C466" s="7"/>
      <c r="D466" s="32"/>
      <c r="E466" s="32"/>
      <c r="F466" s="32"/>
      <c r="G466" s="32"/>
    </row>
    <row r="467" spans="2:7" x14ac:dyDescent="0.25">
      <c r="B467" s="7"/>
      <c r="C467" s="7"/>
      <c r="D467" s="32"/>
      <c r="E467" s="32"/>
      <c r="F467" s="32"/>
      <c r="G467" s="32"/>
    </row>
    <row r="468" spans="2:7" x14ac:dyDescent="0.25">
      <c r="B468" s="7"/>
      <c r="C468" s="7"/>
      <c r="D468" s="32"/>
      <c r="E468" s="32"/>
      <c r="F468" s="32"/>
      <c r="G468" s="32"/>
    </row>
    <row r="469" spans="2:7" x14ac:dyDescent="0.25">
      <c r="B469" s="7"/>
      <c r="C469" s="7"/>
      <c r="D469" s="32"/>
      <c r="E469" s="32"/>
      <c r="F469" s="32"/>
      <c r="G469" s="32"/>
    </row>
    <row r="470" spans="2:7" x14ac:dyDescent="0.25">
      <c r="B470" s="7"/>
      <c r="C470" s="7"/>
      <c r="D470" s="32"/>
      <c r="E470" s="32"/>
      <c r="F470" s="32"/>
      <c r="G470" s="32"/>
    </row>
    <row r="471" spans="2:7" x14ac:dyDescent="0.25">
      <c r="B471" s="7"/>
      <c r="C471" s="7"/>
      <c r="D471" s="32"/>
      <c r="E471" s="32"/>
      <c r="F471" s="32"/>
      <c r="G471" s="32"/>
    </row>
    <row r="472" spans="2:7" x14ac:dyDescent="0.25">
      <c r="B472" s="7"/>
      <c r="C472" s="7"/>
      <c r="D472" s="32"/>
      <c r="E472" s="32"/>
      <c r="F472" s="32"/>
      <c r="G472" s="32"/>
    </row>
    <row r="473" spans="2:7" x14ac:dyDescent="0.25">
      <c r="B473" s="7"/>
      <c r="C473" s="7"/>
      <c r="D473" s="32"/>
      <c r="E473" s="32"/>
      <c r="F473" s="32"/>
      <c r="G473" s="32"/>
    </row>
    <row r="474" spans="2:7" x14ac:dyDescent="0.25">
      <c r="D474" s="32"/>
      <c r="E474" s="32"/>
      <c r="F474" s="32"/>
      <c r="G474" s="32"/>
    </row>
    <row r="475" spans="2:7" x14ac:dyDescent="0.25">
      <c r="B475" s="7"/>
      <c r="C475" s="7"/>
      <c r="D475" s="32"/>
      <c r="E475" s="32"/>
      <c r="F475" s="32"/>
      <c r="G475" s="32"/>
    </row>
    <row r="476" spans="2:7" x14ac:dyDescent="0.25">
      <c r="D476" s="32"/>
      <c r="E476" s="32"/>
      <c r="F476" s="32"/>
      <c r="G476" s="32"/>
    </row>
    <row r="477" spans="2:7" x14ac:dyDescent="0.25">
      <c r="B477" s="7"/>
      <c r="C477" s="7"/>
      <c r="D477" s="32"/>
      <c r="E477" s="32"/>
      <c r="F477" s="32"/>
      <c r="G477" s="32"/>
    </row>
    <row r="478" spans="2:7" x14ac:dyDescent="0.25">
      <c r="B478" s="7"/>
      <c r="C478" s="7"/>
      <c r="D478" s="32"/>
      <c r="E478" s="32"/>
      <c r="F478" s="32"/>
      <c r="G478" s="32"/>
    </row>
    <row r="479" spans="2:7" x14ac:dyDescent="0.25">
      <c r="B479" s="7"/>
      <c r="C479" s="7"/>
      <c r="D479" s="32"/>
      <c r="E479" s="32"/>
      <c r="F479" s="32"/>
      <c r="G479" s="32"/>
    </row>
    <row r="480" spans="2:7" x14ac:dyDescent="0.25">
      <c r="B480" s="7"/>
      <c r="C480" s="7"/>
      <c r="D480" s="32"/>
      <c r="E480" s="32"/>
      <c r="F480" s="32"/>
      <c r="G480" s="32"/>
    </row>
    <row r="481" spans="2:7" x14ac:dyDescent="0.25">
      <c r="B481" s="7"/>
      <c r="C481" s="7"/>
      <c r="D481" s="32"/>
      <c r="E481" s="32"/>
      <c r="F481" s="32"/>
      <c r="G481" s="32"/>
    </row>
    <row r="482" spans="2:7" x14ac:dyDescent="0.25">
      <c r="B482" s="7"/>
      <c r="C482" s="7"/>
      <c r="D482" s="32"/>
      <c r="E482" s="32"/>
      <c r="F482" s="32"/>
      <c r="G482" s="32"/>
    </row>
    <row r="483" spans="2:7" x14ac:dyDescent="0.25">
      <c r="B483" s="7"/>
      <c r="C483" s="7"/>
      <c r="D483" s="32"/>
      <c r="E483" s="32"/>
      <c r="F483" s="32"/>
      <c r="G483" s="32"/>
    </row>
    <row r="484" spans="2:7" x14ac:dyDescent="0.25">
      <c r="B484" s="7"/>
      <c r="C484" s="7"/>
      <c r="D484" s="32"/>
      <c r="E484" s="32"/>
      <c r="F484" s="32"/>
      <c r="G484" s="32"/>
    </row>
    <row r="485" spans="2:7" x14ac:dyDescent="0.25">
      <c r="B485" s="7"/>
      <c r="C485" s="7"/>
      <c r="D485" s="32"/>
      <c r="E485" s="32"/>
      <c r="F485" s="32"/>
      <c r="G485" s="32"/>
    </row>
    <row r="486" spans="2:7" x14ac:dyDescent="0.25">
      <c r="B486" s="7"/>
      <c r="C486" s="7"/>
      <c r="D486" s="32"/>
      <c r="E486" s="32"/>
      <c r="F486" s="32"/>
      <c r="G486" s="32"/>
    </row>
    <row r="487" spans="2:7" x14ac:dyDescent="0.25">
      <c r="B487" s="7"/>
      <c r="C487" s="7"/>
      <c r="D487" s="32"/>
      <c r="E487" s="32"/>
      <c r="F487" s="32"/>
      <c r="G487" s="32"/>
    </row>
    <row r="488" spans="2:7" x14ac:dyDescent="0.25">
      <c r="B488" s="7"/>
      <c r="C488" s="7"/>
      <c r="D488" s="32"/>
      <c r="E488" s="32"/>
      <c r="F488" s="32"/>
      <c r="G488" s="32"/>
    </row>
    <row r="489" spans="2:7" x14ac:dyDescent="0.25">
      <c r="B489" s="7"/>
      <c r="C489" s="7"/>
      <c r="D489" s="32"/>
      <c r="E489" s="32"/>
      <c r="F489" s="32"/>
      <c r="G489" s="32"/>
    </row>
    <row r="490" spans="2:7" x14ac:dyDescent="0.25">
      <c r="B490" s="7"/>
      <c r="C490" s="7"/>
      <c r="D490" s="32"/>
      <c r="E490" s="32"/>
      <c r="F490" s="32"/>
      <c r="G490" s="32"/>
    </row>
    <row r="491" spans="2:7" x14ac:dyDescent="0.25">
      <c r="B491" s="7"/>
      <c r="C491" s="7"/>
      <c r="D491" s="32"/>
      <c r="E491" s="32"/>
      <c r="F491" s="32"/>
      <c r="G491" s="32"/>
    </row>
    <row r="492" spans="2:7" x14ac:dyDescent="0.25">
      <c r="B492" s="7"/>
      <c r="C492" s="7"/>
      <c r="D492" s="32"/>
      <c r="E492" s="32"/>
      <c r="F492" s="32"/>
      <c r="G492" s="32"/>
    </row>
    <row r="493" spans="2:7" x14ac:dyDescent="0.25">
      <c r="B493" s="7"/>
      <c r="C493" s="7"/>
      <c r="D493" s="32"/>
      <c r="E493" s="32"/>
      <c r="F493" s="32"/>
      <c r="G493" s="32"/>
    </row>
    <row r="494" spans="2:7" x14ac:dyDescent="0.25">
      <c r="B494" s="7"/>
      <c r="C494" s="7"/>
      <c r="D494" s="32"/>
      <c r="E494" s="32"/>
      <c r="F494" s="32"/>
      <c r="G494" s="32"/>
    </row>
    <row r="495" spans="2:7" x14ac:dyDescent="0.25">
      <c r="D495" s="32"/>
      <c r="E495" s="32"/>
      <c r="F495" s="32"/>
      <c r="G495" s="32"/>
    </row>
    <row r="496" spans="2:7" x14ac:dyDescent="0.25">
      <c r="D496" s="32"/>
      <c r="E496" s="32"/>
      <c r="F496" s="32"/>
      <c r="G496" s="32"/>
    </row>
    <row r="497" spans="4:7" x14ac:dyDescent="0.25">
      <c r="D497" s="32"/>
      <c r="E497" s="32"/>
      <c r="F497" s="32"/>
      <c r="G497" s="32"/>
    </row>
    <row r="498" spans="4:7" x14ac:dyDescent="0.25">
      <c r="D498" s="32"/>
      <c r="E498" s="32"/>
      <c r="F498" s="32"/>
      <c r="G498" s="32"/>
    </row>
    <row r="499" spans="4:7" x14ac:dyDescent="0.25">
      <c r="D499" s="32"/>
      <c r="E499" s="32"/>
      <c r="F499" s="32"/>
      <c r="G499" s="32"/>
    </row>
    <row r="500" spans="4:7" x14ac:dyDescent="0.25">
      <c r="D500" s="32"/>
      <c r="E500" s="32"/>
      <c r="F500" s="32"/>
      <c r="G500" s="32"/>
    </row>
    <row r="501" spans="4:7" x14ac:dyDescent="0.25">
      <c r="D501" s="32"/>
      <c r="E501" s="32"/>
      <c r="F501" s="32"/>
      <c r="G501" s="32"/>
    </row>
    <row r="502" spans="4:7" x14ac:dyDescent="0.25">
      <c r="D502" s="32"/>
      <c r="E502" s="32"/>
      <c r="F502" s="32"/>
      <c r="G502" s="32"/>
    </row>
    <row r="503" spans="4:7" x14ac:dyDescent="0.25">
      <c r="D503" s="32"/>
      <c r="E503" s="32"/>
      <c r="F503" s="32"/>
      <c r="G503" s="32"/>
    </row>
    <row r="504" spans="4:7" x14ac:dyDescent="0.25">
      <c r="D504" s="32"/>
      <c r="E504" s="32"/>
      <c r="F504" s="32"/>
      <c r="G504" s="32"/>
    </row>
    <row r="505" spans="4:7" x14ac:dyDescent="0.25">
      <c r="D505" s="32"/>
      <c r="E505" s="32"/>
      <c r="F505" s="32"/>
      <c r="G505" s="32"/>
    </row>
    <row r="506" spans="4:7" x14ac:dyDescent="0.25">
      <c r="D506" s="32"/>
      <c r="E506" s="32"/>
      <c r="F506" s="32"/>
      <c r="G506" s="32"/>
    </row>
    <row r="507" spans="4:7" x14ac:dyDescent="0.25">
      <c r="D507" s="32"/>
      <c r="E507" s="32"/>
      <c r="F507" s="32"/>
      <c r="G507" s="32"/>
    </row>
    <row r="508" spans="4:7" x14ac:dyDescent="0.25">
      <c r="D508" s="32"/>
      <c r="E508" s="32"/>
      <c r="F508" s="32"/>
      <c r="G508" s="32"/>
    </row>
    <row r="509" spans="4:7" x14ac:dyDescent="0.25">
      <c r="D509" s="32"/>
      <c r="E509" s="32"/>
      <c r="F509" s="32"/>
      <c r="G509" s="32"/>
    </row>
    <row r="510" spans="4:7" x14ac:dyDescent="0.25">
      <c r="D510" s="32"/>
      <c r="E510" s="32"/>
      <c r="F510" s="32"/>
      <c r="G510" s="32"/>
    </row>
    <row r="511" spans="4:7" x14ac:dyDescent="0.25">
      <c r="D511" s="32"/>
      <c r="E511" s="32"/>
      <c r="F511" s="32"/>
      <c r="G511" s="32"/>
    </row>
    <row r="512" spans="4:7" x14ac:dyDescent="0.25">
      <c r="D512" s="32"/>
      <c r="E512" s="32"/>
      <c r="F512" s="32"/>
      <c r="G512" s="32"/>
    </row>
    <row r="513" spans="4:7" x14ac:dyDescent="0.25">
      <c r="D513" s="32"/>
      <c r="E513" s="32"/>
      <c r="F513" s="32"/>
      <c r="G513" s="32"/>
    </row>
    <row r="514" spans="4:7" x14ac:dyDescent="0.25">
      <c r="D514" s="32"/>
      <c r="E514" s="32"/>
      <c r="F514" s="32"/>
      <c r="G514" s="32"/>
    </row>
    <row r="515" spans="4:7" x14ac:dyDescent="0.25">
      <c r="D515" s="32"/>
      <c r="E515" s="32"/>
      <c r="F515" s="32"/>
      <c r="G515" s="32"/>
    </row>
    <row r="516" spans="4:7" x14ac:dyDescent="0.25">
      <c r="D516" s="32"/>
      <c r="E516" s="32"/>
      <c r="F516" s="32"/>
      <c r="G516" s="32"/>
    </row>
    <row r="517" spans="4:7" x14ac:dyDescent="0.25">
      <c r="D517" s="32"/>
      <c r="E517" s="32"/>
      <c r="F517" s="32"/>
      <c r="G517" s="32"/>
    </row>
    <row r="518" spans="4:7" x14ac:dyDescent="0.25">
      <c r="D518" s="32"/>
      <c r="E518" s="32"/>
      <c r="F518" s="32"/>
      <c r="G518" s="32"/>
    </row>
    <row r="519" spans="4:7" x14ac:dyDescent="0.25">
      <c r="D519" s="32"/>
      <c r="E519" s="32"/>
      <c r="F519" s="32"/>
      <c r="G519" s="32"/>
    </row>
    <row r="520" spans="4:7" x14ac:dyDescent="0.25">
      <c r="D520" s="32"/>
      <c r="E520" s="32"/>
      <c r="F520" s="32"/>
      <c r="G520" s="32"/>
    </row>
    <row r="521" spans="4:7" x14ac:dyDescent="0.25">
      <c r="D521" s="32"/>
      <c r="E521" s="32"/>
      <c r="F521" s="32"/>
      <c r="G521" s="32"/>
    </row>
    <row r="522" spans="4:7" x14ac:dyDescent="0.25">
      <c r="D522" s="32"/>
      <c r="E522" s="32"/>
      <c r="F522" s="32"/>
      <c r="G522" s="32"/>
    </row>
    <row r="523" spans="4:7" x14ac:dyDescent="0.25">
      <c r="D523" s="32"/>
      <c r="E523" s="32"/>
      <c r="F523" s="32"/>
      <c r="G523" s="32"/>
    </row>
    <row r="524" spans="4:7" x14ac:dyDescent="0.25">
      <c r="D524" s="32"/>
      <c r="E524" s="32"/>
      <c r="F524" s="32"/>
      <c r="G524" s="32"/>
    </row>
    <row r="525" spans="4:7" x14ac:dyDescent="0.25">
      <c r="D525" s="32"/>
      <c r="E525" s="32"/>
      <c r="F525" s="32"/>
      <c r="G525" s="32"/>
    </row>
    <row r="526" spans="4:7" x14ac:dyDescent="0.25">
      <c r="D526" s="32"/>
      <c r="E526" s="32"/>
      <c r="F526" s="32"/>
      <c r="G526" s="32"/>
    </row>
    <row r="527" spans="4:7" x14ac:dyDescent="0.25">
      <c r="D527" s="32"/>
      <c r="E527" s="32"/>
      <c r="F527" s="32"/>
      <c r="G527" s="32"/>
    </row>
    <row r="528" spans="4:7" x14ac:dyDescent="0.25">
      <c r="D528" s="32"/>
      <c r="E528" s="32"/>
      <c r="F528" s="32"/>
      <c r="G528" s="32"/>
    </row>
    <row r="529" spans="4:7" x14ac:dyDescent="0.25">
      <c r="D529" s="32"/>
      <c r="E529" s="32"/>
      <c r="F529" s="32"/>
      <c r="G529" s="32"/>
    </row>
    <row r="530" spans="4:7" x14ac:dyDescent="0.25">
      <c r="D530" s="32"/>
      <c r="E530" s="32"/>
      <c r="F530" s="32"/>
      <c r="G530" s="32"/>
    </row>
    <row r="531" spans="4:7" x14ac:dyDescent="0.25">
      <c r="D531" s="32"/>
      <c r="E531" s="32"/>
      <c r="F531" s="32"/>
      <c r="G531" s="32"/>
    </row>
    <row r="532" spans="4:7" x14ac:dyDescent="0.25">
      <c r="D532" s="32"/>
      <c r="E532" s="32"/>
      <c r="F532" s="32"/>
      <c r="G532" s="32"/>
    </row>
    <row r="533" spans="4:7" x14ac:dyDescent="0.25">
      <c r="D533" s="32"/>
      <c r="E533" s="32"/>
      <c r="F533" s="32"/>
      <c r="G533" s="32"/>
    </row>
    <row r="534" spans="4:7" x14ac:dyDescent="0.25">
      <c r="D534" s="32"/>
      <c r="E534" s="32"/>
      <c r="F534" s="32"/>
      <c r="G534" s="32"/>
    </row>
    <row r="535" spans="4:7" x14ac:dyDescent="0.25">
      <c r="D535" s="32"/>
      <c r="E535" s="32"/>
      <c r="F535" s="32"/>
      <c r="G535" s="32"/>
    </row>
    <row r="536" spans="4:7" x14ac:dyDescent="0.25">
      <c r="D536" s="32"/>
      <c r="E536" s="32"/>
      <c r="F536" s="32"/>
      <c r="G536" s="32"/>
    </row>
    <row r="537" spans="4:7" x14ac:dyDescent="0.25">
      <c r="D537" s="32"/>
      <c r="E537" s="32"/>
      <c r="F537" s="32"/>
      <c r="G537" s="32"/>
    </row>
    <row r="538" spans="4:7" x14ac:dyDescent="0.25">
      <c r="D538" s="32"/>
      <c r="E538" s="32"/>
      <c r="F538" s="32"/>
      <c r="G538" s="32"/>
    </row>
    <row r="539" spans="4:7" x14ac:dyDescent="0.25">
      <c r="D539" s="32"/>
      <c r="E539" s="32"/>
      <c r="F539" s="32"/>
      <c r="G539" s="32"/>
    </row>
    <row r="540" spans="4:7" x14ac:dyDescent="0.25">
      <c r="D540" s="32"/>
      <c r="E540" s="32"/>
      <c r="F540" s="32"/>
      <c r="G540" s="32"/>
    </row>
    <row r="541" spans="4:7" x14ac:dyDescent="0.25">
      <c r="D541" s="32"/>
      <c r="E541" s="32"/>
      <c r="F541" s="32"/>
      <c r="G541" s="32"/>
    </row>
    <row r="542" spans="4:7" x14ac:dyDescent="0.25">
      <c r="D542" s="32"/>
      <c r="E542" s="32"/>
      <c r="F542" s="32"/>
      <c r="G542" s="32"/>
    </row>
    <row r="543" spans="4:7" x14ac:dyDescent="0.25">
      <c r="D543" s="32"/>
      <c r="E543" s="32"/>
      <c r="F543" s="32"/>
      <c r="G543" s="32"/>
    </row>
    <row r="544" spans="4:7" x14ac:dyDescent="0.25">
      <c r="D544" s="32"/>
      <c r="E544" s="32"/>
      <c r="F544" s="32"/>
      <c r="G544" s="32"/>
    </row>
    <row r="545" spans="4:7" x14ac:dyDescent="0.25">
      <c r="D545" s="32"/>
      <c r="E545" s="32"/>
      <c r="F545" s="32"/>
      <c r="G545" s="32"/>
    </row>
    <row r="546" spans="4:7" x14ac:dyDescent="0.25">
      <c r="D546" s="32"/>
      <c r="E546" s="32"/>
      <c r="F546" s="32"/>
      <c r="G546" s="32"/>
    </row>
    <row r="547" spans="4:7" x14ac:dyDescent="0.25">
      <c r="D547" s="32"/>
      <c r="E547" s="32"/>
      <c r="F547" s="32"/>
      <c r="G547" s="32"/>
    </row>
    <row r="548" spans="4:7" x14ac:dyDescent="0.25">
      <c r="D548" s="32"/>
      <c r="E548" s="32"/>
      <c r="F548" s="32"/>
      <c r="G548" s="32"/>
    </row>
    <row r="549" spans="4:7" x14ac:dyDescent="0.25">
      <c r="D549" s="32"/>
      <c r="E549" s="32"/>
      <c r="F549" s="32"/>
      <c r="G549" s="32"/>
    </row>
    <row r="550" spans="4:7" x14ac:dyDescent="0.25">
      <c r="D550" s="32"/>
      <c r="E550" s="32"/>
      <c r="F550" s="32"/>
      <c r="G550" s="32"/>
    </row>
    <row r="551" spans="4:7" x14ac:dyDescent="0.25">
      <c r="D551" s="32"/>
      <c r="E551" s="32"/>
      <c r="F551" s="32"/>
      <c r="G551" s="32"/>
    </row>
    <row r="552" spans="4:7" x14ac:dyDescent="0.25">
      <c r="D552" s="32"/>
      <c r="E552" s="32"/>
      <c r="F552" s="32"/>
      <c r="G552" s="32"/>
    </row>
    <row r="553" spans="4:7" x14ac:dyDescent="0.25">
      <c r="D553" s="32"/>
      <c r="E553" s="32"/>
      <c r="F553" s="32"/>
      <c r="G553" s="32"/>
    </row>
    <row r="554" spans="4:7" x14ac:dyDescent="0.25">
      <c r="D554" s="32"/>
      <c r="E554" s="32"/>
      <c r="F554" s="32"/>
      <c r="G554" s="32"/>
    </row>
    <row r="555" spans="4:7" x14ac:dyDescent="0.25">
      <c r="D555" s="32"/>
      <c r="E555" s="32"/>
      <c r="F555" s="32"/>
      <c r="G555" s="32"/>
    </row>
    <row r="556" spans="4:7" x14ac:dyDescent="0.25">
      <c r="D556" s="32"/>
      <c r="E556" s="32"/>
      <c r="F556" s="32"/>
      <c r="G556" s="32"/>
    </row>
    <row r="557" spans="4:7" x14ac:dyDescent="0.25">
      <c r="D557" s="32"/>
      <c r="E557" s="32"/>
      <c r="F557" s="32"/>
      <c r="G557" s="32"/>
    </row>
    <row r="558" spans="4:7" x14ac:dyDescent="0.25">
      <c r="D558" s="32"/>
      <c r="E558" s="32"/>
      <c r="F558" s="32"/>
      <c r="G558" s="32"/>
    </row>
    <row r="559" spans="4:7" x14ac:dyDescent="0.25">
      <c r="D559" s="32"/>
      <c r="E559" s="32"/>
      <c r="F559" s="32"/>
      <c r="G559" s="32"/>
    </row>
    <row r="560" spans="4:7" x14ac:dyDescent="0.25">
      <c r="D560" s="32"/>
      <c r="E560" s="32"/>
      <c r="F560" s="32"/>
      <c r="G560" s="32"/>
    </row>
    <row r="561" spans="4:7" x14ac:dyDescent="0.25">
      <c r="D561" s="32"/>
      <c r="E561" s="32"/>
      <c r="F561" s="32"/>
      <c r="G561" s="32"/>
    </row>
    <row r="562" spans="4:7" x14ac:dyDescent="0.25">
      <c r="D562" s="32"/>
      <c r="E562" s="32"/>
      <c r="F562" s="32"/>
      <c r="G562" s="32"/>
    </row>
    <row r="563" spans="4:7" x14ac:dyDescent="0.25">
      <c r="D563" s="32"/>
      <c r="E563" s="32"/>
      <c r="F563" s="32"/>
      <c r="G563" s="32"/>
    </row>
    <row r="564" spans="4:7" x14ac:dyDescent="0.25">
      <c r="D564" s="32"/>
      <c r="E564" s="32"/>
      <c r="F564" s="32"/>
      <c r="G564" s="32"/>
    </row>
    <row r="565" spans="4:7" x14ac:dyDescent="0.25">
      <c r="D565" s="32"/>
      <c r="E565" s="32"/>
      <c r="F565" s="32"/>
      <c r="G565" s="32"/>
    </row>
    <row r="566" spans="4:7" x14ac:dyDescent="0.25">
      <c r="D566" s="32"/>
      <c r="E566" s="32"/>
      <c r="F566" s="32"/>
      <c r="G566" s="32"/>
    </row>
    <row r="567" spans="4:7" x14ac:dyDescent="0.25">
      <c r="D567" s="32"/>
      <c r="E567" s="32"/>
      <c r="F567" s="32"/>
      <c r="G567" s="32"/>
    </row>
    <row r="568" spans="4:7" x14ac:dyDescent="0.25">
      <c r="D568" s="32"/>
      <c r="E568" s="32"/>
      <c r="F568" s="32"/>
      <c r="G568" s="32"/>
    </row>
    <row r="569" spans="4:7" x14ac:dyDescent="0.25">
      <c r="D569" s="32"/>
      <c r="E569" s="32"/>
      <c r="F569" s="32"/>
      <c r="G569" s="32"/>
    </row>
    <row r="570" spans="4:7" x14ac:dyDescent="0.25">
      <c r="D570" s="32"/>
      <c r="E570" s="32"/>
      <c r="F570" s="32"/>
      <c r="G570" s="32"/>
    </row>
    <row r="571" spans="4:7" x14ac:dyDescent="0.25">
      <c r="D571" s="32"/>
      <c r="E571" s="32"/>
      <c r="F571" s="32"/>
      <c r="G571" s="32"/>
    </row>
    <row r="572" spans="4:7" x14ac:dyDescent="0.25">
      <c r="D572" s="32"/>
      <c r="E572" s="32"/>
      <c r="F572" s="32"/>
      <c r="G572" s="32"/>
    </row>
    <row r="573" spans="4:7" x14ac:dyDescent="0.25">
      <c r="D573" s="32"/>
      <c r="E573" s="32"/>
      <c r="F573" s="32"/>
      <c r="G573" s="32"/>
    </row>
    <row r="574" spans="4:7" x14ac:dyDescent="0.25">
      <c r="D574" s="32"/>
      <c r="E574" s="32"/>
      <c r="F574" s="32"/>
      <c r="G574" s="32"/>
    </row>
    <row r="575" spans="4:7" x14ac:dyDescent="0.25">
      <c r="D575" s="32"/>
      <c r="E575" s="32"/>
      <c r="F575" s="32"/>
      <c r="G575" s="32"/>
    </row>
    <row r="576" spans="4:7" x14ac:dyDescent="0.25">
      <c r="D576" s="32"/>
      <c r="E576" s="32"/>
      <c r="F576" s="32"/>
      <c r="G576" s="32"/>
    </row>
    <row r="577" spans="4:7" x14ac:dyDescent="0.25">
      <c r="D577" s="32"/>
      <c r="E577" s="32"/>
      <c r="F577" s="32"/>
      <c r="G577" s="32"/>
    </row>
    <row r="578" spans="4:7" x14ac:dyDescent="0.25">
      <c r="D578" s="32"/>
      <c r="E578" s="32"/>
      <c r="F578" s="32"/>
      <c r="G578" s="32"/>
    </row>
    <row r="579" spans="4:7" x14ac:dyDescent="0.25">
      <c r="D579" s="32"/>
      <c r="E579" s="32"/>
      <c r="F579" s="32"/>
      <c r="G579" s="32"/>
    </row>
    <row r="580" spans="4:7" x14ac:dyDescent="0.25">
      <c r="D580" s="32"/>
      <c r="E580" s="32"/>
      <c r="F580" s="32"/>
      <c r="G580" s="32"/>
    </row>
    <row r="581" spans="4:7" x14ac:dyDescent="0.25">
      <c r="D581" s="32"/>
      <c r="E581" s="32"/>
      <c r="F581" s="32"/>
      <c r="G581" s="32"/>
    </row>
    <row r="582" spans="4:7" x14ac:dyDescent="0.25">
      <c r="D582" s="32"/>
      <c r="E582" s="32"/>
      <c r="F582" s="32"/>
      <c r="G582" s="32"/>
    </row>
    <row r="583" spans="4:7" x14ac:dyDescent="0.25">
      <c r="D583" s="32"/>
      <c r="E583" s="32"/>
      <c r="F583" s="32"/>
      <c r="G583" s="32"/>
    </row>
    <row r="584" spans="4:7" x14ac:dyDescent="0.25">
      <c r="D584" s="32"/>
      <c r="E584" s="32"/>
      <c r="F584" s="32"/>
      <c r="G584" s="32"/>
    </row>
    <row r="585" spans="4:7" x14ac:dyDescent="0.25">
      <c r="D585" s="32"/>
      <c r="E585" s="32"/>
      <c r="F585" s="32"/>
      <c r="G585" s="32"/>
    </row>
    <row r="586" spans="4:7" x14ac:dyDescent="0.25">
      <c r="D586" s="32"/>
      <c r="E586" s="32"/>
      <c r="F586" s="32"/>
      <c r="G586" s="32"/>
    </row>
    <row r="587" spans="4:7" x14ac:dyDescent="0.25">
      <c r="G587" s="32"/>
    </row>
    <row r="588" spans="4:7" x14ac:dyDescent="0.25">
      <c r="G588" s="32"/>
    </row>
    <row r="589" spans="4:7" x14ac:dyDescent="0.25">
      <c r="G589" s="32"/>
    </row>
    <row r="590" spans="4:7" x14ac:dyDescent="0.25">
      <c r="G590" s="32"/>
    </row>
    <row r="591" spans="4:7" x14ac:dyDescent="0.25">
      <c r="G591" s="32"/>
    </row>
    <row r="592" spans="4:7" x14ac:dyDescent="0.25">
      <c r="G592" s="32"/>
    </row>
    <row r="593" spans="7:7" x14ac:dyDescent="0.25">
      <c r="G593" s="32"/>
    </row>
    <row r="594" spans="7:7" x14ac:dyDescent="0.25">
      <c r="G594" s="32"/>
    </row>
    <row r="595" spans="7:7" x14ac:dyDescent="0.25">
      <c r="G595" s="32"/>
    </row>
    <row r="596" spans="7:7" x14ac:dyDescent="0.25">
      <c r="G596" s="32"/>
    </row>
    <row r="597" spans="7:7" x14ac:dyDescent="0.25">
      <c r="G597" s="32"/>
    </row>
    <row r="598" spans="7:7" x14ac:dyDescent="0.25">
      <c r="G598" s="32"/>
    </row>
  </sheetData>
  <mergeCells count="48">
    <mergeCell ref="AW1:AW2"/>
    <mergeCell ref="BB1:BB2"/>
    <mergeCell ref="BG1:BG2"/>
    <mergeCell ref="D1:D2"/>
    <mergeCell ref="I1:I2"/>
    <mergeCell ref="N1:N2"/>
    <mergeCell ref="S1:S2"/>
    <mergeCell ref="X1:X2"/>
    <mergeCell ref="R1:R2"/>
    <mergeCell ref="J1:J2"/>
    <mergeCell ref="O1:O2"/>
    <mergeCell ref="G1:G2"/>
    <mergeCell ref="H1:H2"/>
    <mergeCell ref="L1:L2"/>
    <mergeCell ref="M1:M2"/>
    <mergeCell ref="Q1:Q2"/>
    <mergeCell ref="B1:B2"/>
    <mergeCell ref="C1:C2"/>
    <mergeCell ref="E1:E2"/>
    <mergeCell ref="AZ1:AZ2"/>
    <mergeCell ref="BA1:BA2"/>
    <mergeCell ref="AX1:AX2"/>
    <mergeCell ref="AK1:AK2"/>
    <mergeCell ref="AL1:AL2"/>
    <mergeCell ref="AP1:AP2"/>
    <mergeCell ref="AQ1:AQ2"/>
    <mergeCell ref="AU1:AU2"/>
    <mergeCell ref="AV1:AV2"/>
    <mergeCell ref="AS1:AS2"/>
    <mergeCell ref="V1:V2"/>
    <mergeCell ref="W1:W2"/>
    <mergeCell ref="AA1:AA2"/>
    <mergeCell ref="T1:T2"/>
    <mergeCell ref="Y1:Y2"/>
    <mergeCell ref="AI1:AI2"/>
    <mergeCell ref="AN1:AN2"/>
    <mergeCell ref="BH1:BH2"/>
    <mergeCell ref="BE1:BE2"/>
    <mergeCell ref="BF1:BF2"/>
    <mergeCell ref="BC1:BC2"/>
    <mergeCell ref="AB1:AB2"/>
    <mergeCell ref="AF1:AF2"/>
    <mergeCell ref="AG1:AG2"/>
    <mergeCell ref="AD1:AD2"/>
    <mergeCell ref="AC1:AC2"/>
    <mergeCell ref="AH1:AH2"/>
    <mergeCell ref="AM1:AM2"/>
    <mergeCell ref="AR1:AR2"/>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1"/>
  <sheetViews>
    <sheetView zoomScale="60" zoomScaleNormal="60" workbookViewId="0">
      <selection activeCell="L13" sqref="L13"/>
    </sheetView>
  </sheetViews>
  <sheetFormatPr baseColWidth="10" defaultRowHeight="15" x14ac:dyDescent="0.25"/>
  <cols>
    <col min="1" max="1" width="14.42578125" style="30" bestFit="1" customWidth="1"/>
    <col min="2" max="2" width="13.42578125" style="30" bestFit="1" customWidth="1"/>
    <col min="3" max="3" width="20.28515625" style="7" customWidth="1"/>
    <col min="4" max="4" width="18.7109375" style="7" customWidth="1"/>
    <col min="5" max="5" width="21.28515625" style="9" customWidth="1"/>
    <col min="6" max="6" width="18.85546875" style="9" customWidth="1"/>
    <col min="7" max="7" width="25" style="9" customWidth="1"/>
    <col min="8" max="8" width="22.140625" style="9" customWidth="1"/>
    <col min="9" max="9" width="9.85546875" style="3" customWidth="1"/>
    <col min="10" max="10" width="13" style="3" bestFit="1" customWidth="1"/>
    <col min="12" max="12" width="20.140625" customWidth="1"/>
    <col min="13" max="13" width="18.42578125" customWidth="1"/>
    <col min="14" max="14" width="19.7109375" customWidth="1"/>
    <col min="15" max="15" width="19.140625" customWidth="1"/>
    <col min="16" max="16" width="27.140625" customWidth="1"/>
    <col min="17" max="17" width="22.28515625" customWidth="1"/>
  </cols>
  <sheetData>
    <row r="1" spans="1:18" ht="24" customHeight="1" x14ac:dyDescent="0.25">
      <c r="A1" s="72" t="s">
        <v>607</v>
      </c>
      <c r="B1" s="72" t="s">
        <v>604</v>
      </c>
      <c r="C1" s="73" t="s">
        <v>596</v>
      </c>
      <c r="D1" s="73" t="s">
        <v>597</v>
      </c>
      <c r="E1" s="69" t="s">
        <v>674</v>
      </c>
      <c r="F1" s="69" t="s">
        <v>675</v>
      </c>
      <c r="G1" s="71" t="s">
        <v>680</v>
      </c>
      <c r="H1" s="69" t="s">
        <v>676</v>
      </c>
      <c r="I1" s="44"/>
      <c r="J1" s="72" t="s">
        <v>37</v>
      </c>
      <c r="K1" s="72" t="s">
        <v>3</v>
      </c>
      <c r="L1" s="73" t="s">
        <v>596</v>
      </c>
      <c r="M1" s="73" t="s">
        <v>597</v>
      </c>
      <c r="N1" s="69" t="s">
        <v>677</v>
      </c>
      <c r="O1" s="69" t="s">
        <v>678</v>
      </c>
      <c r="P1" s="71" t="s">
        <v>680</v>
      </c>
      <c r="Q1" s="69" t="s">
        <v>679</v>
      </c>
      <c r="R1" s="24" t="s">
        <v>595</v>
      </c>
    </row>
    <row r="2" spans="1:18" ht="31.5" customHeight="1" x14ac:dyDescent="0.25">
      <c r="A2" s="72"/>
      <c r="B2" s="72"/>
      <c r="C2" s="73"/>
      <c r="D2" s="73"/>
      <c r="E2" s="69"/>
      <c r="F2" s="69"/>
      <c r="G2" s="71"/>
      <c r="H2" s="69"/>
      <c r="I2" s="44"/>
      <c r="J2" s="72"/>
      <c r="K2" s="72"/>
      <c r="L2" s="73"/>
      <c r="M2" s="73"/>
      <c r="N2" s="69"/>
      <c r="O2" s="69"/>
      <c r="P2" s="71"/>
      <c r="Q2" s="69"/>
    </row>
    <row r="3" spans="1:18" x14ac:dyDescent="0.25">
      <c r="A3" s="31"/>
      <c r="B3" s="31"/>
      <c r="C3" s="34"/>
      <c r="D3" s="34"/>
      <c r="E3" s="36"/>
      <c r="F3" s="36"/>
      <c r="G3" s="36"/>
      <c r="H3" s="36"/>
      <c r="I3" s="24"/>
      <c r="J3" s="30"/>
      <c r="L3" s="37"/>
      <c r="M3" s="37"/>
      <c r="N3" s="9"/>
      <c r="O3" s="9"/>
      <c r="P3" s="9"/>
      <c r="Q3" s="32"/>
    </row>
    <row r="4" spans="1:18" x14ac:dyDescent="0.25">
      <c r="A4" s="30">
        <v>450</v>
      </c>
      <c r="B4" s="30">
        <v>0</v>
      </c>
      <c r="C4" s="7" t="s">
        <v>52</v>
      </c>
      <c r="D4" s="7" t="s">
        <v>53</v>
      </c>
      <c r="E4" s="7" t="s">
        <v>54</v>
      </c>
      <c r="F4" s="7" t="s">
        <v>54</v>
      </c>
      <c r="G4" s="7" t="s">
        <v>55</v>
      </c>
      <c r="H4" s="7">
        <v>165.7</v>
      </c>
      <c r="J4" s="30">
        <v>450</v>
      </c>
      <c r="K4" s="30">
        <v>180</v>
      </c>
      <c r="L4" s="7">
        <v>0.4</v>
      </c>
      <c r="M4" s="7">
        <v>0.3</v>
      </c>
      <c r="N4" s="7">
        <v>150.80000000000001</v>
      </c>
      <c r="O4" s="7">
        <v>150.4</v>
      </c>
      <c r="P4" s="7" t="s">
        <v>434</v>
      </c>
      <c r="Q4" s="7">
        <v>143.19999999999999</v>
      </c>
    </row>
    <row r="5" spans="1:18" x14ac:dyDescent="0.25">
      <c r="A5" s="30">
        <v>450</v>
      </c>
      <c r="B5" s="30">
        <v>0</v>
      </c>
      <c r="C5" s="7" t="s">
        <v>52</v>
      </c>
      <c r="D5" s="7" t="s">
        <v>53</v>
      </c>
      <c r="E5" s="7" t="s">
        <v>54</v>
      </c>
      <c r="F5" s="7" t="s">
        <v>54</v>
      </c>
      <c r="G5" s="7" t="s">
        <v>55</v>
      </c>
      <c r="H5" s="7">
        <v>165.7</v>
      </c>
      <c r="J5" s="30">
        <v>450</v>
      </c>
      <c r="K5" s="30">
        <v>180</v>
      </c>
      <c r="L5" s="7">
        <v>0.4</v>
      </c>
      <c r="M5" s="7">
        <v>0.3</v>
      </c>
      <c r="N5" s="7">
        <v>150.80000000000001</v>
      </c>
      <c r="O5" s="7">
        <v>150.4</v>
      </c>
      <c r="P5" s="7" t="s">
        <v>434</v>
      </c>
      <c r="Q5" s="7">
        <v>143.19999999999999</v>
      </c>
    </row>
    <row r="6" spans="1:18" x14ac:dyDescent="0.25">
      <c r="A6" s="30">
        <v>450</v>
      </c>
      <c r="B6" s="30">
        <v>0</v>
      </c>
      <c r="C6" s="7" t="s">
        <v>52</v>
      </c>
      <c r="D6" s="7" t="s">
        <v>53</v>
      </c>
      <c r="E6" s="7" t="s">
        <v>54</v>
      </c>
      <c r="F6" s="7" t="s">
        <v>54</v>
      </c>
      <c r="G6" s="7" t="s">
        <v>55</v>
      </c>
      <c r="H6" s="7">
        <v>165.2</v>
      </c>
      <c r="I6" s="1"/>
      <c r="J6" s="30">
        <v>450</v>
      </c>
      <c r="K6" s="30">
        <v>180</v>
      </c>
      <c r="L6" s="7">
        <v>0.7</v>
      </c>
      <c r="M6" s="7">
        <v>0.4</v>
      </c>
      <c r="N6" s="7">
        <v>150.30000000000001</v>
      </c>
      <c r="O6" s="7">
        <v>155.4</v>
      </c>
      <c r="P6" s="7" t="s">
        <v>435</v>
      </c>
      <c r="Q6" s="7">
        <v>147.30000000000001</v>
      </c>
    </row>
    <row r="7" spans="1:18" x14ac:dyDescent="0.25">
      <c r="A7" s="30">
        <v>450</v>
      </c>
      <c r="B7" s="30">
        <v>0</v>
      </c>
      <c r="C7" s="7" t="s">
        <v>52</v>
      </c>
      <c r="D7" s="7" t="s">
        <v>53</v>
      </c>
      <c r="E7" s="7" t="s">
        <v>54</v>
      </c>
      <c r="F7" s="7" t="s">
        <v>54</v>
      </c>
      <c r="G7" s="7" t="s">
        <v>55</v>
      </c>
      <c r="H7" s="7">
        <v>165.7</v>
      </c>
      <c r="I7" s="1"/>
      <c r="J7" s="30">
        <v>450</v>
      </c>
      <c r="K7" s="30">
        <v>180</v>
      </c>
      <c r="L7" s="7">
        <v>1.1000000000000001</v>
      </c>
      <c r="M7" s="7">
        <v>0.4</v>
      </c>
      <c r="N7" s="7">
        <v>163</v>
      </c>
      <c r="O7" s="7">
        <v>163</v>
      </c>
      <c r="P7" s="7" t="s">
        <v>436</v>
      </c>
      <c r="Q7" s="7">
        <v>155</v>
      </c>
    </row>
    <row r="8" spans="1:18" x14ac:dyDescent="0.25">
      <c r="A8" s="30">
        <v>450</v>
      </c>
      <c r="B8" s="30">
        <v>0</v>
      </c>
      <c r="C8" s="7">
        <v>1.8</v>
      </c>
      <c r="D8" s="7">
        <v>1.5</v>
      </c>
      <c r="E8" s="7">
        <v>164.2</v>
      </c>
      <c r="F8" s="7">
        <v>164.2</v>
      </c>
      <c r="G8" s="7" t="s">
        <v>56</v>
      </c>
      <c r="H8" s="7">
        <v>167.4</v>
      </c>
      <c r="I8" s="1"/>
      <c r="J8" s="30"/>
      <c r="K8" s="30"/>
      <c r="L8" s="37"/>
      <c r="M8" s="37"/>
      <c r="N8" s="7"/>
      <c r="O8" s="7"/>
      <c r="P8" s="7"/>
      <c r="Q8" s="32"/>
    </row>
    <row r="9" spans="1:18" x14ac:dyDescent="0.25">
      <c r="A9" s="30">
        <v>450</v>
      </c>
      <c r="B9" s="30">
        <v>0</v>
      </c>
      <c r="C9" s="7">
        <v>0.4</v>
      </c>
      <c r="D9" s="7">
        <v>0.3</v>
      </c>
      <c r="E9" s="7">
        <v>150.1</v>
      </c>
      <c r="F9" s="7">
        <v>150.30000000000001</v>
      </c>
      <c r="G9" s="7" t="s">
        <v>57</v>
      </c>
      <c r="H9" s="7">
        <v>153.9</v>
      </c>
      <c r="I9" s="1"/>
      <c r="J9" s="30">
        <v>550</v>
      </c>
      <c r="K9" s="30">
        <v>180</v>
      </c>
      <c r="L9" s="7">
        <v>2.5</v>
      </c>
      <c r="M9" s="7">
        <v>0.24</v>
      </c>
      <c r="N9" s="7">
        <v>160.1</v>
      </c>
      <c r="O9" s="7">
        <v>160</v>
      </c>
      <c r="P9" s="7" t="s">
        <v>437</v>
      </c>
      <c r="Q9" s="7">
        <v>147.80000000000001</v>
      </c>
    </row>
    <row r="10" spans="1:18" x14ac:dyDescent="0.25">
      <c r="A10" s="30">
        <v>450</v>
      </c>
      <c r="B10" s="30">
        <v>0</v>
      </c>
      <c r="C10" s="7">
        <v>0.4</v>
      </c>
      <c r="D10" s="7">
        <v>0.3</v>
      </c>
      <c r="E10" s="7">
        <v>150.1</v>
      </c>
      <c r="F10" s="7">
        <v>150.30000000000001</v>
      </c>
      <c r="G10" s="7" t="s">
        <v>57</v>
      </c>
      <c r="H10" s="7">
        <v>153.9</v>
      </c>
      <c r="I10" s="1"/>
      <c r="J10" s="30">
        <v>550</v>
      </c>
      <c r="K10" s="30">
        <v>180</v>
      </c>
      <c r="L10" s="7">
        <v>2</v>
      </c>
      <c r="M10" s="7">
        <v>0.2</v>
      </c>
      <c r="N10" s="7">
        <v>158.30000000000001</v>
      </c>
      <c r="O10" s="7">
        <v>158.1</v>
      </c>
      <c r="P10" s="7" t="s">
        <v>438</v>
      </c>
      <c r="Q10" s="7">
        <v>146.30000000000001</v>
      </c>
    </row>
    <row r="11" spans="1:18" x14ac:dyDescent="0.25">
      <c r="A11" s="30">
        <v>450</v>
      </c>
      <c r="B11" s="30">
        <v>0</v>
      </c>
      <c r="C11" s="7">
        <v>1.3</v>
      </c>
      <c r="D11" s="7">
        <v>0.4</v>
      </c>
      <c r="E11" s="7">
        <v>155.6</v>
      </c>
      <c r="F11" s="7">
        <v>155.30000000000001</v>
      </c>
      <c r="G11" s="7" t="s">
        <v>58</v>
      </c>
      <c r="H11" s="7">
        <v>158.5</v>
      </c>
      <c r="I11" s="1"/>
      <c r="J11" s="30">
        <v>550</v>
      </c>
      <c r="K11" s="30">
        <v>180</v>
      </c>
      <c r="L11" s="7">
        <v>3.3</v>
      </c>
      <c r="M11" s="7">
        <v>0.2</v>
      </c>
      <c r="N11" s="7">
        <v>158.1</v>
      </c>
      <c r="O11" s="7">
        <v>158.30000000000001</v>
      </c>
      <c r="P11" s="7" t="s">
        <v>439</v>
      </c>
      <c r="Q11" s="7">
        <v>146.30000000000001</v>
      </c>
    </row>
    <row r="12" spans="1:18" x14ac:dyDescent="0.25">
      <c r="A12" s="30">
        <v>450</v>
      </c>
      <c r="B12" s="30">
        <v>0</v>
      </c>
      <c r="C12" s="7">
        <v>1.1000000000000001</v>
      </c>
      <c r="D12" s="7">
        <v>0.4</v>
      </c>
      <c r="E12" s="7">
        <v>163</v>
      </c>
      <c r="F12" s="7">
        <v>163</v>
      </c>
      <c r="G12" s="7" t="s">
        <v>59</v>
      </c>
      <c r="H12" s="7">
        <v>165.6</v>
      </c>
      <c r="I12" s="1"/>
      <c r="J12" s="30">
        <v>550</v>
      </c>
      <c r="K12" s="30">
        <v>180</v>
      </c>
      <c r="L12" s="7">
        <v>4</v>
      </c>
      <c r="M12" s="7">
        <v>0.2</v>
      </c>
      <c r="N12" s="7">
        <v>158.19999999999999</v>
      </c>
      <c r="O12" s="7">
        <v>158.19999999999999</v>
      </c>
      <c r="P12" s="7" t="s">
        <v>440</v>
      </c>
      <c r="Q12" s="7">
        <v>146.19999999999999</v>
      </c>
    </row>
    <row r="13" spans="1:18" x14ac:dyDescent="0.25">
      <c r="C13" s="37"/>
      <c r="D13" s="37"/>
      <c r="E13" s="7"/>
      <c r="F13" s="7"/>
      <c r="G13" s="7"/>
      <c r="H13" s="32"/>
      <c r="J13" s="30">
        <v>550</v>
      </c>
      <c r="K13" s="30">
        <v>180</v>
      </c>
      <c r="L13" s="7">
        <v>0.9</v>
      </c>
      <c r="M13" s="7">
        <v>0.4</v>
      </c>
      <c r="N13" s="7">
        <v>157.4</v>
      </c>
      <c r="O13" s="7">
        <v>157.4</v>
      </c>
      <c r="P13" s="7" t="s">
        <v>441</v>
      </c>
      <c r="Q13" s="7">
        <v>145.1</v>
      </c>
    </row>
    <row r="14" spans="1:18" x14ac:dyDescent="0.25">
      <c r="A14" s="30">
        <v>550</v>
      </c>
      <c r="B14" s="30">
        <v>0</v>
      </c>
      <c r="C14" s="7">
        <v>1.2</v>
      </c>
      <c r="D14" s="7">
        <v>0.4</v>
      </c>
      <c r="E14" s="7">
        <v>159</v>
      </c>
      <c r="F14" s="7">
        <v>159</v>
      </c>
      <c r="G14" s="7" t="s">
        <v>60</v>
      </c>
      <c r="H14" s="7">
        <v>168.2</v>
      </c>
      <c r="I14" s="1"/>
      <c r="J14" s="30">
        <v>550</v>
      </c>
      <c r="K14" s="30">
        <v>180</v>
      </c>
      <c r="L14" s="7">
        <v>0.9</v>
      </c>
      <c r="M14" s="7">
        <v>0.4</v>
      </c>
      <c r="N14" s="7">
        <v>157.4</v>
      </c>
      <c r="O14" s="7">
        <v>157.4</v>
      </c>
      <c r="P14" s="7" t="s">
        <v>441</v>
      </c>
      <c r="Q14" s="7">
        <v>145.1</v>
      </c>
    </row>
    <row r="15" spans="1:18" x14ac:dyDescent="0.25">
      <c r="A15" s="30">
        <v>550</v>
      </c>
      <c r="B15" s="30">
        <v>0</v>
      </c>
      <c r="C15" s="7">
        <v>1.2</v>
      </c>
      <c r="D15" s="7">
        <v>0.4</v>
      </c>
      <c r="E15" s="7">
        <v>159</v>
      </c>
      <c r="F15" s="7">
        <v>159</v>
      </c>
      <c r="G15" s="7" t="s">
        <v>61</v>
      </c>
      <c r="H15" s="7">
        <v>168.2</v>
      </c>
      <c r="I15" s="1"/>
      <c r="J15" s="30">
        <v>550</v>
      </c>
      <c r="K15" s="30">
        <v>180</v>
      </c>
      <c r="L15" s="7">
        <v>0.9</v>
      </c>
      <c r="M15" s="7">
        <v>0.4</v>
      </c>
      <c r="N15" s="7">
        <v>157.6</v>
      </c>
      <c r="O15" s="7">
        <v>157.69999999999999</v>
      </c>
      <c r="P15" s="7" t="s">
        <v>442</v>
      </c>
      <c r="Q15" s="7">
        <v>145.1</v>
      </c>
    </row>
    <row r="16" spans="1:18" x14ac:dyDescent="0.25">
      <c r="A16" s="30">
        <v>550</v>
      </c>
      <c r="B16" s="30">
        <v>0</v>
      </c>
      <c r="C16" s="7">
        <v>2.5</v>
      </c>
      <c r="D16" s="7">
        <v>0.24</v>
      </c>
      <c r="E16" s="7">
        <v>160.1</v>
      </c>
      <c r="F16" s="7">
        <v>160</v>
      </c>
      <c r="G16" s="7" t="s">
        <v>62</v>
      </c>
      <c r="H16" s="7">
        <v>162.6</v>
      </c>
      <c r="I16" s="1"/>
      <c r="J16" s="30">
        <v>550</v>
      </c>
      <c r="K16" s="30">
        <v>180</v>
      </c>
      <c r="L16" s="7">
        <v>0.9</v>
      </c>
      <c r="M16" s="7">
        <v>0.42</v>
      </c>
      <c r="N16" s="7">
        <v>158.19999999999999</v>
      </c>
      <c r="O16" s="7">
        <v>158.1</v>
      </c>
      <c r="P16" s="7" t="s">
        <v>443</v>
      </c>
      <c r="Q16" s="7">
        <v>146.1</v>
      </c>
    </row>
    <row r="17" spans="1:17" x14ac:dyDescent="0.25">
      <c r="A17" s="30">
        <v>550</v>
      </c>
      <c r="B17" s="30">
        <v>0</v>
      </c>
      <c r="C17" s="7">
        <v>2</v>
      </c>
      <c r="D17" s="7">
        <v>0.2</v>
      </c>
      <c r="E17" s="7">
        <v>158.30000000000001</v>
      </c>
      <c r="F17" s="7">
        <v>158.1</v>
      </c>
      <c r="G17" s="7" t="s">
        <v>63</v>
      </c>
      <c r="H17" s="7">
        <v>160.5</v>
      </c>
      <c r="J17" s="30">
        <v>550</v>
      </c>
      <c r="K17" s="30">
        <v>180</v>
      </c>
      <c r="L17" s="7">
        <v>0.7</v>
      </c>
      <c r="M17" s="7">
        <v>0.32</v>
      </c>
      <c r="N17" s="7">
        <v>156.1</v>
      </c>
      <c r="O17" s="7">
        <v>156.4</v>
      </c>
      <c r="P17" s="7" t="s">
        <v>444</v>
      </c>
      <c r="Q17" s="7">
        <v>147.30000000000001</v>
      </c>
    </row>
    <row r="18" spans="1:17" x14ac:dyDescent="0.25">
      <c r="A18" s="30">
        <v>550</v>
      </c>
      <c r="B18" s="30">
        <v>0</v>
      </c>
      <c r="C18" s="7">
        <v>2</v>
      </c>
      <c r="D18" s="7">
        <v>0.2</v>
      </c>
      <c r="E18" s="7">
        <v>158.19999999999999</v>
      </c>
      <c r="F18" s="7">
        <v>158.4</v>
      </c>
      <c r="G18" s="7" t="s">
        <v>64</v>
      </c>
      <c r="H18" s="7">
        <v>160.5</v>
      </c>
      <c r="I18" s="1"/>
      <c r="J18" s="30">
        <v>550</v>
      </c>
      <c r="K18" s="30">
        <v>180</v>
      </c>
      <c r="L18" s="7">
        <v>0.2</v>
      </c>
      <c r="M18" s="7">
        <v>1.7</v>
      </c>
      <c r="N18" s="7">
        <v>152.5</v>
      </c>
      <c r="O18" s="7">
        <v>152.1</v>
      </c>
      <c r="P18" s="7" t="s">
        <v>445</v>
      </c>
      <c r="Q18" s="7">
        <v>140.69999999999999</v>
      </c>
    </row>
    <row r="19" spans="1:17" x14ac:dyDescent="0.25">
      <c r="A19" s="30">
        <v>550</v>
      </c>
      <c r="B19" s="30">
        <v>0</v>
      </c>
      <c r="C19" s="7">
        <v>3.3</v>
      </c>
      <c r="D19" s="7">
        <v>0.2</v>
      </c>
      <c r="E19" s="7">
        <v>158.1</v>
      </c>
      <c r="F19" s="7">
        <v>158.30000000000001</v>
      </c>
      <c r="G19" s="7" t="s">
        <v>65</v>
      </c>
      <c r="H19" s="7">
        <v>160.6</v>
      </c>
      <c r="I19" s="1"/>
      <c r="J19" s="30">
        <v>550</v>
      </c>
      <c r="K19" s="30">
        <v>180</v>
      </c>
      <c r="L19" s="7">
        <v>4.2</v>
      </c>
      <c r="M19" s="7">
        <v>0.5</v>
      </c>
      <c r="N19" s="7">
        <v>160</v>
      </c>
      <c r="O19" s="7">
        <v>160.1</v>
      </c>
      <c r="P19" s="7" t="s">
        <v>446</v>
      </c>
      <c r="Q19" s="7">
        <v>144.5</v>
      </c>
    </row>
    <row r="20" spans="1:17" x14ac:dyDescent="0.25">
      <c r="A20" s="30">
        <v>550</v>
      </c>
      <c r="B20" s="30">
        <v>0</v>
      </c>
      <c r="C20" s="7">
        <v>4</v>
      </c>
      <c r="D20" s="7">
        <v>0.2</v>
      </c>
      <c r="E20" s="7">
        <v>158.19999999999999</v>
      </c>
      <c r="F20" s="7">
        <v>158.19999999999999</v>
      </c>
      <c r="G20" s="7" t="s">
        <v>66</v>
      </c>
      <c r="H20" s="7">
        <v>160.69999999999999</v>
      </c>
      <c r="I20" s="1"/>
      <c r="J20" s="30">
        <v>550</v>
      </c>
      <c r="K20" s="30">
        <v>180</v>
      </c>
      <c r="L20" s="7">
        <v>3.4</v>
      </c>
      <c r="M20" s="7">
        <v>0.41</v>
      </c>
      <c r="N20" s="7">
        <v>158.4</v>
      </c>
      <c r="O20" s="7">
        <v>158.5</v>
      </c>
      <c r="P20" s="7" t="s">
        <v>447</v>
      </c>
      <c r="Q20" s="7">
        <v>147.1</v>
      </c>
    </row>
    <row r="21" spans="1:17" x14ac:dyDescent="0.25">
      <c r="A21" s="30">
        <v>550</v>
      </c>
      <c r="B21" s="30">
        <v>0</v>
      </c>
      <c r="C21" s="7">
        <v>4</v>
      </c>
      <c r="D21" s="7">
        <v>0.19</v>
      </c>
      <c r="E21" s="7">
        <v>157.80000000000001</v>
      </c>
      <c r="F21" s="7">
        <v>157.9</v>
      </c>
      <c r="G21" s="7" t="s">
        <v>67</v>
      </c>
      <c r="H21" s="7">
        <v>149.9</v>
      </c>
      <c r="I21" s="1"/>
      <c r="J21" s="30">
        <v>550</v>
      </c>
      <c r="K21" s="30">
        <v>180</v>
      </c>
      <c r="L21" s="7">
        <v>3</v>
      </c>
      <c r="M21" s="7">
        <v>0.4</v>
      </c>
      <c r="N21" s="7">
        <v>157.19999999999999</v>
      </c>
      <c r="O21" s="7">
        <v>157.19999999999999</v>
      </c>
      <c r="P21" s="7" t="s">
        <v>448</v>
      </c>
      <c r="Q21" s="7">
        <v>142.80000000000001</v>
      </c>
    </row>
    <row r="22" spans="1:17" x14ac:dyDescent="0.25">
      <c r="A22" s="30">
        <v>550</v>
      </c>
      <c r="B22" s="30">
        <v>0</v>
      </c>
      <c r="C22" s="7">
        <v>0.9</v>
      </c>
      <c r="D22" s="7">
        <v>0.38</v>
      </c>
      <c r="E22" s="7">
        <v>157.4</v>
      </c>
      <c r="F22" s="7">
        <v>157.4</v>
      </c>
      <c r="G22" s="7" t="s">
        <v>68</v>
      </c>
      <c r="H22" s="7">
        <v>159.80000000000001</v>
      </c>
      <c r="I22" s="1"/>
      <c r="J22" s="30">
        <v>550</v>
      </c>
      <c r="K22" s="30">
        <v>180</v>
      </c>
      <c r="L22" s="7">
        <v>3.5</v>
      </c>
      <c r="M22" s="7">
        <v>0.5</v>
      </c>
      <c r="N22" s="7">
        <v>157.30000000000001</v>
      </c>
      <c r="O22" s="7">
        <v>157.30000000000001</v>
      </c>
      <c r="P22" s="7" t="s">
        <v>609</v>
      </c>
      <c r="Q22" s="7">
        <v>142.80000000000001</v>
      </c>
    </row>
    <row r="23" spans="1:17" x14ac:dyDescent="0.25">
      <c r="A23" s="30">
        <v>550</v>
      </c>
      <c r="B23" s="30">
        <v>0</v>
      </c>
      <c r="C23" s="7">
        <v>0.9</v>
      </c>
      <c r="D23" s="7">
        <v>0.4</v>
      </c>
      <c r="E23" s="7">
        <v>157.4</v>
      </c>
      <c r="F23" s="7">
        <v>157.4</v>
      </c>
      <c r="G23" s="7" t="s">
        <v>69</v>
      </c>
      <c r="H23" s="7">
        <v>159.80000000000001</v>
      </c>
      <c r="I23" s="1"/>
      <c r="J23" s="30">
        <v>550</v>
      </c>
      <c r="K23" s="30">
        <v>180</v>
      </c>
      <c r="L23" s="7">
        <v>0.7</v>
      </c>
      <c r="M23" s="7">
        <v>1.8</v>
      </c>
      <c r="N23" s="7">
        <v>165.7</v>
      </c>
      <c r="O23" s="7">
        <v>165.8</v>
      </c>
      <c r="P23" s="7" t="s">
        <v>449</v>
      </c>
      <c r="Q23" s="9">
        <v>150</v>
      </c>
    </row>
    <row r="24" spans="1:17" x14ac:dyDescent="0.25">
      <c r="A24" s="30">
        <v>550</v>
      </c>
      <c r="B24" s="30">
        <v>0</v>
      </c>
      <c r="C24" s="7">
        <v>0.35</v>
      </c>
      <c r="D24" s="7">
        <v>0.15</v>
      </c>
      <c r="E24" s="7">
        <v>149.69999999999999</v>
      </c>
      <c r="F24" s="7">
        <v>149.80000000000001</v>
      </c>
      <c r="G24" s="7" t="s">
        <v>70</v>
      </c>
      <c r="H24" s="7">
        <v>152.19999999999999</v>
      </c>
      <c r="I24" s="1"/>
      <c r="J24" s="30">
        <v>550</v>
      </c>
      <c r="K24" s="30">
        <v>180</v>
      </c>
      <c r="L24" s="7">
        <v>3.5</v>
      </c>
      <c r="M24" s="7">
        <v>0.1</v>
      </c>
      <c r="N24" s="7">
        <v>149.30000000000001</v>
      </c>
      <c r="O24" s="7">
        <v>149.6</v>
      </c>
      <c r="P24" s="7" t="s">
        <v>450</v>
      </c>
      <c r="Q24" s="7">
        <v>134.6</v>
      </c>
    </row>
    <row r="25" spans="1:17" x14ac:dyDescent="0.25">
      <c r="A25" s="30">
        <v>550</v>
      </c>
      <c r="B25" s="30">
        <v>0</v>
      </c>
      <c r="C25" s="7">
        <v>0.9</v>
      </c>
      <c r="D25" s="7">
        <v>0.4</v>
      </c>
      <c r="E25" s="7">
        <v>157.6</v>
      </c>
      <c r="F25" s="7">
        <v>157.69999999999999</v>
      </c>
      <c r="G25" s="7" t="s">
        <v>71</v>
      </c>
      <c r="H25" s="7">
        <v>159.80000000000001</v>
      </c>
      <c r="I25" s="1"/>
      <c r="J25" s="30">
        <v>550</v>
      </c>
      <c r="K25" s="30">
        <v>180</v>
      </c>
      <c r="L25" s="7">
        <v>0.33</v>
      </c>
      <c r="M25" s="7">
        <v>0.08</v>
      </c>
      <c r="N25" s="7">
        <v>145.5</v>
      </c>
      <c r="O25" s="7">
        <v>145.6</v>
      </c>
      <c r="P25" s="7" t="s">
        <v>451</v>
      </c>
      <c r="Q25" s="7">
        <v>133.1</v>
      </c>
    </row>
    <row r="26" spans="1:17" x14ac:dyDescent="0.25">
      <c r="A26" s="30">
        <v>550</v>
      </c>
      <c r="B26" s="30">
        <v>0</v>
      </c>
      <c r="C26" s="7">
        <v>0.9</v>
      </c>
      <c r="D26" s="7">
        <v>0.42</v>
      </c>
      <c r="E26" s="7">
        <v>158.19999999999999</v>
      </c>
      <c r="F26" s="7">
        <v>158.1</v>
      </c>
      <c r="G26" s="7" t="s">
        <v>72</v>
      </c>
      <c r="H26" s="7">
        <v>160.80000000000001</v>
      </c>
      <c r="I26" s="1"/>
      <c r="J26" s="30">
        <v>550</v>
      </c>
      <c r="K26" s="30">
        <v>180</v>
      </c>
      <c r="L26" s="7">
        <v>0.9</v>
      </c>
      <c r="M26" s="7">
        <v>0.24</v>
      </c>
      <c r="N26" s="9">
        <v>154.19999999999999</v>
      </c>
      <c r="O26" s="9">
        <v>154.19999999999999</v>
      </c>
      <c r="P26" s="9" t="s">
        <v>452</v>
      </c>
      <c r="Q26" s="9">
        <v>143.30000000000001</v>
      </c>
    </row>
    <row r="27" spans="1:17" x14ac:dyDescent="0.25">
      <c r="A27" s="30">
        <v>550</v>
      </c>
      <c r="B27" s="30">
        <v>0</v>
      </c>
      <c r="C27" s="7">
        <v>0.7</v>
      </c>
      <c r="D27" s="7">
        <v>0.32</v>
      </c>
      <c r="E27" s="7">
        <v>156.1</v>
      </c>
      <c r="F27" s="7">
        <v>156.4</v>
      </c>
      <c r="G27" s="7" t="s">
        <v>73</v>
      </c>
      <c r="H27" s="7">
        <v>158.80000000000001</v>
      </c>
      <c r="I27" s="1"/>
      <c r="J27" s="30">
        <v>550</v>
      </c>
      <c r="K27" s="30">
        <v>180</v>
      </c>
      <c r="L27" s="7">
        <v>0.9</v>
      </c>
      <c r="M27" s="7">
        <v>0.55000000000000004</v>
      </c>
      <c r="N27" s="9">
        <v>160.69999999999999</v>
      </c>
      <c r="O27" s="9">
        <v>160.69999999999999</v>
      </c>
      <c r="P27" s="9" t="s">
        <v>453</v>
      </c>
      <c r="Q27" s="9">
        <v>138</v>
      </c>
    </row>
    <row r="28" spans="1:17" x14ac:dyDescent="0.25">
      <c r="A28" s="30">
        <v>550</v>
      </c>
      <c r="B28" s="30">
        <v>0</v>
      </c>
      <c r="C28" s="7">
        <v>0.2</v>
      </c>
      <c r="D28" s="7">
        <v>1.7</v>
      </c>
      <c r="E28" s="7">
        <v>152.5</v>
      </c>
      <c r="F28" s="7">
        <v>152.1</v>
      </c>
      <c r="G28" s="7" t="s">
        <v>74</v>
      </c>
      <c r="H28" s="7">
        <v>154.6</v>
      </c>
      <c r="I28" s="1"/>
      <c r="J28" s="30">
        <v>550</v>
      </c>
      <c r="K28" s="30">
        <v>180</v>
      </c>
      <c r="L28" s="7">
        <v>2.5</v>
      </c>
      <c r="M28" s="7">
        <v>0.4</v>
      </c>
      <c r="N28" s="9">
        <v>158.5</v>
      </c>
      <c r="O28" s="9">
        <v>158.5</v>
      </c>
      <c r="P28" s="9" t="s">
        <v>454</v>
      </c>
      <c r="Q28" s="9">
        <v>135.6</v>
      </c>
    </row>
    <row r="29" spans="1:17" x14ac:dyDescent="0.25">
      <c r="A29" s="30">
        <v>550</v>
      </c>
      <c r="B29" s="30">
        <v>0</v>
      </c>
      <c r="C29" s="7">
        <v>4.2</v>
      </c>
      <c r="D29" s="7">
        <v>0.5</v>
      </c>
      <c r="E29" s="7">
        <v>160</v>
      </c>
      <c r="F29" s="7">
        <v>160.1</v>
      </c>
      <c r="G29" s="7" t="s">
        <v>75</v>
      </c>
      <c r="H29" s="7">
        <v>162.6</v>
      </c>
      <c r="I29" s="1"/>
      <c r="J29" s="30">
        <v>550</v>
      </c>
      <c r="K29" s="30">
        <v>180</v>
      </c>
      <c r="L29" s="7">
        <v>2.2999999999999998</v>
      </c>
      <c r="M29" s="7">
        <v>0.4</v>
      </c>
      <c r="N29" s="9">
        <v>158.5</v>
      </c>
      <c r="O29" s="9">
        <v>158.69999999999999</v>
      </c>
      <c r="P29" s="9" t="s">
        <v>455</v>
      </c>
      <c r="Q29" s="9">
        <v>135.6</v>
      </c>
    </row>
    <row r="30" spans="1:17" x14ac:dyDescent="0.25">
      <c r="A30" s="30">
        <v>550</v>
      </c>
      <c r="B30" s="30">
        <v>0</v>
      </c>
      <c r="C30" s="7">
        <v>3.4</v>
      </c>
      <c r="D30" s="7">
        <v>0.41</v>
      </c>
      <c r="E30" s="7">
        <v>158.4</v>
      </c>
      <c r="F30" s="7">
        <v>158.5</v>
      </c>
      <c r="G30" s="7" t="s">
        <v>76</v>
      </c>
      <c r="H30" s="7">
        <v>160.9</v>
      </c>
      <c r="I30" s="1"/>
      <c r="J30" s="30">
        <v>550</v>
      </c>
      <c r="K30" s="30">
        <v>180</v>
      </c>
      <c r="L30" s="7">
        <v>1.3</v>
      </c>
      <c r="M30" s="7">
        <v>0.22</v>
      </c>
      <c r="N30" s="9">
        <v>153.80000000000001</v>
      </c>
      <c r="O30" s="9">
        <v>153.80000000000001</v>
      </c>
      <c r="P30" s="9" t="s">
        <v>456</v>
      </c>
      <c r="Q30" s="9">
        <v>132.69999999999999</v>
      </c>
    </row>
    <row r="31" spans="1:17" x14ac:dyDescent="0.25">
      <c r="A31" s="30">
        <v>550</v>
      </c>
      <c r="B31" s="30">
        <v>0</v>
      </c>
      <c r="C31" s="7">
        <v>3.4</v>
      </c>
      <c r="D31" s="7">
        <v>0.42</v>
      </c>
      <c r="E31" s="7">
        <v>162</v>
      </c>
      <c r="F31" s="7">
        <v>162</v>
      </c>
      <c r="G31" s="7" t="s">
        <v>77</v>
      </c>
      <c r="H31" s="7">
        <v>166.9</v>
      </c>
      <c r="I31" s="1"/>
      <c r="J31" s="30">
        <v>550</v>
      </c>
      <c r="K31" s="30">
        <v>180</v>
      </c>
      <c r="L31" s="7">
        <v>1.5</v>
      </c>
      <c r="M31" s="7">
        <v>0.26</v>
      </c>
      <c r="N31" s="9">
        <v>155</v>
      </c>
      <c r="O31" s="9">
        <v>155</v>
      </c>
      <c r="P31" s="9" t="s">
        <v>457</v>
      </c>
      <c r="Q31" s="9">
        <v>132.80000000000001</v>
      </c>
    </row>
    <row r="32" spans="1:17" x14ac:dyDescent="0.25">
      <c r="A32" s="30">
        <v>550</v>
      </c>
      <c r="B32" s="30">
        <v>0</v>
      </c>
      <c r="C32" s="7">
        <v>3</v>
      </c>
      <c r="D32" s="7">
        <v>0.4</v>
      </c>
      <c r="E32" s="7">
        <v>157.80000000000001</v>
      </c>
      <c r="F32" s="7">
        <v>157.69999999999999</v>
      </c>
      <c r="G32" s="7" t="s">
        <v>78</v>
      </c>
      <c r="H32" s="7">
        <v>160.30000000000001</v>
      </c>
      <c r="I32" s="1"/>
      <c r="J32" s="30">
        <v>550</v>
      </c>
      <c r="K32" s="30">
        <v>180</v>
      </c>
      <c r="L32" s="7">
        <v>1.5</v>
      </c>
      <c r="M32" s="7">
        <v>0.4</v>
      </c>
      <c r="N32" s="9">
        <v>158.5</v>
      </c>
      <c r="O32" s="9">
        <v>158.4</v>
      </c>
      <c r="P32" s="9" t="s">
        <v>458</v>
      </c>
      <c r="Q32" s="9">
        <v>138.6</v>
      </c>
    </row>
    <row r="33" spans="1:17" x14ac:dyDescent="0.25">
      <c r="A33" s="30">
        <v>550</v>
      </c>
      <c r="B33" s="30">
        <v>0</v>
      </c>
      <c r="C33" s="7">
        <v>3</v>
      </c>
      <c r="D33" s="7">
        <v>0.4</v>
      </c>
      <c r="E33" s="7">
        <v>157.19999999999999</v>
      </c>
      <c r="F33" s="7">
        <v>157.19999999999999</v>
      </c>
      <c r="G33" s="7" t="s">
        <v>79</v>
      </c>
      <c r="H33" s="7">
        <v>159.69999999999999</v>
      </c>
      <c r="I33" s="1"/>
      <c r="J33" s="30">
        <v>550</v>
      </c>
      <c r="K33" s="30">
        <v>180</v>
      </c>
      <c r="L33" s="7">
        <v>1.5</v>
      </c>
      <c r="M33" s="7">
        <v>0.4</v>
      </c>
      <c r="N33" s="9">
        <v>158.6</v>
      </c>
      <c r="O33" s="9">
        <v>158.80000000000001</v>
      </c>
      <c r="P33" s="9" t="s">
        <v>459</v>
      </c>
      <c r="Q33" s="9">
        <v>138.6</v>
      </c>
    </row>
    <row r="34" spans="1:17" x14ac:dyDescent="0.25">
      <c r="A34" s="30">
        <v>550</v>
      </c>
      <c r="B34" s="30">
        <v>0</v>
      </c>
      <c r="C34" s="7">
        <v>3.5</v>
      </c>
      <c r="D34" s="7">
        <v>0.5</v>
      </c>
      <c r="E34" s="7">
        <v>157.30000000000001</v>
      </c>
      <c r="F34" s="7">
        <v>157.30000000000001</v>
      </c>
      <c r="G34" s="7" t="s">
        <v>609</v>
      </c>
      <c r="H34" s="7">
        <v>159.69999999999999</v>
      </c>
      <c r="I34" s="1"/>
      <c r="J34" s="30">
        <v>550</v>
      </c>
      <c r="K34" s="30">
        <v>180</v>
      </c>
      <c r="L34" s="7">
        <v>1.3</v>
      </c>
      <c r="M34" s="7">
        <v>0.5</v>
      </c>
      <c r="N34" s="9">
        <v>160.19999999999999</v>
      </c>
      <c r="O34" s="9">
        <v>160.4</v>
      </c>
      <c r="P34" s="9" t="s">
        <v>460</v>
      </c>
      <c r="Q34" s="9">
        <v>138</v>
      </c>
    </row>
    <row r="35" spans="1:17" x14ac:dyDescent="0.25">
      <c r="A35" s="30">
        <v>550</v>
      </c>
      <c r="B35" s="30">
        <v>0</v>
      </c>
      <c r="C35" s="7">
        <v>0.7</v>
      </c>
      <c r="D35" s="7">
        <v>1.8</v>
      </c>
      <c r="E35" s="7">
        <v>165.7</v>
      </c>
      <c r="F35" s="7">
        <v>165.8</v>
      </c>
      <c r="G35" s="7" t="s">
        <v>80</v>
      </c>
      <c r="H35" s="7">
        <v>168.3</v>
      </c>
      <c r="I35" s="1"/>
      <c r="J35" s="30">
        <v>550</v>
      </c>
      <c r="K35" s="30">
        <v>180</v>
      </c>
      <c r="L35" s="7">
        <v>1.7</v>
      </c>
      <c r="M35" s="7">
        <v>0.7</v>
      </c>
      <c r="N35" s="9">
        <v>162.9</v>
      </c>
      <c r="O35" s="9">
        <v>162.6</v>
      </c>
      <c r="P35" s="9" t="s">
        <v>461</v>
      </c>
      <c r="Q35" s="9">
        <v>151.1</v>
      </c>
    </row>
    <row r="36" spans="1:17" x14ac:dyDescent="0.25">
      <c r="A36" s="30">
        <v>550</v>
      </c>
      <c r="B36" s="30">
        <v>0</v>
      </c>
      <c r="C36" s="7">
        <v>0.2</v>
      </c>
      <c r="D36" s="7">
        <v>0.5</v>
      </c>
      <c r="E36" s="9">
        <v>154.69999999999999</v>
      </c>
      <c r="F36" s="9">
        <v>154.6</v>
      </c>
      <c r="G36" s="9" t="s">
        <v>81</v>
      </c>
      <c r="H36" s="7">
        <v>160.30000000000001</v>
      </c>
      <c r="I36" s="1"/>
      <c r="J36" s="30">
        <v>550</v>
      </c>
      <c r="K36" s="30">
        <v>180</v>
      </c>
      <c r="L36" s="7">
        <v>1.9</v>
      </c>
      <c r="M36" s="7">
        <v>0.7</v>
      </c>
      <c r="N36" s="9">
        <v>163.6</v>
      </c>
      <c r="O36" s="9">
        <v>163.30000000000001</v>
      </c>
      <c r="P36" s="9" t="s">
        <v>462</v>
      </c>
      <c r="Q36" s="9">
        <v>146.6</v>
      </c>
    </row>
    <row r="37" spans="1:17" x14ac:dyDescent="0.25">
      <c r="A37" s="30">
        <v>550</v>
      </c>
      <c r="B37" s="30">
        <v>0</v>
      </c>
      <c r="C37" s="7">
        <v>0.1</v>
      </c>
      <c r="D37" s="7">
        <v>0.27</v>
      </c>
      <c r="E37" s="7">
        <v>149.1</v>
      </c>
      <c r="F37" s="7">
        <v>149.19999999999999</v>
      </c>
      <c r="G37" s="7" t="s">
        <v>82</v>
      </c>
      <c r="H37" s="7">
        <v>152.1</v>
      </c>
      <c r="I37" s="1"/>
      <c r="J37" s="30">
        <v>550</v>
      </c>
      <c r="K37" s="30">
        <v>180</v>
      </c>
      <c r="L37" s="7">
        <v>3</v>
      </c>
      <c r="M37" s="7">
        <v>0.34</v>
      </c>
      <c r="N37" s="9">
        <v>157.30000000000001</v>
      </c>
      <c r="O37" s="9">
        <v>157.30000000000001</v>
      </c>
      <c r="P37" s="9" t="s">
        <v>463</v>
      </c>
      <c r="Q37" s="9">
        <v>134.6</v>
      </c>
    </row>
    <row r="38" spans="1:17" x14ac:dyDescent="0.25">
      <c r="A38" s="30">
        <v>550</v>
      </c>
      <c r="B38" s="30">
        <v>0</v>
      </c>
      <c r="C38" s="7">
        <v>0.4</v>
      </c>
      <c r="D38" s="7">
        <v>1.05</v>
      </c>
      <c r="E38" s="7">
        <v>160.69999999999999</v>
      </c>
      <c r="F38" s="7">
        <v>160.80000000000001</v>
      </c>
      <c r="G38" s="7" t="s">
        <v>83</v>
      </c>
      <c r="H38" s="7">
        <v>163.5</v>
      </c>
      <c r="I38" s="1"/>
      <c r="J38" s="30">
        <v>550</v>
      </c>
      <c r="K38" s="30">
        <v>180</v>
      </c>
      <c r="L38" s="7">
        <v>3</v>
      </c>
      <c r="M38" s="7">
        <v>0.34</v>
      </c>
      <c r="N38" s="9">
        <v>157.30000000000001</v>
      </c>
      <c r="O38" s="9">
        <v>157.30000000000001</v>
      </c>
      <c r="P38" s="9" t="s">
        <v>463</v>
      </c>
      <c r="Q38" s="9">
        <v>134.6</v>
      </c>
    </row>
    <row r="39" spans="1:17" x14ac:dyDescent="0.25">
      <c r="A39" s="30">
        <v>550</v>
      </c>
      <c r="B39" s="30">
        <v>0</v>
      </c>
      <c r="C39" s="7">
        <v>0.4</v>
      </c>
      <c r="D39" s="7">
        <v>1.1000000000000001</v>
      </c>
      <c r="E39" s="7">
        <v>160.69999999999999</v>
      </c>
      <c r="F39" s="7">
        <v>160.80000000000001</v>
      </c>
      <c r="G39" s="7" t="s">
        <v>84</v>
      </c>
      <c r="H39" s="7">
        <v>163.5</v>
      </c>
      <c r="I39" s="1"/>
      <c r="J39" s="30">
        <v>550</v>
      </c>
      <c r="K39" s="30">
        <v>180</v>
      </c>
      <c r="L39" s="7">
        <v>3</v>
      </c>
      <c r="M39" s="7">
        <v>0.34</v>
      </c>
      <c r="N39" s="9">
        <v>157.30000000000001</v>
      </c>
      <c r="O39" s="9">
        <v>157.30000000000001</v>
      </c>
      <c r="P39" s="9" t="s">
        <v>463</v>
      </c>
      <c r="Q39" s="9">
        <v>134.6</v>
      </c>
    </row>
    <row r="40" spans="1:17" x14ac:dyDescent="0.25">
      <c r="A40" s="30">
        <v>550</v>
      </c>
      <c r="B40" s="30">
        <v>0</v>
      </c>
      <c r="C40" s="7">
        <v>3.2</v>
      </c>
      <c r="D40" s="7">
        <v>0.1</v>
      </c>
      <c r="E40" s="7">
        <v>146.30000000000001</v>
      </c>
      <c r="F40" s="7">
        <v>146.6</v>
      </c>
      <c r="G40" s="7" t="s">
        <v>85</v>
      </c>
      <c r="H40" s="7">
        <v>149.5</v>
      </c>
      <c r="I40" s="1"/>
      <c r="J40" s="30">
        <v>550</v>
      </c>
      <c r="K40" s="30">
        <v>180</v>
      </c>
      <c r="L40" s="7">
        <v>2.4</v>
      </c>
      <c r="M40" s="7">
        <v>0.28999999999999998</v>
      </c>
      <c r="N40" s="9" t="s">
        <v>105</v>
      </c>
      <c r="O40" s="9">
        <v>156</v>
      </c>
      <c r="P40" s="9" t="s">
        <v>464</v>
      </c>
      <c r="Q40" s="9">
        <v>130.1</v>
      </c>
    </row>
    <row r="41" spans="1:17" x14ac:dyDescent="0.25">
      <c r="A41" s="30">
        <v>550</v>
      </c>
      <c r="B41" s="30">
        <v>0</v>
      </c>
      <c r="C41" s="7">
        <v>3.5</v>
      </c>
      <c r="D41" s="7">
        <v>0.1</v>
      </c>
      <c r="E41" s="7">
        <v>149.30000000000001</v>
      </c>
      <c r="F41" s="7">
        <v>149.6</v>
      </c>
      <c r="G41" s="7" t="s">
        <v>86</v>
      </c>
      <c r="H41" s="7">
        <v>152.19999999999999</v>
      </c>
      <c r="I41" s="1"/>
      <c r="J41" s="30">
        <v>550</v>
      </c>
      <c r="K41" s="30">
        <v>180</v>
      </c>
      <c r="L41" s="7" t="s">
        <v>107</v>
      </c>
      <c r="M41" s="7" t="s">
        <v>108</v>
      </c>
      <c r="N41" s="9">
        <v>160.19999999999999</v>
      </c>
      <c r="O41" s="9">
        <v>160.4</v>
      </c>
      <c r="P41" s="9" t="s">
        <v>465</v>
      </c>
      <c r="Q41" s="9">
        <v>138</v>
      </c>
    </row>
    <row r="42" spans="1:17" x14ac:dyDescent="0.25">
      <c r="A42" s="30">
        <v>550</v>
      </c>
      <c r="B42" s="30">
        <v>0</v>
      </c>
      <c r="C42" s="7">
        <v>3.4</v>
      </c>
      <c r="D42" s="7">
        <v>0.11</v>
      </c>
      <c r="E42" s="7">
        <v>153.69999999999999</v>
      </c>
      <c r="F42" s="7">
        <v>154</v>
      </c>
      <c r="G42" s="7" t="s">
        <v>87</v>
      </c>
      <c r="H42" s="7">
        <v>156.30000000000001</v>
      </c>
      <c r="I42" s="1"/>
      <c r="J42" s="30">
        <v>550</v>
      </c>
      <c r="K42" s="30">
        <v>180</v>
      </c>
      <c r="L42" s="7">
        <v>1</v>
      </c>
      <c r="M42" s="7">
        <v>0.6</v>
      </c>
      <c r="N42" s="9">
        <v>159.6</v>
      </c>
      <c r="O42" s="9">
        <v>159.4</v>
      </c>
      <c r="P42" s="9" t="s">
        <v>466</v>
      </c>
      <c r="Q42" s="9">
        <v>143.80000000000001</v>
      </c>
    </row>
    <row r="43" spans="1:17" x14ac:dyDescent="0.25">
      <c r="A43" s="30">
        <v>550</v>
      </c>
      <c r="B43" s="30">
        <v>0</v>
      </c>
      <c r="C43" s="7">
        <v>0.33</v>
      </c>
      <c r="D43" s="7">
        <v>0.08</v>
      </c>
      <c r="E43" s="7">
        <v>145.5</v>
      </c>
      <c r="F43" s="7">
        <v>145.6</v>
      </c>
      <c r="G43" s="7" t="s">
        <v>88</v>
      </c>
      <c r="H43" s="7">
        <v>147.80000000000001</v>
      </c>
      <c r="I43" s="1"/>
      <c r="J43" s="30">
        <v>550</v>
      </c>
      <c r="K43" s="30">
        <v>180</v>
      </c>
      <c r="L43" s="7">
        <v>0.21</v>
      </c>
      <c r="M43" s="7">
        <v>0.3</v>
      </c>
      <c r="N43" s="9">
        <v>153.19999999999999</v>
      </c>
      <c r="O43" s="9">
        <v>153.1</v>
      </c>
      <c r="P43" s="9" t="s">
        <v>467</v>
      </c>
      <c r="Q43" s="9">
        <v>133.5</v>
      </c>
    </row>
    <row r="44" spans="1:17" x14ac:dyDescent="0.25">
      <c r="A44" s="30">
        <v>550</v>
      </c>
      <c r="B44" s="30">
        <v>0</v>
      </c>
      <c r="C44" s="7">
        <v>0.33</v>
      </c>
      <c r="D44" s="7">
        <v>0.08</v>
      </c>
      <c r="E44" s="7">
        <v>145.5</v>
      </c>
      <c r="F44" s="7">
        <v>145.6</v>
      </c>
      <c r="G44" s="7" t="s">
        <v>89</v>
      </c>
      <c r="H44" s="7">
        <v>147.80000000000001</v>
      </c>
      <c r="I44" s="1"/>
      <c r="J44" s="30">
        <v>550</v>
      </c>
      <c r="K44" s="30">
        <v>180</v>
      </c>
      <c r="L44" s="7">
        <v>0.4</v>
      </c>
      <c r="M44" s="7">
        <v>0.6</v>
      </c>
      <c r="N44" s="9">
        <v>158</v>
      </c>
      <c r="O44" s="9">
        <v>158.5</v>
      </c>
      <c r="P44" s="9" t="s">
        <v>468</v>
      </c>
      <c r="Q44" s="9">
        <v>138.6</v>
      </c>
    </row>
    <row r="45" spans="1:17" x14ac:dyDescent="0.25">
      <c r="A45" s="30">
        <v>550</v>
      </c>
      <c r="B45" s="30">
        <v>0</v>
      </c>
      <c r="C45" s="7">
        <v>0.9</v>
      </c>
      <c r="D45" s="7">
        <v>0.24</v>
      </c>
      <c r="E45" s="9">
        <v>154.19999999999999</v>
      </c>
      <c r="F45" s="9">
        <v>154.19999999999999</v>
      </c>
      <c r="G45" s="9" t="s">
        <v>90</v>
      </c>
      <c r="H45" s="9">
        <v>156.80000000000001</v>
      </c>
      <c r="I45" s="1"/>
      <c r="J45" s="30">
        <v>550</v>
      </c>
      <c r="K45" s="30">
        <v>180</v>
      </c>
      <c r="L45" s="7">
        <v>0.7</v>
      </c>
      <c r="M45" s="7">
        <v>0.7</v>
      </c>
      <c r="N45" s="9">
        <v>161.1</v>
      </c>
      <c r="O45" s="9">
        <v>161.6</v>
      </c>
      <c r="P45" s="9" t="s">
        <v>469</v>
      </c>
      <c r="Q45" s="9">
        <v>150.19999999999999</v>
      </c>
    </row>
    <row r="46" spans="1:17" x14ac:dyDescent="0.25">
      <c r="A46" s="30">
        <v>550</v>
      </c>
      <c r="B46" s="30">
        <v>0</v>
      </c>
      <c r="C46" s="7">
        <v>0.9</v>
      </c>
      <c r="D46" s="7">
        <v>0.38</v>
      </c>
      <c r="E46" s="9">
        <v>157.69999999999999</v>
      </c>
      <c r="F46" s="9">
        <v>157.80000000000001</v>
      </c>
      <c r="G46" s="9" t="s">
        <v>91</v>
      </c>
      <c r="H46" s="9">
        <v>161.19999999999999</v>
      </c>
      <c r="I46" s="1"/>
      <c r="J46" s="30">
        <v>550</v>
      </c>
      <c r="K46" s="30">
        <v>180</v>
      </c>
      <c r="L46" s="7">
        <v>0.4</v>
      </c>
      <c r="M46" s="7">
        <v>0.9</v>
      </c>
      <c r="N46" s="9">
        <v>158.4</v>
      </c>
      <c r="O46" s="9">
        <v>158.1</v>
      </c>
      <c r="P46" s="9" t="s">
        <v>470</v>
      </c>
      <c r="Q46" s="9">
        <v>138.6</v>
      </c>
    </row>
    <row r="47" spans="1:17" x14ac:dyDescent="0.25">
      <c r="A47" s="30">
        <v>550</v>
      </c>
      <c r="B47" s="30">
        <v>0</v>
      </c>
      <c r="C47" s="7">
        <v>0.9</v>
      </c>
      <c r="D47" s="7">
        <v>0.37</v>
      </c>
      <c r="E47" s="9">
        <v>157.69999999999999</v>
      </c>
      <c r="F47" s="9">
        <v>157.69999999999999</v>
      </c>
      <c r="G47" s="9" t="s">
        <v>92</v>
      </c>
      <c r="H47" s="9">
        <v>161.19999999999999</v>
      </c>
      <c r="I47" s="21"/>
      <c r="J47" s="30">
        <v>550</v>
      </c>
      <c r="K47" s="30">
        <v>180</v>
      </c>
      <c r="L47" s="7">
        <v>0.34</v>
      </c>
      <c r="M47" s="7">
        <v>0.8</v>
      </c>
      <c r="N47" s="9">
        <v>153</v>
      </c>
      <c r="O47" s="9">
        <v>153.1</v>
      </c>
      <c r="P47" s="9" t="s">
        <v>471</v>
      </c>
      <c r="Q47" s="9">
        <v>128</v>
      </c>
    </row>
    <row r="48" spans="1:17" x14ac:dyDescent="0.25">
      <c r="A48" s="30">
        <v>550</v>
      </c>
      <c r="B48" s="30">
        <v>0</v>
      </c>
      <c r="C48" s="7">
        <v>0.9</v>
      </c>
      <c r="D48" s="7">
        <v>0.37</v>
      </c>
      <c r="E48" s="9">
        <v>157.69999999999999</v>
      </c>
      <c r="F48" s="9">
        <v>157.69999999999999</v>
      </c>
      <c r="G48" s="9" t="s">
        <v>92</v>
      </c>
      <c r="H48" s="9">
        <v>161.19999999999999</v>
      </c>
      <c r="I48" s="1"/>
      <c r="J48" s="30">
        <v>550</v>
      </c>
      <c r="K48" s="30">
        <v>180</v>
      </c>
      <c r="L48" s="7">
        <v>0.3</v>
      </c>
      <c r="M48" s="7">
        <v>0.7</v>
      </c>
      <c r="N48" s="9">
        <v>156.1</v>
      </c>
      <c r="O48" s="9">
        <v>156.1</v>
      </c>
      <c r="P48" s="9" t="s">
        <v>472</v>
      </c>
      <c r="Q48" s="9">
        <v>129.9</v>
      </c>
    </row>
    <row r="49" spans="1:17" x14ac:dyDescent="0.25">
      <c r="A49" s="30">
        <v>550</v>
      </c>
      <c r="B49" s="30">
        <v>0</v>
      </c>
      <c r="C49" s="7">
        <v>0.9</v>
      </c>
      <c r="D49" s="7">
        <v>0.37</v>
      </c>
      <c r="E49" s="9">
        <v>157.69999999999999</v>
      </c>
      <c r="F49" s="9">
        <v>157.69999999999999</v>
      </c>
      <c r="G49" s="9" t="s">
        <v>92</v>
      </c>
      <c r="H49" s="9">
        <v>161.19999999999999</v>
      </c>
      <c r="I49" s="1"/>
      <c r="J49" s="30">
        <v>550</v>
      </c>
      <c r="K49" s="30">
        <v>180</v>
      </c>
      <c r="L49" s="7">
        <v>1.1000000000000001</v>
      </c>
      <c r="M49" s="7">
        <v>0.4</v>
      </c>
      <c r="N49" s="9">
        <v>156.9</v>
      </c>
      <c r="O49" s="9">
        <v>156.9</v>
      </c>
      <c r="P49" s="9" t="s">
        <v>473</v>
      </c>
      <c r="Q49" s="9">
        <v>129.9</v>
      </c>
    </row>
    <row r="50" spans="1:17" x14ac:dyDescent="0.25">
      <c r="A50" s="30">
        <v>550</v>
      </c>
      <c r="B50" s="30">
        <v>0</v>
      </c>
      <c r="C50" s="7">
        <v>0.65</v>
      </c>
      <c r="D50" s="7">
        <v>0.37</v>
      </c>
      <c r="E50" s="9">
        <v>157.5</v>
      </c>
      <c r="F50" s="9">
        <v>157.5</v>
      </c>
      <c r="G50" s="9" t="s">
        <v>93</v>
      </c>
      <c r="H50" s="9">
        <v>161.19999999999999</v>
      </c>
      <c r="I50" s="1"/>
      <c r="J50" s="30">
        <v>550</v>
      </c>
      <c r="K50" s="30">
        <v>180</v>
      </c>
      <c r="L50" s="7">
        <v>1.4</v>
      </c>
      <c r="M50" s="7">
        <v>0.5</v>
      </c>
      <c r="N50" s="9">
        <v>159.19999999999999</v>
      </c>
      <c r="O50" s="9">
        <v>159.5</v>
      </c>
      <c r="P50" s="9" t="s">
        <v>474</v>
      </c>
      <c r="Q50" s="9">
        <v>143.19999999999999</v>
      </c>
    </row>
    <row r="51" spans="1:17" x14ac:dyDescent="0.25">
      <c r="A51" s="30">
        <v>550</v>
      </c>
      <c r="B51" s="30">
        <v>0</v>
      </c>
      <c r="C51" s="7">
        <v>0.9</v>
      </c>
      <c r="D51" s="7">
        <v>0.55000000000000004</v>
      </c>
      <c r="E51" s="9">
        <v>160.69999999999999</v>
      </c>
      <c r="F51" s="9">
        <v>160.69999999999999</v>
      </c>
      <c r="G51" s="9" t="s">
        <v>94</v>
      </c>
      <c r="H51" s="9">
        <v>163.69999999999999</v>
      </c>
      <c r="I51" s="1"/>
      <c r="J51" s="30">
        <v>550</v>
      </c>
      <c r="K51" s="30">
        <v>180</v>
      </c>
      <c r="L51" s="7">
        <v>0.5</v>
      </c>
      <c r="M51" s="7">
        <v>1</v>
      </c>
      <c r="N51" s="9">
        <v>161.19999999999999</v>
      </c>
      <c r="O51" s="9">
        <v>161.30000000000001</v>
      </c>
      <c r="P51" s="9" t="s">
        <v>475</v>
      </c>
      <c r="Q51" s="9">
        <v>150.19999999999999</v>
      </c>
    </row>
    <row r="52" spans="1:17" x14ac:dyDescent="0.25">
      <c r="A52" s="30">
        <v>550</v>
      </c>
      <c r="B52" s="30">
        <v>0</v>
      </c>
      <c r="C52" s="7">
        <v>2.5</v>
      </c>
      <c r="D52" s="7">
        <v>0.4</v>
      </c>
      <c r="E52" s="9">
        <v>158.5</v>
      </c>
      <c r="F52" s="9">
        <v>158.5</v>
      </c>
      <c r="G52" s="9" t="s">
        <v>95</v>
      </c>
      <c r="H52" s="9">
        <v>161.4</v>
      </c>
      <c r="I52" s="1"/>
      <c r="J52" s="30">
        <v>550</v>
      </c>
      <c r="K52" s="30">
        <v>180</v>
      </c>
      <c r="L52" s="7">
        <v>0.2</v>
      </c>
      <c r="M52" s="7">
        <v>0.4</v>
      </c>
      <c r="N52" s="9">
        <v>153.1</v>
      </c>
      <c r="O52" s="9">
        <v>153.19999999999999</v>
      </c>
      <c r="P52" s="9">
        <v>154.6</v>
      </c>
      <c r="Q52" s="9">
        <v>128</v>
      </c>
    </row>
    <row r="53" spans="1:17" x14ac:dyDescent="0.25">
      <c r="A53" s="30">
        <v>550</v>
      </c>
      <c r="B53" s="30">
        <v>0</v>
      </c>
      <c r="C53" s="7">
        <v>2.2999999999999998</v>
      </c>
      <c r="D53" s="7">
        <v>0.4</v>
      </c>
      <c r="E53" s="9">
        <v>158.5</v>
      </c>
      <c r="F53" s="9">
        <v>158.69999999999999</v>
      </c>
      <c r="G53" s="9" t="s">
        <v>96</v>
      </c>
      <c r="H53" s="9">
        <v>161.4</v>
      </c>
      <c r="I53" s="1"/>
      <c r="J53" s="30">
        <v>550</v>
      </c>
      <c r="K53" s="30">
        <v>180</v>
      </c>
      <c r="L53" s="7">
        <v>0.2</v>
      </c>
      <c r="M53" s="7">
        <v>0.4</v>
      </c>
      <c r="N53" s="9">
        <v>153.19999999999999</v>
      </c>
      <c r="O53" s="9">
        <v>153.30000000000001</v>
      </c>
      <c r="P53" s="9" t="s">
        <v>476</v>
      </c>
      <c r="Q53" s="9">
        <v>128</v>
      </c>
    </row>
    <row r="54" spans="1:17" x14ac:dyDescent="0.25">
      <c r="A54" s="30">
        <v>550</v>
      </c>
      <c r="B54" s="30">
        <v>0</v>
      </c>
      <c r="C54" s="7">
        <v>1.3</v>
      </c>
      <c r="D54" s="7">
        <v>0.22</v>
      </c>
      <c r="E54" s="9">
        <v>153.80000000000001</v>
      </c>
      <c r="F54" s="9">
        <v>153.80000000000001</v>
      </c>
      <c r="G54" s="9" t="s">
        <v>97</v>
      </c>
      <c r="H54" s="9">
        <v>156</v>
      </c>
      <c r="I54" s="1"/>
      <c r="J54" s="30">
        <v>550</v>
      </c>
      <c r="K54" s="30">
        <v>180</v>
      </c>
      <c r="L54" s="7">
        <v>2.9</v>
      </c>
      <c r="M54" s="7">
        <v>0.3</v>
      </c>
      <c r="N54" s="9">
        <v>155.19999999999999</v>
      </c>
      <c r="O54" s="9">
        <v>155.30000000000001</v>
      </c>
      <c r="P54" s="9" t="s">
        <v>477</v>
      </c>
      <c r="Q54" s="9">
        <v>135.4</v>
      </c>
    </row>
    <row r="55" spans="1:17" x14ac:dyDescent="0.25">
      <c r="A55" s="30">
        <v>550</v>
      </c>
      <c r="B55" s="30">
        <v>0</v>
      </c>
      <c r="C55" s="7">
        <v>1.5</v>
      </c>
      <c r="D55" s="7">
        <v>0.26</v>
      </c>
      <c r="E55" s="9">
        <v>155</v>
      </c>
      <c r="F55" s="9">
        <v>155</v>
      </c>
      <c r="G55" s="9" t="s">
        <v>98</v>
      </c>
      <c r="H55" s="9">
        <v>158.19999999999999</v>
      </c>
      <c r="I55" s="1"/>
      <c r="J55" s="30">
        <v>550</v>
      </c>
      <c r="K55" s="30">
        <v>180</v>
      </c>
      <c r="L55" s="7">
        <v>2.9</v>
      </c>
      <c r="M55" s="7">
        <v>0.3</v>
      </c>
      <c r="N55" s="9">
        <v>155.19999999999999</v>
      </c>
      <c r="O55" s="9">
        <v>155.30000000000001</v>
      </c>
      <c r="P55" s="9" t="s">
        <v>478</v>
      </c>
      <c r="Q55" s="9">
        <v>135.4</v>
      </c>
    </row>
    <row r="56" spans="1:17" x14ac:dyDescent="0.25">
      <c r="A56" s="30">
        <v>550</v>
      </c>
      <c r="B56" s="30">
        <v>0</v>
      </c>
      <c r="C56" s="7">
        <v>1.5</v>
      </c>
      <c r="D56" s="7">
        <v>0.4</v>
      </c>
      <c r="E56" s="9">
        <v>158.5</v>
      </c>
      <c r="F56" s="9">
        <v>158.4</v>
      </c>
      <c r="G56" s="9" t="s">
        <v>99</v>
      </c>
      <c r="H56" s="9">
        <v>161.4</v>
      </c>
      <c r="I56" s="1"/>
      <c r="J56" s="30">
        <v>550</v>
      </c>
      <c r="K56" s="30">
        <v>180</v>
      </c>
      <c r="L56" s="7">
        <v>1.5</v>
      </c>
      <c r="M56" s="7">
        <v>0.25</v>
      </c>
      <c r="N56" s="9">
        <v>154.80000000000001</v>
      </c>
      <c r="O56" s="9">
        <v>154.69999999999999</v>
      </c>
      <c r="P56" s="9" t="s">
        <v>479</v>
      </c>
      <c r="Q56" s="9">
        <v>133.1</v>
      </c>
    </row>
    <row r="57" spans="1:17" x14ac:dyDescent="0.25">
      <c r="A57" s="30">
        <v>550</v>
      </c>
      <c r="B57" s="30">
        <v>0</v>
      </c>
      <c r="C57" s="7">
        <v>1.5</v>
      </c>
      <c r="D57" s="7">
        <v>0.4</v>
      </c>
      <c r="E57" s="9">
        <v>158.6</v>
      </c>
      <c r="F57" s="9">
        <v>158.80000000000001</v>
      </c>
      <c r="G57" s="9" t="s">
        <v>100</v>
      </c>
      <c r="H57" s="9">
        <v>161.4</v>
      </c>
      <c r="I57" s="1"/>
      <c r="J57" s="30">
        <v>550</v>
      </c>
      <c r="K57" s="30">
        <v>180</v>
      </c>
      <c r="L57" s="7">
        <v>1.7</v>
      </c>
      <c r="M57" s="7">
        <v>0.3</v>
      </c>
      <c r="N57" s="9">
        <v>155.80000000000001</v>
      </c>
      <c r="O57" s="9">
        <v>155.69999999999999</v>
      </c>
      <c r="P57" s="9" t="s">
        <v>480</v>
      </c>
      <c r="Q57" s="9">
        <v>135.4</v>
      </c>
    </row>
    <row r="58" spans="1:17" x14ac:dyDescent="0.25">
      <c r="A58" s="30">
        <v>550</v>
      </c>
      <c r="B58" s="30">
        <v>0</v>
      </c>
      <c r="C58" s="7">
        <v>1.3</v>
      </c>
      <c r="D58" s="7">
        <v>0.5</v>
      </c>
      <c r="E58" s="9">
        <v>160.19999999999999</v>
      </c>
      <c r="F58" s="9">
        <v>160.4</v>
      </c>
      <c r="G58" s="9" t="s">
        <v>101</v>
      </c>
      <c r="H58" s="9">
        <v>163.30000000000001</v>
      </c>
      <c r="I58" s="1"/>
      <c r="J58" s="30">
        <v>550</v>
      </c>
      <c r="K58" s="30">
        <v>180</v>
      </c>
      <c r="L58" s="7">
        <v>1.7</v>
      </c>
      <c r="M58" s="7">
        <v>0.27</v>
      </c>
      <c r="N58" s="9">
        <v>155.4</v>
      </c>
      <c r="O58" s="9">
        <v>155.5</v>
      </c>
      <c r="P58" s="9" t="s">
        <v>481</v>
      </c>
      <c r="Q58" s="9">
        <v>135.4</v>
      </c>
    </row>
    <row r="59" spans="1:17" x14ac:dyDescent="0.25">
      <c r="A59" s="30">
        <v>550</v>
      </c>
      <c r="B59" s="30">
        <v>0</v>
      </c>
      <c r="C59" s="7">
        <v>1.7</v>
      </c>
      <c r="D59" s="7">
        <v>0.7</v>
      </c>
      <c r="E59" s="9">
        <v>162.9</v>
      </c>
      <c r="F59" s="9">
        <v>162.6</v>
      </c>
      <c r="G59" s="9" t="s">
        <v>102</v>
      </c>
      <c r="H59" s="9">
        <v>165.6</v>
      </c>
      <c r="I59" s="1"/>
      <c r="J59" s="30">
        <v>550</v>
      </c>
      <c r="K59" s="30">
        <v>180</v>
      </c>
      <c r="L59" s="7">
        <v>0.3</v>
      </c>
      <c r="M59" s="7">
        <v>0.6</v>
      </c>
      <c r="N59" s="9">
        <v>155.69999999999999</v>
      </c>
      <c r="O59" s="9">
        <v>155.6</v>
      </c>
      <c r="P59" s="9" t="s">
        <v>482</v>
      </c>
      <c r="Q59" s="9">
        <v>135.4</v>
      </c>
    </row>
    <row r="60" spans="1:17" x14ac:dyDescent="0.25">
      <c r="A60" s="30">
        <v>550</v>
      </c>
      <c r="B60" s="30">
        <v>0</v>
      </c>
      <c r="C60" s="7">
        <v>1.9</v>
      </c>
      <c r="D60" s="7">
        <v>0.7</v>
      </c>
      <c r="E60" s="9">
        <v>163.6</v>
      </c>
      <c r="F60" s="9">
        <v>163.30000000000001</v>
      </c>
      <c r="G60" s="9" t="s">
        <v>103</v>
      </c>
      <c r="H60" s="9">
        <v>166.6</v>
      </c>
      <c r="I60" s="1"/>
      <c r="J60" s="30">
        <v>550</v>
      </c>
      <c r="K60" s="30">
        <v>180</v>
      </c>
      <c r="L60" s="7">
        <v>0.3</v>
      </c>
      <c r="M60" s="7">
        <v>0.62</v>
      </c>
      <c r="N60" s="9">
        <v>156</v>
      </c>
      <c r="O60" s="9">
        <v>156</v>
      </c>
      <c r="P60" s="9" t="s">
        <v>483</v>
      </c>
      <c r="Q60" s="9">
        <v>129.9</v>
      </c>
    </row>
    <row r="61" spans="1:17" x14ac:dyDescent="0.25">
      <c r="A61" s="30">
        <v>550</v>
      </c>
      <c r="B61" s="30">
        <v>0</v>
      </c>
      <c r="C61" s="7">
        <v>3</v>
      </c>
      <c r="D61" s="7">
        <v>0.34</v>
      </c>
      <c r="E61" s="9">
        <v>157.30000000000001</v>
      </c>
      <c r="F61" s="9">
        <v>157.30000000000001</v>
      </c>
      <c r="G61" s="9" t="s">
        <v>104</v>
      </c>
      <c r="H61" s="9">
        <v>160.19999999999999</v>
      </c>
      <c r="I61" s="1"/>
      <c r="J61" s="30">
        <v>550</v>
      </c>
      <c r="K61" s="30">
        <v>180</v>
      </c>
      <c r="L61" s="7">
        <v>0.2</v>
      </c>
      <c r="M61" s="7">
        <v>0.57999999999999996</v>
      </c>
      <c r="N61" s="9">
        <v>155.80000000000001</v>
      </c>
      <c r="O61" s="9">
        <v>155.9</v>
      </c>
      <c r="P61" s="9" t="s">
        <v>484</v>
      </c>
      <c r="Q61" s="9">
        <v>135.4</v>
      </c>
    </row>
    <row r="62" spans="1:17" x14ac:dyDescent="0.25">
      <c r="A62" s="30">
        <v>550</v>
      </c>
      <c r="B62" s="30">
        <v>0</v>
      </c>
      <c r="C62" s="7">
        <v>3</v>
      </c>
      <c r="D62" s="7">
        <v>0.34</v>
      </c>
      <c r="E62" s="9">
        <v>157.30000000000001</v>
      </c>
      <c r="F62" s="9">
        <v>157.30000000000001</v>
      </c>
      <c r="G62" s="9" t="s">
        <v>104</v>
      </c>
      <c r="H62" s="9">
        <v>160.19999999999999</v>
      </c>
      <c r="I62" s="1"/>
      <c r="J62" s="30">
        <v>550</v>
      </c>
      <c r="K62" s="30">
        <v>180</v>
      </c>
      <c r="L62" s="7">
        <v>3.6</v>
      </c>
      <c r="M62" s="7">
        <v>0.5</v>
      </c>
      <c r="N62" s="9">
        <v>158.19999999999999</v>
      </c>
      <c r="O62" s="9">
        <v>158.5</v>
      </c>
      <c r="P62" s="9" t="s">
        <v>485</v>
      </c>
      <c r="Q62" s="9">
        <v>142</v>
      </c>
    </row>
    <row r="63" spans="1:17" x14ac:dyDescent="0.25">
      <c r="A63" s="30">
        <v>550</v>
      </c>
      <c r="B63" s="30">
        <v>0</v>
      </c>
      <c r="C63" s="7">
        <v>3</v>
      </c>
      <c r="D63" s="7">
        <v>0.34</v>
      </c>
      <c r="E63" s="9">
        <v>157.30000000000001</v>
      </c>
      <c r="F63" s="9">
        <v>157.30000000000001</v>
      </c>
      <c r="G63" s="9" t="s">
        <v>104</v>
      </c>
      <c r="H63" s="9">
        <v>160.19999999999999</v>
      </c>
      <c r="I63" s="1"/>
      <c r="J63" s="30">
        <v>550</v>
      </c>
      <c r="K63" s="30">
        <v>180</v>
      </c>
      <c r="L63" s="7">
        <v>1.9</v>
      </c>
      <c r="M63" s="7">
        <v>0.3</v>
      </c>
      <c r="N63" s="9">
        <v>155.30000000000001</v>
      </c>
      <c r="O63" s="9">
        <v>155.19999999999999</v>
      </c>
      <c r="P63" s="9" t="s">
        <v>486</v>
      </c>
      <c r="Q63" s="9">
        <v>135.4</v>
      </c>
    </row>
    <row r="64" spans="1:17" x14ac:dyDescent="0.25">
      <c r="A64" s="30">
        <v>550</v>
      </c>
      <c r="B64" s="30">
        <v>0</v>
      </c>
      <c r="C64" s="7">
        <v>2.4</v>
      </c>
      <c r="D64" s="7">
        <v>0.28999999999999998</v>
      </c>
      <c r="E64" s="9" t="s">
        <v>105</v>
      </c>
      <c r="F64" s="9">
        <v>156</v>
      </c>
      <c r="G64" s="9" t="s">
        <v>106</v>
      </c>
      <c r="H64" s="9">
        <v>158</v>
      </c>
      <c r="I64" s="1"/>
      <c r="J64" s="30">
        <v>550</v>
      </c>
      <c r="K64" s="30">
        <v>180</v>
      </c>
      <c r="L64" s="7">
        <v>1.4</v>
      </c>
      <c r="M64" s="7">
        <v>0.4</v>
      </c>
      <c r="N64" s="9">
        <v>155.80000000000001</v>
      </c>
      <c r="O64" s="9">
        <v>155.80000000000001</v>
      </c>
      <c r="P64" s="9" t="s">
        <v>487</v>
      </c>
      <c r="Q64" s="9">
        <v>135.4</v>
      </c>
    </row>
    <row r="65" spans="1:17" x14ac:dyDescent="0.25">
      <c r="A65" s="30">
        <v>550</v>
      </c>
      <c r="B65" s="30">
        <v>0</v>
      </c>
      <c r="C65" s="7" t="s">
        <v>107</v>
      </c>
      <c r="D65" s="7" t="s">
        <v>108</v>
      </c>
      <c r="E65" s="9">
        <v>160.19999999999999</v>
      </c>
      <c r="F65" s="9">
        <v>160.4</v>
      </c>
      <c r="G65" s="9" t="s">
        <v>109</v>
      </c>
      <c r="H65" s="9">
        <v>163.30000000000001</v>
      </c>
      <c r="I65" s="1"/>
      <c r="J65" s="30">
        <v>550</v>
      </c>
      <c r="K65" s="30">
        <v>180</v>
      </c>
      <c r="L65" s="7">
        <v>0.6</v>
      </c>
      <c r="M65" s="7">
        <v>0.4</v>
      </c>
      <c r="N65" s="9">
        <v>156.5</v>
      </c>
      <c r="O65" s="9">
        <v>156.6</v>
      </c>
      <c r="P65" s="9" t="s">
        <v>488</v>
      </c>
      <c r="Q65" s="9">
        <v>144.9</v>
      </c>
    </row>
    <row r="66" spans="1:17" x14ac:dyDescent="0.25">
      <c r="A66" s="30">
        <v>550</v>
      </c>
      <c r="B66" s="30">
        <v>0</v>
      </c>
      <c r="C66" s="7">
        <v>1</v>
      </c>
      <c r="D66" s="7">
        <v>0.6</v>
      </c>
      <c r="E66" s="9">
        <v>159.6</v>
      </c>
      <c r="F66" s="9">
        <v>159.4</v>
      </c>
      <c r="G66" s="9" t="s">
        <v>110</v>
      </c>
      <c r="H66" s="9">
        <v>162.4</v>
      </c>
      <c r="I66" s="1"/>
      <c r="J66" s="30">
        <v>550</v>
      </c>
      <c r="K66" s="30">
        <v>180</v>
      </c>
      <c r="L66" s="7">
        <v>0.5</v>
      </c>
      <c r="M66" s="7">
        <v>0.31</v>
      </c>
      <c r="N66" s="9">
        <v>155.6</v>
      </c>
      <c r="O66" s="9">
        <v>155.69999999999999</v>
      </c>
      <c r="P66" s="9" t="s">
        <v>489</v>
      </c>
      <c r="Q66" s="9">
        <v>135.4</v>
      </c>
    </row>
    <row r="67" spans="1:17" x14ac:dyDescent="0.25">
      <c r="A67" s="30">
        <v>550</v>
      </c>
      <c r="B67" s="30">
        <v>0</v>
      </c>
      <c r="C67" s="7">
        <v>0.21</v>
      </c>
      <c r="D67" s="7">
        <v>0.3</v>
      </c>
      <c r="E67" s="9">
        <v>153.19999999999999</v>
      </c>
      <c r="F67" s="9">
        <v>153.1</v>
      </c>
      <c r="G67" s="9" t="s">
        <v>111</v>
      </c>
      <c r="H67" s="9">
        <v>156</v>
      </c>
      <c r="I67" s="1"/>
      <c r="J67" s="30">
        <v>550</v>
      </c>
      <c r="K67" s="30">
        <v>180</v>
      </c>
      <c r="L67" s="7">
        <v>0.3</v>
      </c>
      <c r="M67" s="7">
        <v>0.83</v>
      </c>
      <c r="N67" s="9">
        <v>158.30000000000001</v>
      </c>
      <c r="O67" s="9">
        <v>158.30000000000001</v>
      </c>
      <c r="P67" s="9" t="s">
        <v>490</v>
      </c>
      <c r="Q67" s="9">
        <v>142</v>
      </c>
    </row>
    <row r="68" spans="1:17" x14ac:dyDescent="0.25">
      <c r="A68" s="30">
        <v>550</v>
      </c>
      <c r="B68" s="30">
        <v>0</v>
      </c>
      <c r="C68" s="7">
        <v>0.4</v>
      </c>
      <c r="D68" s="7">
        <v>0.6</v>
      </c>
      <c r="E68" s="9">
        <v>158</v>
      </c>
      <c r="F68" s="9">
        <v>158.5</v>
      </c>
      <c r="G68" s="9" t="s">
        <v>112</v>
      </c>
      <c r="H68" s="9">
        <v>161.4</v>
      </c>
      <c r="I68" s="1"/>
      <c r="J68" s="30">
        <v>550</v>
      </c>
      <c r="K68" s="30">
        <v>180</v>
      </c>
      <c r="L68" s="7">
        <v>1.5</v>
      </c>
      <c r="M68" s="7">
        <v>3.3</v>
      </c>
      <c r="N68" s="9">
        <v>170</v>
      </c>
      <c r="O68" s="9">
        <v>170</v>
      </c>
      <c r="P68" s="9" t="s">
        <v>491</v>
      </c>
      <c r="Q68" s="9">
        <v>156.69999999999999</v>
      </c>
    </row>
    <row r="69" spans="1:17" x14ac:dyDescent="0.25">
      <c r="A69" s="30">
        <v>550</v>
      </c>
      <c r="B69" s="30">
        <v>0</v>
      </c>
      <c r="C69" s="7">
        <v>0.7</v>
      </c>
      <c r="D69" s="7">
        <v>0.7</v>
      </c>
      <c r="E69" s="9">
        <v>161.1</v>
      </c>
      <c r="F69" s="9">
        <v>161.6</v>
      </c>
      <c r="G69" s="9" t="s">
        <v>113</v>
      </c>
      <c r="H69" s="9">
        <v>164.3</v>
      </c>
      <c r="I69" s="1"/>
      <c r="J69" s="30">
        <v>550</v>
      </c>
      <c r="K69" s="30">
        <v>180</v>
      </c>
      <c r="L69" s="7">
        <v>0.4</v>
      </c>
      <c r="M69" s="7">
        <v>0.48</v>
      </c>
      <c r="N69" s="7">
        <v>150.30000000000001</v>
      </c>
      <c r="O69" s="7">
        <v>150.69999999999999</v>
      </c>
      <c r="P69" s="7" t="s">
        <v>492</v>
      </c>
      <c r="Q69" s="32">
        <v>147.9</v>
      </c>
    </row>
    <row r="70" spans="1:17" x14ac:dyDescent="0.25">
      <c r="A70" s="30">
        <v>550</v>
      </c>
      <c r="B70" s="30">
        <v>0</v>
      </c>
      <c r="C70" s="7">
        <v>0.4</v>
      </c>
      <c r="D70" s="7">
        <v>0.9</v>
      </c>
      <c r="E70" s="9">
        <v>158.4</v>
      </c>
      <c r="F70" s="9">
        <v>158.1</v>
      </c>
      <c r="G70" s="9" t="s">
        <v>115</v>
      </c>
      <c r="H70" s="9">
        <v>161.4</v>
      </c>
      <c r="I70" s="1"/>
      <c r="J70" s="30">
        <v>550</v>
      </c>
      <c r="K70" s="30">
        <v>180</v>
      </c>
      <c r="L70" s="7">
        <v>0.17</v>
      </c>
      <c r="M70" s="7">
        <v>0.21</v>
      </c>
      <c r="N70" s="9">
        <v>150.6</v>
      </c>
      <c r="O70" s="9">
        <v>150.6</v>
      </c>
      <c r="P70" s="7" t="s">
        <v>494</v>
      </c>
      <c r="Q70" s="32">
        <v>147.9</v>
      </c>
    </row>
    <row r="71" spans="1:17" x14ac:dyDescent="0.25">
      <c r="A71" s="30">
        <v>550</v>
      </c>
      <c r="B71" s="30">
        <v>0</v>
      </c>
      <c r="C71" s="7">
        <v>0.34</v>
      </c>
      <c r="D71" s="7">
        <v>0.8</v>
      </c>
      <c r="E71" s="9">
        <v>153</v>
      </c>
      <c r="F71" s="9">
        <v>153.1</v>
      </c>
      <c r="G71" s="9" t="s">
        <v>116</v>
      </c>
      <c r="H71" s="9">
        <v>155.9</v>
      </c>
      <c r="I71" s="1"/>
      <c r="J71" s="30">
        <v>550</v>
      </c>
      <c r="K71" s="30">
        <v>180</v>
      </c>
      <c r="L71" s="7">
        <v>0.16</v>
      </c>
      <c r="M71" s="7">
        <v>0.2</v>
      </c>
      <c r="N71" s="9">
        <v>149.9</v>
      </c>
      <c r="O71" s="9">
        <v>149.9</v>
      </c>
      <c r="P71" s="7" t="s">
        <v>495</v>
      </c>
      <c r="Q71" s="32">
        <v>149.30000000000001</v>
      </c>
    </row>
    <row r="72" spans="1:17" x14ac:dyDescent="0.25">
      <c r="A72" s="30">
        <v>550</v>
      </c>
      <c r="B72" s="30">
        <v>0</v>
      </c>
      <c r="C72" s="7">
        <v>0.3</v>
      </c>
      <c r="D72" s="7">
        <v>0.73</v>
      </c>
      <c r="E72" s="9">
        <v>156.1</v>
      </c>
      <c r="F72" s="9">
        <v>156.1</v>
      </c>
      <c r="G72" s="9" t="s">
        <v>117</v>
      </c>
      <c r="H72" s="9">
        <v>159.19999999999999</v>
      </c>
      <c r="I72" s="1"/>
      <c r="J72" s="30">
        <v>550</v>
      </c>
      <c r="K72" s="30">
        <v>180</v>
      </c>
      <c r="L72" s="7">
        <v>0.42</v>
      </c>
      <c r="M72" s="7">
        <v>0.52</v>
      </c>
      <c r="N72" s="7">
        <v>158</v>
      </c>
      <c r="O72" s="7">
        <v>158.1</v>
      </c>
      <c r="P72" s="7" t="s">
        <v>496</v>
      </c>
      <c r="Q72" s="32">
        <v>156.9</v>
      </c>
    </row>
    <row r="73" spans="1:17" x14ac:dyDescent="0.25">
      <c r="A73" s="30">
        <v>550</v>
      </c>
      <c r="B73" s="30">
        <v>0</v>
      </c>
      <c r="C73" s="7">
        <v>1.1000000000000001</v>
      </c>
      <c r="D73" s="7">
        <v>0.37</v>
      </c>
      <c r="E73" s="9">
        <v>156.9</v>
      </c>
      <c r="F73" s="9">
        <v>156.9</v>
      </c>
      <c r="G73" s="9" t="s">
        <v>118</v>
      </c>
      <c r="H73" s="9">
        <v>159.19999999999999</v>
      </c>
      <c r="I73" s="1"/>
      <c r="J73" s="30">
        <v>550</v>
      </c>
      <c r="K73" s="30">
        <v>180</v>
      </c>
      <c r="L73" s="7">
        <v>0.18</v>
      </c>
      <c r="M73" s="7">
        <v>0.21</v>
      </c>
      <c r="N73" s="7">
        <v>150.19999999999999</v>
      </c>
      <c r="O73" s="7">
        <v>150</v>
      </c>
      <c r="P73" s="7" t="s">
        <v>497</v>
      </c>
      <c r="Q73" s="32">
        <v>147.9</v>
      </c>
    </row>
    <row r="74" spans="1:17" x14ac:dyDescent="0.25">
      <c r="A74" s="30">
        <v>550</v>
      </c>
      <c r="B74" s="30">
        <v>0</v>
      </c>
      <c r="C74" s="7">
        <v>1.4</v>
      </c>
      <c r="D74" s="7">
        <v>0.5</v>
      </c>
      <c r="E74" s="9">
        <v>159.19999999999999</v>
      </c>
      <c r="F74" s="9">
        <v>159.5</v>
      </c>
      <c r="G74" s="9" t="s">
        <v>119</v>
      </c>
      <c r="H74" s="9">
        <v>162</v>
      </c>
      <c r="I74" s="1"/>
      <c r="J74" s="30">
        <v>550</v>
      </c>
      <c r="K74" s="30">
        <v>180</v>
      </c>
      <c r="L74" s="7">
        <v>0.32</v>
      </c>
      <c r="M74" s="7">
        <v>0.32</v>
      </c>
      <c r="N74" s="7">
        <v>155</v>
      </c>
      <c r="O74" s="7">
        <v>155.1</v>
      </c>
      <c r="P74" s="7" t="s">
        <v>498</v>
      </c>
      <c r="Q74" s="32">
        <v>152.19999999999999</v>
      </c>
    </row>
    <row r="75" spans="1:17" x14ac:dyDescent="0.25">
      <c r="A75" s="30">
        <v>550</v>
      </c>
      <c r="B75" s="30">
        <v>0</v>
      </c>
      <c r="C75" s="7">
        <v>0.5</v>
      </c>
      <c r="D75" s="7">
        <v>1</v>
      </c>
      <c r="E75" s="9">
        <v>161.19999999999999</v>
      </c>
      <c r="F75" s="9">
        <v>161.30000000000001</v>
      </c>
      <c r="G75" s="9" t="s">
        <v>120</v>
      </c>
      <c r="H75" s="9">
        <v>164.3</v>
      </c>
      <c r="I75" s="1"/>
      <c r="J75" s="30">
        <v>550</v>
      </c>
      <c r="K75" s="30">
        <v>180</v>
      </c>
      <c r="L75" s="7">
        <v>0.36</v>
      </c>
      <c r="M75" s="7">
        <v>0.4</v>
      </c>
      <c r="N75" s="7">
        <v>155.1</v>
      </c>
      <c r="O75" s="7">
        <v>155.1</v>
      </c>
      <c r="P75" s="7" t="s">
        <v>499</v>
      </c>
      <c r="Q75" s="32">
        <v>152.19999999999999</v>
      </c>
    </row>
    <row r="76" spans="1:17" x14ac:dyDescent="0.25">
      <c r="A76" s="30">
        <v>550</v>
      </c>
      <c r="B76" s="30">
        <v>0</v>
      </c>
      <c r="C76" s="7">
        <v>0.2</v>
      </c>
      <c r="D76" s="7">
        <v>0.39</v>
      </c>
      <c r="E76" s="9">
        <v>153.1</v>
      </c>
      <c r="F76" s="9">
        <v>153.19999999999999</v>
      </c>
      <c r="G76" s="9" t="s">
        <v>121</v>
      </c>
      <c r="H76" s="9">
        <v>155.9</v>
      </c>
      <c r="I76" s="1"/>
      <c r="J76" s="30">
        <v>550</v>
      </c>
      <c r="K76" s="30">
        <v>180</v>
      </c>
      <c r="L76" s="7">
        <v>0.4</v>
      </c>
      <c r="M76" s="7">
        <v>0.39</v>
      </c>
      <c r="N76" s="9">
        <v>156.80000000000001</v>
      </c>
      <c r="O76" s="9">
        <v>156.80000000000001</v>
      </c>
      <c r="P76" s="9" t="s">
        <v>500</v>
      </c>
      <c r="Q76" s="32">
        <v>153.6</v>
      </c>
    </row>
    <row r="77" spans="1:17" x14ac:dyDescent="0.25">
      <c r="A77" s="30">
        <v>550</v>
      </c>
      <c r="B77" s="30">
        <v>0</v>
      </c>
      <c r="C77" s="7">
        <v>0.2</v>
      </c>
      <c r="D77" s="7">
        <v>0.39</v>
      </c>
      <c r="E77" s="9">
        <v>153.19999999999999</v>
      </c>
      <c r="F77" s="9">
        <v>153.30000000000001</v>
      </c>
      <c r="G77" s="9" t="s">
        <v>122</v>
      </c>
      <c r="H77" s="9">
        <v>155.9</v>
      </c>
      <c r="I77" s="1"/>
      <c r="J77" s="30">
        <v>550</v>
      </c>
      <c r="K77" s="30">
        <v>180</v>
      </c>
      <c r="L77" s="7">
        <v>0.31</v>
      </c>
      <c r="M77" s="7">
        <v>0.31</v>
      </c>
      <c r="N77" s="9">
        <v>155</v>
      </c>
      <c r="O77" s="9">
        <v>155</v>
      </c>
      <c r="P77" s="9" t="s">
        <v>501</v>
      </c>
      <c r="Q77" s="32">
        <v>152.19999999999999</v>
      </c>
    </row>
    <row r="78" spans="1:17" x14ac:dyDescent="0.25">
      <c r="A78" s="30">
        <v>550</v>
      </c>
      <c r="B78" s="30">
        <v>0</v>
      </c>
      <c r="C78" s="7">
        <v>2.9</v>
      </c>
      <c r="D78" s="7">
        <v>0.27</v>
      </c>
      <c r="E78" s="9">
        <v>155.19999999999999</v>
      </c>
      <c r="F78" s="9">
        <v>155.30000000000001</v>
      </c>
      <c r="G78" s="9" t="s">
        <v>123</v>
      </c>
      <c r="H78" s="9">
        <v>157.80000000000001</v>
      </c>
      <c r="I78" s="1"/>
      <c r="J78" s="30">
        <v>550</v>
      </c>
      <c r="K78" s="30">
        <v>180</v>
      </c>
      <c r="L78" s="7">
        <v>0.69</v>
      </c>
      <c r="M78" s="7">
        <v>0.72</v>
      </c>
      <c r="N78" s="9">
        <v>162</v>
      </c>
      <c r="O78" s="9">
        <v>162</v>
      </c>
      <c r="P78" s="9" t="s">
        <v>502</v>
      </c>
      <c r="Q78" s="32">
        <v>106.6</v>
      </c>
    </row>
    <row r="79" spans="1:17" x14ac:dyDescent="0.25">
      <c r="A79" s="30">
        <v>550</v>
      </c>
      <c r="B79" s="30">
        <v>0</v>
      </c>
      <c r="C79" s="7">
        <v>2.9</v>
      </c>
      <c r="D79" s="7">
        <v>0.3</v>
      </c>
      <c r="E79" s="9">
        <v>155.19999999999999</v>
      </c>
      <c r="F79" s="9">
        <v>155.30000000000001</v>
      </c>
      <c r="G79" s="9" t="s">
        <v>124</v>
      </c>
      <c r="H79" s="9">
        <v>157.80000000000001</v>
      </c>
      <c r="I79" s="1"/>
      <c r="J79" s="30">
        <v>550</v>
      </c>
      <c r="K79" s="30">
        <v>180</v>
      </c>
      <c r="L79" s="7">
        <v>0.56999999999999995</v>
      </c>
      <c r="M79" s="7">
        <v>0.59</v>
      </c>
      <c r="N79" s="9">
        <v>160.1</v>
      </c>
      <c r="O79" s="9">
        <v>160</v>
      </c>
      <c r="P79" s="9" t="s">
        <v>503</v>
      </c>
      <c r="Q79" s="32">
        <v>156.9</v>
      </c>
    </row>
    <row r="80" spans="1:17" x14ac:dyDescent="0.25">
      <c r="A80" s="30">
        <v>550</v>
      </c>
      <c r="B80" s="30">
        <v>0</v>
      </c>
      <c r="C80" s="7">
        <v>2.9</v>
      </c>
      <c r="D80" s="7">
        <v>0.28000000000000003</v>
      </c>
      <c r="E80" s="9">
        <v>155.5</v>
      </c>
      <c r="F80" s="9">
        <v>155.6</v>
      </c>
      <c r="G80" s="9" t="s">
        <v>125</v>
      </c>
      <c r="H80" s="9">
        <v>157.80000000000001</v>
      </c>
      <c r="I80" s="1"/>
      <c r="J80" s="30">
        <v>550</v>
      </c>
      <c r="K80" s="30">
        <v>180</v>
      </c>
      <c r="L80" s="7">
        <v>0.46</v>
      </c>
      <c r="M80" s="7">
        <v>0.45</v>
      </c>
      <c r="N80" s="9">
        <v>158.19999999999999</v>
      </c>
      <c r="O80" s="9">
        <v>158.30000000000001</v>
      </c>
      <c r="P80" s="9" t="s">
        <v>504</v>
      </c>
      <c r="Q80" s="32">
        <v>156.9</v>
      </c>
    </row>
    <row r="81" spans="1:17" x14ac:dyDescent="0.25">
      <c r="A81" s="30">
        <v>550</v>
      </c>
      <c r="B81" s="30">
        <v>0</v>
      </c>
      <c r="C81" s="7">
        <v>2.9</v>
      </c>
      <c r="D81" s="7">
        <v>0.3</v>
      </c>
      <c r="E81" s="9">
        <v>155.5</v>
      </c>
      <c r="F81" s="9">
        <v>155.6</v>
      </c>
      <c r="G81" s="9" t="s">
        <v>126</v>
      </c>
      <c r="H81" s="9">
        <v>153.4</v>
      </c>
      <c r="I81" s="1"/>
      <c r="J81" s="30">
        <v>550</v>
      </c>
      <c r="K81" s="30">
        <v>180</v>
      </c>
      <c r="L81" s="7">
        <v>0.4</v>
      </c>
      <c r="M81" s="7">
        <v>0.38</v>
      </c>
      <c r="N81" s="9">
        <v>157.5</v>
      </c>
      <c r="O81" s="9">
        <v>157.5</v>
      </c>
      <c r="P81" s="9" t="s">
        <v>505</v>
      </c>
      <c r="Q81" s="32">
        <v>156.4</v>
      </c>
    </row>
    <row r="82" spans="1:17" x14ac:dyDescent="0.25">
      <c r="A82" s="30">
        <v>550</v>
      </c>
      <c r="B82" s="30">
        <v>0</v>
      </c>
      <c r="C82" s="7">
        <v>1.5</v>
      </c>
      <c r="D82" s="7">
        <v>0.25</v>
      </c>
      <c r="E82" s="9">
        <v>154.80000000000001</v>
      </c>
      <c r="F82" s="9">
        <v>154.69999999999999</v>
      </c>
      <c r="G82" s="9" t="s">
        <v>127</v>
      </c>
      <c r="H82" s="9">
        <v>157.5</v>
      </c>
      <c r="I82" s="1"/>
      <c r="J82" s="30"/>
      <c r="K82" s="30"/>
      <c r="L82" s="7"/>
      <c r="M82" s="7"/>
      <c r="N82" s="9"/>
      <c r="O82" s="9"/>
      <c r="P82" s="9"/>
      <c r="Q82" s="32"/>
    </row>
    <row r="83" spans="1:17" x14ac:dyDescent="0.25">
      <c r="A83" s="30">
        <v>550</v>
      </c>
      <c r="B83" s="30">
        <v>0</v>
      </c>
      <c r="C83" s="7">
        <v>1.7</v>
      </c>
      <c r="D83" s="7">
        <v>0.28000000000000003</v>
      </c>
      <c r="E83" s="9">
        <v>155.80000000000001</v>
      </c>
      <c r="F83" s="9">
        <v>155.69999999999999</v>
      </c>
      <c r="G83" s="9" t="s">
        <v>128</v>
      </c>
      <c r="H83" s="9">
        <v>157.80000000000001</v>
      </c>
      <c r="I83" s="1"/>
      <c r="J83" s="30">
        <v>700</v>
      </c>
      <c r="K83" s="30">
        <v>180</v>
      </c>
      <c r="L83" s="7">
        <v>4</v>
      </c>
      <c r="M83" s="7">
        <v>0.45</v>
      </c>
      <c r="N83" s="7">
        <v>159</v>
      </c>
      <c r="O83" s="7">
        <v>159.1</v>
      </c>
      <c r="P83" s="7" t="s">
        <v>506</v>
      </c>
      <c r="Q83" s="7">
        <v>149.9</v>
      </c>
    </row>
    <row r="84" spans="1:17" x14ac:dyDescent="0.25">
      <c r="A84" s="30">
        <v>550</v>
      </c>
      <c r="B84" s="30">
        <v>0</v>
      </c>
      <c r="C84" s="7">
        <v>1.7</v>
      </c>
      <c r="D84" s="7">
        <v>0.27</v>
      </c>
      <c r="E84" s="9">
        <v>155.4</v>
      </c>
      <c r="F84" s="9">
        <v>155.5</v>
      </c>
      <c r="G84" s="9" t="s">
        <v>129</v>
      </c>
      <c r="H84" s="9">
        <v>157.80000000000001</v>
      </c>
      <c r="I84" s="1"/>
      <c r="J84" s="30">
        <v>700</v>
      </c>
      <c r="K84" s="30">
        <v>180</v>
      </c>
      <c r="L84" s="7">
        <v>3.6</v>
      </c>
      <c r="M84" s="7">
        <v>0.4</v>
      </c>
      <c r="N84" s="7">
        <v>158.6</v>
      </c>
      <c r="O84" s="7">
        <v>158.5</v>
      </c>
      <c r="P84" s="7" t="s">
        <v>507</v>
      </c>
      <c r="Q84" s="7">
        <v>148.80000000000001</v>
      </c>
    </row>
    <row r="85" spans="1:17" x14ac:dyDescent="0.25">
      <c r="A85" s="30">
        <v>550</v>
      </c>
      <c r="B85" s="30">
        <v>0</v>
      </c>
      <c r="C85" s="7">
        <v>0.3</v>
      </c>
      <c r="D85" s="7">
        <v>0.6</v>
      </c>
      <c r="E85" s="9">
        <v>155.69999999999999</v>
      </c>
      <c r="F85" s="9">
        <v>155.6</v>
      </c>
      <c r="G85" s="9" t="s">
        <v>131</v>
      </c>
      <c r="H85" s="9">
        <v>157.80000000000001</v>
      </c>
      <c r="I85" s="1"/>
      <c r="J85" s="30">
        <v>700</v>
      </c>
      <c r="K85" s="30">
        <v>180</v>
      </c>
      <c r="L85" s="7">
        <v>0.9</v>
      </c>
      <c r="M85" s="7">
        <v>0.4</v>
      </c>
      <c r="N85" s="7">
        <v>152.19999999999999</v>
      </c>
      <c r="O85" s="7">
        <v>152.30000000000001</v>
      </c>
      <c r="P85" s="7" t="s">
        <v>508</v>
      </c>
      <c r="Q85" s="7">
        <v>144.1</v>
      </c>
    </row>
    <row r="86" spans="1:17" x14ac:dyDescent="0.25">
      <c r="A86" s="30">
        <v>550</v>
      </c>
      <c r="B86" s="30">
        <v>0</v>
      </c>
      <c r="C86" s="7">
        <v>0.3</v>
      </c>
      <c r="D86" s="7">
        <v>0.62</v>
      </c>
      <c r="E86" s="9">
        <v>156</v>
      </c>
      <c r="F86" s="9">
        <v>156</v>
      </c>
      <c r="G86" s="9" t="s">
        <v>132</v>
      </c>
      <c r="H86" s="9">
        <v>159.19999999999999</v>
      </c>
      <c r="I86" s="1"/>
      <c r="J86" s="30">
        <v>700</v>
      </c>
      <c r="K86" s="30">
        <v>180</v>
      </c>
      <c r="L86" s="7">
        <v>0.7</v>
      </c>
      <c r="M86" s="7">
        <v>0.35</v>
      </c>
      <c r="N86" s="7">
        <v>150.69999999999999</v>
      </c>
      <c r="O86" s="7">
        <v>150.69999999999999</v>
      </c>
      <c r="P86" s="7" t="s">
        <v>509</v>
      </c>
      <c r="Q86" s="7">
        <v>142.30000000000001</v>
      </c>
    </row>
    <row r="87" spans="1:17" x14ac:dyDescent="0.25">
      <c r="A87" s="30">
        <v>550</v>
      </c>
      <c r="B87" s="30">
        <v>0</v>
      </c>
      <c r="C87" s="7">
        <v>0.2</v>
      </c>
      <c r="D87" s="7">
        <v>0.57999999999999996</v>
      </c>
      <c r="E87" s="9">
        <v>155.80000000000001</v>
      </c>
      <c r="F87" s="9">
        <v>155.9</v>
      </c>
      <c r="G87" s="9" t="s">
        <v>133</v>
      </c>
      <c r="H87" s="9">
        <v>157.80000000000001</v>
      </c>
      <c r="I87" s="1"/>
      <c r="J87" s="30">
        <v>700</v>
      </c>
      <c r="K87" s="30">
        <v>180</v>
      </c>
      <c r="L87" s="7">
        <v>2.4</v>
      </c>
      <c r="M87" s="7">
        <v>1.2</v>
      </c>
      <c r="N87" s="7">
        <v>161.1</v>
      </c>
      <c r="O87" s="7">
        <v>161.1</v>
      </c>
      <c r="P87" s="7" t="s">
        <v>510</v>
      </c>
      <c r="Q87" s="7">
        <v>152.30000000000001</v>
      </c>
    </row>
    <row r="88" spans="1:17" x14ac:dyDescent="0.25">
      <c r="A88" s="30">
        <v>550</v>
      </c>
      <c r="B88" s="30">
        <v>0</v>
      </c>
      <c r="C88" s="7">
        <v>3.6</v>
      </c>
      <c r="D88" s="7">
        <v>0.5</v>
      </c>
      <c r="E88" s="9">
        <v>158.19999999999999</v>
      </c>
      <c r="F88" s="9">
        <v>158.5</v>
      </c>
      <c r="G88" s="9" t="s">
        <v>134</v>
      </c>
      <c r="H88" s="9">
        <v>160.9</v>
      </c>
      <c r="I88" s="1"/>
      <c r="J88" s="30">
        <v>700</v>
      </c>
      <c r="K88" s="30">
        <v>180</v>
      </c>
      <c r="L88" s="7">
        <v>1.5</v>
      </c>
      <c r="M88" s="7">
        <v>0.8</v>
      </c>
      <c r="N88" s="7">
        <v>157</v>
      </c>
      <c r="O88" s="7">
        <v>157</v>
      </c>
      <c r="P88" s="7" t="s">
        <v>511</v>
      </c>
      <c r="Q88" s="7">
        <v>147.9</v>
      </c>
    </row>
    <row r="89" spans="1:17" x14ac:dyDescent="0.25">
      <c r="A89" s="30">
        <v>550</v>
      </c>
      <c r="B89" s="30">
        <v>0</v>
      </c>
      <c r="C89" s="7">
        <v>1.9</v>
      </c>
      <c r="D89" s="7">
        <v>0.3</v>
      </c>
      <c r="E89" s="9">
        <v>155.30000000000001</v>
      </c>
      <c r="F89" s="9">
        <v>155.19999999999999</v>
      </c>
      <c r="G89" s="9" t="s">
        <v>135</v>
      </c>
      <c r="H89" s="9">
        <v>153.4</v>
      </c>
      <c r="I89" s="1"/>
      <c r="J89" s="30">
        <v>700</v>
      </c>
      <c r="K89" s="30">
        <v>180</v>
      </c>
      <c r="L89" s="7">
        <v>3.6</v>
      </c>
      <c r="M89" s="7">
        <v>0.5</v>
      </c>
      <c r="N89" s="7">
        <v>154.19999999999999</v>
      </c>
      <c r="O89" s="7">
        <v>154.19999999999999</v>
      </c>
      <c r="P89" s="7" t="s">
        <v>366</v>
      </c>
      <c r="Q89" s="7">
        <v>143.4</v>
      </c>
    </row>
    <row r="90" spans="1:17" x14ac:dyDescent="0.25">
      <c r="A90" s="30">
        <v>550</v>
      </c>
      <c r="B90" s="30">
        <v>0</v>
      </c>
      <c r="C90" s="7">
        <v>1.9</v>
      </c>
      <c r="D90" s="7">
        <v>0.3</v>
      </c>
      <c r="E90" s="9">
        <v>155.19999999999999</v>
      </c>
      <c r="F90" s="9">
        <v>155.30000000000001</v>
      </c>
      <c r="G90" s="9" t="s">
        <v>136</v>
      </c>
      <c r="H90" s="9">
        <v>157.80000000000001</v>
      </c>
      <c r="I90" s="1"/>
      <c r="J90" s="30">
        <v>700</v>
      </c>
      <c r="K90" s="30">
        <v>180</v>
      </c>
      <c r="L90" s="7">
        <v>4.0999999999999996</v>
      </c>
      <c r="M90" s="7">
        <v>0.6</v>
      </c>
      <c r="N90" s="7">
        <v>157</v>
      </c>
      <c r="O90" s="7">
        <v>157</v>
      </c>
      <c r="P90" s="7" t="s">
        <v>512</v>
      </c>
      <c r="Q90" s="7">
        <v>146.30000000000001</v>
      </c>
    </row>
    <row r="91" spans="1:17" x14ac:dyDescent="0.25">
      <c r="A91" s="30">
        <v>550</v>
      </c>
      <c r="B91" s="30">
        <v>0</v>
      </c>
      <c r="C91" s="7">
        <v>1.4</v>
      </c>
      <c r="D91" s="7">
        <v>0.35</v>
      </c>
      <c r="E91" s="9">
        <v>155.80000000000001</v>
      </c>
      <c r="F91" s="9">
        <v>155.80000000000001</v>
      </c>
      <c r="G91" s="9" t="s">
        <v>128</v>
      </c>
      <c r="H91" s="9">
        <v>157.80000000000001</v>
      </c>
      <c r="I91" s="1"/>
      <c r="J91" s="30">
        <v>700</v>
      </c>
      <c r="K91" s="30">
        <v>180</v>
      </c>
      <c r="L91" s="7">
        <v>4.0999999999999996</v>
      </c>
      <c r="M91" s="7">
        <v>0.6</v>
      </c>
      <c r="N91" s="7">
        <v>157</v>
      </c>
      <c r="O91" s="7">
        <v>157</v>
      </c>
      <c r="P91" s="7" t="s">
        <v>513</v>
      </c>
      <c r="Q91" s="7">
        <v>146.1</v>
      </c>
    </row>
    <row r="92" spans="1:17" x14ac:dyDescent="0.25">
      <c r="A92" s="30">
        <v>550</v>
      </c>
      <c r="B92" s="30">
        <v>0</v>
      </c>
      <c r="C92" s="7">
        <v>0.6</v>
      </c>
      <c r="D92" s="7">
        <v>0.36</v>
      </c>
      <c r="E92" s="9">
        <v>156.5</v>
      </c>
      <c r="F92" s="9">
        <v>156.6</v>
      </c>
      <c r="G92" s="9" t="s">
        <v>137</v>
      </c>
      <c r="H92" s="9">
        <v>159.4</v>
      </c>
      <c r="I92" s="1"/>
      <c r="J92" s="30">
        <v>700</v>
      </c>
      <c r="K92" s="30">
        <v>180</v>
      </c>
      <c r="L92" s="7">
        <v>4.0999999999999996</v>
      </c>
      <c r="M92" s="7">
        <v>0.53</v>
      </c>
      <c r="N92" s="7">
        <v>154.30000000000001</v>
      </c>
      <c r="O92" s="7">
        <v>154.19999999999999</v>
      </c>
      <c r="P92" s="7" t="s">
        <v>514</v>
      </c>
      <c r="Q92" s="7">
        <v>143.30000000000001</v>
      </c>
    </row>
    <row r="93" spans="1:17" x14ac:dyDescent="0.25">
      <c r="A93" s="30">
        <v>550</v>
      </c>
      <c r="B93" s="30">
        <v>0</v>
      </c>
      <c r="C93" s="7">
        <v>0.5</v>
      </c>
      <c r="D93" s="7">
        <v>0.31</v>
      </c>
      <c r="E93" s="9">
        <v>155.6</v>
      </c>
      <c r="F93" s="9">
        <v>155.69999999999999</v>
      </c>
      <c r="G93" s="9" t="s">
        <v>138</v>
      </c>
      <c r="H93" s="9">
        <v>157.80000000000001</v>
      </c>
      <c r="I93" s="1"/>
      <c r="J93" s="30">
        <v>700</v>
      </c>
      <c r="K93" s="30">
        <v>180</v>
      </c>
      <c r="L93" s="7">
        <v>4.3</v>
      </c>
      <c r="M93" s="7">
        <v>0.6</v>
      </c>
      <c r="N93" s="7">
        <v>155.30000000000001</v>
      </c>
      <c r="O93" s="7">
        <v>155.30000000000001</v>
      </c>
      <c r="P93" s="7" t="s">
        <v>515</v>
      </c>
      <c r="Q93" s="7">
        <v>144.30000000000001</v>
      </c>
    </row>
    <row r="94" spans="1:17" x14ac:dyDescent="0.25">
      <c r="A94" s="30">
        <v>550</v>
      </c>
      <c r="B94" s="30">
        <v>0</v>
      </c>
      <c r="C94" s="7">
        <v>0.5</v>
      </c>
      <c r="D94" s="7">
        <v>0.3</v>
      </c>
      <c r="E94" s="9">
        <v>155.80000000000001</v>
      </c>
      <c r="F94" s="9">
        <v>155.5</v>
      </c>
      <c r="G94" s="9" t="s">
        <v>139</v>
      </c>
      <c r="H94" s="9">
        <v>153.4</v>
      </c>
      <c r="I94" s="1"/>
      <c r="J94" s="30">
        <v>700</v>
      </c>
      <c r="K94" s="30">
        <v>180</v>
      </c>
      <c r="L94" s="7">
        <v>0.2</v>
      </c>
      <c r="M94" s="7">
        <v>0.38</v>
      </c>
      <c r="N94" s="7">
        <v>149.69999999999999</v>
      </c>
      <c r="O94" s="7">
        <v>149.80000000000001</v>
      </c>
      <c r="P94" s="7" t="s">
        <v>516</v>
      </c>
      <c r="Q94" s="9">
        <v>140.5</v>
      </c>
    </row>
    <row r="95" spans="1:17" x14ac:dyDescent="0.25">
      <c r="A95" s="30">
        <v>550</v>
      </c>
      <c r="B95" s="30">
        <v>0</v>
      </c>
      <c r="C95" s="7">
        <v>0.3</v>
      </c>
      <c r="D95" s="7">
        <v>0.83</v>
      </c>
      <c r="E95" s="9">
        <v>158.30000000000001</v>
      </c>
      <c r="F95" s="9">
        <v>158.30000000000001</v>
      </c>
      <c r="G95" s="9" t="s">
        <v>140</v>
      </c>
      <c r="H95" s="9">
        <v>160.9</v>
      </c>
      <c r="I95" s="1"/>
      <c r="J95" s="30">
        <v>700</v>
      </c>
      <c r="K95" s="30">
        <v>180</v>
      </c>
      <c r="L95" s="7">
        <v>0.9</v>
      </c>
      <c r="M95" s="7">
        <v>1.68</v>
      </c>
      <c r="N95" s="7">
        <v>163.19999999999999</v>
      </c>
      <c r="O95" s="7">
        <v>163.30000000000001</v>
      </c>
      <c r="P95" s="7" t="s">
        <v>517</v>
      </c>
      <c r="Q95" s="9">
        <v>154.69999999999999</v>
      </c>
    </row>
    <row r="96" spans="1:17" x14ac:dyDescent="0.25">
      <c r="A96" s="30">
        <v>550</v>
      </c>
      <c r="B96" s="30">
        <v>0</v>
      </c>
      <c r="C96" s="7">
        <v>0.3</v>
      </c>
      <c r="D96" s="7">
        <v>1.1000000000000001</v>
      </c>
      <c r="E96" s="9">
        <v>158.5</v>
      </c>
      <c r="F96" s="9">
        <v>158.4</v>
      </c>
      <c r="G96" s="9" t="s">
        <v>141</v>
      </c>
      <c r="H96" s="9">
        <v>160.9</v>
      </c>
      <c r="I96" s="1"/>
      <c r="J96" s="30">
        <v>700</v>
      </c>
      <c r="K96" s="30">
        <v>180</v>
      </c>
      <c r="L96" s="7">
        <v>1.9</v>
      </c>
      <c r="M96" s="7">
        <v>3.4</v>
      </c>
      <c r="N96" s="7">
        <v>168.6</v>
      </c>
      <c r="O96" s="7">
        <v>168.8</v>
      </c>
      <c r="P96" s="7" t="s">
        <v>518</v>
      </c>
      <c r="Q96" s="7">
        <v>159.6</v>
      </c>
    </row>
    <row r="97" spans="1:17" x14ac:dyDescent="0.25">
      <c r="A97" s="30">
        <v>550</v>
      </c>
      <c r="B97" s="30">
        <v>0</v>
      </c>
      <c r="C97" s="7">
        <v>0.4</v>
      </c>
      <c r="D97" s="7">
        <v>1</v>
      </c>
      <c r="E97" s="9">
        <v>160.1</v>
      </c>
      <c r="F97" s="9">
        <v>160.1</v>
      </c>
      <c r="G97" s="9" t="s">
        <v>142</v>
      </c>
      <c r="H97" s="9">
        <v>162.9</v>
      </c>
      <c r="I97" s="1"/>
      <c r="J97" s="30">
        <v>700</v>
      </c>
      <c r="K97" s="30">
        <v>180</v>
      </c>
      <c r="L97" s="7">
        <v>3.8</v>
      </c>
      <c r="M97" s="7">
        <v>0.1</v>
      </c>
      <c r="N97" s="7">
        <v>150.30000000000001</v>
      </c>
      <c r="O97" s="7">
        <v>149.9</v>
      </c>
      <c r="P97" s="7" t="s">
        <v>519</v>
      </c>
      <c r="Q97" s="7">
        <v>138.4</v>
      </c>
    </row>
    <row r="98" spans="1:17" x14ac:dyDescent="0.25">
      <c r="A98" s="30">
        <v>550</v>
      </c>
      <c r="B98" s="30">
        <v>0</v>
      </c>
      <c r="C98" s="7">
        <v>0.4</v>
      </c>
      <c r="D98" s="7">
        <v>1.1000000000000001</v>
      </c>
      <c r="E98" s="9">
        <v>160.19999999999999</v>
      </c>
      <c r="F98" s="9">
        <v>160.69999999999999</v>
      </c>
      <c r="G98" s="9" t="s">
        <v>143</v>
      </c>
      <c r="H98" s="9">
        <v>162.9</v>
      </c>
      <c r="I98" s="1"/>
      <c r="J98" s="30">
        <v>700</v>
      </c>
      <c r="K98" s="30">
        <v>180</v>
      </c>
      <c r="L98" s="7">
        <v>0.77</v>
      </c>
      <c r="M98" s="7">
        <v>0.2</v>
      </c>
      <c r="N98" s="7">
        <v>146.4</v>
      </c>
      <c r="O98" s="7">
        <v>146.4</v>
      </c>
      <c r="P98" s="7" t="s">
        <v>520</v>
      </c>
      <c r="Q98" s="7">
        <v>136.69999999999999</v>
      </c>
    </row>
    <row r="99" spans="1:17" x14ac:dyDescent="0.25">
      <c r="A99" s="30">
        <v>550</v>
      </c>
      <c r="B99" s="30">
        <v>0</v>
      </c>
      <c r="C99" s="7">
        <v>1.2</v>
      </c>
      <c r="D99" s="7">
        <v>1.43</v>
      </c>
      <c r="E99" s="7">
        <v>167.9</v>
      </c>
      <c r="F99" s="7">
        <v>167.9</v>
      </c>
      <c r="G99" s="7" t="s">
        <v>144</v>
      </c>
      <c r="H99" s="32">
        <v>170.1</v>
      </c>
      <c r="I99" s="1"/>
      <c r="J99" s="30">
        <v>700</v>
      </c>
      <c r="K99" s="30">
        <v>180</v>
      </c>
      <c r="L99" s="7">
        <v>1.9</v>
      </c>
      <c r="M99" s="7">
        <v>0.52</v>
      </c>
      <c r="N99" s="9">
        <v>154.30000000000001</v>
      </c>
      <c r="O99" s="9">
        <v>154.30000000000001</v>
      </c>
      <c r="P99" s="9" t="s">
        <v>521</v>
      </c>
      <c r="Q99" s="9">
        <v>142.6</v>
      </c>
    </row>
    <row r="100" spans="1:17" x14ac:dyDescent="0.25">
      <c r="A100" s="30">
        <v>550</v>
      </c>
      <c r="B100" s="30">
        <v>0</v>
      </c>
      <c r="C100" s="7">
        <v>0.4</v>
      </c>
      <c r="D100" s="7">
        <v>0.48</v>
      </c>
      <c r="E100" s="7">
        <v>150.30000000000001</v>
      </c>
      <c r="F100" s="7">
        <v>150.69999999999999</v>
      </c>
      <c r="G100" s="9" t="s">
        <v>145</v>
      </c>
      <c r="H100" s="32">
        <v>152</v>
      </c>
      <c r="I100" s="1"/>
      <c r="J100" s="30">
        <v>700</v>
      </c>
      <c r="K100" s="30">
        <v>180</v>
      </c>
      <c r="L100" s="7">
        <v>0.9</v>
      </c>
      <c r="M100" s="7">
        <v>0.69</v>
      </c>
      <c r="N100" s="9">
        <v>157</v>
      </c>
      <c r="O100" s="9">
        <v>157.19999999999999</v>
      </c>
      <c r="P100" s="9" t="s">
        <v>522</v>
      </c>
      <c r="Q100" s="9">
        <v>140.30000000000001</v>
      </c>
    </row>
    <row r="101" spans="1:17" x14ac:dyDescent="0.25">
      <c r="A101" s="30">
        <v>550</v>
      </c>
      <c r="B101" s="30">
        <v>0</v>
      </c>
      <c r="C101" s="7">
        <v>0.7</v>
      </c>
      <c r="D101" s="7">
        <v>0.78</v>
      </c>
      <c r="E101" s="7">
        <v>155.69999999999999</v>
      </c>
      <c r="F101" s="7">
        <v>155.69999999999999</v>
      </c>
      <c r="G101" s="7" t="s">
        <v>146</v>
      </c>
      <c r="H101" s="32">
        <v>158.1</v>
      </c>
      <c r="I101" s="1"/>
      <c r="J101" s="30">
        <v>700</v>
      </c>
      <c r="K101" s="30">
        <v>180</v>
      </c>
      <c r="L101" s="7">
        <v>0.9</v>
      </c>
      <c r="M101" s="7">
        <v>0.66</v>
      </c>
      <c r="N101" s="9">
        <v>156.80000000000001</v>
      </c>
      <c r="O101" s="9">
        <v>156.80000000000001</v>
      </c>
      <c r="P101" s="9" t="s">
        <v>523</v>
      </c>
      <c r="Q101" s="9">
        <v>145.1</v>
      </c>
    </row>
    <row r="102" spans="1:17" x14ac:dyDescent="0.25">
      <c r="A102" s="30">
        <v>550</v>
      </c>
      <c r="B102" s="30">
        <v>0</v>
      </c>
      <c r="C102" s="7">
        <v>0.7</v>
      </c>
      <c r="D102" s="7">
        <v>0.78</v>
      </c>
      <c r="E102" s="7">
        <v>155.69999999999999</v>
      </c>
      <c r="F102" s="7">
        <v>155.69999999999999</v>
      </c>
      <c r="G102" s="9" t="s">
        <v>147</v>
      </c>
      <c r="H102" s="32">
        <v>158.1</v>
      </c>
      <c r="I102" s="1"/>
      <c r="J102" s="30">
        <v>700</v>
      </c>
      <c r="K102" s="30">
        <v>180</v>
      </c>
      <c r="L102" s="7">
        <v>2.7</v>
      </c>
      <c r="M102" s="7">
        <v>0.4</v>
      </c>
      <c r="N102" s="9">
        <v>152.1</v>
      </c>
      <c r="O102" s="9">
        <v>152.30000000000001</v>
      </c>
      <c r="P102" s="9" t="s">
        <v>524</v>
      </c>
      <c r="Q102" s="9">
        <v>130.69999999999999</v>
      </c>
    </row>
    <row r="103" spans="1:17" x14ac:dyDescent="0.25">
      <c r="A103" s="30">
        <v>550</v>
      </c>
      <c r="B103" s="30">
        <v>0</v>
      </c>
      <c r="C103" s="7">
        <v>0.6</v>
      </c>
      <c r="D103" s="7">
        <v>0.7</v>
      </c>
      <c r="E103" s="7">
        <v>154.4</v>
      </c>
      <c r="F103" s="7">
        <v>154.80000000000001</v>
      </c>
      <c r="G103" s="7" t="s">
        <v>148</v>
      </c>
      <c r="H103" s="32">
        <v>157</v>
      </c>
      <c r="I103" s="1"/>
      <c r="J103" s="30">
        <v>700</v>
      </c>
      <c r="K103" s="30">
        <v>180</v>
      </c>
      <c r="L103" s="7">
        <v>3.1</v>
      </c>
      <c r="M103" s="7">
        <v>0.46</v>
      </c>
      <c r="N103" s="9">
        <v>153.30000000000001</v>
      </c>
      <c r="O103" s="9">
        <v>153.80000000000001</v>
      </c>
      <c r="P103" s="9" t="s">
        <v>525</v>
      </c>
      <c r="Q103" s="9">
        <v>128.1</v>
      </c>
    </row>
    <row r="104" spans="1:17" x14ac:dyDescent="0.25">
      <c r="A104" s="30">
        <v>550</v>
      </c>
      <c r="B104" s="30">
        <v>0</v>
      </c>
      <c r="C104" s="7">
        <v>0.7</v>
      </c>
      <c r="D104" s="7">
        <v>0.8</v>
      </c>
      <c r="E104" s="7">
        <v>155.69999999999999</v>
      </c>
      <c r="F104" s="7">
        <v>155.80000000000001</v>
      </c>
      <c r="G104" s="7" t="s">
        <v>149</v>
      </c>
      <c r="H104" s="32">
        <v>158.1</v>
      </c>
      <c r="I104" s="1"/>
      <c r="J104" s="30">
        <v>700</v>
      </c>
      <c r="K104" s="30">
        <v>180</v>
      </c>
      <c r="L104" s="7">
        <v>2.2000000000000002</v>
      </c>
      <c r="M104" s="7">
        <v>0.32</v>
      </c>
      <c r="N104" s="9">
        <v>150.69999999999999</v>
      </c>
      <c r="O104" s="9">
        <v>150.6</v>
      </c>
      <c r="P104" s="9" t="s">
        <v>526</v>
      </c>
      <c r="Q104" s="9">
        <v>133.19999999999999</v>
      </c>
    </row>
    <row r="105" spans="1:17" x14ac:dyDescent="0.25">
      <c r="A105" s="30">
        <v>550</v>
      </c>
      <c r="B105" s="30">
        <v>0</v>
      </c>
      <c r="C105" s="7">
        <v>0.3</v>
      </c>
      <c r="D105" s="7">
        <v>0.38</v>
      </c>
      <c r="E105" s="7">
        <v>156.69999999999999</v>
      </c>
      <c r="F105" s="7">
        <v>156.69999999999999</v>
      </c>
      <c r="G105" s="7" t="s">
        <v>150</v>
      </c>
      <c r="H105" s="32">
        <v>159.19999999999999</v>
      </c>
      <c r="I105" s="1"/>
      <c r="J105" s="30">
        <v>700</v>
      </c>
      <c r="K105" s="30">
        <v>180</v>
      </c>
      <c r="L105" s="7">
        <v>4.7</v>
      </c>
      <c r="M105" s="7">
        <v>0.7</v>
      </c>
      <c r="N105" s="9">
        <v>157.1</v>
      </c>
      <c r="O105" s="9">
        <v>157.30000000000001</v>
      </c>
      <c r="P105" s="9" t="s">
        <v>527</v>
      </c>
      <c r="Q105" s="9">
        <v>140.69999999999999</v>
      </c>
    </row>
    <row r="106" spans="1:17" x14ac:dyDescent="0.25">
      <c r="A106" s="30">
        <v>550</v>
      </c>
      <c r="B106" s="30">
        <v>0</v>
      </c>
      <c r="C106" s="7">
        <v>0.3</v>
      </c>
      <c r="D106" s="7">
        <v>0.4</v>
      </c>
      <c r="E106" s="7">
        <v>156.1</v>
      </c>
      <c r="F106" s="7">
        <v>156.1</v>
      </c>
      <c r="G106" s="7" t="s">
        <v>151</v>
      </c>
      <c r="H106" s="32">
        <v>159.19999999999999</v>
      </c>
      <c r="I106" s="1"/>
      <c r="J106" s="30">
        <v>700</v>
      </c>
      <c r="K106" s="30">
        <v>180</v>
      </c>
      <c r="L106" s="7">
        <v>3.8</v>
      </c>
      <c r="M106" s="7">
        <v>0.56000000000000005</v>
      </c>
      <c r="N106" s="9">
        <v>155.30000000000001</v>
      </c>
      <c r="O106" s="9">
        <v>155.30000000000001</v>
      </c>
      <c r="P106" s="9" t="s">
        <v>528</v>
      </c>
      <c r="Q106" s="9">
        <v>141.1</v>
      </c>
    </row>
    <row r="107" spans="1:17" x14ac:dyDescent="0.25">
      <c r="A107" s="30">
        <v>550</v>
      </c>
      <c r="B107" s="30">
        <v>0</v>
      </c>
      <c r="C107" s="7">
        <v>0.3</v>
      </c>
      <c r="D107" s="7">
        <v>0.36</v>
      </c>
      <c r="E107" s="7">
        <v>155.69999999999999</v>
      </c>
      <c r="F107" s="7">
        <v>155.69999999999999</v>
      </c>
      <c r="G107" s="7" t="s">
        <v>152</v>
      </c>
      <c r="H107" s="32">
        <v>158.1</v>
      </c>
      <c r="I107" s="1"/>
      <c r="J107" s="30">
        <v>700</v>
      </c>
      <c r="K107" s="30">
        <v>180</v>
      </c>
      <c r="L107" s="7">
        <v>2</v>
      </c>
      <c r="M107" s="7">
        <v>0.5</v>
      </c>
      <c r="N107" s="9">
        <v>154.30000000000001</v>
      </c>
      <c r="O107" s="9">
        <v>154.19999999999999</v>
      </c>
      <c r="P107" s="9" t="s">
        <v>529</v>
      </c>
      <c r="Q107" s="9">
        <v>142.19999999999999</v>
      </c>
    </row>
    <row r="108" spans="1:17" x14ac:dyDescent="0.25">
      <c r="A108" s="30">
        <v>550</v>
      </c>
      <c r="B108" s="30">
        <v>0</v>
      </c>
      <c r="C108" s="7">
        <v>0.3</v>
      </c>
      <c r="D108" s="7">
        <v>0.13</v>
      </c>
      <c r="E108" s="7">
        <v>156.1</v>
      </c>
      <c r="F108" s="7">
        <v>156</v>
      </c>
      <c r="G108" s="7" t="s">
        <v>153</v>
      </c>
      <c r="H108" s="32">
        <v>159.19999999999999</v>
      </c>
      <c r="I108" s="1"/>
      <c r="J108" s="30">
        <v>700</v>
      </c>
      <c r="K108" s="30">
        <v>180</v>
      </c>
      <c r="L108" s="7">
        <v>2.2000000000000002</v>
      </c>
      <c r="M108" s="7">
        <v>0.6</v>
      </c>
      <c r="N108" s="9">
        <v>155.1</v>
      </c>
      <c r="O108" s="9">
        <v>155.80000000000001</v>
      </c>
      <c r="P108" s="9" t="s">
        <v>530</v>
      </c>
      <c r="Q108" s="9">
        <v>142.19999999999999</v>
      </c>
    </row>
    <row r="109" spans="1:17" x14ac:dyDescent="0.25">
      <c r="A109" s="30">
        <v>550</v>
      </c>
      <c r="B109" s="30">
        <v>0</v>
      </c>
      <c r="C109" s="7">
        <v>0.3</v>
      </c>
      <c r="D109" s="7">
        <v>0.14000000000000001</v>
      </c>
      <c r="E109" s="7">
        <v>156.1</v>
      </c>
      <c r="F109" s="7">
        <v>156.4</v>
      </c>
      <c r="G109" s="7" t="s">
        <v>154</v>
      </c>
      <c r="H109" s="32">
        <v>159.19999999999999</v>
      </c>
      <c r="I109" s="1"/>
      <c r="J109" s="30">
        <v>700</v>
      </c>
      <c r="K109" s="30">
        <v>180</v>
      </c>
      <c r="L109" s="7">
        <v>0.4</v>
      </c>
      <c r="M109" s="7">
        <v>1</v>
      </c>
      <c r="N109" s="9">
        <v>160.19999999999999</v>
      </c>
      <c r="O109" s="9">
        <v>160.1</v>
      </c>
      <c r="P109" s="9" t="s">
        <v>351</v>
      </c>
      <c r="Q109" s="9">
        <v>144.6</v>
      </c>
    </row>
    <row r="110" spans="1:17" x14ac:dyDescent="0.25">
      <c r="A110" s="30">
        <v>550</v>
      </c>
      <c r="B110" s="30">
        <v>0</v>
      </c>
      <c r="C110" s="7">
        <v>0.3</v>
      </c>
      <c r="D110" s="7">
        <v>0.14000000000000001</v>
      </c>
      <c r="E110" s="7">
        <v>156.1</v>
      </c>
      <c r="F110" s="7">
        <v>156.4</v>
      </c>
      <c r="G110" s="7" t="s">
        <v>155</v>
      </c>
      <c r="H110" s="32">
        <v>159.19999999999999</v>
      </c>
      <c r="I110" s="1"/>
      <c r="J110" s="30">
        <v>700</v>
      </c>
      <c r="K110" s="30">
        <v>180</v>
      </c>
      <c r="L110" s="7">
        <v>3.1</v>
      </c>
      <c r="M110" s="7" t="s">
        <v>217</v>
      </c>
      <c r="N110" s="9">
        <v>153.5</v>
      </c>
      <c r="O110" s="9">
        <v>153.69999999999999</v>
      </c>
      <c r="P110" s="9" t="s">
        <v>531</v>
      </c>
      <c r="Q110" s="9">
        <v>139.1</v>
      </c>
    </row>
    <row r="111" spans="1:17" x14ac:dyDescent="0.25">
      <c r="A111" s="30">
        <v>550</v>
      </c>
      <c r="B111" s="30">
        <v>0</v>
      </c>
      <c r="C111" s="7">
        <v>0.3</v>
      </c>
      <c r="D111" s="7">
        <v>0.35</v>
      </c>
      <c r="E111" s="7">
        <v>155.80000000000001</v>
      </c>
      <c r="F111" s="7">
        <v>155.80000000000001</v>
      </c>
      <c r="G111" s="7" t="s">
        <v>156</v>
      </c>
      <c r="H111" s="32">
        <v>158.1</v>
      </c>
      <c r="I111" s="1"/>
      <c r="J111" s="30">
        <v>700</v>
      </c>
      <c r="K111" s="30">
        <v>180</v>
      </c>
      <c r="L111" s="7">
        <v>0.9</v>
      </c>
      <c r="M111" s="7">
        <v>1.2</v>
      </c>
      <c r="N111" s="9">
        <v>160.19999999999999</v>
      </c>
      <c r="O111" s="9">
        <v>160.30000000000001</v>
      </c>
      <c r="P111" s="9" t="s">
        <v>532</v>
      </c>
      <c r="Q111" s="9">
        <v>152.6</v>
      </c>
    </row>
    <row r="112" spans="1:17" x14ac:dyDescent="0.25">
      <c r="A112" s="30">
        <v>550</v>
      </c>
      <c r="B112" s="30">
        <v>0</v>
      </c>
      <c r="C112" s="7">
        <v>0.5</v>
      </c>
      <c r="D112" s="7">
        <v>0.56000000000000005</v>
      </c>
      <c r="E112" s="7">
        <v>159.80000000000001</v>
      </c>
      <c r="F112" s="7">
        <v>159.80000000000001</v>
      </c>
      <c r="G112" s="7" t="s">
        <v>157</v>
      </c>
      <c r="H112" s="32">
        <v>162.19999999999999</v>
      </c>
      <c r="I112" s="1"/>
      <c r="J112" s="30">
        <v>700</v>
      </c>
      <c r="K112" s="30">
        <v>180</v>
      </c>
      <c r="L112" s="7">
        <v>0.9</v>
      </c>
      <c r="M112" s="7">
        <v>1.2</v>
      </c>
      <c r="N112" s="9">
        <v>160.19999999999999</v>
      </c>
      <c r="O112" s="9">
        <v>160.30000000000001</v>
      </c>
      <c r="P112" s="9" t="s">
        <v>532</v>
      </c>
      <c r="Q112" s="9">
        <v>152.6</v>
      </c>
    </row>
    <row r="113" spans="1:17" x14ac:dyDescent="0.25">
      <c r="A113" s="30">
        <v>550</v>
      </c>
      <c r="B113" s="30">
        <v>0</v>
      </c>
      <c r="C113" s="7">
        <v>0.5</v>
      </c>
      <c r="D113" s="7">
        <v>0.67</v>
      </c>
      <c r="E113" s="7">
        <v>160.30000000000001</v>
      </c>
      <c r="F113" s="7">
        <v>160.5</v>
      </c>
      <c r="G113" s="7" t="s">
        <v>158</v>
      </c>
      <c r="H113" s="32">
        <v>162.80000000000001</v>
      </c>
      <c r="I113" s="1"/>
      <c r="J113" s="30">
        <v>700</v>
      </c>
      <c r="K113" s="30">
        <v>180</v>
      </c>
      <c r="L113" s="7">
        <v>0.8</v>
      </c>
      <c r="M113" s="7">
        <v>1.1000000000000001</v>
      </c>
      <c r="N113" s="9">
        <v>159.69999999999999</v>
      </c>
      <c r="O113" s="9">
        <v>159.5</v>
      </c>
      <c r="P113" s="9" t="s">
        <v>533</v>
      </c>
      <c r="Q113" s="9">
        <v>137.5</v>
      </c>
    </row>
    <row r="114" spans="1:17" x14ac:dyDescent="0.25">
      <c r="A114" s="30">
        <v>550</v>
      </c>
      <c r="B114" s="30">
        <v>0</v>
      </c>
      <c r="C114" s="7">
        <v>0.4</v>
      </c>
      <c r="D114" s="7">
        <v>0.6</v>
      </c>
      <c r="E114" s="7">
        <v>158.1</v>
      </c>
      <c r="F114" s="7">
        <v>158.4</v>
      </c>
      <c r="G114" s="7" t="s">
        <v>159</v>
      </c>
      <c r="H114" s="32">
        <v>161.4</v>
      </c>
      <c r="I114" s="1"/>
      <c r="J114" s="30">
        <v>700</v>
      </c>
      <c r="K114" s="30">
        <v>180</v>
      </c>
      <c r="L114" s="7">
        <v>0.5</v>
      </c>
      <c r="M114" s="7">
        <v>0.7</v>
      </c>
      <c r="N114" s="9">
        <v>155.5</v>
      </c>
      <c r="O114" s="9">
        <v>155.6</v>
      </c>
      <c r="P114" s="9" t="s">
        <v>534</v>
      </c>
      <c r="Q114" s="9">
        <v>142.19999999999999</v>
      </c>
    </row>
    <row r="115" spans="1:17" x14ac:dyDescent="0.25">
      <c r="A115" s="30">
        <v>550</v>
      </c>
      <c r="B115" s="30">
        <v>0</v>
      </c>
      <c r="C115" s="7">
        <v>0.3</v>
      </c>
      <c r="D115" s="7">
        <v>0.32</v>
      </c>
      <c r="E115" s="7">
        <v>154.80000000000001</v>
      </c>
      <c r="F115" s="7">
        <v>154.9</v>
      </c>
      <c r="G115" s="7" t="s">
        <v>160</v>
      </c>
      <c r="H115" s="32">
        <v>158.19999999999999</v>
      </c>
      <c r="I115" s="1"/>
      <c r="J115" s="30">
        <v>700</v>
      </c>
      <c r="K115" s="30">
        <v>180</v>
      </c>
      <c r="L115" s="9">
        <v>1.2</v>
      </c>
      <c r="M115" s="9">
        <v>1.1000000000000001</v>
      </c>
      <c r="N115" s="9">
        <v>160</v>
      </c>
      <c r="O115" s="9">
        <v>160</v>
      </c>
      <c r="P115" s="9" t="s">
        <v>535</v>
      </c>
      <c r="Q115" s="9">
        <v>152.6</v>
      </c>
    </row>
    <row r="116" spans="1:17" x14ac:dyDescent="0.25">
      <c r="A116" s="30">
        <v>550</v>
      </c>
      <c r="B116" s="30">
        <v>0</v>
      </c>
      <c r="C116" s="7">
        <v>0.4</v>
      </c>
      <c r="D116" s="7">
        <v>0.44</v>
      </c>
      <c r="E116" s="7">
        <v>157.30000000000001</v>
      </c>
      <c r="F116" s="7">
        <v>157.30000000000001</v>
      </c>
      <c r="G116" s="7" t="s">
        <v>161</v>
      </c>
      <c r="H116" s="32">
        <v>160.69999999999999</v>
      </c>
      <c r="I116" s="1"/>
      <c r="J116" s="30">
        <v>700</v>
      </c>
      <c r="K116" s="30">
        <v>180</v>
      </c>
      <c r="L116" s="7">
        <v>0.8</v>
      </c>
      <c r="M116" s="7">
        <v>1.4</v>
      </c>
      <c r="N116" s="9">
        <v>160.69999999999999</v>
      </c>
      <c r="O116" s="9">
        <v>160.80000000000001</v>
      </c>
      <c r="P116" s="9" t="s">
        <v>536</v>
      </c>
      <c r="Q116" s="9">
        <v>152.6</v>
      </c>
    </row>
    <row r="117" spans="1:17" x14ac:dyDescent="0.25">
      <c r="A117" s="30">
        <v>550</v>
      </c>
      <c r="B117" s="30">
        <v>0</v>
      </c>
      <c r="C117" s="7">
        <v>0.3</v>
      </c>
      <c r="D117" s="7">
        <v>0.37</v>
      </c>
      <c r="E117" s="9">
        <v>155.30000000000001</v>
      </c>
      <c r="F117" s="9">
        <v>155.4</v>
      </c>
      <c r="G117" s="9" t="s">
        <v>62</v>
      </c>
      <c r="H117" s="32">
        <v>158.1</v>
      </c>
      <c r="I117" s="1"/>
      <c r="J117" s="30">
        <v>700</v>
      </c>
      <c r="K117" s="30">
        <v>180</v>
      </c>
      <c r="L117" s="7">
        <v>0.5</v>
      </c>
      <c r="M117" s="7">
        <v>1</v>
      </c>
      <c r="N117" s="9">
        <v>157</v>
      </c>
      <c r="O117" s="9">
        <v>157.19999999999999</v>
      </c>
      <c r="P117" s="9" t="s">
        <v>537</v>
      </c>
      <c r="Q117" s="9">
        <v>141.30000000000001</v>
      </c>
    </row>
    <row r="118" spans="1:17" x14ac:dyDescent="0.25">
      <c r="A118" s="30">
        <v>550</v>
      </c>
      <c r="B118" s="30">
        <v>0</v>
      </c>
      <c r="C118" s="7">
        <v>0.17</v>
      </c>
      <c r="D118" s="7">
        <v>0.21</v>
      </c>
      <c r="E118" s="9">
        <v>150.6</v>
      </c>
      <c r="F118" s="9">
        <v>150.6</v>
      </c>
      <c r="G118" s="9" t="s">
        <v>162</v>
      </c>
      <c r="H118" s="32">
        <v>152</v>
      </c>
      <c r="I118" s="1"/>
      <c r="J118" s="30">
        <v>700</v>
      </c>
      <c r="K118" s="30">
        <v>180</v>
      </c>
      <c r="L118" s="7">
        <v>0.4</v>
      </c>
      <c r="M118" s="7">
        <v>0.7</v>
      </c>
      <c r="N118" s="9">
        <v>155.19999999999999</v>
      </c>
      <c r="O118" s="9">
        <v>155.30000000000001</v>
      </c>
      <c r="P118" s="9" t="s">
        <v>538</v>
      </c>
      <c r="Q118" s="9">
        <v>142.19999999999999</v>
      </c>
    </row>
    <row r="119" spans="1:17" x14ac:dyDescent="0.25">
      <c r="A119" s="30">
        <v>550</v>
      </c>
      <c r="B119" s="30">
        <v>0</v>
      </c>
      <c r="C119" s="7">
        <v>0.16</v>
      </c>
      <c r="D119" s="7">
        <v>0.2</v>
      </c>
      <c r="E119" s="9">
        <v>149.9</v>
      </c>
      <c r="F119" s="9">
        <v>149.9</v>
      </c>
      <c r="G119" s="9" t="s">
        <v>163</v>
      </c>
      <c r="H119" s="32">
        <v>153.30000000000001</v>
      </c>
      <c r="I119" s="1"/>
      <c r="J119" s="30">
        <v>700</v>
      </c>
      <c r="K119" s="30">
        <v>180</v>
      </c>
      <c r="L119" s="7">
        <v>0.8</v>
      </c>
      <c r="M119" s="7">
        <v>1.5</v>
      </c>
      <c r="N119" s="9">
        <v>161.19999999999999</v>
      </c>
      <c r="O119" s="9">
        <v>161.19999999999999</v>
      </c>
      <c r="P119" s="9" t="s">
        <v>539</v>
      </c>
      <c r="Q119" s="9">
        <v>152.6</v>
      </c>
    </row>
    <row r="120" spans="1:17" x14ac:dyDescent="0.25">
      <c r="A120" s="30">
        <v>550</v>
      </c>
      <c r="B120" s="30">
        <v>0</v>
      </c>
      <c r="C120" s="7">
        <v>0.42</v>
      </c>
      <c r="D120" s="7">
        <v>0.52</v>
      </c>
      <c r="E120" s="7">
        <v>158</v>
      </c>
      <c r="F120" s="7">
        <v>158.1</v>
      </c>
      <c r="G120" s="7" t="s">
        <v>164</v>
      </c>
      <c r="H120" s="32">
        <v>161.30000000000001</v>
      </c>
      <c r="I120" s="1"/>
      <c r="J120" s="30">
        <v>700</v>
      </c>
      <c r="K120" s="30">
        <v>180</v>
      </c>
      <c r="L120" s="7">
        <v>3</v>
      </c>
      <c r="M120" s="7">
        <v>0.67</v>
      </c>
      <c r="N120" s="9">
        <v>155.9</v>
      </c>
      <c r="O120" s="9">
        <v>156.19999999999999</v>
      </c>
      <c r="P120" s="9" t="s">
        <v>540</v>
      </c>
      <c r="Q120" s="9">
        <v>141.30000000000001</v>
      </c>
    </row>
    <row r="121" spans="1:17" x14ac:dyDescent="0.25">
      <c r="A121" s="30">
        <v>550</v>
      </c>
      <c r="B121" s="30">
        <v>0</v>
      </c>
      <c r="C121" s="7">
        <v>0.18</v>
      </c>
      <c r="D121" s="7">
        <v>0.21</v>
      </c>
      <c r="E121" s="7">
        <v>150.19999999999999</v>
      </c>
      <c r="F121" s="7">
        <v>150</v>
      </c>
      <c r="G121" s="7" t="s">
        <v>165</v>
      </c>
      <c r="H121" s="32">
        <v>152</v>
      </c>
      <c r="I121" s="1"/>
      <c r="J121" s="30">
        <v>700</v>
      </c>
      <c r="K121" s="30">
        <v>180</v>
      </c>
      <c r="L121" s="7">
        <v>2.7</v>
      </c>
      <c r="M121" s="7">
        <v>0.6</v>
      </c>
      <c r="N121" s="9">
        <v>155.30000000000001</v>
      </c>
      <c r="O121" s="9">
        <v>155.6</v>
      </c>
      <c r="P121" s="9" t="s">
        <v>541</v>
      </c>
      <c r="Q121" s="9">
        <v>142.19999999999999</v>
      </c>
    </row>
    <row r="122" spans="1:17" x14ac:dyDescent="0.25">
      <c r="A122" s="30">
        <v>550</v>
      </c>
      <c r="B122" s="30">
        <v>0</v>
      </c>
      <c r="C122" s="7">
        <v>0.32</v>
      </c>
      <c r="D122" s="7">
        <v>0.32</v>
      </c>
      <c r="E122" s="7">
        <v>155</v>
      </c>
      <c r="F122" s="7">
        <v>155.1</v>
      </c>
      <c r="G122" s="7" t="s">
        <v>166</v>
      </c>
      <c r="H122" s="32">
        <v>158.1</v>
      </c>
      <c r="I122" s="1"/>
      <c r="J122" s="30">
        <v>700</v>
      </c>
      <c r="K122" s="30">
        <v>180</v>
      </c>
      <c r="L122" s="7">
        <v>0.5</v>
      </c>
      <c r="M122" s="7">
        <v>0.8</v>
      </c>
      <c r="N122" s="9">
        <v>156.80000000000001</v>
      </c>
      <c r="O122" s="9">
        <v>156.69999999999999</v>
      </c>
      <c r="P122" s="9" t="s">
        <v>542</v>
      </c>
      <c r="Q122" s="9">
        <v>141.6</v>
      </c>
    </row>
    <row r="123" spans="1:17" x14ac:dyDescent="0.25">
      <c r="A123" s="30">
        <v>550</v>
      </c>
      <c r="B123" s="30">
        <v>0</v>
      </c>
      <c r="C123" s="7">
        <v>0.36</v>
      </c>
      <c r="D123" s="7">
        <v>0.4</v>
      </c>
      <c r="E123" s="7">
        <v>155.1</v>
      </c>
      <c r="F123" s="7">
        <v>155.1</v>
      </c>
      <c r="G123" s="7" t="s">
        <v>167</v>
      </c>
      <c r="H123" s="32">
        <v>158.1</v>
      </c>
      <c r="I123" s="1"/>
      <c r="J123" s="30">
        <v>700</v>
      </c>
      <c r="K123" s="30">
        <v>180</v>
      </c>
      <c r="L123" s="7">
        <v>0.4</v>
      </c>
      <c r="M123" s="7">
        <v>0.6</v>
      </c>
      <c r="N123" s="9">
        <v>155</v>
      </c>
      <c r="O123" s="9">
        <v>155.1</v>
      </c>
      <c r="P123" s="9" t="s">
        <v>543</v>
      </c>
      <c r="Q123" s="9">
        <v>142.19999999999999</v>
      </c>
    </row>
    <row r="124" spans="1:17" x14ac:dyDescent="0.25">
      <c r="A124" s="30">
        <v>550</v>
      </c>
      <c r="B124" s="30">
        <v>0</v>
      </c>
      <c r="C124" s="7">
        <v>0.4</v>
      </c>
      <c r="D124" s="7">
        <v>0.47</v>
      </c>
      <c r="E124" s="9">
        <v>157.1</v>
      </c>
      <c r="F124" s="9">
        <v>157.19999999999999</v>
      </c>
      <c r="G124" s="9" t="s">
        <v>168</v>
      </c>
      <c r="H124" s="32">
        <v>160.69999999999999</v>
      </c>
      <c r="I124" s="1"/>
      <c r="J124" s="30">
        <v>700</v>
      </c>
      <c r="K124" s="30">
        <v>180</v>
      </c>
      <c r="L124" s="7">
        <v>0.5</v>
      </c>
      <c r="M124" s="7">
        <v>0.8</v>
      </c>
      <c r="N124" s="9">
        <v>156.9</v>
      </c>
      <c r="O124" s="9">
        <v>157</v>
      </c>
      <c r="P124" s="9" t="s">
        <v>544</v>
      </c>
      <c r="Q124" s="9">
        <v>155.69999999999999</v>
      </c>
    </row>
    <row r="125" spans="1:17" x14ac:dyDescent="0.25">
      <c r="A125" s="30">
        <v>550</v>
      </c>
      <c r="B125" s="30">
        <v>0</v>
      </c>
      <c r="C125" s="7">
        <v>0.4</v>
      </c>
      <c r="D125" s="7">
        <v>0.39</v>
      </c>
      <c r="E125" s="9">
        <v>156.80000000000001</v>
      </c>
      <c r="F125" s="9">
        <v>156.80000000000001</v>
      </c>
      <c r="G125" s="9" t="s">
        <v>169</v>
      </c>
      <c r="H125" s="32">
        <v>159.19999999999999</v>
      </c>
      <c r="I125" s="1"/>
      <c r="J125" s="30">
        <v>700</v>
      </c>
      <c r="K125" s="30">
        <v>180</v>
      </c>
      <c r="L125" s="7">
        <v>0.5</v>
      </c>
      <c r="M125" s="7">
        <v>0.8</v>
      </c>
      <c r="N125" s="9">
        <v>156.9</v>
      </c>
      <c r="O125" s="9">
        <v>157</v>
      </c>
      <c r="P125" s="9" t="s">
        <v>544</v>
      </c>
      <c r="Q125" s="9">
        <v>155.69999999999999</v>
      </c>
    </row>
    <row r="126" spans="1:17" x14ac:dyDescent="0.25">
      <c r="A126" s="30">
        <v>550</v>
      </c>
      <c r="B126" s="30">
        <v>0</v>
      </c>
      <c r="C126" s="7">
        <v>0.4</v>
      </c>
      <c r="D126" s="7">
        <v>0.42</v>
      </c>
      <c r="E126" s="9">
        <v>157.30000000000001</v>
      </c>
      <c r="F126" s="9">
        <v>157.30000000000001</v>
      </c>
      <c r="G126" s="9" t="s">
        <v>171</v>
      </c>
      <c r="H126" s="32">
        <v>160.69999999999999</v>
      </c>
      <c r="I126" s="1"/>
      <c r="J126" s="30">
        <v>700</v>
      </c>
      <c r="K126" s="30">
        <v>180</v>
      </c>
      <c r="L126" s="7">
        <v>3.4</v>
      </c>
      <c r="M126" s="7">
        <v>0.4</v>
      </c>
      <c r="N126" s="9">
        <v>152.30000000000001</v>
      </c>
      <c r="O126" s="9">
        <v>152.4</v>
      </c>
      <c r="P126" s="9" t="s">
        <v>545</v>
      </c>
      <c r="Q126" s="9">
        <v>136</v>
      </c>
    </row>
    <row r="127" spans="1:17" x14ac:dyDescent="0.25">
      <c r="A127" s="30">
        <v>550</v>
      </c>
      <c r="B127" s="30">
        <v>0</v>
      </c>
      <c r="C127" s="7">
        <v>0.31</v>
      </c>
      <c r="D127" s="7">
        <v>0.31</v>
      </c>
      <c r="E127" s="9">
        <v>155</v>
      </c>
      <c r="F127" s="9">
        <v>155</v>
      </c>
      <c r="G127" s="9" t="s">
        <v>172</v>
      </c>
      <c r="H127" s="32">
        <v>158.1</v>
      </c>
      <c r="I127" s="1"/>
      <c r="J127" s="30">
        <v>700</v>
      </c>
      <c r="K127" s="30">
        <v>180</v>
      </c>
      <c r="L127" s="7">
        <v>3.9</v>
      </c>
      <c r="M127" s="7">
        <v>0.4</v>
      </c>
      <c r="N127" s="9">
        <v>152.19999999999999</v>
      </c>
      <c r="O127" s="9">
        <v>152.19999999999999</v>
      </c>
      <c r="P127" s="9" t="s">
        <v>546</v>
      </c>
      <c r="Q127" s="9">
        <v>136</v>
      </c>
    </row>
    <row r="128" spans="1:17" x14ac:dyDescent="0.25">
      <c r="A128" s="30">
        <v>550</v>
      </c>
      <c r="B128" s="30">
        <v>0</v>
      </c>
      <c r="C128" s="7">
        <v>0.69</v>
      </c>
      <c r="D128" s="7">
        <v>0.72</v>
      </c>
      <c r="E128" s="9">
        <v>162</v>
      </c>
      <c r="F128" s="9">
        <v>162</v>
      </c>
      <c r="G128" s="9" t="s">
        <v>80</v>
      </c>
      <c r="H128" s="32">
        <v>166.5</v>
      </c>
      <c r="I128" s="1"/>
      <c r="J128" s="30">
        <v>700</v>
      </c>
      <c r="K128" s="30">
        <v>180</v>
      </c>
      <c r="L128" s="7">
        <v>4</v>
      </c>
      <c r="M128" s="7">
        <v>0.41</v>
      </c>
      <c r="N128" s="9">
        <v>152.6</v>
      </c>
      <c r="O128" s="9">
        <v>152.6</v>
      </c>
      <c r="P128" s="9" t="s">
        <v>547</v>
      </c>
      <c r="Q128" s="9">
        <v>136</v>
      </c>
    </row>
    <row r="129" spans="1:17" x14ac:dyDescent="0.25">
      <c r="A129" s="30">
        <v>550</v>
      </c>
      <c r="B129" s="30">
        <v>0</v>
      </c>
      <c r="C129" s="7">
        <v>0.56999999999999995</v>
      </c>
      <c r="D129" s="7">
        <v>0.59</v>
      </c>
      <c r="E129" s="9">
        <v>160.1</v>
      </c>
      <c r="F129" s="9">
        <v>160</v>
      </c>
      <c r="G129" s="9" t="s">
        <v>173</v>
      </c>
      <c r="H129" s="32">
        <v>162.80000000000001</v>
      </c>
      <c r="I129" s="1"/>
      <c r="J129" s="30">
        <v>700</v>
      </c>
      <c r="K129" s="30">
        <v>180</v>
      </c>
      <c r="L129" s="7">
        <v>4</v>
      </c>
      <c r="M129" s="7">
        <v>0.39</v>
      </c>
      <c r="N129" s="9">
        <v>152</v>
      </c>
      <c r="O129" s="9">
        <v>152</v>
      </c>
      <c r="P129" s="9" t="s">
        <v>548</v>
      </c>
      <c r="Q129" s="9">
        <v>136</v>
      </c>
    </row>
    <row r="130" spans="1:17" x14ac:dyDescent="0.25">
      <c r="A130" s="30">
        <v>550</v>
      </c>
      <c r="B130" s="30">
        <v>0</v>
      </c>
      <c r="C130" s="7">
        <v>0.46</v>
      </c>
      <c r="D130" s="7">
        <v>0.45</v>
      </c>
      <c r="E130" s="9">
        <v>158.19999999999999</v>
      </c>
      <c r="F130" s="9">
        <v>158.30000000000001</v>
      </c>
      <c r="G130" s="9" t="s">
        <v>174</v>
      </c>
      <c r="H130" s="32">
        <v>161.30000000000001</v>
      </c>
      <c r="I130" s="1"/>
      <c r="J130" s="30">
        <v>700</v>
      </c>
      <c r="K130" s="30">
        <v>180</v>
      </c>
      <c r="L130" s="7">
        <v>0.4</v>
      </c>
      <c r="M130" s="7">
        <v>0.76</v>
      </c>
      <c r="N130" s="9">
        <v>156.1</v>
      </c>
      <c r="O130" s="9">
        <v>156.1</v>
      </c>
      <c r="P130" s="9" t="s">
        <v>549</v>
      </c>
      <c r="Q130" s="9">
        <v>140.5</v>
      </c>
    </row>
    <row r="131" spans="1:17" x14ac:dyDescent="0.25">
      <c r="A131" s="30">
        <v>550</v>
      </c>
      <c r="B131" s="30">
        <v>0</v>
      </c>
      <c r="C131" s="7">
        <v>0.4</v>
      </c>
      <c r="D131" s="7">
        <v>0.38</v>
      </c>
      <c r="E131" s="9">
        <v>157.5</v>
      </c>
      <c r="F131" s="9">
        <v>157.5</v>
      </c>
      <c r="G131" s="9" t="s">
        <v>175</v>
      </c>
      <c r="H131" s="32">
        <v>160.69999999999999</v>
      </c>
      <c r="I131" s="1"/>
      <c r="J131" s="30">
        <v>700</v>
      </c>
      <c r="K131" s="30">
        <v>180</v>
      </c>
      <c r="L131" s="7">
        <v>0.4</v>
      </c>
      <c r="M131" s="7">
        <v>0.78</v>
      </c>
      <c r="N131" s="9">
        <v>156.19999999999999</v>
      </c>
      <c r="O131" s="9">
        <v>156.4</v>
      </c>
      <c r="P131" s="9" t="s">
        <v>550</v>
      </c>
      <c r="Q131" s="9">
        <v>140.5</v>
      </c>
    </row>
    <row r="132" spans="1:17" x14ac:dyDescent="0.25">
      <c r="A132" s="30">
        <v>550</v>
      </c>
      <c r="B132" s="30">
        <v>0</v>
      </c>
      <c r="C132" s="7">
        <v>0.4</v>
      </c>
      <c r="D132" s="7">
        <v>0.42</v>
      </c>
      <c r="E132" s="9">
        <v>157.30000000000001</v>
      </c>
      <c r="F132" s="9">
        <v>157.19999999999999</v>
      </c>
      <c r="G132" s="9" t="s">
        <v>102</v>
      </c>
      <c r="H132" s="32">
        <v>160.69999999999999</v>
      </c>
      <c r="I132" s="1"/>
      <c r="J132" s="30">
        <v>700</v>
      </c>
      <c r="K132" s="30">
        <v>180</v>
      </c>
      <c r="L132" s="7">
        <v>4</v>
      </c>
      <c r="M132" s="7">
        <v>0.5</v>
      </c>
      <c r="N132" s="9">
        <v>152.80000000000001</v>
      </c>
      <c r="O132" s="9">
        <v>152.80000000000001</v>
      </c>
      <c r="P132" s="9" t="s">
        <v>551</v>
      </c>
      <c r="Q132" s="9">
        <v>136</v>
      </c>
    </row>
    <row r="133" spans="1:17" x14ac:dyDescent="0.25">
      <c r="H133" s="32"/>
      <c r="I133" s="1"/>
      <c r="J133" s="30">
        <v>700</v>
      </c>
      <c r="K133" s="30">
        <v>180</v>
      </c>
      <c r="L133" s="7">
        <v>3.5</v>
      </c>
      <c r="M133" s="7">
        <v>0.6</v>
      </c>
      <c r="N133" s="9">
        <v>154.6</v>
      </c>
      <c r="O133" s="9">
        <v>154.69999999999999</v>
      </c>
      <c r="P133" s="9" t="s">
        <v>552</v>
      </c>
      <c r="Q133" s="9">
        <v>137.6</v>
      </c>
    </row>
    <row r="134" spans="1:17" x14ac:dyDescent="0.25">
      <c r="A134" s="30">
        <v>700</v>
      </c>
      <c r="B134" s="30">
        <v>0</v>
      </c>
      <c r="C134" s="7">
        <v>2.4</v>
      </c>
      <c r="D134" s="7" t="s">
        <v>176</v>
      </c>
      <c r="E134" s="7">
        <v>155</v>
      </c>
      <c r="F134" s="7" t="s">
        <v>177</v>
      </c>
      <c r="G134" s="7" t="s">
        <v>178</v>
      </c>
      <c r="H134" s="9">
        <v>169.5</v>
      </c>
      <c r="I134" s="1"/>
      <c r="J134" s="30">
        <v>700</v>
      </c>
      <c r="K134" s="30">
        <v>180</v>
      </c>
      <c r="L134" s="7">
        <v>3.6</v>
      </c>
      <c r="M134" s="7">
        <v>0.6</v>
      </c>
      <c r="N134" s="9">
        <v>154.9</v>
      </c>
      <c r="O134" s="9">
        <v>155</v>
      </c>
      <c r="P134" s="9" t="s">
        <v>553</v>
      </c>
      <c r="Q134" s="9">
        <v>140.69999999999999</v>
      </c>
    </row>
    <row r="135" spans="1:17" x14ac:dyDescent="0.25">
      <c r="A135" s="30">
        <v>700</v>
      </c>
      <c r="B135" s="30">
        <v>0</v>
      </c>
      <c r="C135" s="7">
        <v>2.4</v>
      </c>
      <c r="D135" s="7" t="s">
        <v>176</v>
      </c>
      <c r="E135" s="7">
        <v>155</v>
      </c>
      <c r="F135" s="7" t="s">
        <v>177</v>
      </c>
      <c r="G135" s="7" t="s">
        <v>178</v>
      </c>
      <c r="H135" s="9">
        <v>169.5</v>
      </c>
      <c r="I135" s="1"/>
      <c r="J135" s="30">
        <v>700</v>
      </c>
      <c r="K135" s="30">
        <v>180</v>
      </c>
      <c r="L135" s="7">
        <v>3.9</v>
      </c>
      <c r="M135" s="7">
        <v>0.7</v>
      </c>
      <c r="N135" s="9">
        <v>155.4</v>
      </c>
      <c r="O135" s="9">
        <v>155.4</v>
      </c>
      <c r="P135" s="9" t="s">
        <v>554</v>
      </c>
      <c r="Q135" s="9">
        <v>140.30000000000001</v>
      </c>
    </row>
    <row r="136" spans="1:17" x14ac:dyDescent="0.25">
      <c r="A136" s="30">
        <v>700</v>
      </c>
      <c r="B136" s="30">
        <v>0</v>
      </c>
      <c r="C136" s="7">
        <v>2.4</v>
      </c>
      <c r="D136" s="7" t="s">
        <v>176</v>
      </c>
      <c r="E136" s="7">
        <v>155</v>
      </c>
      <c r="F136" s="7" t="s">
        <v>177</v>
      </c>
      <c r="G136" s="7" t="s">
        <v>609</v>
      </c>
      <c r="H136" s="9">
        <v>169.5</v>
      </c>
      <c r="I136" s="1"/>
      <c r="J136" s="30">
        <v>700</v>
      </c>
      <c r="K136" s="30">
        <v>180</v>
      </c>
      <c r="L136" s="7">
        <v>1.2</v>
      </c>
      <c r="M136" s="7">
        <v>0.7</v>
      </c>
      <c r="N136" s="9">
        <v>156.1</v>
      </c>
      <c r="O136" s="9">
        <v>156.19999999999999</v>
      </c>
      <c r="P136" s="9" t="s">
        <v>555</v>
      </c>
      <c r="Q136" s="9">
        <v>140.5</v>
      </c>
    </row>
    <row r="137" spans="1:17" x14ac:dyDescent="0.25">
      <c r="A137" s="30">
        <v>700</v>
      </c>
      <c r="B137" s="30">
        <v>0</v>
      </c>
      <c r="C137" s="7">
        <v>3.4</v>
      </c>
      <c r="D137" s="7">
        <v>1</v>
      </c>
      <c r="E137" s="7" t="s">
        <v>179</v>
      </c>
      <c r="F137" s="7" t="s">
        <v>179</v>
      </c>
      <c r="G137" s="7" t="s">
        <v>180</v>
      </c>
      <c r="H137" s="7">
        <v>172.6</v>
      </c>
      <c r="I137" s="1"/>
      <c r="J137" s="30">
        <v>700</v>
      </c>
      <c r="K137" s="30">
        <v>180</v>
      </c>
      <c r="L137" s="7">
        <v>0.4</v>
      </c>
      <c r="M137" s="7">
        <v>0.88</v>
      </c>
      <c r="N137" s="9">
        <v>156.5</v>
      </c>
      <c r="O137" s="9">
        <v>156.5</v>
      </c>
      <c r="P137" s="9" t="s">
        <v>556</v>
      </c>
      <c r="Q137" s="9">
        <v>140.5</v>
      </c>
    </row>
    <row r="138" spans="1:17" x14ac:dyDescent="0.25">
      <c r="A138" s="30">
        <v>700</v>
      </c>
      <c r="B138" s="30">
        <v>0</v>
      </c>
      <c r="C138" s="7">
        <v>2.4</v>
      </c>
      <c r="D138" s="7" t="s">
        <v>176</v>
      </c>
      <c r="E138" s="7">
        <v>155</v>
      </c>
      <c r="F138" s="7" t="s">
        <v>177</v>
      </c>
      <c r="G138" s="7" t="s">
        <v>178</v>
      </c>
      <c r="H138" s="9">
        <v>169.5</v>
      </c>
      <c r="I138" s="1"/>
      <c r="J138" s="30">
        <v>700</v>
      </c>
      <c r="K138" s="30">
        <v>180</v>
      </c>
      <c r="L138" s="7">
        <v>0.6</v>
      </c>
      <c r="M138" s="7">
        <v>1.4</v>
      </c>
      <c r="N138" s="9">
        <v>159.69999999999999</v>
      </c>
      <c r="O138" s="9">
        <v>159.5</v>
      </c>
      <c r="P138" s="9" t="s">
        <v>557</v>
      </c>
      <c r="Q138" s="9">
        <v>143.30000000000001</v>
      </c>
    </row>
    <row r="139" spans="1:17" x14ac:dyDescent="0.25">
      <c r="A139" s="30">
        <v>700</v>
      </c>
      <c r="B139" s="30">
        <v>0</v>
      </c>
      <c r="C139" s="7">
        <v>3.3</v>
      </c>
      <c r="D139" s="7">
        <v>1.5</v>
      </c>
      <c r="E139" s="7">
        <v>155</v>
      </c>
      <c r="F139" s="7">
        <v>155.1</v>
      </c>
      <c r="G139" s="7" t="s">
        <v>181</v>
      </c>
      <c r="H139" s="9">
        <v>169.5</v>
      </c>
      <c r="I139" s="1"/>
      <c r="J139" s="30">
        <v>700</v>
      </c>
      <c r="K139" s="30">
        <v>180</v>
      </c>
      <c r="L139" s="7" t="s">
        <v>248</v>
      </c>
      <c r="M139" s="7">
        <v>1.3</v>
      </c>
      <c r="N139" s="9">
        <v>159.69999999999999</v>
      </c>
      <c r="O139" s="9">
        <v>159.80000000000001</v>
      </c>
      <c r="P139" s="9" t="s">
        <v>493</v>
      </c>
      <c r="Q139" s="9">
        <v>143.30000000000001</v>
      </c>
    </row>
    <row r="140" spans="1:17" x14ac:dyDescent="0.25">
      <c r="A140" s="30">
        <v>700</v>
      </c>
      <c r="B140" s="30">
        <v>0</v>
      </c>
      <c r="C140" s="7">
        <v>1.4</v>
      </c>
      <c r="D140" s="7">
        <v>0.7</v>
      </c>
      <c r="E140" s="7">
        <v>149</v>
      </c>
      <c r="F140" s="7">
        <v>149</v>
      </c>
      <c r="G140" s="7" t="s">
        <v>182</v>
      </c>
      <c r="H140" s="7">
        <v>165</v>
      </c>
      <c r="I140" s="1"/>
      <c r="J140" s="30">
        <v>700</v>
      </c>
      <c r="K140" s="30">
        <v>180</v>
      </c>
      <c r="L140" s="7">
        <v>0.6</v>
      </c>
      <c r="M140" s="7">
        <v>1.2</v>
      </c>
      <c r="N140" s="9">
        <v>159.1</v>
      </c>
      <c r="O140" s="9">
        <v>159.69999999999999</v>
      </c>
      <c r="P140" s="9" t="s">
        <v>264</v>
      </c>
      <c r="Q140" s="9">
        <v>143.30000000000001</v>
      </c>
    </row>
    <row r="141" spans="1:17" x14ac:dyDescent="0.25">
      <c r="A141" s="30">
        <v>700</v>
      </c>
      <c r="B141" s="30">
        <v>0</v>
      </c>
      <c r="C141" s="7">
        <v>2.9</v>
      </c>
      <c r="D141" s="7">
        <v>0.54</v>
      </c>
      <c r="E141" s="7">
        <v>147.1</v>
      </c>
      <c r="F141" s="7">
        <v>147.1</v>
      </c>
      <c r="G141" s="7" t="s">
        <v>183</v>
      </c>
      <c r="H141" s="7">
        <v>162.9</v>
      </c>
      <c r="I141" s="21"/>
      <c r="J141" s="30">
        <v>700</v>
      </c>
      <c r="K141" s="30">
        <v>180</v>
      </c>
      <c r="L141" s="7">
        <v>0.6</v>
      </c>
      <c r="M141" s="7">
        <v>1.3</v>
      </c>
      <c r="N141" s="9">
        <v>159.69999999999999</v>
      </c>
      <c r="O141" s="9">
        <v>159.69999999999999</v>
      </c>
      <c r="P141" s="9" t="s">
        <v>558</v>
      </c>
      <c r="Q141" s="9">
        <v>143.30000000000001</v>
      </c>
    </row>
    <row r="142" spans="1:17" x14ac:dyDescent="0.25">
      <c r="A142" s="30">
        <v>700</v>
      </c>
      <c r="B142" s="30">
        <v>0</v>
      </c>
      <c r="C142" s="7">
        <v>3.1</v>
      </c>
      <c r="D142" s="7">
        <v>0.6</v>
      </c>
      <c r="E142" s="7">
        <v>156.30000000000001</v>
      </c>
      <c r="F142" s="7">
        <v>156.30000000000001</v>
      </c>
      <c r="G142" s="7" t="s">
        <v>184</v>
      </c>
      <c r="H142" s="7">
        <v>175.3</v>
      </c>
      <c r="I142" s="1"/>
      <c r="J142" s="30">
        <v>700</v>
      </c>
      <c r="K142" s="30">
        <v>180</v>
      </c>
      <c r="L142" s="7">
        <v>2.7</v>
      </c>
      <c r="M142" s="7">
        <v>0.8</v>
      </c>
      <c r="N142" s="9">
        <v>158</v>
      </c>
      <c r="O142" s="9">
        <v>157.9</v>
      </c>
      <c r="P142" s="9" t="s">
        <v>559</v>
      </c>
      <c r="Q142" s="9">
        <v>140.6</v>
      </c>
    </row>
    <row r="143" spans="1:17" x14ac:dyDescent="0.25">
      <c r="A143" s="30">
        <v>700</v>
      </c>
      <c r="B143" s="30">
        <v>0</v>
      </c>
      <c r="C143" s="7">
        <v>3.1</v>
      </c>
      <c r="D143" s="7">
        <v>0.6</v>
      </c>
      <c r="E143" s="7">
        <v>156.30000000000001</v>
      </c>
      <c r="F143" s="7">
        <v>156.30000000000001</v>
      </c>
      <c r="G143" s="7" t="s">
        <v>185</v>
      </c>
      <c r="H143" s="7">
        <v>176</v>
      </c>
      <c r="I143" s="1"/>
      <c r="J143" s="30">
        <v>700</v>
      </c>
      <c r="K143" s="30">
        <v>180</v>
      </c>
      <c r="L143" s="7">
        <v>3.8</v>
      </c>
      <c r="M143" s="7">
        <v>1.1000000000000001</v>
      </c>
      <c r="N143" s="9">
        <v>160.9</v>
      </c>
      <c r="O143" s="9">
        <v>160.80000000000001</v>
      </c>
      <c r="P143" s="9" t="s">
        <v>253</v>
      </c>
      <c r="Q143" s="9">
        <v>143.30000000000001</v>
      </c>
    </row>
    <row r="144" spans="1:17" x14ac:dyDescent="0.25">
      <c r="A144" s="30">
        <v>700</v>
      </c>
      <c r="B144" s="30">
        <v>0</v>
      </c>
      <c r="C144" s="7">
        <v>2.9</v>
      </c>
      <c r="D144" s="7">
        <v>0.55000000000000004</v>
      </c>
      <c r="E144" s="7">
        <v>155.69999999999999</v>
      </c>
      <c r="F144" s="7">
        <v>155.80000000000001</v>
      </c>
      <c r="G144" s="7" t="s">
        <v>186</v>
      </c>
      <c r="H144" s="7">
        <v>176.1</v>
      </c>
      <c r="I144" s="1"/>
      <c r="J144" s="30">
        <v>700</v>
      </c>
      <c r="K144" s="30">
        <v>180</v>
      </c>
      <c r="L144" s="7">
        <v>1.2</v>
      </c>
      <c r="M144" s="7">
        <v>3.2</v>
      </c>
      <c r="N144" s="9">
        <v>157.5</v>
      </c>
      <c r="O144" s="9">
        <v>157.4</v>
      </c>
      <c r="P144" s="9" t="s">
        <v>609</v>
      </c>
      <c r="Q144" s="9">
        <v>140.6</v>
      </c>
    </row>
    <row r="145" spans="1:17" x14ac:dyDescent="0.25">
      <c r="A145" s="30">
        <v>700</v>
      </c>
      <c r="B145" s="30">
        <v>0</v>
      </c>
      <c r="C145" s="7">
        <v>2.8</v>
      </c>
      <c r="D145" s="7">
        <v>0.35</v>
      </c>
      <c r="E145" s="7">
        <v>157.1</v>
      </c>
      <c r="F145" s="7">
        <v>157.4</v>
      </c>
      <c r="G145" s="7" t="s">
        <v>187</v>
      </c>
      <c r="H145" s="7">
        <v>162</v>
      </c>
      <c r="I145" s="1"/>
      <c r="J145" s="30">
        <v>700</v>
      </c>
      <c r="K145" s="30">
        <v>180</v>
      </c>
      <c r="L145" s="7">
        <v>0.9</v>
      </c>
      <c r="M145" s="7">
        <v>1.1299999999999999</v>
      </c>
      <c r="N145" s="7">
        <v>160.4</v>
      </c>
      <c r="O145" s="9">
        <v>160.4</v>
      </c>
      <c r="P145" s="7" t="s">
        <v>560</v>
      </c>
      <c r="Q145" s="32">
        <v>144.30000000000001</v>
      </c>
    </row>
    <row r="146" spans="1:17" x14ac:dyDescent="0.25">
      <c r="A146" s="30">
        <v>700</v>
      </c>
      <c r="B146" s="30">
        <v>0</v>
      </c>
      <c r="C146" s="7">
        <v>4</v>
      </c>
      <c r="D146" s="7">
        <v>0.45</v>
      </c>
      <c r="E146" s="7">
        <v>159</v>
      </c>
      <c r="F146" s="7">
        <v>159.1</v>
      </c>
      <c r="G146" s="7" t="s">
        <v>188</v>
      </c>
      <c r="H146" s="7">
        <v>163.5</v>
      </c>
      <c r="I146" s="1"/>
      <c r="J146" s="30">
        <v>700</v>
      </c>
      <c r="K146" s="30">
        <v>180</v>
      </c>
      <c r="L146" s="7" t="s">
        <v>108</v>
      </c>
      <c r="M146" s="7">
        <v>0.78</v>
      </c>
      <c r="N146" s="9">
        <v>158.9</v>
      </c>
      <c r="O146" s="9">
        <v>158.80000000000001</v>
      </c>
      <c r="P146" s="7" t="s">
        <v>561</v>
      </c>
      <c r="Q146" s="32">
        <v>142</v>
      </c>
    </row>
    <row r="147" spans="1:17" x14ac:dyDescent="0.25">
      <c r="A147" s="30">
        <v>700</v>
      </c>
      <c r="B147" s="30">
        <v>0</v>
      </c>
      <c r="C147" s="7">
        <v>3.6</v>
      </c>
      <c r="D147" s="7">
        <v>0.41</v>
      </c>
      <c r="E147" s="7">
        <v>158.6</v>
      </c>
      <c r="F147" s="7">
        <v>158.5</v>
      </c>
      <c r="G147" s="7" t="s">
        <v>114</v>
      </c>
      <c r="H147" s="7">
        <v>163.4</v>
      </c>
      <c r="I147" s="1"/>
      <c r="J147" s="30">
        <v>700</v>
      </c>
      <c r="K147" s="30">
        <v>180</v>
      </c>
      <c r="L147" s="7">
        <v>0.8</v>
      </c>
      <c r="M147" s="7">
        <v>0.8</v>
      </c>
      <c r="N147" s="7">
        <v>159</v>
      </c>
      <c r="O147" s="7">
        <v>159.19999999999999</v>
      </c>
      <c r="P147" s="7" t="s">
        <v>562</v>
      </c>
      <c r="Q147" s="32">
        <v>142.80000000000001</v>
      </c>
    </row>
    <row r="148" spans="1:17" x14ac:dyDescent="0.25">
      <c r="A148" s="30">
        <v>700</v>
      </c>
      <c r="B148" s="30">
        <v>0</v>
      </c>
      <c r="C148" s="7">
        <v>0.9</v>
      </c>
      <c r="D148" s="7">
        <v>0.43</v>
      </c>
      <c r="E148" s="7">
        <v>152.19999999999999</v>
      </c>
      <c r="F148" s="7">
        <v>152.30000000000001</v>
      </c>
      <c r="G148" s="7" t="s">
        <v>189</v>
      </c>
      <c r="H148" s="7">
        <v>157.1</v>
      </c>
      <c r="I148" s="1"/>
      <c r="J148" s="30">
        <v>700</v>
      </c>
      <c r="K148" s="30">
        <v>180</v>
      </c>
      <c r="L148" s="7">
        <v>0.3</v>
      </c>
      <c r="M148" s="7">
        <v>0.35</v>
      </c>
      <c r="N148" s="7">
        <v>157.69999999999999</v>
      </c>
      <c r="O148" s="7">
        <v>157.69999999999999</v>
      </c>
      <c r="P148" s="7" t="s">
        <v>563</v>
      </c>
      <c r="Q148" s="32">
        <v>139.1</v>
      </c>
    </row>
    <row r="149" spans="1:17" x14ac:dyDescent="0.25">
      <c r="A149" s="30">
        <v>700</v>
      </c>
      <c r="B149" s="30">
        <v>0</v>
      </c>
      <c r="C149" s="7">
        <v>0.7</v>
      </c>
      <c r="D149" s="7">
        <v>0.35</v>
      </c>
      <c r="E149" s="7">
        <v>150.69999999999999</v>
      </c>
      <c r="F149" s="7">
        <v>150.69999999999999</v>
      </c>
      <c r="G149" s="7" t="s">
        <v>190</v>
      </c>
      <c r="H149" s="7">
        <v>155.6</v>
      </c>
      <c r="I149" s="1"/>
      <c r="J149" s="30">
        <v>700</v>
      </c>
      <c r="K149" s="30">
        <v>180</v>
      </c>
      <c r="L149" s="7">
        <v>0.5</v>
      </c>
      <c r="M149" s="7">
        <v>0.21</v>
      </c>
      <c r="N149" s="7">
        <v>155</v>
      </c>
      <c r="O149" s="7">
        <v>154.9</v>
      </c>
      <c r="P149" s="7" t="s">
        <v>564</v>
      </c>
      <c r="Q149" s="32">
        <v>137.9</v>
      </c>
    </row>
    <row r="150" spans="1:17" x14ac:dyDescent="0.25">
      <c r="A150" s="30">
        <v>700</v>
      </c>
      <c r="B150" s="30">
        <v>0</v>
      </c>
      <c r="C150" s="7">
        <v>2.4</v>
      </c>
      <c r="D150" s="7">
        <v>1.2</v>
      </c>
      <c r="E150" s="7">
        <v>161.1</v>
      </c>
      <c r="F150" s="7">
        <v>161.1</v>
      </c>
      <c r="G150" s="7" t="s">
        <v>191</v>
      </c>
      <c r="H150" s="7">
        <v>166</v>
      </c>
      <c r="I150" s="1"/>
      <c r="J150" s="30">
        <v>700</v>
      </c>
      <c r="K150" s="30">
        <v>180</v>
      </c>
      <c r="L150" s="7">
        <v>0.6</v>
      </c>
      <c r="M150" s="7">
        <v>0.26</v>
      </c>
      <c r="N150" s="7">
        <v>156.69999999999999</v>
      </c>
      <c r="O150" s="7">
        <v>156.69999999999999</v>
      </c>
      <c r="P150" s="7" t="s">
        <v>565</v>
      </c>
      <c r="Q150" s="32">
        <v>142.19999999999999</v>
      </c>
    </row>
    <row r="151" spans="1:17" x14ac:dyDescent="0.25">
      <c r="A151" s="30">
        <v>700</v>
      </c>
      <c r="B151" s="30">
        <v>0</v>
      </c>
      <c r="C151" s="7">
        <v>1.5</v>
      </c>
      <c r="D151" s="7">
        <v>0.8</v>
      </c>
      <c r="E151" s="7">
        <v>157</v>
      </c>
      <c r="F151" s="7">
        <v>157</v>
      </c>
      <c r="G151" s="7" t="s">
        <v>192</v>
      </c>
      <c r="H151" s="7">
        <v>162</v>
      </c>
      <c r="I151" s="1"/>
      <c r="J151" s="30">
        <v>700</v>
      </c>
      <c r="K151" s="30">
        <v>180</v>
      </c>
      <c r="L151" s="7">
        <v>1.3</v>
      </c>
      <c r="M151" s="7">
        <v>0.57999999999999996</v>
      </c>
      <c r="N151" s="7">
        <v>163.30000000000001</v>
      </c>
      <c r="O151" s="7">
        <v>163.4</v>
      </c>
      <c r="P151" s="7" t="s">
        <v>566</v>
      </c>
      <c r="Q151" s="32">
        <v>146.19999999999999</v>
      </c>
    </row>
    <row r="152" spans="1:17" x14ac:dyDescent="0.25">
      <c r="A152" s="30">
        <v>700</v>
      </c>
      <c r="B152" s="30">
        <v>0</v>
      </c>
      <c r="C152" s="7">
        <v>3.6</v>
      </c>
      <c r="D152" s="7">
        <v>0.5</v>
      </c>
      <c r="E152" s="7">
        <v>154.19999999999999</v>
      </c>
      <c r="F152" s="7">
        <v>154.19999999999999</v>
      </c>
      <c r="G152" s="7" t="s">
        <v>193</v>
      </c>
      <c r="H152" s="7">
        <v>158.9</v>
      </c>
      <c r="I152" s="1"/>
      <c r="J152" s="30">
        <v>700</v>
      </c>
      <c r="K152" s="30">
        <v>180</v>
      </c>
      <c r="L152" s="7">
        <v>0.5</v>
      </c>
      <c r="M152" s="7">
        <v>0.52</v>
      </c>
      <c r="N152" s="7">
        <v>161.6</v>
      </c>
      <c r="O152" s="7">
        <v>161.6</v>
      </c>
      <c r="P152" s="7" t="s">
        <v>567</v>
      </c>
      <c r="Q152" s="32">
        <v>144.69999999999999</v>
      </c>
    </row>
    <row r="153" spans="1:17" x14ac:dyDescent="0.25">
      <c r="A153" s="30">
        <v>700</v>
      </c>
      <c r="B153" s="30">
        <v>0</v>
      </c>
      <c r="C153" s="7">
        <v>4.0999999999999996</v>
      </c>
      <c r="D153" s="7">
        <v>0.6</v>
      </c>
      <c r="E153" s="7">
        <v>157</v>
      </c>
      <c r="F153" s="7">
        <v>157</v>
      </c>
      <c r="G153" s="7">
        <v>159</v>
      </c>
      <c r="H153" s="7">
        <v>162</v>
      </c>
      <c r="I153" s="1"/>
      <c r="J153" s="30">
        <v>700</v>
      </c>
      <c r="K153" s="30">
        <v>180</v>
      </c>
      <c r="L153" s="7">
        <v>0.5</v>
      </c>
      <c r="M153" s="7">
        <v>0.52</v>
      </c>
      <c r="N153" s="7">
        <v>161.19999999999999</v>
      </c>
      <c r="O153" s="7">
        <v>161.19999999999999</v>
      </c>
      <c r="P153" s="7" t="s">
        <v>568</v>
      </c>
      <c r="Q153" s="32">
        <v>144.69999999999999</v>
      </c>
    </row>
    <row r="154" spans="1:17" x14ac:dyDescent="0.25">
      <c r="A154" s="30">
        <v>700</v>
      </c>
      <c r="B154" s="30">
        <v>0</v>
      </c>
      <c r="C154" s="7">
        <v>3.8</v>
      </c>
      <c r="D154" s="7">
        <v>0.5</v>
      </c>
      <c r="E154" s="7">
        <v>157</v>
      </c>
      <c r="F154" s="7">
        <v>158.1</v>
      </c>
      <c r="G154" s="7" t="s">
        <v>194</v>
      </c>
      <c r="H154" s="7">
        <v>162</v>
      </c>
      <c r="I154" s="1"/>
      <c r="J154" s="30">
        <v>700</v>
      </c>
      <c r="K154" s="30">
        <v>180</v>
      </c>
      <c r="L154" s="7">
        <v>0.5</v>
      </c>
      <c r="M154" s="7">
        <v>0.52</v>
      </c>
      <c r="N154" s="7">
        <v>161.19999999999999</v>
      </c>
      <c r="O154" s="7">
        <v>161.19999999999999</v>
      </c>
      <c r="P154" s="7" t="s">
        <v>569</v>
      </c>
      <c r="Q154" s="32">
        <v>144.69999999999999</v>
      </c>
    </row>
    <row r="155" spans="1:17" x14ac:dyDescent="0.25">
      <c r="A155" s="30">
        <v>700</v>
      </c>
      <c r="B155" s="30">
        <v>0</v>
      </c>
      <c r="C155" s="7">
        <v>4.0999999999999996</v>
      </c>
      <c r="D155" s="7">
        <v>0.53</v>
      </c>
      <c r="E155" s="7">
        <v>154.30000000000001</v>
      </c>
      <c r="F155" s="7">
        <v>154.19999999999999</v>
      </c>
      <c r="G155" s="7">
        <v>158.1</v>
      </c>
      <c r="H155" s="7">
        <v>159.19999999999999</v>
      </c>
      <c r="I155" s="1"/>
      <c r="J155" s="30">
        <v>700</v>
      </c>
      <c r="K155" s="30">
        <v>180</v>
      </c>
      <c r="L155" s="7">
        <v>0.3</v>
      </c>
      <c r="M155" s="7">
        <v>0.38</v>
      </c>
      <c r="N155" s="7">
        <v>158.30000000000001</v>
      </c>
      <c r="O155" s="7">
        <v>158.30000000000001</v>
      </c>
      <c r="P155" s="7" t="s">
        <v>570</v>
      </c>
      <c r="Q155" s="32">
        <v>140.69999999999999</v>
      </c>
    </row>
    <row r="156" spans="1:17" x14ac:dyDescent="0.25">
      <c r="A156" s="30">
        <v>700</v>
      </c>
      <c r="B156" s="30">
        <v>0</v>
      </c>
      <c r="C156" s="7">
        <v>4.3</v>
      </c>
      <c r="D156" s="7">
        <v>0.6</v>
      </c>
      <c r="E156" s="7">
        <v>155.30000000000001</v>
      </c>
      <c r="F156" s="7">
        <v>155.30000000000001</v>
      </c>
      <c r="G156" s="7" t="s">
        <v>195</v>
      </c>
      <c r="H156" s="7">
        <v>160.1</v>
      </c>
      <c r="I156" s="1"/>
      <c r="J156" s="30">
        <v>700</v>
      </c>
      <c r="K156" s="30">
        <v>180</v>
      </c>
      <c r="L156" s="7">
        <v>0.4</v>
      </c>
      <c r="M156" s="7">
        <v>0.5</v>
      </c>
      <c r="N156" s="7">
        <v>160.5</v>
      </c>
      <c r="O156" s="7">
        <v>160.4</v>
      </c>
      <c r="P156" s="7" t="s">
        <v>571</v>
      </c>
      <c r="Q156" s="32">
        <v>144.30000000000001</v>
      </c>
    </row>
    <row r="157" spans="1:17" x14ac:dyDescent="0.25">
      <c r="A157" s="30">
        <v>700</v>
      </c>
      <c r="B157" s="30">
        <v>0</v>
      </c>
      <c r="C157" s="7">
        <v>0.2</v>
      </c>
      <c r="D157" s="7">
        <v>0.38</v>
      </c>
      <c r="E157" s="7">
        <v>149.69999999999999</v>
      </c>
      <c r="F157" s="7">
        <v>149.80000000000001</v>
      </c>
      <c r="G157" s="7" t="s">
        <v>196</v>
      </c>
      <c r="H157" s="9">
        <v>154.9</v>
      </c>
      <c r="I157" s="1"/>
      <c r="J157" s="30">
        <v>700</v>
      </c>
      <c r="K157" s="30">
        <v>180</v>
      </c>
      <c r="L157" s="7">
        <v>0.4</v>
      </c>
      <c r="M157" s="7">
        <v>0.49</v>
      </c>
      <c r="N157" s="7">
        <v>160.80000000000001</v>
      </c>
      <c r="O157" s="7">
        <v>160.5</v>
      </c>
      <c r="P157" s="7" t="s">
        <v>572</v>
      </c>
      <c r="Q157" s="32">
        <v>144.30000000000001</v>
      </c>
    </row>
    <row r="158" spans="1:17" x14ac:dyDescent="0.25">
      <c r="A158" s="30">
        <v>700</v>
      </c>
      <c r="B158" s="30">
        <v>0</v>
      </c>
      <c r="C158" s="7">
        <v>0.9</v>
      </c>
      <c r="D158" s="7">
        <v>1.68</v>
      </c>
      <c r="E158" s="9">
        <v>163.19999999999999</v>
      </c>
      <c r="F158" s="9">
        <v>163.30000000000001</v>
      </c>
      <c r="G158" s="9" t="s">
        <v>197</v>
      </c>
      <c r="H158" s="9">
        <v>168.4</v>
      </c>
      <c r="I158" s="1"/>
      <c r="J158" s="30">
        <v>700</v>
      </c>
      <c r="K158" s="30">
        <v>180</v>
      </c>
      <c r="L158" s="7">
        <v>0.4</v>
      </c>
      <c r="M158" s="7">
        <v>0.51</v>
      </c>
      <c r="N158" s="7">
        <v>160.69999999999999</v>
      </c>
      <c r="O158" s="7">
        <v>160.80000000000001</v>
      </c>
      <c r="P158" s="7" t="s">
        <v>573</v>
      </c>
      <c r="Q158" s="32">
        <v>144.30000000000001</v>
      </c>
    </row>
    <row r="159" spans="1:17" x14ac:dyDescent="0.25">
      <c r="A159" s="30">
        <v>700</v>
      </c>
      <c r="B159" s="30">
        <v>0</v>
      </c>
      <c r="C159" s="7">
        <v>1.9</v>
      </c>
      <c r="D159" s="7">
        <v>3.42</v>
      </c>
      <c r="E159" s="7">
        <v>168.6</v>
      </c>
      <c r="F159" s="7">
        <v>168.8</v>
      </c>
      <c r="G159" s="7" t="s">
        <v>198</v>
      </c>
      <c r="H159" s="7">
        <v>173.5</v>
      </c>
      <c r="I159" s="1"/>
      <c r="J159" s="30">
        <v>700</v>
      </c>
      <c r="K159" s="30">
        <v>180</v>
      </c>
      <c r="L159" s="7">
        <v>0.23</v>
      </c>
      <c r="M159" s="7">
        <v>0.26</v>
      </c>
      <c r="N159" s="9">
        <v>155.6</v>
      </c>
      <c r="O159" s="9" t="s">
        <v>270</v>
      </c>
      <c r="P159" s="7" t="s">
        <v>574</v>
      </c>
      <c r="Q159" s="32">
        <v>137.9</v>
      </c>
    </row>
    <row r="160" spans="1:17" x14ac:dyDescent="0.25">
      <c r="A160" s="30">
        <v>700</v>
      </c>
      <c r="B160" s="30">
        <v>0</v>
      </c>
      <c r="C160" s="7">
        <v>0.4</v>
      </c>
      <c r="D160" s="7">
        <v>0.75</v>
      </c>
      <c r="E160" s="7">
        <v>155.6</v>
      </c>
      <c r="F160" s="7">
        <v>155.5</v>
      </c>
      <c r="G160" s="7" t="s">
        <v>199</v>
      </c>
      <c r="H160" s="7">
        <v>160.6</v>
      </c>
      <c r="I160" s="1"/>
      <c r="J160" s="30">
        <v>700</v>
      </c>
      <c r="K160" s="30">
        <v>180</v>
      </c>
      <c r="L160" s="7">
        <v>0.35</v>
      </c>
      <c r="M160" s="7">
        <v>0.32</v>
      </c>
      <c r="N160" s="9">
        <v>157.1</v>
      </c>
      <c r="O160" s="9">
        <v>157.19999999999999</v>
      </c>
      <c r="P160" s="9" t="s">
        <v>575</v>
      </c>
      <c r="Q160" s="32">
        <v>139.1</v>
      </c>
    </row>
    <row r="161" spans="1:17" x14ac:dyDescent="0.25">
      <c r="A161" s="30">
        <v>700</v>
      </c>
      <c r="B161" s="30">
        <v>0</v>
      </c>
      <c r="C161" s="7">
        <v>2.5</v>
      </c>
      <c r="D161" s="7">
        <v>0.1</v>
      </c>
      <c r="E161" s="9">
        <v>140.80000000000001</v>
      </c>
      <c r="F161" s="9">
        <v>140.4</v>
      </c>
      <c r="G161" s="9" t="s">
        <v>200</v>
      </c>
      <c r="H161" s="7">
        <v>145.30000000000001</v>
      </c>
      <c r="I161" s="1"/>
      <c r="J161" s="30">
        <v>700</v>
      </c>
      <c r="K161" s="30">
        <v>180</v>
      </c>
      <c r="L161" s="7">
        <v>0.35</v>
      </c>
      <c r="M161" s="7">
        <v>0.32</v>
      </c>
      <c r="N161" s="9">
        <v>157.1</v>
      </c>
      <c r="O161" s="9">
        <v>157.1</v>
      </c>
      <c r="P161" s="7" t="s">
        <v>575</v>
      </c>
      <c r="Q161" s="32">
        <v>139.1</v>
      </c>
    </row>
    <row r="162" spans="1:17" x14ac:dyDescent="0.25">
      <c r="A162" s="30">
        <v>700</v>
      </c>
      <c r="B162" s="30">
        <v>0</v>
      </c>
      <c r="C162" s="7">
        <v>3.8</v>
      </c>
      <c r="D162" s="7">
        <v>0.14000000000000001</v>
      </c>
      <c r="E162" s="7">
        <v>150.30000000000001</v>
      </c>
      <c r="F162" s="7">
        <v>149.9</v>
      </c>
      <c r="G162" s="7" t="s">
        <v>201</v>
      </c>
      <c r="H162" s="7">
        <v>155.1</v>
      </c>
      <c r="I162" s="1"/>
      <c r="J162" s="30">
        <v>700</v>
      </c>
      <c r="K162" s="30">
        <v>180</v>
      </c>
      <c r="L162" s="7">
        <v>0.23</v>
      </c>
      <c r="M162" s="7">
        <v>0.23</v>
      </c>
      <c r="N162" s="7">
        <v>155</v>
      </c>
      <c r="O162" s="7">
        <v>155</v>
      </c>
      <c r="P162" s="7" t="s">
        <v>576</v>
      </c>
      <c r="Q162" s="32">
        <v>137.9</v>
      </c>
    </row>
    <row r="163" spans="1:17" x14ac:dyDescent="0.25">
      <c r="A163" s="30">
        <v>700</v>
      </c>
      <c r="B163" s="30">
        <v>0</v>
      </c>
      <c r="C163" s="7">
        <v>0.77</v>
      </c>
      <c r="D163" s="7">
        <v>0.2</v>
      </c>
      <c r="E163" s="7">
        <v>146.4</v>
      </c>
      <c r="F163" s="7">
        <v>146.4</v>
      </c>
      <c r="G163" s="7" t="s">
        <v>202</v>
      </c>
      <c r="H163" s="9">
        <v>151.4</v>
      </c>
      <c r="I163" s="1"/>
      <c r="J163" s="30">
        <v>700</v>
      </c>
      <c r="K163" s="30">
        <v>180</v>
      </c>
      <c r="L163" s="7">
        <v>0.42</v>
      </c>
      <c r="M163" s="7">
        <v>0.48</v>
      </c>
      <c r="N163" s="7">
        <v>160.19999999999999</v>
      </c>
      <c r="O163" s="7">
        <v>160.1</v>
      </c>
      <c r="P163" s="7" t="s">
        <v>577</v>
      </c>
      <c r="Q163" s="32">
        <v>144.30000000000001</v>
      </c>
    </row>
    <row r="164" spans="1:17" x14ac:dyDescent="0.25">
      <c r="A164" s="30">
        <v>700</v>
      </c>
      <c r="B164" s="30">
        <v>0</v>
      </c>
      <c r="C164" s="7">
        <v>1.9</v>
      </c>
      <c r="D164" s="7">
        <v>0.52</v>
      </c>
      <c r="E164" s="9">
        <v>154.30000000000001</v>
      </c>
      <c r="F164" s="9">
        <v>154.30000000000001</v>
      </c>
      <c r="G164" s="9" t="s">
        <v>203</v>
      </c>
      <c r="H164" s="9">
        <v>159.30000000000001</v>
      </c>
      <c r="I164" s="1"/>
      <c r="J164" s="30">
        <v>700</v>
      </c>
      <c r="K164" s="30">
        <v>180</v>
      </c>
      <c r="L164" s="7">
        <v>0.3</v>
      </c>
      <c r="M164" s="7">
        <v>0.34</v>
      </c>
      <c r="N164" s="9">
        <v>157.5</v>
      </c>
      <c r="O164" s="9">
        <v>157.6</v>
      </c>
      <c r="P164" s="9" t="s">
        <v>578</v>
      </c>
      <c r="Q164" s="32">
        <v>139.1</v>
      </c>
    </row>
    <row r="165" spans="1:17" x14ac:dyDescent="0.25">
      <c r="A165" s="30">
        <v>700</v>
      </c>
      <c r="B165" s="30">
        <v>0</v>
      </c>
      <c r="C165" s="7">
        <v>0.9</v>
      </c>
      <c r="D165" s="7">
        <v>0.38</v>
      </c>
      <c r="E165" s="9">
        <v>151.4</v>
      </c>
      <c r="F165" s="9">
        <v>151.6</v>
      </c>
      <c r="G165" s="9" t="s">
        <v>204</v>
      </c>
      <c r="H165" s="9">
        <v>154.69999999999999</v>
      </c>
      <c r="I165" s="1"/>
      <c r="J165" s="30">
        <v>700</v>
      </c>
      <c r="K165" s="30">
        <v>180</v>
      </c>
      <c r="L165" s="7">
        <v>0.4</v>
      </c>
      <c r="M165" s="7">
        <v>0.49</v>
      </c>
      <c r="N165" s="9">
        <v>161.4</v>
      </c>
      <c r="O165" s="9">
        <v>161.30000000000001</v>
      </c>
      <c r="P165" s="9" t="s">
        <v>579</v>
      </c>
      <c r="Q165" s="32">
        <v>144.69999999999999</v>
      </c>
    </row>
    <row r="166" spans="1:17" x14ac:dyDescent="0.25">
      <c r="A166" s="30">
        <v>700</v>
      </c>
      <c r="B166" s="30">
        <v>0</v>
      </c>
      <c r="C166" s="7">
        <v>0.9</v>
      </c>
      <c r="D166" s="7">
        <v>0.38</v>
      </c>
      <c r="E166" s="9">
        <v>151.4</v>
      </c>
      <c r="F166" s="9">
        <v>151.6</v>
      </c>
      <c r="G166" s="9" t="s">
        <v>204</v>
      </c>
      <c r="H166" s="9">
        <v>154.69999999999999</v>
      </c>
      <c r="I166" s="1"/>
      <c r="J166" s="30">
        <v>700</v>
      </c>
      <c r="K166" s="30">
        <v>180</v>
      </c>
      <c r="L166" s="7">
        <v>0.4</v>
      </c>
      <c r="M166" s="7">
        <v>0.42</v>
      </c>
      <c r="N166" s="9">
        <v>160.1</v>
      </c>
      <c r="O166" s="9">
        <v>160.1</v>
      </c>
      <c r="P166" s="9" t="s">
        <v>580</v>
      </c>
      <c r="Q166" s="32">
        <v>144.30000000000001</v>
      </c>
    </row>
    <row r="167" spans="1:17" x14ac:dyDescent="0.25">
      <c r="A167" s="30">
        <v>700</v>
      </c>
      <c r="B167" s="30">
        <v>0</v>
      </c>
      <c r="C167" s="7">
        <v>0.9</v>
      </c>
      <c r="D167" s="7">
        <v>0.69</v>
      </c>
      <c r="E167" s="9">
        <v>157</v>
      </c>
      <c r="F167" s="9">
        <v>157.19999999999999</v>
      </c>
      <c r="G167" s="9" t="s">
        <v>205</v>
      </c>
      <c r="H167" s="9">
        <v>160.9</v>
      </c>
      <c r="I167" s="1"/>
      <c r="J167" s="30">
        <v>700</v>
      </c>
      <c r="K167" s="30">
        <v>180</v>
      </c>
      <c r="L167" s="7">
        <v>0.21</v>
      </c>
      <c r="M167" s="7">
        <v>0.25</v>
      </c>
      <c r="N167" s="9">
        <v>155.1</v>
      </c>
      <c r="O167" s="9">
        <v>155.19999999999999</v>
      </c>
      <c r="P167" s="9" t="s">
        <v>581</v>
      </c>
      <c r="Q167" s="32">
        <v>137.9</v>
      </c>
    </row>
    <row r="168" spans="1:17" x14ac:dyDescent="0.25">
      <c r="A168" s="30">
        <v>700</v>
      </c>
      <c r="B168" s="30">
        <v>0</v>
      </c>
      <c r="C168" s="7">
        <v>0.9</v>
      </c>
      <c r="D168" s="7">
        <v>0.66</v>
      </c>
      <c r="E168" s="9">
        <v>156.80000000000001</v>
      </c>
      <c r="F168" s="9">
        <v>156.80000000000001</v>
      </c>
      <c r="G168" s="9" t="s">
        <v>206</v>
      </c>
      <c r="H168" s="9">
        <v>160.9</v>
      </c>
      <c r="I168" s="1"/>
      <c r="J168" s="30">
        <v>700</v>
      </c>
      <c r="K168" s="30">
        <v>180</v>
      </c>
      <c r="L168" s="7">
        <v>0.47</v>
      </c>
      <c r="M168" s="7">
        <v>0.59</v>
      </c>
      <c r="N168" s="9">
        <v>162</v>
      </c>
      <c r="O168" s="9">
        <v>162</v>
      </c>
      <c r="P168" s="9" t="s">
        <v>582</v>
      </c>
      <c r="Q168" s="32">
        <v>145.69999999999999</v>
      </c>
    </row>
    <row r="169" spans="1:17" x14ac:dyDescent="0.25">
      <c r="A169" s="30">
        <v>700</v>
      </c>
      <c r="B169" s="30">
        <v>0</v>
      </c>
      <c r="C169" s="7">
        <v>2.7</v>
      </c>
      <c r="D169" s="7">
        <v>0.4</v>
      </c>
      <c r="E169" s="9">
        <v>152.1</v>
      </c>
      <c r="F169" s="9">
        <v>152.30000000000001</v>
      </c>
      <c r="G169" s="9" t="s">
        <v>207</v>
      </c>
      <c r="H169" s="9">
        <v>157.30000000000001</v>
      </c>
      <c r="I169" s="21"/>
      <c r="J169" s="30">
        <v>700</v>
      </c>
      <c r="K169" s="30">
        <v>180</v>
      </c>
      <c r="L169" s="7">
        <v>0.42</v>
      </c>
      <c r="M169" s="7">
        <v>0.45</v>
      </c>
      <c r="N169" s="9">
        <v>160.1</v>
      </c>
      <c r="O169" s="9">
        <v>160</v>
      </c>
      <c r="P169" s="9" t="s">
        <v>583</v>
      </c>
      <c r="Q169" s="32">
        <v>144.30000000000001</v>
      </c>
    </row>
    <row r="170" spans="1:17" x14ac:dyDescent="0.25">
      <c r="A170" s="30">
        <v>700</v>
      </c>
      <c r="B170" s="30">
        <v>0</v>
      </c>
      <c r="C170" s="7">
        <v>3.1</v>
      </c>
      <c r="D170" s="7">
        <v>0.46</v>
      </c>
      <c r="E170" s="9">
        <v>153.30000000000001</v>
      </c>
      <c r="F170" s="9">
        <v>153.80000000000001</v>
      </c>
      <c r="G170" s="9" t="s">
        <v>208</v>
      </c>
      <c r="H170" s="9">
        <v>158.19999999999999</v>
      </c>
      <c r="I170" s="1"/>
      <c r="J170" s="30">
        <v>700</v>
      </c>
      <c r="K170" s="30">
        <v>180</v>
      </c>
      <c r="L170" s="7">
        <v>0.32</v>
      </c>
      <c r="M170" s="7">
        <v>0.38</v>
      </c>
      <c r="N170" s="9">
        <v>159.30000000000001</v>
      </c>
      <c r="O170" s="9">
        <v>159.19999999999999</v>
      </c>
      <c r="P170" s="9" t="s">
        <v>584</v>
      </c>
      <c r="Q170" s="32">
        <v>145.30000000000001</v>
      </c>
    </row>
    <row r="171" spans="1:17" x14ac:dyDescent="0.25">
      <c r="A171" s="30">
        <v>700</v>
      </c>
      <c r="B171" s="30">
        <v>0</v>
      </c>
      <c r="C171" s="7">
        <v>2.2000000000000002</v>
      </c>
      <c r="D171" s="7">
        <v>0.32</v>
      </c>
      <c r="E171" s="9">
        <v>150.69999999999999</v>
      </c>
      <c r="F171" s="9">
        <v>150.6</v>
      </c>
      <c r="G171" s="9" t="s">
        <v>209</v>
      </c>
      <c r="H171" s="9">
        <v>156</v>
      </c>
      <c r="I171" s="1"/>
      <c r="J171" s="30">
        <v>700</v>
      </c>
      <c r="K171" s="30">
        <v>180</v>
      </c>
      <c r="L171" s="7">
        <v>0.4</v>
      </c>
      <c r="M171" s="7">
        <v>0.38</v>
      </c>
      <c r="N171" s="9">
        <v>159.5</v>
      </c>
      <c r="O171" s="9">
        <v>159.4</v>
      </c>
      <c r="P171" s="9" t="s">
        <v>585</v>
      </c>
      <c r="Q171" s="32">
        <v>145.30000000000001</v>
      </c>
    </row>
    <row r="172" spans="1:17" x14ac:dyDescent="0.25">
      <c r="A172" s="30">
        <v>700</v>
      </c>
      <c r="B172" s="30">
        <v>0</v>
      </c>
      <c r="C172" s="7">
        <v>4.7</v>
      </c>
      <c r="D172" s="7">
        <v>0.7</v>
      </c>
      <c r="E172" s="9">
        <v>157.1</v>
      </c>
      <c r="F172" s="9">
        <v>157.30000000000001</v>
      </c>
      <c r="G172" s="9" t="s">
        <v>210</v>
      </c>
      <c r="H172" s="9">
        <v>162.30000000000001</v>
      </c>
      <c r="I172" s="1"/>
      <c r="J172" s="30">
        <v>700</v>
      </c>
      <c r="K172" s="30">
        <v>180</v>
      </c>
      <c r="L172" s="7">
        <v>0.3</v>
      </c>
      <c r="M172" s="7">
        <v>0.36</v>
      </c>
      <c r="N172" s="9">
        <v>158.4</v>
      </c>
      <c r="O172" s="9">
        <v>158.4</v>
      </c>
      <c r="P172" s="9" t="s">
        <v>586</v>
      </c>
      <c r="Q172" s="32">
        <v>143</v>
      </c>
    </row>
    <row r="173" spans="1:17" x14ac:dyDescent="0.25">
      <c r="A173" s="30">
        <v>700</v>
      </c>
      <c r="B173" s="30">
        <v>0</v>
      </c>
      <c r="C173" s="7">
        <v>3.8</v>
      </c>
      <c r="D173" s="7">
        <v>0.56000000000000005</v>
      </c>
      <c r="E173" s="9">
        <v>155.30000000000001</v>
      </c>
      <c r="F173" s="9">
        <v>155.30000000000001</v>
      </c>
      <c r="G173" s="9" t="s">
        <v>211</v>
      </c>
      <c r="H173" s="9">
        <v>160.5</v>
      </c>
      <c r="I173" s="1"/>
      <c r="J173" s="33"/>
      <c r="K173" s="33"/>
      <c r="L173" s="38"/>
      <c r="M173" s="38"/>
      <c r="N173" s="39"/>
      <c r="O173" s="39"/>
      <c r="P173" s="39"/>
      <c r="Q173" s="32"/>
    </row>
    <row r="174" spans="1:17" x14ac:dyDescent="0.25">
      <c r="A174" s="30">
        <v>700</v>
      </c>
      <c r="B174" s="30">
        <v>0</v>
      </c>
      <c r="C174" s="7">
        <v>2</v>
      </c>
      <c r="D174" s="7">
        <v>0.5</v>
      </c>
      <c r="E174" s="9">
        <v>154.30000000000001</v>
      </c>
      <c r="F174" s="9">
        <v>154.19999999999999</v>
      </c>
      <c r="G174" s="9" t="s">
        <v>212</v>
      </c>
      <c r="H174" s="9">
        <v>159.1</v>
      </c>
      <c r="I174" s="1"/>
      <c r="J174" s="30">
        <v>1250</v>
      </c>
      <c r="K174" s="30">
        <v>180</v>
      </c>
      <c r="L174" s="7">
        <v>1</v>
      </c>
      <c r="M174" s="7">
        <v>1.4</v>
      </c>
      <c r="N174" s="7">
        <v>160.30000000000001</v>
      </c>
      <c r="O174" s="7">
        <v>160.19999999999999</v>
      </c>
      <c r="P174" s="7" t="s">
        <v>587</v>
      </c>
      <c r="Q174" s="7">
        <v>158.80000000000001</v>
      </c>
    </row>
    <row r="175" spans="1:17" x14ac:dyDescent="0.25">
      <c r="A175" s="30">
        <v>700</v>
      </c>
      <c r="B175" s="30">
        <v>0</v>
      </c>
      <c r="C175" s="7">
        <v>2.2000000000000002</v>
      </c>
      <c r="D175" s="7">
        <v>0.6</v>
      </c>
      <c r="E175" s="9">
        <v>155.1</v>
      </c>
      <c r="F175" s="9">
        <v>155.80000000000001</v>
      </c>
      <c r="G175" s="9" t="s">
        <v>213</v>
      </c>
      <c r="H175" s="9">
        <v>159.1</v>
      </c>
      <c r="I175" s="1"/>
      <c r="J175" s="30">
        <v>1250</v>
      </c>
      <c r="K175" s="30">
        <v>180</v>
      </c>
      <c r="L175" s="7">
        <v>0.9</v>
      </c>
      <c r="M175" s="7">
        <v>1.7</v>
      </c>
      <c r="N175" s="7">
        <v>154</v>
      </c>
      <c r="O175" s="7">
        <v>154</v>
      </c>
      <c r="P175" s="7" t="s">
        <v>588</v>
      </c>
      <c r="Q175" s="7">
        <v>153.30000000000001</v>
      </c>
    </row>
    <row r="176" spans="1:17" x14ac:dyDescent="0.25">
      <c r="A176" s="30">
        <v>700</v>
      </c>
      <c r="B176" s="30">
        <v>0</v>
      </c>
      <c r="C176" s="7">
        <v>0.4</v>
      </c>
      <c r="D176" s="7">
        <v>1</v>
      </c>
      <c r="E176" s="9">
        <v>160.19999999999999</v>
      </c>
      <c r="F176" s="9">
        <v>160.1</v>
      </c>
      <c r="G176" s="9" t="s">
        <v>214</v>
      </c>
      <c r="H176" s="9">
        <v>165.4</v>
      </c>
      <c r="I176" s="1"/>
      <c r="J176" s="30">
        <v>1250</v>
      </c>
      <c r="K176" s="30">
        <v>180</v>
      </c>
      <c r="L176" s="7">
        <v>1.2</v>
      </c>
      <c r="M176" s="7">
        <v>2.2999999999999998</v>
      </c>
      <c r="N176" s="7">
        <v>157.69999999999999</v>
      </c>
      <c r="O176" s="7">
        <v>157.69999999999999</v>
      </c>
      <c r="P176" s="7" t="s">
        <v>589</v>
      </c>
      <c r="Q176" s="7">
        <v>156.4</v>
      </c>
    </row>
    <row r="177" spans="1:17" x14ac:dyDescent="0.25">
      <c r="A177" s="30">
        <v>700</v>
      </c>
      <c r="B177" s="30">
        <v>0</v>
      </c>
      <c r="C177" s="7">
        <v>1.5</v>
      </c>
      <c r="D177" s="7">
        <v>0.6</v>
      </c>
      <c r="E177" s="9">
        <v>155.4</v>
      </c>
      <c r="F177" s="9">
        <v>155.6</v>
      </c>
      <c r="G177" s="9" t="s">
        <v>215</v>
      </c>
      <c r="H177" s="9">
        <v>159.1</v>
      </c>
      <c r="I177" s="1"/>
      <c r="J177" s="30">
        <v>1250</v>
      </c>
      <c r="K177" s="30">
        <v>180</v>
      </c>
      <c r="L177" s="7">
        <v>1.1000000000000001</v>
      </c>
      <c r="M177" s="7">
        <v>2</v>
      </c>
      <c r="N177" s="7">
        <v>157.5</v>
      </c>
      <c r="O177" s="7">
        <v>157</v>
      </c>
      <c r="P177" s="7" t="s">
        <v>229</v>
      </c>
      <c r="Q177" s="7">
        <v>156.5</v>
      </c>
    </row>
    <row r="178" spans="1:17" x14ac:dyDescent="0.25">
      <c r="A178" s="30">
        <v>700</v>
      </c>
      <c r="B178" s="30">
        <v>0</v>
      </c>
      <c r="C178" s="7">
        <v>3.6</v>
      </c>
      <c r="D178" s="7">
        <v>1.5</v>
      </c>
      <c r="E178" s="9">
        <v>163.1</v>
      </c>
      <c r="F178" s="9">
        <v>163.30000000000001</v>
      </c>
      <c r="G178" s="9" t="s">
        <v>216</v>
      </c>
      <c r="H178" s="9">
        <v>168.1</v>
      </c>
      <c r="I178" s="1"/>
      <c r="J178" s="30">
        <v>1250</v>
      </c>
      <c r="K178" s="30">
        <v>180</v>
      </c>
      <c r="L178" s="7">
        <v>3.8</v>
      </c>
      <c r="M178" s="7">
        <v>2.4</v>
      </c>
      <c r="N178" s="7">
        <v>161.1</v>
      </c>
      <c r="O178" s="7">
        <v>161.4</v>
      </c>
      <c r="P178" s="9" t="s">
        <v>590</v>
      </c>
      <c r="Q178" s="9">
        <v>160.5</v>
      </c>
    </row>
    <row r="179" spans="1:17" x14ac:dyDescent="0.25">
      <c r="A179" s="30">
        <v>700</v>
      </c>
      <c r="B179" s="30">
        <v>0</v>
      </c>
      <c r="C179" s="7">
        <v>3.1</v>
      </c>
      <c r="D179" s="7" t="s">
        <v>217</v>
      </c>
      <c r="E179" s="9">
        <v>153.5</v>
      </c>
      <c r="F179" s="9">
        <v>153.69999999999999</v>
      </c>
      <c r="G179" s="9" t="s">
        <v>218</v>
      </c>
      <c r="H179" s="9">
        <v>158.5</v>
      </c>
      <c r="I179" s="1"/>
      <c r="J179" s="30">
        <v>1250</v>
      </c>
      <c r="K179" s="30">
        <v>180</v>
      </c>
      <c r="L179" s="7">
        <v>1.3</v>
      </c>
      <c r="M179" s="7">
        <v>2.48</v>
      </c>
      <c r="N179" s="7">
        <v>155.4</v>
      </c>
      <c r="O179" s="7">
        <v>155.19999999999999</v>
      </c>
      <c r="P179" s="7" t="s">
        <v>591</v>
      </c>
      <c r="Q179" s="7">
        <v>154.69999999999999</v>
      </c>
    </row>
    <row r="180" spans="1:17" x14ac:dyDescent="0.25">
      <c r="A180" s="30">
        <v>700</v>
      </c>
      <c r="B180" s="30">
        <v>0</v>
      </c>
      <c r="C180" s="7">
        <v>3</v>
      </c>
      <c r="D180" s="7">
        <v>0.4</v>
      </c>
      <c r="E180" s="9">
        <v>153.19999999999999</v>
      </c>
      <c r="F180" s="9">
        <v>153.4</v>
      </c>
      <c r="G180" s="9" t="s">
        <v>219</v>
      </c>
      <c r="H180" s="9">
        <v>158.5</v>
      </c>
      <c r="I180" s="1"/>
      <c r="J180" s="30">
        <v>1250</v>
      </c>
      <c r="K180" s="30">
        <v>180</v>
      </c>
      <c r="L180" s="7">
        <v>2.6</v>
      </c>
      <c r="M180" s="7">
        <v>2.2999999999999998</v>
      </c>
      <c r="N180" s="7">
        <v>156.80000000000001</v>
      </c>
      <c r="O180" s="7">
        <v>156.80000000000001</v>
      </c>
      <c r="P180" s="7" t="s">
        <v>592</v>
      </c>
      <c r="Q180" s="7">
        <v>156</v>
      </c>
    </row>
    <row r="181" spans="1:17" x14ac:dyDescent="0.25">
      <c r="A181" s="30">
        <v>700</v>
      </c>
      <c r="B181" s="30">
        <v>0</v>
      </c>
      <c r="C181" s="7">
        <v>0.9</v>
      </c>
      <c r="D181" s="7">
        <v>1.2</v>
      </c>
      <c r="E181" s="9">
        <v>160.19999999999999</v>
      </c>
      <c r="F181" s="9">
        <v>160.30000000000001</v>
      </c>
      <c r="G181" s="9" t="s">
        <v>220</v>
      </c>
      <c r="H181" s="9">
        <v>165.3</v>
      </c>
      <c r="I181" s="1"/>
      <c r="J181" s="30"/>
      <c r="K181" s="30"/>
      <c r="L181" s="7"/>
      <c r="M181" s="7"/>
      <c r="N181" s="9"/>
      <c r="O181" s="9"/>
      <c r="P181" s="9"/>
      <c r="Q181" s="9"/>
    </row>
    <row r="182" spans="1:17" x14ac:dyDescent="0.25">
      <c r="A182" s="30">
        <v>700</v>
      </c>
      <c r="B182" s="30">
        <v>0</v>
      </c>
      <c r="C182" s="7">
        <v>0.9</v>
      </c>
      <c r="D182" s="7">
        <v>1.2</v>
      </c>
      <c r="E182" s="9">
        <v>160.19999999999999</v>
      </c>
      <c r="F182" s="9">
        <v>160.30000000000001</v>
      </c>
      <c r="G182" s="9" t="s">
        <v>220</v>
      </c>
      <c r="H182" s="9">
        <v>165.3</v>
      </c>
      <c r="I182" s="1"/>
      <c r="J182" s="30">
        <v>1500</v>
      </c>
      <c r="K182" s="30">
        <v>180</v>
      </c>
      <c r="L182" s="7">
        <v>0.8</v>
      </c>
      <c r="M182" s="7">
        <v>0.9</v>
      </c>
      <c r="N182" s="7">
        <v>155.30000000000001</v>
      </c>
      <c r="O182" s="7">
        <v>155.80000000000001</v>
      </c>
      <c r="P182" s="7" t="s">
        <v>593</v>
      </c>
      <c r="Q182" s="7">
        <v>149.69999999999999</v>
      </c>
    </row>
    <row r="183" spans="1:17" x14ac:dyDescent="0.25">
      <c r="A183" s="30">
        <v>700</v>
      </c>
      <c r="B183" s="30">
        <v>0</v>
      </c>
      <c r="C183" s="7">
        <v>0.8</v>
      </c>
      <c r="D183" s="7">
        <v>1.1000000000000001</v>
      </c>
      <c r="E183" s="9">
        <v>159.69999999999999</v>
      </c>
      <c r="F183" s="9">
        <v>159.5</v>
      </c>
      <c r="G183" s="9" t="s">
        <v>221</v>
      </c>
      <c r="H183" s="9">
        <v>162.19999999999999</v>
      </c>
      <c r="I183" s="1"/>
      <c r="J183" s="30">
        <v>1500</v>
      </c>
      <c r="K183" s="30">
        <v>180</v>
      </c>
      <c r="L183" s="7">
        <v>1.7</v>
      </c>
      <c r="M183" s="7">
        <v>3</v>
      </c>
      <c r="N183" s="7">
        <v>140.4</v>
      </c>
      <c r="O183" s="7">
        <v>140.30000000000001</v>
      </c>
      <c r="P183" s="7" t="s">
        <v>594</v>
      </c>
      <c r="Q183" s="7">
        <v>129.30000000000001</v>
      </c>
    </row>
    <row r="184" spans="1:17" x14ac:dyDescent="0.25">
      <c r="A184" s="30">
        <v>700</v>
      </c>
      <c r="B184" s="30">
        <v>0</v>
      </c>
      <c r="C184" s="7">
        <v>0.5</v>
      </c>
      <c r="D184" s="7">
        <v>0.7</v>
      </c>
      <c r="E184" s="9">
        <v>155.5</v>
      </c>
      <c r="F184" s="9">
        <v>155.6</v>
      </c>
      <c r="G184" s="9" t="s">
        <v>222</v>
      </c>
      <c r="H184" s="9">
        <v>159.1</v>
      </c>
      <c r="I184" s="1"/>
      <c r="J184" s="30"/>
      <c r="K184" s="30"/>
      <c r="L184" s="7"/>
      <c r="M184" s="7"/>
      <c r="N184" s="7"/>
      <c r="O184" s="7"/>
      <c r="P184" s="7"/>
      <c r="Q184" s="7"/>
    </row>
    <row r="185" spans="1:17" x14ac:dyDescent="0.25">
      <c r="A185" s="30">
        <v>700</v>
      </c>
      <c r="B185" s="30">
        <v>0</v>
      </c>
      <c r="C185" s="9">
        <v>1.2</v>
      </c>
      <c r="D185" s="9">
        <v>1.1000000000000001</v>
      </c>
      <c r="E185" s="9">
        <v>160</v>
      </c>
      <c r="F185" s="9">
        <v>160</v>
      </c>
      <c r="G185" s="9" t="s">
        <v>223</v>
      </c>
      <c r="H185" s="9">
        <v>165.3</v>
      </c>
      <c r="I185" s="1"/>
    </row>
    <row r="186" spans="1:17" x14ac:dyDescent="0.25">
      <c r="A186" s="30">
        <v>700</v>
      </c>
      <c r="B186" s="30">
        <v>0</v>
      </c>
      <c r="C186" s="7">
        <v>0.8</v>
      </c>
      <c r="D186" s="7">
        <v>1.4</v>
      </c>
      <c r="E186" s="9">
        <v>160.69999999999999</v>
      </c>
      <c r="F186" s="9">
        <v>160.80000000000001</v>
      </c>
      <c r="G186" s="9" t="s">
        <v>184</v>
      </c>
      <c r="H186" s="9">
        <v>165.3</v>
      </c>
      <c r="I186" s="1"/>
      <c r="J186" s="21"/>
    </row>
    <row r="187" spans="1:17" x14ac:dyDescent="0.25">
      <c r="A187" s="30">
        <v>700</v>
      </c>
      <c r="B187" s="30">
        <v>0</v>
      </c>
      <c r="C187" s="7">
        <v>0.5</v>
      </c>
      <c r="D187" s="7">
        <v>1</v>
      </c>
      <c r="E187" s="9">
        <v>157</v>
      </c>
      <c r="F187" s="9">
        <v>157.19999999999999</v>
      </c>
      <c r="G187" s="9" t="s">
        <v>224</v>
      </c>
      <c r="H187" s="9">
        <v>162.30000000000001</v>
      </c>
      <c r="I187" s="1"/>
      <c r="J187" s="1"/>
    </row>
    <row r="188" spans="1:17" x14ac:dyDescent="0.25">
      <c r="A188" s="30">
        <v>700</v>
      </c>
      <c r="B188" s="30">
        <v>0</v>
      </c>
      <c r="C188" s="7">
        <v>0.4</v>
      </c>
      <c r="D188" s="7">
        <v>0.73</v>
      </c>
      <c r="E188" s="9">
        <v>155.19999999999999</v>
      </c>
      <c r="F188" s="9">
        <v>155.30000000000001</v>
      </c>
      <c r="G188" s="9" t="s">
        <v>225</v>
      </c>
      <c r="H188" s="9">
        <v>159.1</v>
      </c>
      <c r="I188" s="1"/>
      <c r="J188" s="1"/>
    </row>
    <row r="189" spans="1:17" x14ac:dyDescent="0.25">
      <c r="A189" s="30">
        <v>700</v>
      </c>
      <c r="B189" s="30">
        <v>0</v>
      </c>
      <c r="C189" s="7">
        <v>0.8</v>
      </c>
      <c r="D189" s="7">
        <v>1.48</v>
      </c>
      <c r="E189" s="9">
        <v>161.19999999999999</v>
      </c>
      <c r="F189" s="9">
        <v>161.19999999999999</v>
      </c>
      <c r="G189" s="9" t="s">
        <v>226</v>
      </c>
      <c r="H189" s="9">
        <v>165.3</v>
      </c>
      <c r="I189" s="1"/>
      <c r="J189" s="1"/>
    </row>
    <row r="190" spans="1:17" x14ac:dyDescent="0.25">
      <c r="A190" s="30">
        <v>700</v>
      </c>
      <c r="B190" s="30">
        <v>0</v>
      </c>
      <c r="C190" s="7">
        <v>3</v>
      </c>
      <c r="D190" s="7">
        <v>0.67</v>
      </c>
      <c r="E190" s="9">
        <v>155.9</v>
      </c>
      <c r="F190" s="9">
        <v>156.19999999999999</v>
      </c>
      <c r="G190" s="9" t="s">
        <v>227</v>
      </c>
      <c r="H190" s="9">
        <v>161</v>
      </c>
      <c r="I190" s="1"/>
      <c r="J190" s="1"/>
    </row>
    <row r="191" spans="1:17" x14ac:dyDescent="0.25">
      <c r="A191" s="30">
        <v>700</v>
      </c>
      <c r="B191" s="30">
        <v>0</v>
      </c>
      <c r="C191" s="7">
        <v>2.7</v>
      </c>
      <c r="D191" s="7">
        <v>0.6</v>
      </c>
      <c r="E191" s="9">
        <v>155.30000000000001</v>
      </c>
      <c r="F191" s="9">
        <v>155.6</v>
      </c>
      <c r="G191" s="9" t="s">
        <v>228</v>
      </c>
      <c r="H191" s="9">
        <v>159.1</v>
      </c>
      <c r="I191" s="1"/>
      <c r="J191" s="1"/>
    </row>
    <row r="192" spans="1:17" x14ac:dyDescent="0.25">
      <c r="A192" s="30">
        <v>700</v>
      </c>
      <c r="B192" s="30">
        <v>0</v>
      </c>
      <c r="C192" s="7">
        <v>0.5</v>
      </c>
      <c r="D192" s="7">
        <v>0.8</v>
      </c>
      <c r="E192" s="9">
        <v>156.80000000000001</v>
      </c>
      <c r="F192" s="9">
        <v>156.69999999999999</v>
      </c>
      <c r="G192" s="9" t="s">
        <v>230</v>
      </c>
      <c r="H192" s="9">
        <v>161.80000000000001</v>
      </c>
      <c r="I192" s="1"/>
      <c r="J192" s="1"/>
    </row>
    <row r="193" spans="1:10" x14ac:dyDescent="0.25">
      <c r="A193" s="30">
        <v>700</v>
      </c>
      <c r="B193" s="30">
        <v>0</v>
      </c>
      <c r="C193" s="7">
        <v>0.4</v>
      </c>
      <c r="D193" s="7">
        <v>0.64</v>
      </c>
      <c r="E193" s="9">
        <v>155</v>
      </c>
      <c r="F193" s="9">
        <v>155.1</v>
      </c>
      <c r="G193" s="9" t="s">
        <v>231</v>
      </c>
      <c r="H193" s="9">
        <v>159.1</v>
      </c>
      <c r="I193" s="1"/>
      <c r="J193" s="1"/>
    </row>
    <row r="194" spans="1:10" x14ac:dyDescent="0.25">
      <c r="A194" s="30">
        <v>700</v>
      </c>
      <c r="B194" s="30">
        <v>0</v>
      </c>
      <c r="C194" s="7">
        <v>0.5</v>
      </c>
      <c r="D194" s="7">
        <v>0.8</v>
      </c>
      <c r="E194" s="9">
        <v>156.9</v>
      </c>
      <c r="F194" s="9">
        <v>157</v>
      </c>
      <c r="G194" s="9" t="s">
        <v>232</v>
      </c>
      <c r="H194" s="9">
        <v>161.9</v>
      </c>
      <c r="I194" s="1"/>
      <c r="J194" s="1"/>
    </row>
    <row r="195" spans="1:10" x14ac:dyDescent="0.25">
      <c r="A195" s="30">
        <v>700</v>
      </c>
      <c r="B195" s="30">
        <v>0</v>
      </c>
      <c r="C195" s="7">
        <v>0.5</v>
      </c>
      <c r="D195" s="7">
        <v>0.8</v>
      </c>
      <c r="E195" s="9">
        <v>156.9</v>
      </c>
      <c r="F195" s="9">
        <v>157</v>
      </c>
      <c r="G195" s="9" t="s">
        <v>232</v>
      </c>
      <c r="H195" s="9">
        <v>161.9</v>
      </c>
      <c r="I195" s="1"/>
      <c r="J195" s="1"/>
    </row>
    <row r="196" spans="1:10" x14ac:dyDescent="0.25">
      <c r="A196" s="30">
        <v>700</v>
      </c>
      <c r="B196" s="30">
        <v>0</v>
      </c>
      <c r="C196" s="7">
        <v>3.4</v>
      </c>
      <c r="D196" s="7">
        <v>0.4</v>
      </c>
      <c r="E196" s="9">
        <v>152.30000000000001</v>
      </c>
      <c r="F196" s="9">
        <v>152.4</v>
      </c>
      <c r="G196" s="9" t="s">
        <v>233</v>
      </c>
      <c r="H196" s="9">
        <v>157.4</v>
      </c>
      <c r="I196" s="1"/>
      <c r="J196" s="1"/>
    </row>
    <row r="197" spans="1:10" x14ac:dyDescent="0.25">
      <c r="A197" s="30">
        <v>700</v>
      </c>
      <c r="B197" s="30">
        <v>0</v>
      </c>
      <c r="C197" s="7">
        <v>3.9</v>
      </c>
      <c r="D197" s="7">
        <v>0.4</v>
      </c>
      <c r="E197" s="9">
        <v>152.19999999999999</v>
      </c>
      <c r="F197" s="9">
        <v>152.19999999999999</v>
      </c>
      <c r="G197" s="9" t="s">
        <v>234</v>
      </c>
      <c r="H197" s="9">
        <v>157.4</v>
      </c>
      <c r="I197" s="1"/>
    </row>
    <row r="198" spans="1:10" x14ac:dyDescent="0.25">
      <c r="A198" s="30">
        <v>700</v>
      </c>
      <c r="B198" s="30">
        <v>0</v>
      </c>
      <c r="C198" s="7">
        <v>4</v>
      </c>
      <c r="D198" s="7">
        <v>0.41</v>
      </c>
      <c r="E198" s="9">
        <v>152.6</v>
      </c>
      <c r="F198" s="9">
        <v>152.6</v>
      </c>
      <c r="G198" s="9" t="s">
        <v>235</v>
      </c>
      <c r="H198" s="9">
        <v>157.4</v>
      </c>
      <c r="I198" s="1"/>
      <c r="J198" s="1"/>
    </row>
    <row r="199" spans="1:10" x14ac:dyDescent="0.25">
      <c r="A199" s="30">
        <v>700</v>
      </c>
      <c r="B199" s="30">
        <v>0</v>
      </c>
      <c r="C199" s="7">
        <v>4</v>
      </c>
      <c r="D199" s="7">
        <v>0.39</v>
      </c>
      <c r="E199" s="9">
        <v>152</v>
      </c>
      <c r="F199" s="9">
        <v>152</v>
      </c>
      <c r="G199" s="9" t="s">
        <v>236</v>
      </c>
      <c r="H199" s="9">
        <v>157.4</v>
      </c>
      <c r="I199" s="1"/>
      <c r="J199" s="1"/>
    </row>
    <row r="200" spans="1:10" x14ac:dyDescent="0.25">
      <c r="A200" s="30">
        <v>700</v>
      </c>
      <c r="B200" s="30">
        <v>0</v>
      </c>
      <c r="C200" s="7">
        <v>0.4</v>
      </c>
      <c r="D200" s="7">
        <v>0.76</v>
      </c>
      <c r="E200" s="9">
        <v>156.1</v>
      </c>
      <c r="F200" s="9">
        <v>156.1</v>
      </c>
      <c r="G200" s="9" t="s">
        <v>237</v>
      </c>
      <c r="H200" s="9">
        <v>161.30000000000001</v>
      </c>
      <c r="I200" s="1"/>
      <c r="J200" s="1"/>
    </row>
    <row r="201" spans="1:10" x14ac:dyDescent="0.25">
      <c r="A201" s="30">
        <v>700</v>
      </c>
      <c r="B201" s="30">
        <v>0</v>
      </c>
      <c r="C201" s="7">
        <v>0.4</v>
      </c>
      <c r="D201" s="7">
        <v>0.78</v>
      </c>
      <c r="E201" s="9">
        <v>156.19999999999999</v>
      </c>
      <c r="F201" s="9">
        <v>156.4</v>
      </c>
      <c r="G201" s="9" t="s">
        <v>238</v>
      </c>
      <c r="H201" s="9">
        <v>161.30000000000001</v>
      </c>
      <c r="I201" s="1"/>
    </row>
    <row r="202" spans="1:10" x14ac:dyDescent="0.25">
      <c r="A202" s="30">
        <v>700</v>
      </c>
      <c r="B202" s="30">
        <v>0</v>
      </c>
      <c r="C202" s="7">
        <v>4</v>
      </c>
      <c r="D202" s="7">
        <v>0.49</v>
      </c>
      <c r="E202" s="9">
        <v>152.80000000000001</v>
      </c>
      <c r="F202" s="9">
        <v>152.80000000000001</v>
      </c>
      <c r="G202" s="9" t="s">
        <v>239</v>
      </c>
      <c r="H202" s="9">
        <v>157.4</v>
      </c>
      <c r="I202" s="1"/>
    </row>
    <row r="203" spans="1:10" x14ac:dyDescent="0.25">
      <c r="A203" s="30">
        <v>700</v>
      </c>
      <c r="B203" s="30">
        <v>0</v>
      </c>
      <c r="C203" s="7">
        <v>3.5</v>
      </c>
      <c r="D203" s="7">
        <v>0.59</v>
      </c>
      <c r="E203" s="9">
        <v>154.6</v>
      </c>
      <c r="F203" s="9">
        <v>154.69999999999999</v>
      </c>
      <c r="G203" s="9" t="s">
        <v>240</v>
      </c>
      <c r="H203" s="9">
        <v>159.6</v>
      </c>
      <c r="I203" s="1"/>
    </row>
    <row r="204" spans="1:10" x14ac:dyDescent="0.25">
      <c r="A204" s="30">
        <v>700</v>
      </c>
      <c r="B204" s="30">
        <v>0</v>
      </c>
      <c r="C204" s="7">
        <v>3.6</v>
      </c>
      <c r="D204" s="7">
        <v>0.6</v>
      </c>
      <c r="E204" s="9">
        <v>154.9</v>
      </c>
      <c r="F204" s="9">
        <v>155</v>
      </c>
      <c r="G204" s="9" t="s">
        <v>241</v>
      </c>
      <c r="H204" s="9">
        <v>159.80000000000001</v>
      </c>
      <c r="I204" s="1"/>
    </row>
    <row r="205" spans="1:10" x14ac:dyDescent="0.25">
      <c r="A205" s="30">
        <v>700</v>
      </c>
      <c r="B205" s="30">
        <v>0</v>
      </c>
      <c r="C205" s="7">
        <v>3.9</v>
      </c>
      <c r="D205" s="7">
        <v>0.66</v>
      </c>
      <c r="E205" s="9">
        <v>155.4</v>
      </c>
      <c r="F205" s="9">
        <v>155.4</v>
      </c>
      <c r="G205" s="9" t="s">
        <v>242</v>
      </c>
      <c r="H205" s="9">
        <v>160.5</v>
      </c>
      <c r="I205" s="1"/>
    </row>
    <row r="206" spans="1:10" x14ac:dyDescent="0.25">
      <c r="A206" s="30">
        <v>700</v>
      </c>
      <c r="B206" s="30">
        <v>0</v>
      </c>
      <c r="C206" s="7">
        <v>1.2</v>
      </c>
      <c r="D206" s="7">
        <v>0.7</v>
      </c>
      <c r="E206" s="9">
        <v>156.1</v>
      </c>
      <c r="F206" s="9">
        <v>156.19999999999999</v>
      </c>
      <c r="G206" s="9" t="s">
        <v>243</v>
      </c>
      <c r="H206" s="9">
        <v>161.30000000000001</v>
      </c>
      <c r="I206" s="1"/>
    </row>
    <row r="207" spans="1:10" x14ac:dyDescent="0.25">
      <c r="A207" s="30">
        <v>700</v>
      </c>
      <c r="B207" s="30">
        <v>0</v>
      </c>
      <c r="C207" s="7">
        <v>1.1000000000000001</v>
      </c>
      <c r="D207" s="7">
        <v>0.64</v>
      </c>
      <c r="E207" s="9">
        <v>155.6</v>
      </c>
      <c r="F207" s="9">
        <v>155.6</v>
      </c>
      <c r="G207" s="9" t="s">
        <v>244</v>
      </c>
      <c r="H207" s="9">
        <v>160.5</v>
      </c>
      <c r="I207" s="1"/>
    </row>
    <row r="208" spans="1:10" x14ac:dyDescent="0.25">
      <c r="A208" s="30">
        <v>700</v>
      </c>
      <c r="B208" s="30">
        <v>0</v>
      </c>
      <c r="C208" s="7">
        <v>0.4</v>
      </c>
      <c r="D208" s="7">
        <v>0.88</v>
      </c>
      <c r="E208" s="9">
        <v>156.5</v>
      </c>
      <c r="F208" s="9">
        <v>156.5</v>
      </c>
      <c r="G208" s="9" t="s">
        <v>245</v>
      </c>
      <c r="H208" s="9">
        <v>161.30000000000001</v>
      </c>
      <c r="I208" s="1"/>
    </row>
    <row r="209" spans="1:9" x14ac:dyDescent="0.25">
      <c r="A209" s="30">
        <v>700</v>
      </c>
      <c r="B209" s="30">
        <v>0</v>
      </c>
      <c r="C209" s="7">
        <v>0.4</v>
      </c>
      <c r="D209" s="7">
        <v>0.9</v>
      </c>
      <c r="E209" s="9">
        <v>156.9</v>
      </c>
      <c r="F209" s="9">
        <v>156.69999999999999</v>
      </c>
      <c r="G209" s="9" t="s">
        <v>246</v>
      </c>
      <c r="H209" s="9">
        <v>161.30000000000001</v>
      </c>
      <c r="I209" s="1"/>
    </row>
    <row r="210" spans="1:9" x14ac:dyDescent="0.25">
      <c r="A210" s="30">
        <v>700</v>
      </c>
      <c r="B210" s="30">
        <v>0</v>
      </c>
      <c r="C210" s="7">
        <v>0.6</v>
      </c>
      <c r="D210" s="7">
        <v>1.4</v>
      </c>
      <c r="E210" s="9">
        <v>159.69999999999999</v>
      </c>
      <c r="F210" s="9">
        <v>159.5</v>
      </c>
      <c r="G210" s="9" t="s">
        <v>247</v>
      </c>
      <c r="H210" s="9">
        <v>164.7</v>
      </c>
      <c r="I210" s="1"/>
    </row>
    <row r="211" spans="1:9" x14ac:dyDescent="0.25">
      <c r="A211" s="30">
        <v>700</v>
      </c>
      <c r="B211" s="30">
        <v>0</v>
      </c>
      <c r="C211" s="7" t="s">
        <v>248</v>
      </c>
      <c r="D211" s="7">
        <v>1.3</v>
      </c>
      <c r="E211" s="9">
        <v>159.69999999999999</v>
      </c>
      <c r="F211" s="9">
        <v>159.80000000000001</v>
      </c>
      <c r="G211" s="9" t="s">
        <v>249</v>
      </c>
      <c r="H211" s="9">
        <v>164.7</v>
      </c>
      <c r="I211" s="1"/>
    </row>
    <row r="212" spans="1:9" x14ac:dyDescent="0.25">
      <c r="A212" s="30">
        <v>700</v>
      </c>
      <c r="B212" s="30">
        <v>0</v>
      </c>
      <c r="C212" s="7">
        <v>0.6</v>
      </c>
      <c r="D212" s="7">
        <v>1.2</v>
      </c>
      <c r="E212" s="9">
        <v>159.1</v>
      </c>
      <c r="F212" s="9">
        <v>159.69999999999999</v>
      </c>
      <c r="G212" s="9" t="s">
        <v>250</v>
      </c>
      <c r="H212" s="9">
        <v>164.7</v>
      </c>
      <c r="I212" s="1"/>
    </row>
    <row r="213" spans="1:9" x14ac:dyDescent="0.25">
      <c r="A213" s="30">
        <v>700</v>
      </c>
      <c r="B213" s="30">
        <v>0</v>
      </c>
      <c r="C213" s="7">
        <v>0.6</v>
      </c>
      <c r="D213" s="7">
        <v>1.3</v>
      </c>
      <c r="E213" s="9">
        <v>159.69999999999999</v>
      </c>
      <c r="F213" s="9">
        <v>159.69999999999999</v>
      </c>
      <c r="G213" s="9" t="s">
        <v>251</v>
      </c>
      <c r="H213" s="9">
        <v>164.7</v>
      </c>
      <c r="I213" s="1"/>
    </row>
    <row r="214" spans="1:9" x14ac:dyDescent="0.25">
      <c r="A214" s="30">
        <v>700</v>
      </c>
      <c r="B214" s="30">
        <v>0</v>
      </c>
      <c r="C214" s="7">
        <v>2.7</v>
      </c>
      <c r="D214" s="7">
        <v>0.8</v>
      </c>
      <c r="E214" s="9">
        <v>158</v>
      </c>
      <c r="F214" s="9">
        <v>157.9</v>
      </c>
      <c r="G214" s="9" t="s">
        <v>252</v>
      </c>
      <c r="H214" s="9">
        <v>163.19999999999999</v>
      </c>
      <c r="I214" s="1"/>
    </row>
    <row r="215" spans="1:9" x14ac:dyDescent="0.25">
      <c r="A215" s="30">
        <v>700</v>
      </c>
      <c r="B215" s="30">
        <v>0</v>
      </c>
      <c r="C215" s="7">
        <v>3.8</v>
      </c>
      <c r="D215" s="7">
        <v>1.1000000000000001</v>
      </c>
      <c r="E215" s="9">
        <v>160.9</v>
      </c>
      <c r="F215" s="9">
        <v>160.80000000000001</v>
      </c>
      <c r="G215" s="9" t="s">
        <v>253</v>
      </c>
      <c r="H215" s="9">
        <v>166.1</v>
      </c>
      <c r="I215" s="1"/>
    </row>
    <row r="216" spans="1:9" x14ac:dyDescent="0.25">
      <c r="A216" s="30">
        <v>700</v>
      </c>
      <c r="B216" s="30">
        <v>0</v>
      </c>
      <c r="C216" s="7">
        <v>1.2</v>
      </c>
      <c r="D216" s="7">
        <v>3.2</v>
      </c>
      <c r="E216" s="9">
        <v>157.5</v>
      </c>
      <c r="F216" s="9">
        <v>157.4</v>
      </c>
      <c r="G216" s="9" t="s">
        <v>609</v>
      </c>
      <c r="H216" s="9">
        <v>163.19999999999999</v>
      </c>
      <c r="I216" s="1"/>
    </row>
    <row r="217" spans="1:9" x14ac:dyDescent="0.25">
      <c r="A217" s="30">
        <v>700</v>
      </c>
      <c r="B217" s="30">
        <v>0</v>
      </c>
      <c r="C217" s="7">
        <v>0.9</v>
      </c>
      <c r="D217" s="7">
        <v>1.1299999999999999</v>
      </c>
      <c r="E217" s="7">
        <v>160.4</v>
      </c>
      <c r="F217" s="7">
        <v>160.9</v>
      </c>
      <c r="G217" s="7" t="s">
        <v>254</v>
      </c>
      <c r="H217" s="7">
        <v>164.2</v>
      </c>
      <c r="I217" s="1"/>
    </row>
    <row r="218" spans="1:9" x14ac:dyDescent="0.25">
      <c r="A218" s="30">
        <v>700</v>
      </c>
      <c r="B218" s="30">
        <v>0</v>
      </c>
      <c r="C218" s="7" t="s">
        <v>108</v>
      </c>
      <c r="D218" s="7">
        <v>0.78</v>
      </c>
      <c r="E218" s="9">
        <v>158.9</v>
      </c>
      <c r="F218" s="9">
        <v>158.80000000000001</v>
      </c>
      <c r="G218" s="9" t="s">
        <v>255</v>
      </c>
      <c r="H218" s="7">
        <v>162.19999999999999</v>
      </c>
      <c r="I218" s="1"/>
    </row>
    <row r="219" spans="1:9" x14ac:dyDescent="0.25">
      <c r="A219" s="30">
        <v>700</v>
      </c>
      <c r="B219" s="30">
        <v>0</v>
      </c>
      <c r="C219" s="7">
        <v>0.8</v>
      </c>
      <c r="D219" s="7">
        <v>0.8</v>
      </c>
      <c r="E219" s="7">
        <v>159</v>
      </c>
      <c r="F219" s="7">
        <v>159.19999999999999</v>
      </c>
      <c r="G219" s="7" t="s">
        <v>256</v>
      </c>
      <c r="H219" s="7">
        <v>162.4</v>
      </c>
      <c r="I219" s="1"/>
    </row>
    <row r="220" spans="1:9" x14ac:dyDescent="0.25">
      <c r="A220" s="30">
        <v>700</v>
      </c>
      <c r="B220" s="30">
        <v>0</v>
      </c>
      <c r="C220" s="7">
        <v>0.3</v>
      </c>
      <c r="D220" s="7">
        <v>0.35</v>
      </c>
      <c r="E220" s="7">
        <v>157.69999999999999</v>
      </c>
      <c r="F220" s="7">
        <v>157.69999999999999</v>
      </c>
      <c r="G220" s="7" t="s">
        <v>257</v>
      </c>
      <c r="H220" s="7">
        <v>161</v>
      </c>
      <c r="I220" s="1"/>
    </row>
    <row r="221" spans="1:9" x14ac:dyDescent="0.25">
      <c r="A221" s="30">
        <v>700</v>
      </c>
      <c r="B221" s="30">
        <v>0</v>
      </c>
      <c r="C221" s="7">
        <v>0.3</v>
      </c>
      <c r="D221" s="7">
        <v>0.35</v>
      </c>
      <c r="E221" s="7">
        <v>157.69999999999999</v>
      </c>
      <c r="F221" s="7">
        <v>157.69999999999999</v>
      </c>
      <c r="G221" s="7" t="s">
        <v>258</v>
      </c>
      <c r="H221" s="7">
        <v>161</v>
      </c>
      <c r="I221" s="1"/>
    </row>
    <row r="222" spans="1:9" x14ac:dyDescent="0.25">
      <c r="A222" s="30">
        <v>700</v>
      </c>
      <c r="B222" s="30">
        <v>0</v>
      </c>
      <c r="C222" s="7">
        <v>0.5</v>
      </c>
      <c r="D222" s="7">
        <v>0.21</v>
      </c>
      <c r="E222" s="7">
        <v>155</v>
      </c>
      <c r="F222" s="7">
        <v>154.9</v>
      </c>
      <c r="G222" s="7" t="s">
        <v>259</v>
      </c>
      <c r="H222" s="7">
        <v>159.4</v>
      </c>
      <c r="I222" s="1"/>
    </row>
    <row r="223" spans="1:9" x14ac:dyDescent="0.25">
      <c r="A223" s="30">
        <v>700</v>
      </c>
      <c r="B223" s="30">
        <v>0</v>
      </c>
      <c r="C223" s="7">
        <v>0.6</v>
      </c>
      <c r="D223" s="7">
        <v>0.26</v>
      </c>
      <c r="E223" s="7">
        <v>156.69999999999999</v>
      </c>
      <c r="F223" s="7">
        <v>156.69999999999999</v>
      </c>
      <c r="G223" s="7" t="s">
        <v>260</v>
      </c>
      <c r="H223" s="7">
        <v>159.9</v>
      </c>
      <c r="I223" s="1"/>
    </row>
    <row r="224" spans="1:9" x14ac:dyDescent="0.25">
      <c r="A224" s="30">
        <v>700</v>
      </c>
      <c r="B224" s="30">
        <v>0</v>
      </c>
      <c r="C224" s="7">
        <v>1.3</v>
      </c>
      <c r="D224" s="7">
        <v>0.57999999999999996</v>
      </c>
      <c r="E224" s="7">
        <v>163.30000000000001</v>
      </c>
      <c r="F224" s="7">
        <v>163.4</v>
      </c>
      <c r="G224" s="7" t="s">
        <v>261</v>
      </c>
      <c r="H224" s="7">
        <v>166.6</v>
      </c>
      <c r="I224" s="1"/>
    </row>
    <row r="225" spans="1:9" x14ac:dyDescent="0.25">
      <c r="A225" s="30">
        <v>700</v>
      </c>
      <c r="B225" s="30">
        <v>0</v>
      </c>
      <c r="C225" s="7">
        <v>0.5</v>
      </c>
      <c r="D225" s="7">
        <v>0.52</v>
      </c>
      <c r="E225" s="7">
        <v>161.6</v>
      </c>
      <c r="F225" s="7">
        <v>161.6</v>
      </c>
      <c r="G225" s="7" t="s">
        <v>262</v>
      </c>
      <c r="H225" s="7">
        <v>165.1</v>
      </c>
      <c r="I225" s="1"/>
    </row>
    <row r="226" spans="1:9" x14ac:dyDescent="0.25">
      <c r="A226" s="30">
        <v>700</v>
      </c>
      <c r="B226" s="30">
        <v>0</v>
      </c>
      <c r="C226" s="7">
        <v>0.5</v>
      </c>
      <c r="D226" s="7">
        <v>0.52</v>
      </c>
      <c r="E226" s="7">
        <v>161.19999999999999</v>
      </c>
      <c r="F226" s="7">
        <v>161.19999999999999</v>
      </c>
      <c r="G226" s="7" t="s">
        <v>263</v>
      </c>
      <c r="H226" s="7">
        <v>165.1</v>
      </c>
      <c r="I226" s="1"/>
    </row>
    <row r="227" spans="1:9" x14ac:dyDescent="0.25">
      <c r="A227" s="30">
        <v>700</v>
      </c>
      <c r="B227" s="30">
        <v>0</v>
      </c>
      <c r="C227" s="7">
        <v>0.5</v>
      </c>
      <c r="D227" s="7">
        <v>0.52</v>
      </c>
      <c r="E227" s="7">
        <v>161.19999999999999</v>
      </c>
      <c r="F227" s="7">
        <v>161.19999999999999</v>
      </c>
      <c r="G227" s="7" t="s">
        <v>265</v>
      </c>
      <c r="H227" s="7">
        <v>165.1</v>
      </c>
      <c r="I227" s="1"/>
    </row>
    <row r="228" spans="1:9" x14ac:dyDescent="0.25">
      <c r="A228" s="30">
        <v>700</v>
      </c>
      <c r="B228" s="30">
        <v>0</v>
      </c>
      <c r="C228" s="7">
        <v>0.3</v>
      </c>
      <c r="D228" s="7">
        <v>0.38</v>
      </c>
      <c r="E228" s="7">
        <v>158.30000000000001</v>
      </c>
      <c r="F228" s="7">
        <v>158.30000000000001</v>
      </c>
      <c r="G228" s="7" t="s">
        <v>266</v>
      </c>
      <c r="H228" s="32">
        <v>161.6</v>
      </c>
      <c r="I228" s="1"/>
    </row>
    <row r="229" spans="1:9" x14ac:dyDescent="0.25">
      <c r="A229" s="30">
        <v>700</v>
      </c>
      <c r="B229" s="30">
        <v>0</v>
      </c>
      <c r="C229" s="7">
        <v>0.4</v>
      </c>
      <c r="D229" s="7">
        <v>0.5</v>
      </c>
      <c r="E229" s="7">
        <v>160.5</v>
      </c>
      <c r="F229" s="7">
        <v>160.4</v>
      </c>
      <c r="G229" s="7" t="s">
        <v>267</v>
      </c>
      <c r="H229" s="32">
        <v>164.2</v>
      </c>
      <c r="I229" s="1"/>
    </row>
    <row r="230" spans="1:9" x14ac:dyDescent="0.25">
      <c r="A230" s="30">
        <v>700</v>
      </c>
      <c r="B230" s="30">
        <v>0</v>
      </c>
      <c r="C230" s="7">
        <v>0.4</v>
      </c>
      <c r="D230" s="7">
        <v>0.49</v>
      </c>
      <c r="E230" s="7">
        <v>160.80000000000001</v>
      </c>
      <c r="F230" s="7">
        <v>160.69999999999999</v>
      </c>
      <c r="G230" s="7" t="s">
        <v>268</v>
      </c>
      <c r="H230" s="32">
        <v>164.2</v>
      </c>
      <c r="I230" s="1"/>
    </row>
    <row r="231" spans="1:9" x14ac:dyDescent="0.25">
      <c r="A231" s="30">
        <v>700</v>
      </c>
      <c r="B231" s="30">
        <v>0</v>
      </c>
      <c r="C231" s="7">
        <v>0.4</v>
      </c>
      <c r="D231" s="7">
        <v>0.51</v>
      </c>
      <c r="E231" s="7">
        <v>160.69999999999999</v>
      </c>
      <c r="F231" s="7">
        <v>160.80000000000001</v>
      </c>
      <c r="G231" s="7" t="s">
        <v>269</v>
      </c>
      <c r="H231" s="32">
        <v>164.2</v>
      </c>
      <c r="I231" s="1"/>
    </row>
    <row r="232" spans="1:9" x14ac:dyDescent="0.25">
      <c r="A232" s="30">
        <v>700</v>
      </c>
      <c r="B232" s="30">
        <v>0</v>
      </c>
      <c r="C232" s="7">
        <v>0.23</v>
      </c>
      <c r="D232" s="7">
        <v>0.26</v>
      </c>
      <c r="E232" s="9">
        <v>155.6</v>
      </c>
      <c r="F232" s="9" t="s">
        <v>270</v>
      </c>
      <c r="G232" s="9" t="s">
        <v>271</v>
      </c>
      <c r="H232" s="32">
        <v>159.4</v>
      </c>
      <c r="I232" s="1"/>
    </row>
    <row r="233" spans="1:9" x14ac:dyDescent="0.25">
      <c r="A233" s="30">
        <v>700</v>
      </c>
      <c r="B233" s="30">
        <v>0</v>
      </c>
      <c r="C233" s="7">
        <v>0.35</v>
      </c>
      <c r="D233" s="7">
        <v>0.32</v>
      </c>
      <c r="E233" s="9">
        <v>157.1</v>
      </c>
      <c r="F233" s="9">
        <v>157.19999999999999</v>
      </c>
      <c r="G233" s="7" t="s">
        <v>272</v>
      </c>
      <c r="H233" s="32">
        <v>161</v>
      </c>
      <c r="I233" s="1"/>
    </row>
    <row r="234" spans="1:9" x14ac:dyDescent="0.25">
      <c r="A234" s="30">
        <v>700</v>
      </c>
      <c r="B234" s="30">
        <v>0</v>
      </c>
      <c r="C234" s="7">
        <v>0.35</v>
      </c>
      <c r="D234" s="7">
        <v>0.32</v>
      </c>
      <c r="E234" s="9">
        <v>157.1</v>
      </c>
      <c r="F234" s="9">
        <v>157.1</v>
      </c>
      <c r="G234" s="9" t="s">
        <v>273</v>
      </c>
      <c r="H234" s="32">
        <v>161</v>
      </c>
      <c r="I234" s="1"/>
    </row>
    <row r="235" spans="1:9" x14ac:dyDescent="0.25">
      <c r="A235" s="30">
        <v>700</v>
      </c>
      <c r="B235" s="30">
        <v>0</v>
      </c>
      <c r="C235" s="7">
        <v>0.23</v>
      </c>
      <c r="D235" s="7">
        <v>0.23</v>
      </c>
      <c r="E235" s="7">
        <v>155</v>
      </c>
      <c r="F235" s="7">
        <v>155</v>
      </c>
      <c r="G235" s="7" t="s">
        <v>274</v>
      </c>
      <c r="H235" s="32">
        <v>159.4</v>
      </c>
      <c r="I235" s="1"/>
    </row>
    <row r="236" spans="1:9" x14ac:dyDescent="0.25">
      <c r="A236" s="30">
        <v>700</v>
      </c>
      <c r="B236" s="30">
        <v>0</v>
      </c>
      <c r="C236" s="7">
        <v>0.42</v>
      </c>
      <c r="D236" s="7">
        <v>0.48</v>
      </c>
      <c r="E236" s="7">
        <v>160.19999999999999</v>
      </c>
      <c r="F236" s="7">
        <v>160.1</v>
      </c>
      <c r="G236" s="7" t="s">
        <v>275</v>
      </c>
      <c r="H236" s="32">
        <v>164.2</v>
      </c>
      <c r="I236" s="1"/>
    </row>
    <row r="237" spans="1:9" x14ac:dyDescent="0.25">
      <c r="A237" s="30">
        <v>700</v>
      </c>
      <c r="B237" s="30">
        <v>0</v>
      </c>
      <c r="C237" s="7">
        <v>0.3</v>
      </c>
      <c r="D237" s="7">
        <v>0.34</v>
      </c>
      <c r="E237" s="9">
        <v>157.5</v>
      </c>
      <c r="F237" s="9">
        <v>157.6</v>
      </c>
      <c r="G237" s="9" t="s">
        <v>276</v>
      </c>
      <c r="H237" s="32">
        <v>161</v>
      </c>
      <c r="I237" s="1"/>
    </row>
    <row r="238" spans="1:9" x14ac:dyDescent="0.25">
      <c r="A238" s="30">
        <v>700</v>
      </c>
      <c r="B238" s="30">
        <v>0</v>
      </c>
      <c r="C238" s="7">
        <v>0.4</v>
      </c>
      <c r="D238" s="7">
        <v>0.49</v>
      </c>
      <c r="E238" s="9">
        <v>161.4</v>
      </c>
      <c r="F238" s="9">
        <v>161.30000000000001</v>
      </c>
      <c r="G238" s="9" t="s">
        <v>277</v>
      </c>
      <c r="H238" s="7">
        <v>165.1</v>
      </c>
      <c r="I238" s="1"/>
    </row>
    <row r="239" spans="1:9" x14ac:dyDescent="0.25">
      <c r="A239" s="30">
        <v>700</v>
      </c>
      <c r="B239" s="30">
        <v>0</v>
      </c>
      <c r="C239" s="7">
        <v>0.4</v>
      </c>
      <c r="D239" s="7">
        <v>0.42</v>
      </c>
      <c r="E239" s="9">
        <v>160.1</v>
      </c>
      <c r="F239" s="9">
        <v>160.1</v>
      </c>
      <c r="G239" s="9" t="s">
        <v>278</v>
      </c>
      <c r="H239" s="32">
        <v>164.2</v>
      </c>
      <c r="I239" s="1"/>
    </row>
    <row r="240" spans="1:9" x14ac:dyDescent="0.25">
      <c r="A240" s="30">
        <v>700</v>
      </c>
      <c r="B240" s="30">
        <v>0</v>
      </c>
      <c r="C240" s="7">
        <v>0.8</v>
      </c>
      <c r="D240" s="7">
        <v>0.79</v>
      </c>
      <c r="E240" s="9">
        <v>165.5</v>
      </c>
      <c r="F240" s="9">
        <v>165</v>
      </c>
      <c r="G240" s="9" t="s">
        <v>279</v>
      </c>
      <c r="H240" s="32">
        <v>168.6</v>
      </c>
      <c r="I240" s="1"/>
    </row>
    <row r="241" spans="1:9" x14ac:dyDescent="0.25">
      <c r="A241" s="30">
        <v>700</v>
      </c>
      <c r="B241" s="30">
        <v>0</v>
      </c>
      <c r="C241" s="7">
        <v>0.21</v>
      </c>
      <c r="D241" s="7">
        <v>0.25</v>
      </c>
      <c r="E241" s="9">
        <v>155.1</v>
      </c>
      <c r="F241" s="9">
        <v>155.19999999999999</v>
      </c>
      <c r="G241" s="9" t="s">
        <v>280</v>
      </c>
      <c r="H241" s="32">
        <v>159.4</v>
      </c>
      <c r="I241" s="1"/>
    </row>
    <row r="242" spans="1:9" x14ac:dyDescent="0.25">
      <c r="A242" s="30">
        <v>700</v>
      </c>
      <c r="B242" s="30">
        <v>0</v>
      </c>
      <c r="C242" s="7">
        <v>0.47</v>
      </c>
      <c r="D242" s="7">
        <v>0.59</v>
      </c>
      <c r="E242" s="9">
        <v>162</v>
      </c>
      <c r="F242" s="9">
        <v>162</v>
      </c>
      <c r="G242" s="9" t="s">
        <v>281</v>
      </c>
      <c r="H242" s="32">
        <v>165.1</v>
      </c>
      <c r="I242" s="1"/>
    </row>
    <row r="243" spans="1:9" x14ac:dyDescent="0.25">
      <c r="A243" s="30">
        <v>700</v>
      </c>
      <c r="B243" s="30">
        <v>0</v>
      </c>
      <c r="C243" s="7">
        <v>0.42</v>
      </c>
      <c r="D243" s="7">
        <v>0.45</v>
      </c>
      <c r="E243" s="9">
        <v>160.1</v>
      </c>
      <c r="F243" s="9">
        <v>160</v>
      </c>
      <c r="G243" s="9" t="s">
        <v>282</v>
      </c>
      <c r="H243" s="32">
        <v>164.2</v>
      </c>
      <c r="I243" s="1"/>
    </row>
    <row r="244" spans="1:9" x14ac:dyDescent="0.25">
      <c r="A244" s="30">
        <v>700</v>
      </c>
      <c r="B244" s="30">
        <v>0</v>
      </c>
      <c r="C244" s="7">
        <v>0.32</v>
      </c>
      <c r="D244" s="7">
        <v>0.38</v>
      </c>
      <c r="E244" s="9">
        <v>159.30000000000001</v>
      </c>
      <c r="F244" s="9">
        <v>159.19999999999999</v>
      </c>
      <c r="G244" s="9" t="s">
        <v>283</v>
      </c>
      <c r="H244" s="32">
        <v>162.30000000000001</v>
      </c>
      <c r="I244" s="1"/>
    </row>
    <row r="245" spans="1:9" x14ac:dyDescent="0.25">
      <c r="A245" s="30">
        <v>700</v>
      </c>
      <c r="B245" s="30">
        <v>0</v>
      </c>
      <c r="C245" s="7">
        <v>0.4</v>
      </c>
      <c r="D245" s="7">
        <v>0.38</v>
      </c>
      <c r="E245" s="9">
        <v>159.5</v>
      </c>
      <c r="F245" s="9">
        <v>159.4</v>
      </c>
      <c r="G245" s="9" t="s">
        <v>284</v>
      </c>
      <c r="H245" s="32">
        <v>162.30000000000001</v>
      </c>
      <c r="I245" s="1"/>
    </row>
    <row r="246" spans="1:9" x14ac:dyDescent="0.25">
      <c r="A246" s="30">
        <v>700</v>
      </c>
      <c r="B246" s="30">
        <v>0</v>
      </c>
      <c r="C246" s="7">
        <v>0.3</v>
      </c>
      <c r="D246" s="7">
        <v>0.39</v>
      </c>
      <c r="E246" s="9">
        <v>158.9</v>
      </c>
      <c r="F246" s="9">
        <v>158.9</v>
      </c>
      <c r="G246" s="9" t="s">
        <v>285</v>
      </c>
      <c r="H246" s="32">
        <v>161.30000000000001</v>
      </c>
      <c r="I246" s="1"/>
    </row>
    <row r="247" spans="1:9" x14ac:dyDescent="0.25">
      <c r="A247" s="30">
        <v>700</v>
      </c>
      <c r="B247" s="30">
        <v>0</v>
      </c>
      <c r="C247" s="7">
        <v>0.9</v>
      </c>
      <c r="D247" s="7">
        <v>1.2</v>
      </c>
      <c r="E247" s="9">
        <v>168.1</v>
      </c>
      <c r="F247" s="9">
        <v>168</v>
      </c>
      <c r="G247" s="9" t="s">
        <v>286</v>
      </c>
      <c r="H247" s="32">
        <v>171.1</v>
      </c>
      <c r="I247" s="1"/>
    </row>
    <row r="248" spans="1:9" x14ac:dyDescent="0.25">
      <c r="A248" s="30">
        <v>700</v>
      </c>
      <c r="B248" s="30">
        <v>0</v>
      </c>
      <c r="C248" s="7">
        <v>0.3</v>
      </c>
      <c r="D248" s="7">
        <v>0.36</v>
      </c>
      <c r="E248" s="9">
        <v>158.4</v>
      </c>
      <c r="F248" s="9">
        <v>158.4</v>
      </c>
      <c r="G248" s="9" t="s">
        <v>287</v>
      </c>
      <c r="H248" s="32">
        <v>161.4</v>
      </c>
      <c r="I248" s="1"/>
    </row>
    <row r="249" spans="1:9" x14ac:dyDescent="0.25">
      <c r="A249" s="30">
        <v>700</v>
      </c>
      <c r="B249" s="30">
        <v>0</v>
      </c>
      <c r="C249" s="7">
        <v>0.3</v>
      </c>
      <c r="D249" s="7">
        <v>0.36</v>
      </c>
      <c r="E249" s="9">
        <v>158.4</v>
      </c>
      <c r="F249" s="9">
        <v>158.4</v>
      </c>
      <c r="G249" s="9" t="s">
        <v>287</v>
      </c>
      <c r="H249" s="32">
        <v>161.4</v>
      </c>
      <c r="I249" s="1"/>
    </row>
    <row r="250" spans="1:9" x14ac:dyDescent="0.25">
      <c r="A250" s="33"/>
      <c r="B250" s="33"/>
      <c r="C250" s="38"/>
      <c r="D250" s="38"/>
      <c r="E250" s="39"/>
      <c r="F250" s="39"/>
      <c r="G250" s="39"/>
      <c r="H250" s="32"/>
      <c r="I250" s="1"/>
    </row>
    <row r="251" spans="1:9" x14ac:dyDescent="0.25">
      <c r="A251" s="30">
        <v>1250</v>
      </c>
      <c r="B251" s="30">
        <v>0</v>
      </c>
      <c r="C251" s="7">
        <v>2.4</v>
      </c>
      <c r="D251" s="7">
        <v>3.1</v>
      </c>
      <c r="E251" s="7">
        <v>150.30000000000001</v>
      </c>
      <c r="F251" s="7">
        <v>150.1</v>
      </c>
      <c r="G251" s="7" t="s">
        <v>288</v>
      </c>
      <c r="H251" s="7">
        <v>162.6</v>
      </c>
      <c r="I251" s="1"/>
    </row>
    <row r="252" spans="1:9" x14ac:dyDescent="0.25">
      <c r="A252" s="30">
        <v>1250</v>
      </c>
      <c r="B252" s="30">
        <v>0</v>
      </c>
      <c r="C252" s="7">
        <v>1.7</v>
      </c>
      <c r="D252" s="7">
        <v>3</v>
      </c>
      <c r="E252" s="7">
        <v>148.4</v>
      </c>
      <c r="F252" s="7">
        <v>148.6</v>
      </c>
      <c r="G252" s="7" t="s">
        <v>289</v>
      </c>
      <c r="H252" s="7">
        <v>161.4</v>
      </c>
      <c r="I252" s="1"/>
    </row>
    <row r="253" spans="1:9" x14ac:dyDescent="0.25">
      <c r="A253" s="30">
        <v>1250</v>
      </c>
      <c r="B253" s="30">
        <v>0</v>
      </c>
      <c r="C253" s="7">
        <v>1.6</v>
      </c>
      <c r="D253" s="7">
        <v>3.1</v>
      </c>
      <c r="E253" s="7">
        <v>150.19999999999999</v>
      </c>
      <c r="F253" s="7">
        <v>150.19999999999999</v>
      </c>
      <c r="G253" s="7" t="s">
        <v>290</v>
      </c>
      <c r="H253" s="7">
        <v>164</v>
      </c>
      <c r="I253" s="1"/>
    </row>
    <row r="254" spans="1:9" x14ac:dyDescent="0.25">
      <c r="A254" s="30">
        <v>1250</v>
      </c>
      <c r="B254" s="30">
        <v>0</v>
      </c>
      <c r="C254" s="7">
        <v>1</v>
      </c>
      <c r="D254" s="7">
        <v>1.4</v>
      </c>
      <c r="E254" s="7">
        <v>160.30000000000001</v>
      </c>
      <c r="F254" s="7">
        <v>160.19999999999999</v>
      </c>
      <c r="G254" s="7" t="s">
        <v>291</v>
      </c>
      <c r="H254" s="7">
        <v>167.7</v>
      </c>
      <c r="I254" s="1"/>
    </row>
    <row r="255" spans="1:9" x14ac:dyDescent="0.25">
      <c r="A255" s="30">
        <v>1250</v>
      </c>
      <c r="B255" s="30">
        <v>0</v>
      </c>
      <c r="C255" s="7">
        <v>0.4</v>
      </c>
      <c r="D255" s="7">
        <v>0.6</v>
      </c>
      <c r="E255" s="7">
        <v>152.5</v>
      </c>
      <c r="F255" s="7">
        <v>152.9</v>
      </c>
      <c r="G255" s="7" t="s">
        <v>292</v>
      </c>
      <c r="H255" s="7">
        <v>160</v>
      </c>
      <c r="I255" s="1"/>
    </row>
    <row r="256" spans="1:9" x14ac:dyDescent="0.25">
      <c r="A256" s="30">
        <v>1250</v>
      </c>
      <c r="B256" s="30">
        <v>0</v>
      </c>
      <c r="C256" s="7">
        <v>1.3</v>
      </c>
      <c r="D256" s="7">
        <v>1.8</v>
      </c>
      <c r="E256" s="7">
        <v>162.5</v>
      </c>
      <c r="F256" s="7">
        <v>162.4</v>
      </c>
      <c r="G256" s="7" t="s">
        <v>293</v>
      </c>
      <c r="H256" s="7">
        <v>169.9</v>
      </c>
      <c r="I256" s="1"/>
    </row>
    <row r="257" spans="1:10" x14ac:dyDescent="0.25">
      <c r="A257" s="30">
        <v>1250</v>
      </c>
      <c r="B257" s="30">
        <v>0</v>
      </c>
      <c r="C257" s="7">
        <v>0.9</v>
      </c>
      <c r="D257" s="7">
        <v>1.7</v>
      </c>
      <c r="E257" s="7">
        <v>166.6</v>
      </c>
      <c r="F257" s="7">
        <v>166.7</v>
      </c>
      <c r="G257" s="7" t="s">
        <v>294</v>
      </c>
      <c r="H257" s="7">
        <v>162</v>
      </c>
      <c r="I257" s="1"/>
    </row>
    <row r="258" spans="1:10" x14ac:dyDescent="0.25">
      <c r="A258" s="30">
        <v>1250</v>
      </c>
      <c r="B258" s="30">
        <v>0</v>
      </c>
      <c r="C258" s="7">
        <v>1.2</v>
      </c>
      <c r="D258" s="7">
        <v>2.2999999999999998</v>
      </c>
      <c r="E258" s="7">
        <v>154</v>
      </c>
      <c r="F258" s="7">
        <v>154</v>
      </c>
      <c r="G258" s="7" t="s">
        <v>295</v>
      </c>
      <c r="H258" s="7">
        <v>165.4</v>
      </c>
    </row>
    <row r="259" spans="1:10" x14ac:dyDescent="0.25">
      <c r="A259" s="30">
        <v>1250</v>
      </c>
      <c r="B259" s="30">
        <v>0</v>
      </c>
      <c r="C259" s="7">
        <v>1</v>
      </c>
      <c r="D259" s="7">
        <v>2</v>
      </c>
      <c r="E259" s="7">
        <v>157.69999999999999</v>
      </c>
      <c r="F259" s="7">
        <v>157.69999999999999</v>
      </c>
      <c r="G259" s="7" t="s">
        <v>296</v>
      </c>
      <c r="H259" s="7">
        <v>165.2</v>
      </c>
      <c r="I259" s="1"/>
      <c r="J259" s="1"/>
    </row>
    <row r="260" spans="1:10" x14ac:dyDescent="0.25">
      <c r="A260" s="30">
        <v>1250</v>
      </c>
      <c r="B260" s="30">
        <v>0</v>
      </c>
      <c r="C260" s="7">
        <v>4.7</v>
      </c>
      <c r="D260" s="7">
        <v>0.74</v>
      </c>
      <c r="E260" s="7">
        <v>157.5</v>
      </c>
      <c r="F260" s="7">
        <v>157</v>
      </c>
      <c r="G260" s="7" t="s">
        <v>297</v>
      </c>
      <c r="H260" s="7">
        <v>159.1</v>
      </c>
      <c r="I260" s="1"/>
    </row>
    <row r="261" spans="1:10" x14ac:dyDescent="0.25">
      <c r="A261" s="30">
        <v>1250</v>
      </c>
      <c r="B261" s="30">
        <v>0</v>
      </c>
      <c r="C261" s="7">
        <v>1.6</v>
      </c>
      <c r="D261" s="7">
        <v>2.7</v>
      </c>
      <c r="E261" s="7">
        <v>151.9</v>
      </c>
      <c r="F261" s="7">
        <v>151.9</v>
      </c>
      <c r="G261" s="7" t="s">
        <v>298</v>
      </c>
      <c r="H261" s="7">
        <v>166</v>
      </c>
      <c r="I261" s="1"/>
    </row>
    <row r="262" spans="1:10" x14ac:dyDescent="0.25">
      <c r="A262" s="30">
        <v>1250</v>
      </c>
      <c r="B262" s="30">
        <v>0</v>
      </c>
      <c r="C262" s="7">
        <v>3.8</v>
      </c>
      <c r="D262" s="7">
        <v>2.4</v>
      </c>
      <c r="E262" s="7">
        <v>158.19999999999999</v>
      </c>
      <c r="F262" s="7">
        <v>158.80000000000001</v>
      </c>
      <c r="G262" s="7" t="s">
        <v>299</v>
      </c>
      <c r="H262" s="7">
        <v>168.8</v>
      </c>
      <c r="I262" s="1"/>
    </row>
    <row r="263" spans="1:10" x14ac:dyDescent="0.25">
      <c r="A263" s="30">
        <v>1250</v>
      </c>
      <c r="B263" s="30">
        <v>0</v>
      </c>
      <c r="C263" s="7">
        <v>1.3</v>
      </c>
      <c r="D263" s="7">
        <v>2.48</v>
      </c>
      <c r="E263" s="7">
        <v>161.1</v>
      </c>
      <c r="F263" s="7">
        <v>161.4</v>
      </c>
      <c r="G263" s="7" t="s">
        <v>300</v>
      </c>
      <c r="H263" s="7">
        <v>163</v>
      </c>
      <c r="I263" s="1"/>
    </row>
    <row r="264" spans="1:10" x14ac:dyDescent="0.25">
      <c r="A264" s="30">
        <v>1250</v>
      </c>
      <c r="B264" s="30">
        <v>0</v>
      </c>
      <c r="C264" s="7">
        <v>2.6</v>
      </c>
      <c r="D264" s="7">
        <v>2.2799999999999998</v>
      </c>
      <c r="E264" s="7">
        <v>155.4</v>
      </c>
      <c r="F264" s="7">
        <v>155.19999999999999</v>
      </c>
      <c r="G264" s="7" t="s">
        <v>301</v>
      </c>
      <c r="H264" s="7">
        <v>164.6</v>
      </c>
      <c r="I264" s="1"/>
    </row>
    <row r="265" spans="1:10" x14ac:dyDescent="0.25">
      <c r="A265" s="30">
        <v>1250</v>
      </c>
      <c r="B265" s="30">
        <v>0</v>
      </c>
      <c r="C265" s="7">
        <v>0.32</v>
      </c>
      <c r="D265" s="7">
        <v>0.6</v>
      </c>
      <c r="E265" s="7">
        <v>156.80000000000001</v>
      </c>
      <c r="F265" s="7">
        <v>156.80000000000001</v>
      </c>
      <c r="G265" s="7" t="s">
        <v>302</v>
      </c>
      <c r="H265" s="7">
        <v>154</v>
      </c>
      <c r="I265" s="1"/>
    </row>
    <row r="266" spans="1:10" x14ac:dyDescent="0.25">
      <c r="A266" s="30">
        <v>1250</v>
      </c>
      <c r="B266" s="30">
        <v>0</v>
      </c>
      <c r="C266" s="7">
        <v>1</v>
      </c>
      <c r="D266" s="7">
        <v>1.72</v>
      </c>
      <c r="E266" s="7">
        <v>146.19999999999999</v>
      </c>
      <c r="F266" s="7">
        <v>146.1</v>
      </c>
      <c r="G266" s="9" t="s">
        <v>303</v>
      </c>
      <c r="H266" s="9">
        <v>163.4</v>
      </c>
      <c r="I266" s="1"/>
    </row>
    <row r="267" spans="1:10" x14ac:dyDescent="0.25">
      <c r="A267" s="30">
        <v>1250</v>
      </c>
      <c r="B267" s="30">
        <v>0</v>
      </c>
      <c r="C267" s="7">
        <v>1.8</v>
      </c>
      <c r="D267" s="7">
        <v>4</v>
      </c>
      <c r="E267" s="7">
        <v>155.5</v>
      </c>
      <c r="F267" s="7">
        <v>155.19999999999999</v>
      </c>
      <c r="G267" s="9" t="s">
        <v>304</v>
      </c>
      <c r="H267" s="9">
        <v>171.4</v>
      </c>
      <c r="I267" s="1"/>
    </row>
    <row r="268" spans="1:10" x14ac:dyDescent="0.25">
      <c r="A268" s="30">
        <v>1250</v>
      </c>
      <c r="B268" s="30">
        <v>0</v>
      </c>
      <c r="C268" s="7">
        <v>0.7</v>
      </c>
      <c r="D268" s="7">
        <v>1.6</v>
      </c>
      <c r="E268" s="7">
        <v>163.30000000000001</v>
      </c>
      <c r="F268" s="7">
        <v>163</v>
      </c>
      <c r="G268" s="9" t="s">
        <v>305</v>
      </c>
      <c r="H268" s="9">
        <v>163.6</v>
      </c>
      <c r="I268" s="1"/>
    </row>
    <row r="269" spans="1:10" x14ac:dyDescent="0.25">
      <c r="A269" s="30">
        <v>1250</v>
      </c>
      <c r="B269" s="30">
        <v>0</v>
      </c>
      <c r="C269" s="7">
        <v>0.9</v>
      </c>
      <c r="D269" s="7">
        <v>2.06</v>
      </c>
      <c r="E269" s="7">
        <v>155.30000000000001</v>
      </c>
      <c r="F269" s="7">
        <v>155.1</v>
      </c>
      <c r="G269" s="9" t="s">
        <v>306</v>
      </c>
      <c r="H269" s="7">
        <v>157.30000000000001</v>
      </c>
      <c r="I269" s="1"/>
    </row>
    <row r="270" spans="1:10" x14ac:dyDescent="0.25">
      <c r="A270" s="30">
        <v>1250</v>
      </c>
      <c r="B270" s="30">
        <v>0</v>
      </c>
      <c r="C270" s="7">
        <v>0.6</v>
      </c>
      <c r="D270" s="7">
        <v>1.2</v>
      </c>
      <c r="E270" s="7">
        <v>157.4</v>
      </c>
      <c r="F270" s="7">
        <v>157.19999999999999</v>
      </c>
      <c r="G270" s="9" t="s">
        <v>307</v>
      </c>
      <c r="H270" s="9">
        <v>160.69999999999999</v>
      </c>
      <c r="I270" s="1"/>
    </row>
    <row r="271" spans="1:10" x14ac:dyDescent="0.25">
      <c r="A271" s="30">
        <v>1250</v>
      </c>
      <c r="B271" s="30">
        <v>0</v>
      </c>
      <c r="C271" s="7">
        <v>1.2</v>
      </c>
      <c r="D271" s="7">
        <v>2.2999999999999998</v>
      </c>
      <c r="E271" s="7">
        <v>152.5</v>
      </c>
      <c r="F271" s="7">
        <v>152.4</v>
      </c>
      <c r="G271" s="9" t="s">
        <v>308</v>
      </c>
      <c r="H271" s="9">
        <v>166.4</v>
      </c>
      <c r="I271" s="1"/>
    </row>
    <row r="272" spans="1:10" x14ac:dyDescent="0.25">
      <c r="A272" s="30">
        <v>1250</v>
      </c>
      <c r="B272" s="30">
        <v>0</v>
      </c>
      <c r="C272" s="7">
        <v>1</v>
      </c>
      <c r="D272" s="7">
        <v>2</v>
      </c>
      <c r="E272" s="7">
        <v>158</v>
      </c>
      <c r="F272" s="7">
        <v>158.19999999999999</v>
      </c>
      <c r="G272" s="9" t="s">
        <v>309</v>
      </c>
      <c r="H272" s="9">
        <v>168.4</v>
      </c>
      <c r="I272" s="1"/>
    </row>
    <row r="273" spans="1:9" x14ac:dyDescent="0.25">
      <c r="A273" s="30">
        <v>1250</v>
      </c>
      <c r="B273" s="30">
        <v>0</v>
      </c>
      <c r="C273" s="7">
        <v>2.5</v>
      </c>
      <c r="D273" s="7">
        <v>3.8</v>
      </c>
      <c r="E273" s="7">
        <v>160.5</v>
      </c>
      <c r="F273" s="7">
        <v>160.1</v>
      </c>
      <c r="G273" s="9" t="s">
        <v>310</v>
      </c>
      <c r="H273" s="9">
        <v>171.6</v>
      </c>
      <c r="I273" s="1"/>
    </row>
    <row r="274" spans="1:9" x14ac:dyDescent="0.25">
      <c r="A274" s="30">
        <v>1250</v>
      </c>
      <c r="B274" s="30">
        <v>0</v>
      </c>
      <c r="C274" s="7">
        <v>1.9</v>
      </c>
      <c r="D274" s="7">
        <v>2.9</v>
      </c>
      <c r="E274" s="7">
        <v>163.5</v>
      </c>
      <c r="F274" s="7">
        <v>163.4</v>
      </c>
      <c r="G274" s="9" t="s">
        <v>311</v>
      </c>
      <c r="H274" s="9">
        <v>169.5</v>
      </c>
      <c r="I274" s="1"/>
    </row>
    <row r="275" spans="1:9" x14ac:dyDescent="0.25">
      <c r="A275" s="30">
        <v>1250</v>
      </c>
      <c r="B275" s="30">
        <v>0</v>
      </c>
      <c r="C275" s="7">
        <v>3.5</v>
      </c>
      <c r="D275" s="7">
        <v>2.2000000000000002</v>
      </c>
      <c r="E275" s="7">
        <v>161.30000000000001</v>
      </c>
      <c r="F275" s="7">
        <v>161.1</v>
      </c>
      <c r="G275" s="9" t="s">
        <v>312</v>
      </c>
      <c r="H275" s="9">
        <v>153</v>
      </c>
      <c r="I275" s="1"/>
    </row>
    <row r="276" spans="1:9" x14ac:dyDescent="0.25">
      <c r="A276" s="30">
        <v>1250</v>
      </c>
      <c r="B276" s="30">
        <v>0</v>
      </c>
      <c r="C276" s="7">
        <v>4.3</v>
      </c>
      <c r="D276" s="7">
        <v>3.1</v>
      </c>
      <c r="E276" s="7">
        <v>144.4</v>
      </c>
      <c r="F276" s="7">
        <v>144.4</v>
      </c>
      <c r="G276" s="9" t="s">
        <v>313</v>
      </c>
      <c r="H276" s="9">
        <v>155.6</v>
      </c>
      <c r="I276" s="1"/>
    </row>
    <row r="277" spans="1:9" x14ac:dyDescent="0.25">
      <c r="A277" s="30">
        <v>1250</v>
      </c>
      <c r="B277" s="30">
        <v>0</v>
      </c>
      <c r="C277" s="7">
        <v>4</v>
      </c>
      <c r="D277" s="7" t="s">
        <v>314</v>
      </c>
      <c r="E277" s="7">
        <v>147.30000000000001</v>
      </c>
      <c r="F277" s="7">
        <v>147.30000000000001</v>
      </c>
      <c r="G277" s="9" t="s">
        <v>315</v>
      </c>
      <c r="H277" s="9">
        <v>155.6</v>
      </c>
      <c r="I277" s="1"/>
    </row>
    <row r="278" spans="1:9" x14ac:dyDescent="0.25">
      <c r="A278" s="30">
        <v>1250</v>
      </c>
      <c r="B278" s="30">
        <v>0</v>
      </c>
      <c r="C278" s="7">
        <v>2.2999999999999998</v>
      </c>
      <c r="D278" s="7">
        <v>2.9</v>
      </c>
      <c r="E278" s="7">
        <v>147.30000000000001</v>
      </c>
      <c r="F278" s="7">
        <v>147.6</v>
      </c>
      <c r="G278" s="9" t="s">
        <v>316</v>
      </c>
      <c r="H278" s="9">
        <v>167.9</v>
      </c>
      <c r="I278" s="1"/>
    </row>
    <row r="279" spans="1:9" x14ac:dyDescent="0.25">
      <c r="A279" s="30">
        <v>1250</v>
      </c>
      <c r="B279" s="30">
        <v>0</v>
      </c>
      <c r="C279" s="7">
        <v>1.6</v>
      </c>
      <c r="D279" s="7">
        <v>2.1</v>
      </c>
      <c r="E279" s="7">
        <v>159.69999999999999</v>
      </c>
      <c r="F279" s="7">
        <v>159.80000000000001</v>
      </c>
      <c r="G279" s="9" t="s">
        <v>317</v>
      </c>
      <c r="H279" s="9">
        <v>164.8</v>
      </c>
      <c r="I279" s="1"/>
    </row>
    <row r="280" spans="1:9" x14ac:dyDescent="0.25">
      <c r="A280" s="30">
        <v>1250</v>
      </c>
      <c r="B280" s="30">
        <v>0</v>
      </c>
      <c r="C280" s="7">
        <v>1.2</v>
      </c>
      <c r="D280" s="7">
        <v>1.6</v>
      </c>
      <c r="E280" s="7">
        <v>156.6</v>
      </c>
      <c r="F280" s="7">
        <v>156.6</v>
      </c>
      <c r="G280" s="9" t="s">
        <v>318</v>
      </c>
      <c r="H280" s="9">
        <v>162.69999999999999</v>
      </c>
      <c r="I280" s="1"/>
    </row>
    <row r="281" spans="1:9" x14ac:dyDescent="0.25">
      <c r="A281" s="30">
        <v>1250</v>
      </c>
      <c r="B281" s="30">
        <v>0</v>
      </c>
      <c r="C281" s="7">
        <v>1.9</v>
      </c>
      <c r="D281" s="7">
        <v>2.9</v>
      </c>
      <c r="E281" s="7">
        <v>154.19999999999999</v>
      </c>
      <c r="F281" s="7">
        <v>154.30000000000001</v>
      </c>
      <c r="G281" s="9" t="s">
        <v>319</v>
      </c>
      <c r="H281" s="9">
        <v>167.6</v>
      </c>
      <c r="I281" s="1"/>
    </row>
    <row r="282" spans="1:9" x14ac:dyDescent="0.25">
      <c r="A282" s="30">
        <v>1250</v>
      </c>
      <c r="B282" s="30">
        <v>0</v>
      </c>
      <c r="C282" s="7">
        <v>1.4</v>
      </c>
      <c r="D282" s="7">
        <v>2.2000000000000002</v>
      </c>
      <c r="E282" s="7">
        <v>159.19999999999999</v>
      </c>
      <c r="F282" s="7">
        <v>159.30000000000001</v>
      </c>
      <c r="G282" s="9" t="s">
        <v>320</v>
      </c>
      <c r="H282" s="9">
        <v>164.8</v>
      </c>
      <c r="I282" s="1"/>
    </row>
    <row r="283" spans="1:9" x14ac:dyDescent="0.25">
      <c r="A283" s="30">
        <v>1250</v>
      </c>
      <c r="B283" s="30">
        <v>0</v>
      </c>
      <c r="C283" s="7">
        <v>1.5</v>
      </c>
      <c r="D283" s="7">
        <v>1.6</v>
      </c>
      <c r="E283" s="7">
        <v>156.6</v>
      </c>
      <c r="F283" s="7">
        <v>156.80000000000001</v>
      </c>
      <c r="G283" s="9" t="s">
        <v>321</v>
      </c>
      <c r="H283" s="9">
        <v>163.80000000000001</v>
      </c>
      <c r="I283" s="1"/>
    </row>
    <row r="284" spans="1:9" x14ac:dyDescent="0.25">
      <c r="A284" s="30">
        <v>1250</v>
      </c>
      <c r="B284" s="30">
        <v>0</v>
      </c>
      <c r="C284" s="7">
        <v>2.4</v>
      </c>
      <c r="D284" s="7">
        <v>2.6</v>
      </c>
      <c r="E284" s="7">
        <v>155.19999999999999</v>
      </c>
      <c r="F284" s="7">
        <v>155</v>
      </c>
      <c r="G284" s="9" t="s">
        <v>322</v>
      </c>
      <c r="H284" s="9">
        <v>167.5</v>
      </c>
      <c r="I284" s="1"/>
    </row>
    <row r="285" spans="1:9" x14ac:dyDescent="0.25">
      <c r="A285" s="30">
        <v>1250</v>
      </c>
      <c r="B285" s="30">
        <v>0</v>
      </c>
      <c r="C285" s="7">
        <v>2.1</v>
      </c>
      <c r="D285" s="7">
        <v>2.2000000000000002</v>
      </c>
      <c r="E285" s="7">
        <v>159.30000000000001</v>
      </c>
      <c r="F285" s="7">
        <v>159.30000000000001</v>
      </c>
      <c r="G285" s="9" t="s">
        <v>323</v>
      </c>
      <c r="H285" s="9">
        <v>167.5</v>
      </c>
      <c r="I285" s="1"/>
    </row>
    <row r="286" spans="1:9" x14ac:dyDescent="0.25">
      <c r="A286" s="30">
        <v>1250</v>
      </c>
      <c r="B286" s="30">
        <v>0</v>
      </c>
      <c r="C286" s="7">
        <v>1.3</v>
      </c>
      <c r="D286" s="7">
        <v>1.9</v>
      </c>
      <c r="E286" s="7">
        <v>159.1</v>
      </c>
      <c r="F286" s="7">
        <v>159</v>
      </c>
      <c r="G286" s="9" t="s">
        <v>324</v>
      </c>
      <c r="H286" s="9">
        <v>164.8</v>
      </c>
      <c r="I286" s="1"/>
    </row>
    <row r="287" spans="1:9" x14ac:dyDescent="0.25">
      <c r="A287" s="30">
        <v>1250</v>
      </c>
      <c r="B287" s="30">
        <v>0</v>
      </c>
      <c r="C287" s="7">
        <v>0.6</v>
      </c>
      <c r="D287" s="7">
        <v>0.93</v>
      </c>
      <c r="E287" s="7">
        <v>156.6</v>
      </c>
      <c r="F287" s="7">
        <v>156.30000000000001</v>
      </c>
      <c r="G287" s="9" t="s">
        <v>325</v>
      </c>
      <c r="H287" s="9">
        <v>158.5</v>
      </c>
      <c r="I287" s="1"/>
    </row>
    <row r="288" spans="1:9" x14ac:dyDescent="0.25">
      <c r="A288" s="30">
        <v>1250</v>
      </c>
      <c r="B288" s="30">
        <v>0</v>
      </c>
      <c r="C288" s="7">
        <v>1.3</v>
      </c>
      <c r="D288" s="7">
        <v>1.9</v>
      </c>
      <c r="E288" s="7">
        <v>150.1</v>
      </c>
      <c r="F288" s="7">
        <v>150.1</v>
      </c>
      <c r="G288" s="9" t="s">
        <v>326</v>
      </c>
      <c r="H288" s="9">
        <v>164.8</v>
      </c>
      <c r="I288" s="1"/>
    </row>
    <row r="289" spans="1:9" x14ac:dyDescent="0.25">
      <c r="A289" s="30">
        <v>1250</v>
      </c>
      <c r="B289" s="30">
        <v>0</v>
      </c>
      <c r="C289" s="7">
        <v>1.4</v>
      </c>
      <c r="D289" s="7">
        <v>2.1</v>
      </c>
      <c r="E289" s="7">
        <v>156.80000000000001</v>
      </c>
      <c r="F289" s="7">
        <v>156.6</v>
      </c>
      <c r="G289" s="9" t="s">
        <v>327</v>
      </c>
      <c r="H289" s="9">
        <v>165.5</v>
      </c>
      <c r="I289" s="1"/>
    </row>
    <row r="290" spans="1:9" x14ac:dyDescent="0.25">
      <c r="A290" s="30">
        <v>1250</v>
      </c>
      <c r="B290" s="30">
        <v>0</v>
      </c>
      <c r="C290" s="7">
        <v>1.7</v>
      </c>
      <c r="D290" s="7">
        <v>2.4</v>
      </c>
      <c r="E290" s="7">
        <v>157.19999999999999</v>
      </c>
      <c r="F290" s="7">
        <v>157.30000000000001</v>
      </c>
      <c r="G290" s="9" t="s">
        <v>130</v>
      </c>
      <c r="H290" s="9">
        <v>165.5</v>
      </c>
      <c r="I290" s="1"/>
    </row>
    <row r="291" spans="1:9" x14ac:dyDescent="0.25">
      <c r="A291" s="30">
        <v>1250</v>
      </c>
      <c r="B291" s="30">
        <v>0</v>
      </c>
      <c r="C291" s="7">
        <v>1.4</v>
      </c>
      <c r="D291" s="7">
        <v>1.9</v>
      </c>
      <c r="E291" s="7">
        <v>157.4</v>
      </c>
      <c r="F291" s="7">
        <v>157.30000000000001</v>
      </c>
      <c r="G291" s="9" t="s">
        <v>328</v>
      </c>
      <c r="H291" s="9">
        <v>163.9</v>
      </c>
      <c r="I291" s="1"/>
    </row>
    <row r="292" spans="1:9" x14ac:dyDescent="0.25">
      <c r="A292" s="30">
        <v>1250</v>
      </c>
      <c r="B292" s="30">
        <v>0</v>
      </c>
      <c r="C292" s="7">
        <v>0.36</v>
      </c>
      <c r="D292" s="7">
        <v>0.48</v>
      </c>
      <c r="E292" s="7">
        <v>155.69999999999999</v>
      </c>
      <c r="F292" s="7">
        <v>155.69999999999999</v>
      </c>
      <c r="G292" s="9" t="s">
        <v>329</v>
      </c>
      <c r="H292" s="9">
        <v>153.19999999999999</v>
      </c>
      <c r="I292" s="1"/>
    </row>
    <row r="293" spans="1:9" x14ac:dyDescent="0.25">
      <c r="A293" s="30">
        <v>1250</v>
      </c>
      <c r="B293" s="30">
        <v>0</v>
      </c>
      <c r="C293" s="7">
        <v>2</v>
      </c>
      <c r="D293" s="7">
        <v>1.7</v>
      </c>
      <c r="E293" s="7">
        <v>144.9</v>
      </c>
      <c r="F293" s="7">
        <v>144.9</v>
      </c>
      <c r="G293" s="9" t="s">
        <v>330</v>
      </c>
      <c r="H293" s="9">
        <v>165.1</v>
      </c>
      <c r="I293" s="1"/>
    </row>
    <row r="294" spans="1:9" x14ac:dyDescent="0.25">
      <c r="A294" s="30">
        <v>1250</v>
      </c>
      <c r="B294" s="30">
        <v>0</v>
      </c>
      <c r="C294" s="7">
        <v>3</v>
      </c>
      <c r="D294" s="7">
        <v>2.4</v>
      </c>
      <c r="E294" s="7">
        <v>156.9</v>
      </c>
      <c r="F294" s="7">
        <v>156.9</v>
      </c>
      <c r="G294" s="9" t="s">
        <v>331</v>
      </c>
      <c r="H294" s="9">
        <v>170</v>
      </c>
      <c r="I294" s="1"/>
    </row>
    <row r="295" spans="1:9" x14ac:dyDescent="0.25">
      <c r="A295" s="30">
        <v>1250</v>
      </c>
      <c r="B295" s="30">
        <v>0</v>
      </c>
      <c r="C295" s="7">
        <v>1</v>
      </c>
      <c r="D295" s="7">
        <v>1.9</v>
      </c>
      <c r="E295" s="7">
        <v>161.69999999999999</v>
      </c>
      <c r="F295" s="7">
        <v>161.69999999999999</v>
      </c>
      <c r="G295" s="9" t="s">
        <v>328</v>
      </c>
      <c r="H295" s="9">
        <v>164.1</v>
      </c>
      <c r="I295" s="1"/>
    </row>
    <row r="296" spans="1:9" x14ac:dyDescent="0.25">
      <c r="A296" s="30">
        <v>1250</v>
      </c>
      <c r="B296" s="30">
        <v>0</v>
      </c>
      <c r="C296" s="7">
        <v>1.2</v>
      </c>
      <c r="D296" s="7">
        <v>2.4</v>
      </c>
      <c r="E296" s="7">
        <v>155.9</v>
      </c>
      <c r="F296" s="7">
        <v>155.6</v>
      </c>
      <c r="G296" s="9" t="s">
        <v>332</v>
      </c>
      <c r="H296" s="9">
        <v>165.1</v>
      </c>
      <c r="I296" s="1"/>
    </row>
    <row r="297" spans="1:9" x14ac:dyDescent="0.25">
      <c r="A297" s="30">
        <v>1250</v>
      </c>
      <c r="B297" s="30">
        <v>0</v>
      </c>
      <c r="C297" s="7">
        <v>1.4</v>
      </c>
      <c r="D297" s="7">
        <v>2.21</v>
      </c>
      <c r="E297" s="7">
        <v>156.9</v>
      </c>
      <c r="F297" s="7">
        <v>156.9</v>
      </c>
      <c r="G297" s="9" t="s">
        <v>333</v>
      </c>
      <c r="H297" s="9">
        <v>165.1</v>
      </c>
      <c r="I297" s="1"/>
    </row>
    <row r="298" spans="1:9" x14ac:dyDescent="0.25">
      <c r="A298" s="30">
        <v>1250</v>
      </c>
      <c r="B298" s="30">
        <v>0</v>
      </c>
      <c r="C298" s="7">
        <v>2</v>
      </c>
      <c r="D298" s="7">
        <v>3</v>
      </c>
      <c r="E298" s="7">
        <v>156.4</v>
      </c>
      <c r="F298" s="7">
        <v>156.4</v>
      </c>
      <c r="G298" s="9" t="s">
        <v>334</v>
      </c>
      <c r="H298" s="9">
        <v>165.1</v>
      </c>
      <c r="I298" s="1"/>
    </row>
    <row r="299" spans="1:9" x14ac:dyDescent="0.25">
      <c r="A299" s="30">
        <v>1250</v>
      </c>
      <c r="B299" s="30">
        <v>0</v>
      </c>
      <c r="C299" s="7">
        <v>2.5</v>
      </c>
      <c r="D299" s="7">
        <v>2.5</v>
      </c>
      <c r="E299" s="7">
        <v>156</v>
      </c>
      <c r="F299" s="7">
        <v>156.1</v>
      </c>
      <c r="G299" s="9" t="s">
        <v>335</v>
      </c>
      <c r="H299" s="9">
        <v>165.1</v>
      </c>
      <c r="I299" s="1"/>
    </row>
    <row r="300" spans="1:9" x14ac:dyDescent="0.25">
      <c r="A300" s="30">
        <v>1250</v>
      </c>
      <c r="B300" s="30">
        <v>0</v>
      </c>
      <c r="C300" s="7">
        <v>1.8</v>
      </c>
      <c r="D300" s="7">
        <v>1.9</v>
      </c>
      <c r="E300" s="7">
        <v>156.19999999999999</v>
      </c>
      <c r="F300" s="7">
        <v>156.19999999999999</v>
      </c>
      <c r="G300" s="9" t="s">
        <v>336</v>
      </c>
      <c r="H300" s="9">
        <v>162.19999999999999</v>
      </c>
      <c r="I300" s="1"/>
    </row>
    <row r="301" spans="1:9" x14ac:dyDescent="0.25">
      <c r="A301" s="30">
        <v>1250</v>
      </c>
      <c r="B301" s="30">
        <v>0</v>
      </c>
      <c r="C301" s="7">
        <v>2.2000000000000002</v>
      </c>
      <c r="D301" s="7">
        <v>2.2000000000000002</v>
      </c>
      <c r="E301" s="7">
        <v>153.80000000000001</v>
      </c>
      <c r="F301" s="7">
        <v>153.9</v>
      </c>
      <c r="G301" s="9" t="s">
        <v>337</v>
      </c>
      <c r="H301" s="9">
        <v>164.1</v>
      </c>
      <c r="I301" s="1"/>
    </row>
    <row r="302" spans="1:9" x14ac:dyDescent="0.25">
      <c r="A302" s="30">
        <v>1250</v>
      </c>
      <c r="B302" s="30">
        <v>0</v>
      </c>
      <c r="C302" s="7">
        <v>2.2000000000000002</v>
      </c>
      <c r="D302" s="7">
        <v>2.1</v>
      </c>
      <c r="E302" s="7">
        <v>155.6</v>
      </c>
      <c r="F302" s="7">
        <v>155.69999999999999</v>
      </c>
      <c r="G302" s="9" t="s">
        <v>338</v>
      </c>
      <c r="H302" s="9">
        <v>165.1</v>
      </c>
      <c r="I302" s="1"/>
    </row>
    <row r="303" spans="1:9" x14ac:dyDescent="0.25">
      <c r="A303" s="30">
        <v>1250</v>
      </c>
      <c r="B303" s="30">
        <v>0</v>
      </c>
      <c r="C303" s="7">
        <v>2.1</v>
      </c>
      <c r="D303" s="7">
        <v>3</v>
      </c>
      <c r="E303" s="7">
        <v>156.30000000000001</v>
      </c>
      <c r="F303" s="7">
        <v>156.30000000000001</v>
      </c>
      <c r="G303" s="9" t="s">
        <v>339</v>
      </c>
      <c r="H303" s="9">
        <v>167.4</v>
      </c>
      <c r="I303" s="1"/>
    </row>
    <row r="304" spans="1:9" x14ac:dyDescent="0.25">
      <c r="A304" s="30">
        <v>1250</v>
      </c>
      <c r="B304" s="30">
        <v>0</v>
      </c>
      <c r="C304" s="7">
        <v>2.7</v>
      </c>
      <c r="D304" s="7">
        <v>1.6</v>
      </c>
      <c r="E304" s="7">
        <v>159.80000000000001</v>
      </c>
      <c r="F304" s="7">
        <v>159.6</v>
      </c>
      <c r="G304" s="7" t="s">
        <v>340</v>
      </c>
      <c r="H304" s="32">
        <v>161.30000000000001</v>
      </c>
      <c r="I304" s="1"/>
    </row>
    <row r="305" spans="1:9" x14ac:dyDescent="0.25">
      <c r="A305" s="30">
        <v>1250</v>
      </c>
      <c r="B305" s="30">
        <v>0</v>
      </c>
      <c r="C305" s="7">
        <v>4.4000000000000004</v>
      </c>
      <c r="D305" s="7">
        <v>2.6</v>
      </c>
      <c r="E305" s="7">
        <v>154.69999999999999</v>
      </c>
      <c r="F305" s="7">
        <v>154.69999999999999</v>
      </c>
      <c r="G305" s="7" t="s">
        <v>341</v>
      </c>
      <c r="H305" s="32">
        <v>165.6</v>
      </c>
      <c r="I305" s="1"/>
    </row>
    <row r="306" spans="1:9" x14ac:dyDescent="0.25">
      <c r="A306" s="30">
        <v>1250</v>
      </c>
      <c r="B306" s="30">
        <v>0</v>
      </c>
      <c r="C306" s="7">
        <v>3.4</v>
      </c>
      <c r="D306" s="7">
        <v>1.68</v>
      </c>
      <c r="E306" s="7">
        <v>159.1</v>
      </c>
      <c r="F306" s="7">
        <v>159</v>
      </c>
      <c r="G306" s="7" t="s">
        <v>342</v>
      </c>
      <c r="H306" s="32">
        <v>159.69999999999999</v>
      </c>
      <c r="I306" s="1"/>
    </row>
    <row r="307" spans="1:9" x14ac:dyDescent="0.25">
      <c r="A307" s="30">
        <v>1250</v>
      </c>
      <c r="B307" s="30">
        <v>0</v>
      </c>
      <c r="C307" s="7">
        <v>4</v>
      </c>
      <c r="D307" s="7">
        <v>2</v>
      </c>
      <c r="E307" s="7">
        <v>153.30000000000001</v>
      </c>
      <c r="F307" s="7">
        <v>153.4</v>
      </c>
      <c r="G307" s="7" t="s">
        <v>343</v>
      </c>
      <c r="H307" s="32">
        <v>161.4</v>
      </c>
      <c r="I307" s="1"/>
    </row>
    <row r="308" spans="1:9" x14ac:dyDescent="0.25">
      <c r="A308" s="30">
        <v>1250</v>
      </c>
      <c r="B308" s="30">
        <v>0</v>
      </c>
      <c r="C308" s="7">
        <v>1.3</v>
      </c>
      <c r="D308" s="7">
        <v>0.97</v>
      </c>
      <c r="E308" s="7">
        <v>155</v>
      </c>
      <c r="F308" s="7">
        <v>154.9</v>
      </c>
      <c r="G308" s="7" t="s">
        <v>344</v>
      </c>
      <c r="H308" s="32">
        <v>163</v>
      </c>
      <c r="I308" s="1"/>
    </row>
    <row r="309" spans="1:9" x14ac:dyDescent="0.25">
      <c r="A309" s="30">
        <v>1250</v>
      </c>
      <c r="B309" s="30">
        <v>0</v>
      </c>
      <c r="C309" s="7">
        <v>4</v>
      </c>
      <c r="D309" s="7">
        <v>2.5</v>
      </c>
      <c r="E309" s="7">
        <v>156.69999999999999</v>
      </c>
      <c r="F309" s="7">
        <v>156.69999999999999</v>
      </c>
      <c r="G309" s="7" t="s">
        <v>345</v>
      </c>
      <c r="H309" s="32">
        <v>167.8</v>
      </c>
      <c r="I309" s="1"/>
    </row>
    <row r="310" spans="1:9" x14ac:dyDescent="0.25">
      <c r="A310" s="30">
        <v>1250</v>
      </c>
      <c r="B310" s="30">
        <v>0</v>
      </c>
      <c r="C310" s="7">
        <v>4</v>
      </c>
      <c r="D310" s="7">
        <v>2.2000000000000002</v>
      </c>
      <c r="E310" s="7">
        <v>162.69999999999999</v>
      </c>
      <c r="F310" s="7">
        <v>162.69999999999999</v>
      </c>
      <c r="G310" s="7" t="s">
        <v>346</v>
      </c>
      <c r="H310" s="32">
        <v>167.8</v>
      </c>
      <c r="I310" s="1"/>
    </row>
    <row r="311" spans="1:9" x14ac:dyDescent="0.25">
      <c r="A311" s="30">
        <v>1250</v>
      </c>
      <c r="B311" s="30">
        <v>0</v>
      </c>
      <c r="C311" s="7">
        <v>3.6</v>
      </c>
      <c r="D311" s="7">
        <v>2</v>
      </c>
      <c r="E311" s="7">
        <v>162.5</v>
      </c>
      <c r="F311" s="7">
        <v>162.5</v>
      </c>
      <c r="G311" s="7" t="s">
        <v>347</v>
      </c>
      <c r="H311" s="7">
        <v>166.64999999999998</v>
      </c>
      <c r="I311" s="1"/>
    </row>
    <row r="312" spans="1:9" x14ac:dyDescent="0.25">
      <c r="A312" s="30">
        <v>1250</v>
      </c>
      <c r="B312" s="30">
        <v>0</v>
      </c>
      <c r="C312" s="7">
        <v>3.5</v>
      </c>
      <c r="D312" s="7">
        <v>1.88</v>
      </c>
      <c r="E312" s="7">
        <v>160.6</v>
      </c>
      <c r="F312" s="7">
        <v>160.80000000000001</v>
      </c>
      <c r="G312" s="7" t="s">
        <v>348</v>
      </c>
      <c r="H312" s="32">
        <v>166.6</v>
      </c>
      <c r="I312" s="1"/>
    </row>
    <row r="313" spans="1:9" x14ac:dyDescent="0.25">
      <c r="A313" s="30">
        <v>1250</v>
      </c>
      <c r="B313" s="30">
        <v>0</v>
      </c>
      <c r="C313" s="7">
        <v>1.8</v>
      </c>
      <c r="D313" s="7">
        <v>1.1000000000000001</v>
      </c>
      <c r="E313" s="7">
        <v>158.19999999999999</v>
      </c>
      <c r="F313" s="7">
        <v>158.30000000000001</v>
      </c>
      <c r="G313" s="7" t="s">
        <v>349</v>
      </c>
      <c r="H313" s="32">
        <v>163.80000000000001</v>
      </c>
      <c r="I313" s="1"/>
    </row>
    <row r="314" spans="1:9" x14ac:dyDescent="0.25">
      <c r="A314" s="30">
        <v>1250</v>
      </c>
      <c r="B314" s="30">
        <v>0</v>
      </c>
      <c r="C314" s="7">
        <v>1.4</v>
      </c>
      <c r="D314" s="7">
        <v>0.85</v>
      </c>
      <c r="E314" s="7">
        <v>156.1</v>
      </c>
      <c r="F314" s="7">
        <v>156.1</v>
      </c>
      <c r="G314" s="7" t="s">
        <v>350</v>
      </c>
      <c r="H314" s="32">
        <v>161.80000000000001</v>
      </c>
      <c r="I314" s="1"/>
    </row>
    <row r="315" spans="1:9" x14ac:dyDescent="0.25">
      <c r="A315" s="30">
        <v>1250</v>
      </c>
      <c r="B315" s="30">
        <v>0</v>
      </c>
      <c r="C315" s="7">
        <v>1.57</v>
      </c>
      <c r="D315" s="7">
        <v>0.88</v>
      </c>
      <c r="E315" s="7">
        <v>155</v>
      </c>
      <c r="F315" s="7">
        <v>154.9</v>
      </c>
      <c r="G315" s="7" t="s">
        <v>351</v>
      </c>
      <c r="H315" s="32">
        <v>160.69999999999999</v>
      </c>
      <c r="I315" s="1"/>
    </row>
    <row r="316" spans="1:9" x14ac:dyDescent="0.25">
      <c r="A316" s="30">
        <v>1250</v>
      </c>
      <c r="B316" s="30">
        <v>0</v>
      </c>
      <c r="C316" s="7">
        <v>1.96</v>
      </c>
      <c r="D316" s="7">
        <v>1.34</v>
      </c>
      <c r="E316" s="7">
        <v>160</v>
      </c>
      <c r="F316" s="7">
        <v>160</v>
      </c>
      <c r="G316" s="9" t="s">
        <v>352</v>
      </c>
      <c r="H316" s="32">
        <v>165.5</v>
      </c>
      <c r="I316" s="1"/>
    </row>
    <row r="317" spans="1:9" x14ac:dyDescent="0.25">
      <c r="A317" s="30">
        <v>1250</v>
      </c>
      <c r="B317" s="30">
        <v>0</v>
      </c>
      <c r="C317" s="7">
        <v>2.5</v>
      </c>
      <c r="D317" s="7">
        <v>1.49</v>
      </c>
      <c r="E317" s="7">
        <v>160</v>
      </c>
      <c r="F317" s="7">
        <v>160</v>
      </c>
      <c r="G317" s="7" t="s">
        <v>353</v>
      </c>
      <c r="H317" s="32">
        <v>165.5</v>
      </c>
      <c r="I317" s="1"/>
    </row>
    <row r="318" spans="1:9" x14ac:dyDescent="0.25">
      <c r="A318" s="30">
        <v>1250</v>
      </c>
      <c r="B318" s="30">
        <v>0</v>
      </c>
      <c r="C318" s="7">
        <v>4</v>
      </c>
      <c r="D318" s="7">
        <v>1.66</v>
      </c>
      <c r="E318" s="7">
        <v>159</v>
      </c>
      <c r="F318" s="7">
        <v>159.1</v>
      </c>
      <c r="G318" s="9" t="s">
        <v>354</v>
      </c>
      <c r="H318" s="32">
        <v>164.6</v>
      </c>
      <c r="I318" s="1"/>
    </row>
    <row r="319" spans="1:9" x14ac:dyDescent="0.25">
      <c r="A319" s="30">
        <v>1250</v>
      </c>
      <c r="B319" s="30">
        <v>0</v>
      </c>
      <c r="C319" s="7">
        <v>2.7</v>
      </c>
      <c r="D319" s="7">
        <v>1.55</v>
      </c>
      <c r="E319" s="7">
        <v>160.5</v>
      </c>
      <c r="F319" s="7">
        <v>160.5</v>
      </c>
      <c r="G319" s="9" t="s">
        <v>355</v>
      </c>
      <c r="H319" s="32">
        <v>165.5</v>
      </c>
      <c r="I319" s="1"/>
    </row>
    <row r="320" spans="1:9" x14ac:dyDescent="0.25">
      <c r="A320" s="30">
        <v>1250</v>
      </c>
      <c r="B320" s="30">
        <v>0</v>
      </c>
      <c r="C320" s="7">
        <v>3</v>
      </c>
      <c r="D320" s="7">
        <v>2</v>
      </c>
      <c r="E320" s="7">
        <v>162</v>
      </c>
      <c r="F320" s="7">
        <v>161.9</v>
      </c>
      <c r="G320" s="9" t="s">
        <v>356</v>
      </c>
      <c r="H320" s="32">
        <v>167.8</v>
      </c>
      <c r="I320" s="1"/>
    </row>
    <row r="321" spans="1:9" x14ac:dyDescent="0.25">
      <c r="A321" s="30">
        <v>1250</v>
      </c>
      <c r="B321" s="30">
        <v>0</v>
      </c>
      <c r="C321" s="7">
        <v>2.9</v>
      </c>
      <c r="D321" s="7">
        <v>1.73</v>
      </c>
      <c r="E321" s="7">
        <v>160.30000000000001</v>
      </c>
      <c r="F321" s="7">
        <v>160.19999999999999</v>
      </c>
      <c r="G321" s="9" t="s">
        <v>357</v>
      </c>
      <c r="H321" s="32">
        <v>165.5</v>
      </c>
      <c r="I321" s="1"/>
    </row>
    <row r="322" spans="1:9" x14ac:dyDescent="0.25">
      <c r="A322" s="30">
        <v>1250</v>
      </c>
      <c r="B322" s="30">
        <v>0</v>
      </c>
      <c r="C322" s="7">
        <v>2.5</v>
      </c>
      <c r="D322" s="7">
        <v>1.82</v>
      </c>
      <c r="E322" s="7">
        <v>160</v>
      </c>
      <c r="F322" s="7">
        <v>160</v>
      </c>
      <c r="G322" s="9" t="s">
        <v>358</v>
      </c>
      <c r="H322" s="32">
        <v>165.5</v>
      </c>
      <c r="I322" s="1"/>
    </row>
    <row r="323" spans="1:9" x14ac:dyDescent="0.25">
      <c r="A323" s="30">
        <v>1250</v>
      </c>
      <c r="B323" s="30">
        <v>0</v>
      </c>
      <c r="C323" s="7">
        <v>2.8</v>
      </c>
      <c r="D323" s="7">
        <v>2.1</v>
      </c>
      <c r="E323" s="7">
        <v>163.30000000000001</v>
      </c>
      <c r="F323" s="7">
        <v>163.19999999999999</v>
      </c>
      <c r="G323" s="9" t="s">
        <v>359</v>
      </c>
      <c r="H323" s="32">
        <v>167.8</v>
      </c>
      <c r="I323" s="1"/>
    </row>
    <row r="324" spans="1:9" x14ac:dyDescent="0.25">
      <c r="A324" s="30">
        <v>1250</v>
      </c>
      <c r="B324" s="30">
        <v>0</v>
      </c>
      <c r="C324" s="7">
        <v>2</v>
      </c>
      <c r="D324" s="7">
        <v>1.8</v>
      </c>
      <c r="E324" s="7">
        <v>161.19999999999999</v>
      </c>
      <c r="F324" s="7">
        <v>161.30000000000001</v>
      </c>
      <c r="G324" s="9" t="s">
        <v>360</v>
      </c>
      <c r="H324" s="32">
        <v>167.8</v>
      </c>
      <c r="I324" s="1"/>
    </row>
    <row r="325" spans="1:9" x14ac:dyDescent="0.25">
      <c r="I325" s="1"/>
    </row>
    <row r="326" spans="1:9" x14ac:dyDescent="0.25">
      <c r="A326" s="30">
        <v>1500</v>
      </c>
      <c r="B326" s="30">
        <v>0</v>
      </c>
      <c r="C326" s="7">
        <v>3.6</v>
      </c>
      <c r="D326" s="7">
        <v>2</v>
      </c>
      <c r="E326" s="7">
        <v>143.19999999999999</v>
      </c>
      <c r="F326" s="7">
        <v>143.19999999999999</v>
      </c>
      <c r="G326" s="7" t="s">
        <v>361</v>
      </c>
      <c r="H326" s="7">
        <v>158.1</v>
      </c>
      <c r="I326" s="1"/>
    </row>
    <row r="327" spans="1:9" x14ac:dyDescent="0.25">
      <c r="A327" s="30">
        <v>1500</v>
      </c>
      <c r="B327" s="30">
        <v>0</v>
      </c>
      <c r="C327" s="7">
        <v>3.6</v>
      </c>
      <c r="D327" s="7">
        <v>2.6</v>
      </c>
      <c r="E327" s="7">
        <v>144</v>
      </c>
      <c r="F327" s="7">
        <v>144</v>
      </c>
      <c r="G327" s="7" t="s">
        <v>362</v>
      </c>
      <c r="H327" s="7">
        <v>160.69999999999999</v>
      </c>
      <c r="I327" s="1"/>
    </row>
    <row r="328" spans="1:9" x14ac:dyDescent="0.25">
      <c r="A328" s="30">
        <v>1500</v>
      </c>
      <c r="B328" s="30">
        <v>0</v>
      </c>
      <c r="C328" s="7">
        <v>0.8</v>
      </c>
      <c r="D328" s="7">
        <v>0.9</v>
      </c>
      <c r="E328" s="7">
        <v>155.30000000000001</v>
      </c>
      <c r="F328" s="7">
        <v>155.80000000000001</v>
      </c>
      <c r="G328" s="7" t="s">
        <v>363</v>
      </c>
      <c r="H328" s="7">
        <v>166.2</v>
      </c>
      <c r="I328" s="1"/>
    </row>
    <row r="329" spans="1:9" x14ac:dyDescent="0.25">
      <c r="A329" s="30">
        <v>1500</v>
      </c>
      <c r="B329" s="30">
        <v>0</v>
      </c>
      <c r="C329" s="7">
        <v>1.7</v>
      </c>
      <c r="D329" s="7">
        <v>3</v>
      </c>
      <c r="E329" s="7">
        <v>140.4</v>
      </c>
      <c r="F329" s="7">
        <v>140.30000000000001</v>
      </c>
      <c r="G329" s="7" t="s">
        <v>364</v>
      </c>
      <c r="H329" s="7">
        <v>150.69999999999999</v>
      </c>
      <c r="I329" s="1"/>
    </row>
    <row r="330" spans="1:9" x14ac:dyDescent="0.25">
      <c r="A330" s="30">
        <v>1500</v>
      </c>
      <c r="B330" s="30">
        <v>0</v>
      </c>
      <c r="C330" s="7">
        <v>2.5</v>
      </c>
      <c r="D330" s="7">
        <v>3.7</v>
      </c>
      <c r="E330" s="7">
        <v>146.19999999999999</v>
      </c>
      <c r="F330" s="7">
        <v>146.30000000000001</v>
      </c>
      <c r="G330" s="7" t="s">
        <v>365</v>
      </c>
      <c r="H330" s="7">
        <v>156.4</v>
      </c>
      <c r="I330" s="1"/>
    </row>
    <row r="331" spans="1:9" x14ac:dyDescent="0.25">
      <c r="A331" s="30">
        <v>1500</v>
      </c>
      <c r="B331" s="30">
        <v>0</v>
      </c>
      <c r="C331" s="7">
        <v>3.6</v>
      </c>
      <c r="D331" s="7">
        <v>0.5</v>
      </c>
      <c r="E331" s="7">
        <v>154.19999999999999</v>
      </c>
      <c r="F331" s="7">
        <v>154.19999999999999</v>
      </c>
      <c r="G331" s="7" t="s">
        <v>366</v>
      </c>
      <c r="H331" s="7">
        <v>164.1</v>
      </c>
      <c r="I331" s="1"/>
    </row>
    <row r="332" spans="1:9" x14ac:dyDescent="0.25">
      <c r="A332" s="30">
        <v>1500</v>
      </c>
      <c r="B332" s="30">
        <v>0</v>
      </c>
      <c r="C332" s="7">
        <v>3</v>
      </c>
      <c r="D332" s="7">
        <v>2.2000000000000002</v>
      </c>
      <c r="E332" s="7">
        <v>156.80000000000001</v>
      </c>
      <c r="F332" s="7">
        <v>156.80000000000001</v>
      </c>
      <c r="G332" s="7" t="s">
        <v>367</v>
      </c>
      <c r="H332" s="7">
        <v>167.7</v>
      </c>
      <c r="I332" s="1"/>
    </row>
    <row r="333" spans="1:9" x14ac:dyDescent="0.25">
      <c r="A333" s="30">
        <v>1500</v>
      </c>
      <c r="B333" s="30">
        <v>0</v>
      </c>
      <c r="C333" s="7">
        <v>1.2</v>
      </c>
      <c r="D333" s="7">
        <v>1.17</v>
      </c>
      <c r="E333" s="7">
        <v>151.19999999999999</v>
      </c>
      <c r="F333" s="7">
        <v>151.1</v>
      </c>
      <c r="G333" s="7" t="s">
        <v>368</v>
      </c>
      <c r="H333" s="7">
        <v>160.80000000000001</v>
      </c>
    </row>
    <row r="334" spans="1:9" x14ac:dyDescent="0.25">
      <c r="A334" s="30">
        <v>1500</v>
      </c>
      <c r="B334" s="30">
        <v>0</v>
      </c>
      <c r="C334" s="7">
        <v>2.8</v>
      </c>
      <c r="D334" s="7">
        <v>2.4</v>
      </c>
      <c r="E334" s="9">
        <v>157.69999999999999</v>
      </c>
      <c r="F334" s="9">
        <v>157.6</v>
      </c>
      <c r="G334" s="9" t="s">
        <v>369</v>
      </c>
      <c r="H334" s="9">
        <v>167.3</v>
      </c>
      <c r="I334" s="1"/>
    </row>
    <row r="335" spans="1:9" x14ac:dyDescent="0.25">
      <c r="A335" s="30">
        <v>1500</v>
      </c>
      <c r="B335" s="30">
        <v>0</v>
      </c>
      <c r="C335" s="7">
        <v>1.8</v>
      </c>
      <c r="D335" s="7">
        <v>1.62</v>
      </c>
      <c r="E335" s="9">
        <v>154.4</v>
      </c>
      <c r="F335" s="9">
        <v>154.30000000000001</v>
      </c>
      <c r="G335" s="9" t="s">
        <v>370</v>
      </c>
      <c r="H335" s="9">
        <v>164</v>
      </c>
      <c r="I335" s="1"/>
    </row>
    <row r="336" spans="1:9" x14ac:dyDescent="0.25">
      <c r="A336" s="30">
        <v>1500</v>
      </c>
      <c r="B336" s="30">
        <v>0</v>
      </c>
      <c r="C336" s="7">
        <v>1.6</v>
      </c>
      <c r="D336" s="7">
        <v>2.2999999999999998</v>
      </c>
      <c r="E336" s="9">
        <v>155.4</v>
      </c>
      <c r="F336" s="9">
        <v>155.4</v>
      </c>
      <c r="G336" s="9" t="s">
        <v>371</v>
      </c>
      <c r="H336" s="9">
        <v>165.8</v>
      </c>
      <c r="I336" s="1"/>
    </row>
    <row r="337" spans="1:10" x14ac:dyDescent="0.25">
      <c r="A337" s="30">
        <v>1500</v>
      </c>
      <c r="B337" s="30">
        <v>0</v>
      </c>
      <c r="C337" s="7">
        <v>1.7</v>
      </c>
      <c r="D337" s="7">
        <v>2</v>
      </c>
      <c r="E337" s="9">
        <v>155.4</v>
      </c>
      <c r="F337" s="9">
        <v>155.30000000000001</v>
      </c>
      <c r="G337" s="9" t="s">
        <v>372</v>
      </c>
      <c r="H337" s="9">
        <v>165.6</v>
      </c>
      <c r="I337" s="1"/>
      <c r="J337" s="1"/>
    </row>
    <row r="338" spans="1:10" x14ac:dyDescent="0.25">
      <c r="A338" s="30">
        <v>1500</v>
      </c>
      <c r="B338" s="30">
        <v>0</v>
      </c>
      <c r="C338" s="7">
        <v>1.9</v>
      </c>
      <c r="D338" s="7">
        <v>2.2000000000000002</v>
      </c>
      <c r="E338" s="9">
        <v>157.1</v>
      </c>
      <c r="F338" s="9">
        <v>157.19999999999999</v>
      </c>
      <c r="G338" s="9" t="s">
        <v>373</v>
      </c>
      <c r="H338" s="9">
        <v>167.4</v>
      </c>
      <c r="I338" s="1"/>
    </row>
    <row r="339" spans="1:10" x14ac:dyDescent="0.25">
      <c r="A339" s="30">
        <v>1500</v>
      </c>
      <c r="B339" s="30">
        <v>0</v>
      </c>
      <c r="C339" s="7">
        <v>3.6</v>
      </c>
      <c r="D339" s="7">
        <v>3.3</v>
      </c>
      <c r="E339" s="9">
        <v>160.1</v>
      </c>
      <c r="F339" s="9">
        <v>160.69999999999999</v>
      </c>
      <c r="G339" s="9" t="s">
        <v>374</v>
      </c>
      <c r="H339" s="9">
        <v>170.3</v>
      </c>
      <c r="I339" s="1"/>
    </row>
    <row r="340" spans="1:10" x14ac:dyDescent="0.25">
      <c r="A340" s="30">
        <v>1500</v>
      </c>
      <c r="B340" s="30">
        <v>0</v>
      </c>
      <c r="C340" s="7">
        <v>3.3</v>
      </c>
      <c r="D340" s="7">
        <v>2.9</v>
      </c>
      <c r="E340" s="9">
        <v>160.19999999999999</v>
      </c>
      <c r="F340" s="9">
        <v>160.19999999999999</v>
      </c>
      <c r="G340" s="9" t="s">
        <v>279</v>
      </c>
      <c r="H340" s="9">
        <v>170.3</v>
      </c>
      <c r="I340" s="1"/>
    </row>
    <row r="341" spans="1:10" x14ac:dyDescent="0.25">
      <c r="A341" s="30">
        <v>1500</v>
      </c>
      <c r="B341" s="30">
        <v>0</v>
      </c>
      <c r="C341" s="7">
        <v>4.7</v>
      </c>
      <c r="D341" s="7">
        <v>2.2000000000000002</v>
      </c>
      <c r="E341" s="9">
        <v>141.30000000000001</v>
      </c>
      <c r="F341" s="9">
        <v>141.30000000000001</v>
      </c>
      <c r="G341" s="9" t="s">
        <v>375</v>
      </c>
      <c r="H341" s="9">
        <v>151.5</v>
      </c>
      <c r="I341" s="1"/>
    </row>
    <row r="342" spans="1:10" x14ac:dyDescent="0.25">
      <c r="A342" s="30">
        <v>1500</v>
      </c>
      <c r="B342" s="30">
        <v>0</v>
      </c>
      <c r="C342" s="7">
        <v>5</v>
      </c>
      <c r="D342" s="7">
        <v>2.7</v>
      </c>
      <c r="E342" s="9">
        <v>142.9</v>
      </c>
      <c r="F342" s="9">
        <v>142.69999999999999</v>
      </c>
      <c r="G342" s="9" t="s">
        <v>376</v>
      </c>
      <c r="H342" s="9">
        <v>153.1</v>
      </c>
      <c r="I342" s="1"/>
    </row>
    <row r="343" spans="1:10" x14ac:dyDescent="0.25">
      <c r="A343" s="30">
        <v>1500</v>
      </c>
      <c r="B343" s="30">
        <v>0</v>
      </c>
      <c r="C343" s="7">
        <v>3.2</v>
      </c>
      <c r="D343" s="7">
        <v>2.7</v>
      </c>
      <c r="E343" s="9">
        <v>152.5</v>
      </c>
      <c r="F343" s="9">
        <v>152</v>
      </c>
      <c r="G343" s="9" t="s">
        <v>377</v>
      </c>
      <c r="H343" s="9">
        <v>162.6</v>
      </c>
      <c r="I343" s="1"/>
    </row>
    <row r="344" spans="1:10" x14ac:dyDescent="0.25">
      <c r="A344" s="30">
        <v>1500</v>
      </c>
      <c r="B344" s="30">
        <v>0</v>
      </c>
      <c r="C344" s="7">
        <v>2.5</v>
      </c>
      <c r="D344" s="7">
        <v>2.5</v>
      </c>
      <c r="E344" s="9">
        <v>155.5</v>
      </c>
      <c r="F344" s="9">
        <v>155.30000000000001</v>
      </c>
      <c r="G344" s="9" t="s">
        <v>378</v>
      </c>
      <c r="H344" s="9">
        <v>165.7</v>
      </c>
      <c r="I344" s="1"/>
    </row>
    <row r="345" spans="1:10" x14ac:dyDescent="0.25">
      <c r="A345" s="30">
        <v>1500</v>
      </c>
      <c r="B345" s="30">
        <v>0</v>
      </c>
      <c r="C345" s="7">
        <v>1.8</v>
      </c>
      <c r="D345" s="7">
        <v>1.9</v>
      </c>
      <c r="E345" s="9">
        <v>153.69999999999999</v>
      </c>
      <c r="F345" s="9">
        <v>153.80000000000001</v>
      </c>
      <c r="G345" s="9" t="s">
        <v>379</v>
      </c>
      <c r="H345" s="9">
        <v>163.9</v>
      </c>
      <c r="I345" s="1"/>
    </row>
    <row r="346" spans="1:10" x14ac:dyDescent="0.25">
      <c r="A346" s="30">
        <v>1500</v>
      </c>
      <c r="B346" s="30">
        <v>0</v>
      </c>
      <c r="C346" s="7">
        <v>4</v>
      </c>
      <c r="D346" s="7">
        <v>2.9</v>
      </c>
      <c r="E346" s="9">
        <v>159.1</v>
      </c>
      <c r="F346" s="9">
        <v>159.19999999999999</v>
      </c>
      <c r="G346" s="9" t="s">
        <v>380</v>
      </c>
      <c r="H346" s="9">
        <v>169.1</v>
      </c>
      <c r="I346" s="1"/>
    </row>
    <row r="347" spans="1:10" x14ac:dyDescent="0.25">
      <c r="A347" s="30">
        <v>1500</v>
      </c>
      <c r="B347" s="30">
        <v>0</v>
      </c>
      <c r="C347" s="7">
        <v>3.1</v>
      </c>
      <c r="D347" s="7">
        <v>2.2000000000000002</v>
      </c>
      <c r="E347" s="9">
        <v>156.6</v>
      </c>
      <c r="F347" s="9">
        <v>156.69999999999999</v>
      </c>
      <c r="G347" s="9" t="s">
        <v>381</v>
      </c>
      <c r="H347" s="9">
        <v>165.7</v>
      </c>
      <c r="I347" s="1"/>
    </row>
    <row r="348" spans="1:10" x14ac:dyDescent="0.25">
      <c r="A348" s="30">
        <v>1500</v>
      </c>
      <c r="B348" s="30">
        <v>0</v>
      </c>
      <c r="C348" s="7">
        <v>4.0999999999999996</v>
      </c>
      <c r="D348" s="7">
        <v>2.7</v>
      </c>
      <c r="E348" s="9">
        <v>145</v>
      </c>
      <c r="F348" s="9">
        <v>145.1</v>
      </c>
      <c r="G348" s="9" t="s">
        <v>382</v>
      </c>
      <c r="H348" s="9">
        <v>155.6</v>
      </c>
      <c r="I348" s="1"/>
    </row>
    <row r="349" spans="1:10" x14ac:dyDescent="0.25">
      <c r="A349" s="30">
        <v>1500</v>
      </c>
      <c r="B349" s="30">
        <v>0</v>
      </c>
      <c r="C349" s="7">
        <v>2.1</v>
      </c>
      <c r="D349" s="7">
        <v>1.8</v>
      </c>
      <c r="E349" s="9">
        <v>156.19999999999999</v>
      </c>
      <c r="F349" s="9">
        <v>156.1</v>
      </c>
      <c r="G349" s="9" t="s">
        <v>383</v>
      </c>
      <c r="H349" s="9">
        <v>165.7</v>
      </c>
      <c r="I349" s="1"/>
    </row>
    <row r="350" spans="1:10" x14ac:dyDescent="0.25">
      <c r="A350" s="30">
        <v>1500</v>
      </c>
      <c r="B350" s="30">
        <v>0</v>
      </c>
      <c r="C350" s="7">
        <v>3.5</v>
      </c>
      <c r="D350" s="7">
        <v>3.1</v>
      </c>
      <c r="E350" s="9">
        <v>154</v>
      </c>
      <c r="F350" s="9">
        <v>154</v>
      </c>
      <c r="G350" s="9" t="s">
        <v>384</v>
      </c>
      <c r="H350" s="9">
        <v>164.5</v>
      </c>
      <c r="I350" s="1"/>
    </row>
    <row r="351" spans="1:10" x14ac:dyDescent="0.25">
      <c r="A351" s="30">
        <v>1500</v>
      </c>
      <c r="B351" s="30">
        <v>0</v>
      </c>
      <c r="C351" s="7">
        <v>4</v>
      </c>
      <c r="D351" s="7">
        <v>1.7</v>
      </c>
      <c r="E351" s="9">
        <v>154</v>
      </c>
      <c r="F351" s="9">
        <v>153.80000000000001</v>
      </c>
      <c r="G351" s="9" t="s">
        <v>385</v>
      </c>
      <c r="H351" s="9">
        <v>164.3</v>
      </c>
      <c r="I351" s="1"/>
    </row>
    <row r="352" spans="1:10" x14ac:dyDescent="0.25">
      <c r="A352" s="30">
        <v>1500</v>
      </c>
      <c r="B352" s="30">
        <v>0</v>
      </c>
      <c r="C352" s="7">
        <v>3</v>
      </c>
      <c r="D352" s="7">
        <v>2.5</v>
      </c>
      <c r="E352" s="9">
        <v>157.9</v>
      </c>
      <c r="F352" s="9">
        <v>157.80000000000001</v>
      </c>
      <c r="G352" s="9" t="s">
        <v>170</v>
      </c>
      <c r="H352" s="9">
        <v>167.9</v>
      </c>
      <c r="I352" s="1"/>
    </row>
    <row r="353" spans="1:9" x14ac:dyDescent="0.25">
      <c r="A353" s="30">
        <v>1500</v>
      </c>
      <c r="B353" s="30">
        <v>0</v>
      </c>
      <c r="C353" s="7">
        <v>2.2999999999999998</v>
      </c>
      <c r="D353" s="7">
        <v>1.8</v>
      </c>
      <c r="E353" s="9">
        <v>155.5</v>
      </c>
      <c r="F353" s="9">
        <v>155.4</v>
      </c>
      <c r="G353" s="9" t="s">
        <v>386</v>
      </c>
      <c r="H353" s="9">
        <v>157.80000000000001</v>
      </c>
      <c r="I353" s="1"/>
    </row>
    <row r="354" spans="1:9" x14ac:dyDescent="0.25">
      <c r="A354" s="30">
        <v>1500</v>
      </c>
      <c r="B354" s="30">
        <v>0</v>
      </c>
      <c r="C354" s="7">
        <v>3.7</v>
      </c>
      <c r="D354" s="7">
        <v>2.5</v>
      </c>
      <c r="E354" s="9">
        <v>155.30000000000001</v>
      </c>
      <c r="F354" s="9">
        <v>155.4</v>
      </c>
      <c r="G354" s="9" t="s">
        <v>387</v>
      </c>
      <c r="H354" s="9">
        <v>157.80000000000001</v>
      </c>
      <c r="I354" s="1"/>
    </row>
    <row r="355" spans="1:9" x14ac:dyDescent="0.25">
      <c r="A355" s="30">
        <v>1500</v>
      </c>
      <c r="B355" s="30">
        <v>0</v>
      </c>
      <c r="C355" s="7">
        <v>4</v>
      </c>
      <c r="D355" s="7">
        <v>1.6</v>
      </c>
      <c r="E355" s="9">
        <v>156.5</v>
      </c>
      <c r="F355" s="9">
        <v>156.69999999999999</v>
      </c>
      <c r="G355" s="9" t="s">
        <v>388</v>
      </c>
      <c r="H355" s="9">
        <v>166.4</v>
      </c>
      <c r="I355" s="1"/>
    </row>
    <row r="356" spans="1:9" x14ac:dyDescent="0.25">
      <c r="A356" s="30">
        <v>1500</v>
      </c>
      <c r="B356" s="30">
        <v>0</v>
      </c>
      <c r="C356" s="7">
        <v>2.8</v>
      </c>
      <c r="D356" s="7">
        <v>2.2000000000000002</v>
      </c>
      <c r="E356" s="9">
        <v>157</v>
      </c>
      <c r="F356" s="9">
        <v>157</v>
      </c>
      <c r="G356" s="9" t="s">
        <v>389</v>
      </c>
      <c r="H356" s="9">
        <v>165.1</v>
      </c>
      <c r="I356" s="1"/>
    </row>
    <row r="357" spans="1:9" x14ac:dyDescent="0.25">
      <c r="A357" s="30">
        <v>1500</v>
      </c>
      <c r="B357" s="30">
        <v>0</v>
      </c>
      <c r="C357" s="7">
        <v>3.5</v>
      </c>
      <c r="D357" s="7">
        <v>2.5</v>
      </c>
      <c r="E357" s="9">
        <v>154.19999999999999</v>
      </c>
      <c r="F357" s="9">
        <v>154.19999999999999</v>
      </c>
      <c r="G357" s="9" t="s">
        <v>390</v>
      </c>
      <c r="H357" s="9">
        <v>164</v>
      </c>
      <c r="I357" s="1"/>
    </row>
    <row r="358" spans="1:9" x14ac:dyDescent="0.25">
      <c r="A358" s="30">
        <v>1500</v>
      </c>
      <c r="B358" s="30">
        <v>0</v>
      </c>
      <c r="C358" s="7">
        <v>4</v>
      </c>
      <c r="D358" s="7">
        <v>2.2000000000000002</v>
      </c>
      <c r="E358" s="7">
        <v>153.1</v>
      </c>
      <c r="F358" s="7">
        <v>153</v>
      </c>
      <c r="G358" s="7" t="s">
        <v>391</v>
      </c>
      <c r="H358" s="32">
        <v>159.9</v>
      </c>
      <c r="I358" s="1"/>
    </row>
    <row r="359" spans="1:9" x14ac:dyDescent="0.25">
      <c r="A359" s="30">
        <v>1500</v>
      </c>
      <c r="B359" s="30">
        <v>0</v>
      </c>
      <c r="C359" s="7">
        <v>4</v>
      </c>
      <c r="D359" s="7">
        <v>2.2000000000000002</v>
      </c>
      <c r="E359" s="7">
        <v>153.30000000000001</v>
      </c>
      <c r="F359" s="7">
        <v>153.19999999999999</v>
      </c>
      <c r="G359" s="7" t="s">
        <v>392</v>
      </c>
      <c r="H359" s="32">
        <v>160.19999999999999</v>
      </c>
      <c r="I359" s="1"/>
    </row>
    <row r="360" spans="1:9" x14ac:dyDescent="0.25">
      <c r="A360" s="30">
        <v>1500</v>
      </c>
      <c r="B360" s="30">
        <v>0</v>
      </c>
      <c r="C360" s="7">
        <v>1.6</v>
      </c>
      <c r="D360" s="7">
        <v>1.08</v>
      </c>
      <c r="E360" s="7">
        <v>154.6</v>
      </c>
      <c r="F360" s="7">
        <v>154.6</v>
      </c>
      <c r="G360" s="7" t="s">
        <v>393</v>
      </c>
      <c r="H360" s="32">
        <v>161.4</v>
      </c>
      <c r="I360" s="1"/>
    </row>
    <row r="361" spans="1:9" x14ac:dyDescent="0.25">
      <c r="A361" s="30">
        <v>1500</v>
      </c>
      <c r="B361" s="30">
        <v>0</v>
      </c>
      <c r="C361" s="7">
        <v>4</v>
      </c>
      <c r="D361" s="7">
        <v>2.4</v>
      </c>
      <c r="E361" s="7">
        <v>161.30000000000001</v>
      </c>
      <c r="F361" s="7">
        <v>161.30000000000001</v>
      </c>
      <c r="G361" s="7" t="s">
        <v>394</v>
      </c>
      <c r="H361" s="32">
        <v>168.3</v>
      </c>
      <c r="I361" s="1"/>
    </row>
    <row r="362" spans="1:9" x14ac:dyDescent="0.25">
      <c r="A362" s="30">
        <v>1500</v>
      </c>
      <c r="B362" s="30">
        <v>0</v>
      </c>
      <c r="C362" s="7">
        <v>4</v>
      </c>
      <c r="D362" s="7">
        <v>2.6</v>
      </c>
      <c r="E362" s="7">
        <v>161.9</v>
      </c>
      <c r="F362" s="7">
        <v>161.9</v>
      </c>
      <c r="G362" s="7" t="s">
        <v>395</v>
      </c>
      <c r="H362" s="32">
        <v>168.7</v>
      </c>
      <c r="I362" s="1"/>
    </row>
    <row r="363" spans="1:9" x14ac:dyDescent="0.25">
      <c r="A363" s="30">
        <v>1500</v>
      </c>
      <c r="B363" s="30">
        <v>0</v>
      </c>
      <c r="C363" s="7">
        <v>3.6</v>
      </c>
      <c r="D363" s="7">
        <v>2.37</v>
      </c>
      <c r="E363" s="7">
        <v>162.30000000000001</v>
      </c>
      <c r="F363" s="7">
        <v>162.30000000000001</v>
      </c>
      <c r="G363" s="7" t="s">
        <v>396</v>
      </c>
      <c r="H363" s="32">
        <v>169.1</v>
      </c>
      <c r="I363" s="1"/>
    </row>
    <row r="364" spans="1:9" x14ac:dyDescent="0.25">
      <c r="A364" s="30">
        <v>1500</v>
      </c>
      <c r="B364" s="30">
        <v>0</v>
      </c>
      <c r="C364" s="7">
        <v>3.6</v>
      </c>
      <c r="D364" s="7">
        <v>2.37</v>
      </c>
      <c r="E364" s="7">
        <v>162.30000000000001</v>
      </c>
      <c r="F364" s="7">
        <v>162.30000000000001</v>
      </c>
      <c r="G364" s="7" t="s">
        <v>396</v>
      </c>
      <c r="H364" s="32">
        <v>169.1</v>
      </c>
      <c r="I364" s="1"/>
    </row>
    <row r="365" spans="1:9" x14ac:dyDescent="0.25">
      <c r="A365" s="30">
        <v>1500</v>
      </c>
      <c r="B365" s="30">
        <v>0</v>
      </c>
      <c r="C365" s="7">
        <v>4</v>
      </c>
      <c r="D365" s="7">
        <v>2.2999999999999998</v>
      </c>
      <c r="E365" s="7">
        <v>160.19999999999999</v>
      </c>
      <c r="F365" s="7">
        <v>160.30000000000001</v>
      </c>
      <c r="G365" s="7" t="s">
        <v>397</v>
      </c>
      <c r="H365" s="32">
        <v>167.4</v>
      </c>
      <c r="I365" s="1"/>
    </row>
    <row r="366" spans="1:9" x14ac:dyDescent="0.25">
      <c r="A366" s="30">
        <v>1500</v>
      </c>
      <c r="B366" s="30">
        <v>0</v>
      </c>
      <c r="C366" s="7">
        <v>2.5</v>
      </c>
      <c r="D366" s="7">
        <v>1.6</v>
      </c>
      <c r="E366" s="7">
        <v>160.19999999999999</v>
      </c>
      <c r="F366" s="7">
        <v>160.4</v>
      </c>
      <c r="G366" s="7" t="s">
        <v>398</v>
      </c>
      <c r="H366" s="32">
        <v>167.4</v>
      </c>
      <c r="I366" s="1"/>
    </row>
    <row r="367" spans="1:9" x14ac:dyDescent="0.25">
      <c r="A367" s="30">
        <v>1500</v>
      </c>
      <c r="B367" s="30">
        <v>0</v>
      </c>
      <c r="C367" s="7">
        <v>2.5</v>
      </c>
      <c r="D367" s="7">
        <v>1.5</v>
      </c>
      <c r="E367" s="7">
        <v>160.19999999999999</v>
      </c>
      <c r="F367" s="7">
        <v>160</v>
      </c>
      <c r="G367" s="7" t="s">
        <v>399</v>
      </c>
      <c r="H367" s="32">
        <v>167.4</v>
      </c>
      <c r="I367" s="1"/>
    </row>
    <row r="368" spans="1:9" x14ac:dyDescent="0.25">
      <c r="A368" s="30">
        <v>1500</v>
      </c>
      <c r="B368" s="30">
        <v>0</v>
      </c>
      <c r="C368" s="7">
        <v>3.08</v>
      </c>
      <c r="D368" s="7">
        <v>0.95</v>
      </c>
      <c r="E368" s="7">
        <v>160</v>
      </c>
      <c r="F368" s="7">
        <v>160</v>
      </c>
      <c r="G368" s="9" t="s">
        <v>400</v>
      </c>
      <c r="H368" s="32">
        <v>167.4</v>
      </c>
      <c r="I368" s="1"/>
    </row>
    <row r="369" spans="1:9" x14ac:dyDescent="0.25">
      <c r="A369" s="30">
        <v>1500</v>
      </c>
      <c r="B369" s="30">
        <v>0</v>
      </c>
      <c r="C369" s="7">
        <v>4</v>
      </c>
      <c r="D369" s="7">
        <v>2.37</v>
      </c>
      <c r="E369" s="7">
        <v>162.1</v>
      </c>
      <c r="F369" s="7">
        <v>162.1</v>
      </c>
      <c r="G369" s="7" t="s">
        <v>401</v>
      </c>
      <c r="H369" s="32">
        <v>168</v>
      </c>
      <c r="I369" s="1"/>
    </row>
    <row r="370" spans="1:9" x14ac:dyDescent="0.25">
      <c r="A370" s="30">
        <v>1500</v>
      </c>
      <c r="B370" s="30">
        <v>0</v>
      </c>
      <c r="C370" s="7">
        <v>4</v>
      </c>
      <c r="D370" s="7">
        <v>4</v>
      </c>
      <c r="E370" s="9">
        <v>151.30000000000001</v>
      </c>
      <c r="F370" s="9">
        <v>150.69999999999999</v>
      </c>
      <c r="G370" s="9" t="s">
        <v>402</v>
      </c>
      <c r="H370" s="32">
        <v>157.19999999999999</v>
      </c>
      <c r="I370" s="1"/>
    </row>
    <row r="371" spans="1:9" x14ac:dyDescent="0.25">
      <c r="A371" s="30">
        <v>1500</v>
      </c>
      <c r="B371" s="30">
        <v>0</v>
      </c>
      <c r="C371" s="7">
        <v>3.2</v>
      </c>
      <c r="D371" s="7">
        <v>2.25</v>
      </c>
      <c r="E371" s="9">
        <v>162.30000000000001</v>
      </c>
      <c r="F371" s="9">
        <v>162.19999999999999</v>
      </c>
      <c r="G371" s="9" t="s">
        <v>403</v>
      </c>
      <c r="H371" s="32">
        <v>168.2</v>
      </c>
      <c r="I371" s="1"/>
    </row>
    <row r="372" spans="1:9" x14ac:dyDescent="0.25">
      <c r="A372" s="30">
        <v>1500</v>
      </c>
      <c r="B372" s="30">
        <v>0</v>
      </c>
      <c r="C372" s="7">
        <v>4</v>
      </c>
      <c r="D372" s="7">
        <v>2</v>
      </c>
      <c r="E372" s="9">
        <v>160.1</v>
      </c>
      <c r="F372" s="9">
        <v>160.1</v>
      </c>
      <c r="G372" s="9" t="s">
        <v>404</v>
      </c>
      <c r="H372" s="32">
        <v>165.9</v>
      </c>
      <c r="I372" s="1"/>
    </row>
    <row r="373" spans="1:9" x14ac:dyDescent="0.25">
      <c r="A373" s="30">
        <v>1500</v>
      </c>
      <c r="B373" s="30">
        <v>0</v>
      </c>
      <c r="C373" s="7">
        <v>3.2</v>
      </c>
      <c r="D373" s="7">
        <v>2.1</v>
      </c>
      <c r="E373" s="9">
        <v>160.19999999999999</v>
      </c>
      <c r="F373" s="9">
        <v>160.19999999999999</v>
      </c>
      <c r="G373" s="9" t="s">
        <v>400</v>
      </c>
      <c r="H373" s="32">
        <v>165.9</v>
      </c>
      <c r="I373" s="1"/>
    </row>
    <row r="374" spans="1:9" x14ac:dyDescent="0.25">
      <c r="A374" s="30">
        <v>1500</v>
      </c>
      <c r="B374" s="30">
        <v>0</v>
      </c>
      <c r="C374" s="7">
        <v>3.3</v>
      </c>
      <c r="D374" s="7">
        <v>2.15</v>
      </c>
      <c r="E374" s="9">
        <v>160</v>
      </c>
      <c r="F374" s="9">
        <v>160</v>
      </c>
      <c r="G374" s="9" t="s">
        <v>405</v>
      </c>
      <c r="H374" s="32">
        <v>165.9</v>
      </c>
      <c r="I374" s="1"/>
    </row>
    <row r="375" spans="1:9" x14ac:dyDescent="0.25">
      <c r="C375" s="37"/>
      <c r="D375" s="37"/>
      <c r="H375" s="32"/>
      <c r="I375" s="1"/>
    </row>
    <row r="376" spans="1:9" x14ac:dyDescent="0.25">
      <c r="A376" s="30">
        <v>1750</v>
      </c>
      <c r="B376" s="30">
        <v>0</v>
      </c>
      <c r="C376" s="7">
        <v>4.0999999999999996</v>
      </c>
      <c r="D376" s="7">
        <v>1.8</v>
      </c>
      <c r="E376" s="9">
        <v>141.6</v>
      </c>
      <c r="F376" s="9">
        <v>141.4</v>
      </c>
      <c r="G376" s="9" t="s">
        <v>406</v>
      </c>
      <c r="H376" s="9">
        <v>149.4</v>
      </c>
      <c r="I376" s="1"/>
    </row>
    <row r="377" spans="1:9" x14ac:dyDescent="0.25">
      <c r="A377" s="30">
        <v>1750</v>
      </c>
      <c r="B377" s="30">
        <v>0</v>
      </c>
      <c r="C377" s="7">
        <v>4.0999999999999996</v>
      </c>
      <c r="D377" s="7">
        <v>1.8</v>
      </c>
      <c r="E377" s="9">
        <v>141.6</v>
      </c>
      <c r="F377" s="9">
        <v>141.4</v>
      </c>
      <c r="G377" s="9" t="s">
        <v>407</v>
      </c>
      <c r="H377" s="9">
        <v>149.4</v>
      </c>
      <c r="I377" s="1"/>
    </row>
    <row r="378" spans="1:9" x14ac:dyDescent="0.25">
      <c r="A378" s="30">
        <v>1750</v>
      </c>
      <c r="B378" s="30">
        <v>0</v>
      </c>
      <c r="C378" s="7">
        <v>3.3</v>
      </c>
      <c r="D378" s="7">
        <v>2</v>
      </c>
      <c r="E378" s="7">
        <v>147.9</v>
      </c>
      <c r="F378" s="7">
        <v>147.80000000000001</v>
      </c>
      <c r="G378" s="7" t="s">
        <v>408</v>
      </c>
      <c r="H378" s="7">
        <v>146.19999999999999</v>
      </c>
      <c r="I378" s="1"/>
    </row>
    <row r="379" spans="1:9" x14ac:dyDescent="0.25">
      <c r="A379" s="30">
        <v>1750</v>
      </c>
      <c r="B379" s="30">
        <v>0</v>
      </c>
      <c r="C379" s="7">
        <v>3.3</v>
      </c>
      <c r="D379" s="7">
        <v>2</v>
      </c>
      <c r="E379" s="7">
        <v>147.9</v>
      </c>
      <c r="F379" s="7">
        <v>147.80000000000001</v>
      </c>
      <c r="G379" s="7" t="s">
        <v>408</v>
      </c>
      <c r="H379" s="7">
        <v>146.19999999999999</v>
      </c>
      <c r="I379" s="1"/>
    </row>
    <row r="380" spans="1:9" x14ac:dyDescent="0.25">
      <c r="A380" s="30">
        <v>1750</v>
      </c>
      <c r="B380" s="30">
        <v>0</v>
      </c>
      <c r="C380" s="7">
        <v>4.0999999999999996</v>
      </c>
      <c r="D380" s="7">
        <v>2</v>
      </c>
      <c r="E380" s="7">
        <v>140.5</v>
      </c>
      <c r="F380" s="7">
        <v>140.6</v>
      </c>
      <c r="G380" s="7" t="s">
        <v>409</v>
      </c>
      <c r="H380" s="7">
        <v>149.9</v>
      </c>
      <c r="I380" s="1"/>
    </row>
    <row r="381" spans="1:9" x14ac:dyDescent="0.25">
      <c r="A381" s="30">
        <v>1750</v>
      </c>
      <c r="B381" s="30">
        <v>0</v>
      </c>
      <c r="C381" s="7">
        <v>4</v>
      </c>
      <c r="D381" s="7">
        <v>2</v>
      </c>
      <c r="E381" s="7">
        <v>150.1</v>
      </c>
      <c r="F381" s="7">
        <v>150.1</v>
      </c>
      <c r="G381" s="7" t="s">
        <v>410</v>
      </c>
      <c r="H381" s="7">
        <v>161.9</v>
      </c>
      <c r="I381" s="1"/>
    </row>
    <row r="382" spans="1:9" x14ac:dyDescent="0.25">
      <c r="A382" s="30">
        <v>1750</v>
      </c>
      <c r="B382" s="30">
        <v>0</v>
      </c>
      <c r="C382" s="7">
        <v>3.6</v>
      </c>
      <c r="D382" s="7">
        <v>3.1</v>
      </c>
      <c r="E382" s="9">
        <v>150.9</v>
      </c>
      <c r="F382" s="9">
        <v>150.9</v>
      </c>
      <c r="G382" s="9" t="s">
        <v>411</v>
      </c>
      <c r="H382" s="9">
        <v>163.1</v>
      </c>
    </row>
    <row r="383" spans="1:9" x14ac:dyDescent="0.25">
      <c r="A383" s="30">
        <v>1750</v>
      </c>
      <c r="B383" s="30">
        <v>0</v>
      </c>
      <c r="C383" s="7">
        <v>3.4</v>
      </c>
      <c r="D383" s="7">
        <v>4.0999999999999996</v>
      </c>
      <c r="E383" s="9">
        <v>146.19999999999999</v>
      </c>
      <c r="F383" s="9">
        <v>146.4</v>
      </c>
      <c r="G383" s="9" t="s">
        <v>412</v>
      </c>
      <c r="H383" s="9">
        <v>153.80000000000001</v>
      </c>
      <c r="I383" s="1"/>
    </row>
    <row r="384" spans="1:9" x14ac:dyDescent="0.25">
      <c r="A384" s="30">
        <v>1750</v>
      </c>
      <c r="B384" s="30">
        <v>0</v>
      </c>
      <c r="C384" s="7">
        <v>3</v>
      </c>
      <c r="D384" s="7">
        <v>3.1</v>
      </c>
      <c r="E384" s="9">
        <v>145.9</v>
      </c>
      <c r="F384" s="9">
        <v>145.80000000000001</v>
      </c>
      <c r="G384" s="9" t="s">
        <v>413</v>
      </c>
      <c r="H384" s="9">
        <v>153.1</v>
      </c>
      <c r="I384" s="1"/>
    </row>
    <row r="385" spans="1:10" x14ac:dyDescent="0.25">
      <c r="A385" s="30">
        <v>1750</v>
      </c>
      <c r="B385" s="30">
        <v>0</v>
      </c>
      <c r="C385" s="7">
        <v>2</v>
      </c>
      <c r="D385" s="7">
        <v>4.0999999999999996</v>
      </c>
      <c r="E385" s="9">
        <v>147</v>
      </c>
      <c r="F385" s="9">
        <v>147</v>
      </c>
      <c r="G385" s="9" t="s">
        <v>414</v>
      </c>
      <c r="H385" s="9">
        <v>154.4</v>
      </c>
      <c r="I385" s="1"/>
    </row>
    <row r="386" spans="1:10" x14ac:dyDescent="0.25">
      <c r="A386" s="30">
        <v>1750</v>
      </c>
      <c r="B386" s="30">
        <v>0</v>
      </c>
      <c r="C386" s="7">
        <v>2.2000000000000002</v>
      </c>
      <c r="D386" s="7">
        <v>4.2</v>
      </c>
      <c r="E386" s="9">
        <v>142.4</v>
      </c>
      <c r="F386" s="9">
        <v>142.1</v>
      </c>
      <c r="G386" s="9" t="s">
        <v>415</v>
      </c>
      <c r="H386" s="9">
        <v>149.9</v>
      </c>
      <c r="I386" s="1"/>
    </row>
    <row r="387" spans="1:10" x14ac:dyDescent="0.25">
      <c r="A387" s="30">
        <v>1750</v>
      </c>
      <c r="B387" s="30">
        <v>0</v>
      </c>
      <c r="C387" s="7">
        <v>4.7</v>
      </c>
      <c r="D387" s="7">
        <v>2.2000000000000002</v>
      </c>
      <c r="E387" s="9">
        <v>142.19999999999999</v>
      </c>
      <c r="F387" s="9">
        <v>142.30000000000001</v>
      </c>
      <c r="G387" s="9" t="s">
        <v>416</v>
      </c>
      <c r="H387" s="9">
        <v>149.5</v>
      </c>
      <c r="I387" s="1"/>
    </row>
    <row r="388" spans="1:10" x14ac:dyDescent="0.25">
      <c r="A388" s="30">
        <v>1750</v>
      </c>
      <c r="B388" s="30">
        <v>0</v>
      </c>
      <c r="C388" s="7">
        <v>4</v>
      </c>
      <c r="D388" s="7">
        <v>3.5</v>
      </c>
      <c r="E388" s="9">
        <v>146.6</v>
      </c>
      <c r="F388" s="9">
        <v>146.6</v>
      </c>
      <c r="G388" s="9" t="s">
        <v>417</v>
      </c>
      <c r="H388" s="9">
        <v>154</v>
      </c>
      <c r="I388" s="1"/>
      <c r="J388" s="1"/>
    </row>
    <row r="389" spans="1:10" x14ac:dyDescent="0.25">
      <c r="A389" s="30">
        <v>1750</v>
      </c>
      <c r="B389" s="30">
        <v>0</v>
      </c>
      <c r="C389" s="7">
        <v>4</v>
      </c>
      <c r="D389" s="7">
        <v>3.6</v>
      </c>
      <c r="E389" s="9">
        <v>151.69999999999999</v>
      </c>
      <c r="F389" s="9">
        <v>151.80000000000001</v>
      </c>
      <c r="G389" s="9" t="s">
        <v>418</v>
      </c>
      <c r="H389" s="9">
        <v>158.69999999999999</v>
      </c>
      <c r="I389" s="1"/>
    </row>
    <row r="390" spans="1:10" x14ac:dyDescent="0.25">
      <c r="A390" s="30">
        <v>1750</v>
      </c>
      <c r="B390" s="30">
        <v>0</v>
      </c>
      <c r="C390" s="7">
        <v>2.8</v>
      </c>
      <c r="D390" s="7">
        <v>4</v>
      </c>
      <c r="E390" s="9">
        <v>147.80000000000001</v>
      </c>
      <c r="F390" s="9">
        <v>147.80000000000001</v>
      </c>
      <c r="G390" s="9" t="s">
        <v>419</v>
      </c>
      <c r="H390" s="9">
        <v>154.5</v>
      </c>
      <c r="I390" s="1"/>
    </row>
    <row r="391" spans="1:10" x14ac:dyDescent="0.25">
      <c r="A391" s="30">
        <v>1750</v>
      </c>
      <c r="B391" s="30">
        <v>0</v>
      </c>
      <c r="C391" s="7">
        <v>5.5</v>
      </c>
      <c r="D391" s="7">
        <v>2.2999999999999998</v>
      </c>
      <c r="E391" s="9">
        <v>140.9</v>
      </c>
      <c r="F391" s="9">
        <v>140.80000000000001</v>
      </c>
      <c r="G391" s="9" t="s">
        <v>420</v>
      </c>
      <c r="H391" s="9">
        <v>147.9</v>
      </c>
      <c r="I391" s="1"/>
    </row>
    <row r="392" spans="1:10" x14ac:dyDescent="0.25">
      <c r="A392" s="30">
        <v>1750</v>
      </c>
      <c r="B392" s="30">
        <v>0</v>
      </c>
      <c r="C392" s="7">
        <v>3.6</v>
      </c>
      <c r="D392" s="7">
        <v>4.9000000000000004</v>
      </c>
      <c r="E392" s="9">
        <v>147.1</v>
      </c>
      <c r="F392" s="9">
        <v>147.30000000000001</v>
      </c>
      <c r="G392" s="9" t="s">
        <v>421</v>
      </c>
      <c r="H392" s="9">
        <v>154.5</v>
      </c>
      <c r="I392" s="1"/>
    </row>
    <row r="393" spans="1:10" x14ac:dyDescent="0.25">
      <c r="A393" s="30">
        <v>1750</v>
      </c>
      <c r="B393" s="30">
        <v>0</v>
      </c>
      <c r="C393" s="7">
        <v>3</v>
      </c>
      <c r="D393" s="7">
        <v>1.9</v>
      </c>
      <c r="E393" s="7">
        <v>155.1</v>
      </c>
      <c r="F393" s="7">
        <v>155.19999999999999</v>
      </c>
      <c r="G393" s="7" t="s">
        <v>422</v>
      </c>
      <c r="H393" s="32">
        <v>162.69999999999999</v>
      </c>
      <c r="I393" s="1"/>
    </row>
    <row r="394" spans="1:10" x14ac:dyDescent="0.25">
      <c r="A394" s="30">
        <v>1750</v>
      </c>
      <c r="B394" s="30">
        <v>0</v>
      </c>
      <c r="C394" s="7">
        <v>4</v>
      </c>
      <c r="D394" s="7">
        <v>2.2999999999999998</v>
      </c>
      <c r="E394" s="7">
        <v>157.1</v>
      </c>
      <c r="F394" s="7">
        <v>157.19999999999999</v>
      </c>
      <c r="G394" s="7" t="s">
        <v>423</v>
      </c>
      <c r="H394" s="32">
        <v>164.6</v>
      </c>
      <c r="I394" s="1"/>
    </row>
    <row r="395" spans="1:10" x14ac:dyDescent="0.25">
      <c r="A395" s="30">
        <v>1750</v>
      </c>
      <c r="B395" s="30">
        <v>0</v>
      </c>
      <c r="C395" s="7">
        <v>4</v>
      </c>
      <c r="D395" s="7">
        <v>4.0999999999999996</v>
      </c>
      <c r="E395" s="7">
        <v>154.19999999999999</v>
      </c>
      <c r="F395" s="7">
        <v>154.19999999999999</v>
      </c>
      <c r="G395" s="7" t="s">
        <v>424</v>
      </c>
      <c r="H395" s="32">
        <v>157.80000000000001</v>
      </c>
      <c r="I395" s="1"/>
    </row>
    <row r="396" spans="1:10" x14ac:dyDescent="0.25">
      <c r="A396" s="30">
        <v>1750</v>
      </c>
      <c r="B396" s="30">
        <v>0</v>
      </c>
      <c r="C396" s="7">
        <v>4</v>
      </c>
      <c r="D396" s="7">
        <v>2.06</v>
      </c>
      <c r="E396" s="7">
        <v>157.80000000000001</v>
      </c>
      <c r="F396" s="7">
        <v>157.9</v>
      </c>
      <c r="G396" s="7" t="s">
        <v>425</v>
      </c>
      <c r="H396" s="32">
        <v>161.4</v>
      </c>
      <c r="I396" s="1"/>
    </row>
    <row r="397" spans="1:10" x14ac:dyDescent="0.25">
      <c r="A397" s="30">
        <v>1750</v>
      </c>
      <c r="B397" s="30">
        <v>0</v>
      </c>
      <c r="C397" s="7">
        <v>4</v>
      </c>
      <c r="D397" s="7">
        <v>3.03</v>
      </c>
      <c r="E397" s="7">
        <v>155.30000000000001</v>
      </c>
      <c r="F397" s="7">
        <v>155.30000000000001</v>
      </c>
      <c r="G397" s="7" t="s">
        <v>426</v>
      </c>
      <c r="H397" s="32">
        <v>158.9</v>
      </c>
      <c r="I397" s="1"/>
    </row>
    <row r="398" spans="1:10" x14ac:dyDescent="0.25">
      <c r="A398" s="30">
        <v>1750</v>
      </c>
      <c r="B398" s="30">
        <v>0</v>
      </c>
      <c r="C398" s="7">
        <v>4</v>
      </c>
      <c r="D398" s="7">
        <v>3.27</v>
      </c>
      <c r="E398" s="9">
        <v>155.69999999999999</v>
      </c>
      <c r="F398" s="9">
        <v>155.69999999999999</v>
      </c>
      <c r="G398" s="9" t="s">
        <v>427</v>
      </c>
      <c r="H398" s="32">
        <v>158.9</v>
      </c>
      <c r="I398" s="1"/>
    </row>
    <row r="399" spans="1:10" x14ac:dyDescent="0.25">
      <c r="A399" s="30">
        <v>1750</v>
      </c>
      <c r="B399" s="30">
        <v>0</v>
      </c>
      <c r="C399" s="7">
        <v>3.5</v>
      </c>
      <c r="D399" s="7">
        <v>2.2999999999999998</v>
      </c>
      <c r="E399" s="9">
        <v>153.5</v>
      </c>
      <c r="F399" s="9">
        <v>153.4</v>
      </c>
      <c r="G399" s="9" t="s">
        <v>428</v>
      </c>
      <c r="H399" s="32">
        <v>157.19999999999999</v>
      </c>
      <c r="I399" s="1"/>
    </row>
    <row r="400" spans="1:10" x14ac:dyDescent="0.25">
      <c r="A400" s="30">
        <v>1750</v>
      </c>
      <c r="B400" s="30">
        <v>0</v>
      </c>
      <c r="C400" s="7">
        <v>4</v>
      </c>
      <c r="D400" s="7">
        <v>3.43</v>
      </c>
      <c r="E400" s="9">
        <v>159.5</v>
      </c>
      <c r="F400" s="9">
        <v>159.5</v>
      </c>
      <c r="G400" s="9" t="s">
        <v>429</v>
      </c>
      <c r="H400" s="32">
        <v>162.9</v>
      </c>
      <c r="I400" s="1"/>
    </row>
    <row r="401" spans="1:9" x14ac:dyDescent="0.25">
      <c r="A401" s="30">
        <v>1750</v>
      </c>
      <c r="B401" s="30">
        <v>0</v>
      </c>
      <c r="C401" s="7">
        <v>3.51</v>
      </c>
      <c r="D401" s="7">
        <v>2.69</v>
      </c>
      <c r="E401" s="9">
        <v>160</v>
      </c>
      <c r="F401" s="9">
        <v>160</v>
      </c>
      <c r="G401" s="9" t="s">
        <v>430</v>
      </c>
      <c r="H401" s="32">
        <v>162.9</v>
      </c>
      <c r="I401" s="1"/>
    </row>
    <row r="402" spans="1:9" x14ac:dyDescent="0.25">
      <c r="H402" s="32"/>
      <c r="I402" s="1"/>
    </row>
    <row r="403" spans="1:9" x14ac:dyDescent="0.25">
      <c r="A403" s="30">
        <v>2000</v>
      </c>
      <c r="B403" s="30">
        <v>0</v>
      </c>
      <c r="C403" s="7">
        <v>2.6</v>
      </c>
      <c r="D403" s="7">
        <v>4</v>
      </c>
      <c r="E403" s="9">
        <v>140</v>
      </c>
      <c r="F403" s="9">
        <v>140</v>
      </c>
      <c r="G403" s="9" t="s">
        <v>431</v>
      </c>
      <c r="H403" s="9">
        <v>145.9</v>
      </c>
      <c r="I403" s="1"/>
    </row>
    <row r="404" spans="1:9" x14ac:dyDescent="0.25">
      <c r="A404" s="30">
        <v>2000</v>
      </c>
      <c r="B404" s="30">
        <v>0</v>
      </c>
      <c r="C404" s="7">
        <v>5</v>
      </c>
      <c r="D404" s="7">
        <v>3.9</v>
      </c>
      <c r="E404" s="7">
        <v>141.80000000000001</v>
      </c>
      <c r="F404" s="7">
        <v>141.80000000000001</v>
      </c>
      <c r="G404" s="7" t="s">
        <v>432</v>
      </c>
      <c r="H404" s="32">
        <v>148.5</v>
      </c>
      <c r="I404" s="1"/>
    </row>
    <row r="405" spans="1:9" x14ac:dyDescent="0.25">
      <c r="A405" s="30">
        <v>2000</v>
      </c>
      <c r="B405" s="30">
        <v>0</v>
      </c>
      <c r="C405" s="7">
        <v>4</v>
      </c>
      <c r="D405" s="7">
        <v>3</v>
      </c>
      <c r="E405" s="9">
        <v>146.9</v>
      </c>
      <c r="F405" s="9">
        <v>146.80000000000001</v>
      </c>
      <c r="G405" s="9" t="s">
        <v>433</v>
      </c>
      <c r="H405" s="32">
        <v>153.69999999999999</v>
      </c>
      <c r="I405" s="1"/>
    </row>
    <row r="406" spans="1:9" x14ac:dyDescent="0.25">
      <c r="I406" s="1"/>
    </row>
    <row r="407" spans="1:9" x14ac:dyDescent="0.25">
      <c r="I407" s="1"/>
    </row>
    <row r="408" spans="1:9" x14ac:dyDescent="0.25">
      <c r="I408" s="1"/>
    </row>
    <row r="414" spans="1:9" x14ac:dyDescent="0.25">
      <c r="I414" s="1"/>
    </row>
    <row r="415" spans="1:9" x14ac:dyDescent="0.25">
      <c r="I415" s="1"/>
    </row>
    <row r="416" spans="1:9" x14ac:dyDescent="0.25">
      <c r="I416" s="1"/>
    </row>
    <row r="417" spans="9:10" x14ac:dyDescent="0.25">
      <c r="I417" s="1"/>
    </row>
    <row r="418" spans="9:10" x14ac:dyDescent="0.25">
      <c r="J418" s="1"/>
    </row>
    <row r="422" spans="9:10" x14ac:dyDescent="0.25">
      <c r="I422" s="1"/>
    </row>
    <row r="423" spans="9:10" x14ac:dyDescent="0.25">
      <c r="I423" s="1"/>
    </row>
    <row r="424" spans="9:10" x14ac:dyDescent="0.25">
      <c r="I424" s="1"/>
    </row>
    <row r="425" spans="9:10" x14ac:dyDescent="0.25">
      <c r="I425" s="1"/>
    </row>
    <row r="435" spans="9:10" x14ac:dyDescent="0.25">
      <c r="I435" s="1"/>
    </row>
    <row r="436" spans="9:10" x14ac:dyDescent="0.25">
      <c r="I436" s="1"/>
    </row>
    <row r="437" spans="9:10" x14ac:dyDescent="0.25">
      <c r="I437" s="1"/>
    </row>
    <row r="438" spans="9:10" x14ac:dyDescent="0.25">
      <c r="I438" s="1"/>
    </row>
    <row r="439" spans="9:10" x14ac:dyDescent="0.25">
      <c r="I439" s="1"/>
    </row>
    <row r="440" spans="9:10" x14ac:dyDescent="0.25">
      <c r="I440" s="1"/>
    </row>
    <row r="441" spans="9:10" x14ac:dyDescent="0.25">
      <c r="I441" s="1"/>
    </row>
    <row r="442" spans="9:10" x14ac:dyDescent="0.25">
      <c r="I442" s="1"/>
      <c r="J442" s="1"/>
    </row>
    <row r="443" spans="9:10" x14ac:dyDescent="0.25">
      <c r="I443" s="1"/>
    </row>
    <row r="444" spans="9:10" x14ac:dyDescent="0.25">
      <c r="I444" s="1"/>
    </row>
    <row r="445" spans="9:10" x14ac:dyDescent="0.25">
      <c r="I445" s="1"/>
    </row>
    <row r="446" spans="9:10" x14ac:dyDescent="0.25">
      <c r="I446" s="1"/>
    </row>
    <row r="447" spans="9:10" x14ac:dyDescent="0.25">
      <c r="I447" s="1"/>
    </row>
    <row r="448" spans="9:10" x14ac:dyDescent="0.25">
      <c r="I448" s="1"/>
    </row>
    <row r="449" spans="9:9" x14ac:dyDescent="0.25">
      <c r="I449" s="1"/>
    </row>
    <row r="450" spans="9:9" x14ac:dyDescent="0.25">
      <c r="I450" s="1"/>
    </row>
    <row r="451" spans="9:9" x14ac:dyDescent="0.25">
      <c r="I451" s="1"/>
    </row>
    <row r="452" spans="9:9" x14ac:dyDescent="0.25">
      <c r="I452" s="1"/>
    </row>
    <row r="453" spans="9:9" x14ac:dyDescent="0.25">
      <c r="I453" s="1"/>
    </row>
    <row r="454" spans="9:9" x14ac:dyDescent="0.25">
      <c r="I454" s="1"/>
    </row>
    <row r="455" spans="9:9" x14ac:dyDescent="0.25">
      <c r="I455" s="1"/>
    </row>
    <row r="456" spans="9:9" x14ac:dyDescent="0.25">
      <c r="I456" s="1"/>
    </row>
    <row r="457" spans="9:9" x14ac:dyDescent="0.25">
      <c r="I457" s="1"/>
    </row>
    <row r="458" spans="9:9" x14ac:dyDescent="0.25">
      <c r="I458" s="1"/>
    </row>
    <row r="459" spans="9:9" x14ac:dyDescent="0.25">
      <c r="I459" s="1"/>
    </row>
    <row r="460" spans="9:9" x14ac:dyDescent="0.25">
      <c r="I460" s="1"/>
    </row>
    <row r="461" spans="9:9" x14ac:dyDescent="0.25">
      <c r="I461" s="1"/>
    </row>
    <row r="462" spans="9:9" x14ac:dyDescent="0.25">
      <c r="I462" s="1"/>
    </row>
    <row r="463" spans="9:9" x14ac:dyDescent="0.25">
      <c r="I463" s="1"/>
    </row>
    <row r="464" spans="9:9" x14ac:dyDescent="0.25">
      <c r="I464" s="1"/>
    </row>
    <row r="465" spans="9:9" x14ac:dyDescent="0.25">
      <c r="I465" s="1"/>
    </row>
    <row r="466" spans="9:9" x14ac:dyDescent="0.25">
      <c r="I466" s="1"/>
    </row>
    <row r="467" spans="9:9" x14ac:dyDescent="0.25">
      <c r="I467" s="1"/>
    </row>
    <row r="468" spans="9:9" x14ac:dyDescent="0.25">
      <c r="I468" s="1"/>
    </row>
    <row r="469" spans="9:9" x14ac:dyDescent="0.25">
      <c r="I469" s="1"/>
    </row>
    <row r="470" spans="9:9" x14ac:dyDescent="0.25">
      <c r="I470" s="1"/>
    </row>
    <row r="471" spans="9:9" x14ac:dyDescent="0.25">
      <c r="I471" s="1"/>
    </row>
    <row r="472" spans="9:9" x14ac:dyDescent="0.25">
      <c r="I472" s="1"/>
    </row>
    <row r="473" spans="9:9" x14ac:dyDescent="0.25">
      <c r="I473" s="1"/>
    </row>
    <row r="474" spans="9:9" x14ac:dyDescent="0.25">
      <c r="I474" s="1"/>
    </row>
    <row r="475" spans="9:9" x14ac:dyDescent="0.25">
      <c r="I475" s="1"/>
    </row>
    <row r="476" spans="9:9" x14ac:dyDescent="0.25">
      <c r="I476" s="1"/>
    </row>
    <row r="477" spans="9:9" x14ac:dyDescent="0.25">
      <c r="I477" s="1"/>
    </row>
    <row r="478" spans="9:9" x14ac:dyDescent="0.25">
      <c r="I478" s="1"/>
    </row>
    <row r="479" spans="9:9" x14ac:dyDescent="0.25">
      <c r="I479" s="1"/>
    </row>
    <row r="480" spans="9:9" x14ac:dyDescent="0.25">
      <c r="I480" s="1"/>
    </row>
    <row r="481" spans="9:16" x14ac:dyDescent="0.25">
      <c r="I481" s="1"/>
    </row>
    <row r="482" spans="9:16" x14ac:dyDescent="0.25">
      <c r="I482" s="1"/>
    </row>
    <row r="483" spans="9:16" x14ac:dyDescent="0.25">
      <c r="I483" s="1"/>
    </row>
    <row r="484" spans="9:16" x14ac:dyDescent="0.25">
      <c r="I484" s="1"/>
    </row>
    <row r="485" spans="9:16" x14ac:dyDescent="0.25">
      <c r="I485" s="1"/>
    </row>
    <row r="486" spans="9:16" x14ac:dyDescent="0.25">
      <c r="I486" s="1"/>
    </row>
    <row r="487" spans="9:16" x14ac:dyDescent="0.25">
      <c r="I487" s="1"/>
    </row>
    <row r="488" spans="9:16" x14ac:dyDescent="0.25">
      <c r="I488" s="1"/>
    </row>
    <row r="489" spans="9:16" x14ac:dyDescent="0.25">
      <c r="I489" s="1"/>
    </row>
    <row r="490" spans="9:16" x14ac:dyDescent="0.25">
      <c r="I490" s="1"/>
    </row>
    <row r="491" spans="9:16" x14ac:dyDescent="0.25">
      <c r="I491" s="1"/>
      <c r="P491" s="3"/>
    </row>
    <row r="492" spans="9:16" x14ac:dyDescent="0.25">
      <c r="I492" s="1"/>
      <c r="P492" s="3"/>
    </row>
    <row r="493" spans="9:16" x14ac:dyDescent="0.25">
      <c r="I493" s="1"/>
      <c r="P493" s="3"/>
    </row>
    <row r="494" spans="9:16" x14ac:dyDescent="0.25">
      <c r="I494" s="1"/>
      <c r="P494" s="3"/>
    </row>
    <row r="495" spans="9:16" x14ac:dyDescent="0.25">
      <c r="I495" s="1"/>
      <c r="P495" s="3"/>
    </row>
    <row r="496" spans="9:16" x14ac:dyDescent="0.25">
      <c r="I496" s="1"/>
      <c r="P496" s="3"/>
    </row>
    <row r="497" spans="9:16" x14ac:dyDescent="0.25">
      <c r="I497" s="1"/>
      <c r="P497" s="3"/>
    </row>
    <row r="498" spans="9:16" x14ac:dyDescent="0.25">
      <c r="I498" s="1"/>
      <c r="P498" s="3"/>
    </row>
    <row r="499" spans="9:16" x14ac:dyDescent="0.25">
      <c r="I499" s="1"/>
      <c r="P499" s="3"/>
    </row>
    <row r="500" spans="9:16" x14ac:dyDescent="0.25">
      <c r="I500" s="1"/>
      <c r="P500" s="3"/>
    </row>
    <row r="501" spans="9:16" x14ac:dyDescent="0.25">
      <c r="I501" s="1"/>
      <c r="P501" s="3"/>
    </row>
    <row r="502" spans="9:16" x14ac:dyDescent="0.25">
      <c r="I502" s="1"/>
      <c r="P502" s="3"/>
    </row>
    <row r="503" spans="9:16" x14ac:dyDescent="0.25">
      <c r="I503" s="1"/>
      <c r="P503" s="3"/>
    </row>
    <row r="504" spans="9:16" x14ac:dyDescent="0.25">
      <c r="I504" s="1"/>
      <c r="P504" s="3"/>
    </row>
    <row r="505" spans="9:16" x14ac:dyDescent="0.25">
      <c r="I505" s="1"/>
      <c r="P505" s="3"/>
    </row>
    <row r="506" spans="9:16" x14ac:dyDescent="0.25">
      <c r="I506" s="1"/>
      <c r="P506" s="3"/>
    </row>
    <row r="507" spans="9:16" x14ac:dyDescent="0.25">
      <c r="I507" s="1"/>
      <c r="P507" s="3"/>
    </row>
    <row r="508" spans="9:16" x14ac:dyDescent="0.25">
      <c r="P508" s="3"/>
    </row>
    <row r="509" spans="9:16" x14ac:dyDescent="0.25">
      <c r="P509" s="3"/>
    </row>
    <row r="510" spans="9:16" x14ac:dyDescent="0.25">
      <c r="P510" s="3"/>
    </row>
    <row r="511" spans="9:16" x14ac:dyDescent="0.25">
      <c r="P511" s="3"/>
    </row>
    <row r="512" spans="9:16" x14ac:dyDescent="0.25">
      <c r="P512" s="3"/>
    </row>
    <row r="513" spans="16:16" x14ac:dyDescent="0.25">
      <c r="P513" s="3"/>
    </row>
    <row r="514" spans="16:16" x14ac:dyDescent="0.25">
      <c r="P514" s="3"/>
    </row>
    <row r="515" spans="16:16" x14ac:dyDescent="0.25">
      <c r="P515" s="3"/>
    </row>
    <row r="516" spans="16:16" x14ac:dyDescent="0.25">
      <c r="P516" s="3"/>
    </row>
    <row r="517" spans="16:16" x14ac:dyDescent="0.25">
      <c r="P517" s="3"/>
    </row>
    <row r="518" spans="16:16" x14ac:dyDescent="0.25">
      <c r="P518" s="3"/>
    </row>
    <row r="519" spans="16:16" x14ac:dyDescent="0.25">
      <c r="P519" s="3"/>
    </row>
    <row r="520" spans="16:16" x14ac:dyDescent="0.25">
      <c r="P520" s="3"/>
    </row>
    <row r="521" spans="16:16" x14ac:dyDescent="0.25">
      <c r="P521" s="3"/>
    </row>
    <row r="522" spans="16:16" x14ac:dyDescent="0.25">
      <c r="P522" s="3"/>
    </row>
    <row r="523" spans="16:16" x14ac:dyDescent="0.25">
      <c r="P523" s="3"/>
    </row>
    <row r="524" spans="16:16" x14ac:dyDescent="0.25">
      <c r="P524" s="3"/>
    </row>
    <row r="525" spans="16:16" x14ac:dyDescent="0.25">
      <c r="P525" s="3"/>
    </row>
    <row r="526" spans="16:16" x14ac:dyDescent="0.25">
      <c r="P526" s="3"/>
    </row>
    <row r="527" spans="16:16" x14ac:dyDescent="0.25">
      <c r="P527" s="3"/>
    </row>
    <row r="528" spans="16:16" x14ac:dyDescent="0.25">
      <c r="P528" s="3"/>
    </row>
    <row r="529" spans="9:17" x14ac:dyDescent="0.25">
      <c r="P529" s="3"/>
    </row>
    <row r="530" spans="9:17" x14ac:dyDescent="0.25">
      <c r="P530" s="3"/>
    </row>
    <row r="531" spans="9:17" x14ac:dyDescent="0.25">
      <c r="P531" s="3"/>
    </row>
    <row r="532" spans="9:17" x14ac:dyDescent="0.25">
      <c r="P532" s="3"/>
    </row>
    <row r="533" spans="9:17" x14ac:dyDescent="0.25">
      <c r="I533" s="1"/>
      <c r="P533" s="3"/>
    </row>
    <row r="534" spans="9:17" x14ac:dyDescent="0.25">
      <c r="I534" s="1"/>
      <c r="P534" s="3"/>
    </row>
    <row r="535" spans="9:17" x14ac:dyDescent="0.25">
      <c r="I535" s="1"/>
      <c r="P535" s="3"/>
    </row>
    <row r="536" spans="9:17" x14ac:dyDescent="0.25">
      <c r="I536" s="1"/>
      <c r="P536" s="3"/>
    </row>
    <row r="537" spans="9:17" x14ac:dyDescent="0.25">
      <c r="I537" s="1"/>
      <c r="P537" s="3"/>
      <c r="Q537" s="3"/>
    </row>
    <row r="538" spans="9:17" x14ac:dyDescent="0.25">
      <c r="I538" s="1"/>
      <c r="Q538" s="3"/>
    </row>
    <row r="539" spans="9:17" x14ac:dyDescent="0.25">
      <c r="I539" s="1"/>
      <c r="J539" s="20"/>
      <c r="L539" s="20"/>
      <c r="M539" s="20"/>
      <c r="Q539" s="3"/>
    </row>
    <row r="540" spans="9:17" x14ac:dyDescent="0.25">
      <c r="I540" s="1"/>
      <c r="J540" s="22"/>
      <c r="L540" s="3"/>
      <c r="M540" s="3"/>
    </row>
    <row r="541" spans="9:17" x14ac:dyDescent="0.25">
      <c r="I541" s="1"/>
      <c r="J541" s="1"/>
      <c r="L541" s="1"/>
      <c r="M541" s="1"/>
    </row>
    <row r="542" spans="9:17" x14ac:dyDescent="0.25">
      <c r="I542" s="1"/>
      <c r="J542" s="22"/>
      <c r="L542" s="1"/>
      <c r="M542" s="1"/>
    </row>
    <row r="543" spans="9:17" x14ac:dyDescent="0.25">
      <c r="I543" s="1"/>
      <c r="J543" s="22"/>
      <c r="L543" s="1"/>
      <c r="M543" s="1"/>
    </row>
    <row r="544" spans="9:17" x14ac:dyDescent="0.25">
      <c r="I544" s="1"/>
      <c r="J544" s="22"/>
      <c r="L544" s="1"/>
      <c r="M544" s="1"/>
    </row>
    <row r="545" spans="9:13" x14ac:dyDescent="0.25">
      <c r="I545" s="1"/>
      <c r="J545" s="22"/>
      <c r="L545" s="1"/>
      <c r="M545" s="1"/>
    </row>
    <row r="546" spans="9:13" x14ac:dyDescent="0.25">
      <c r="I546" s="1"/>
      <c r="J546" s="22"/>
      <c r="L546" s="1"/>
      <c r="M546" s="1"/>
    </row>
    <row r="547" spans="9:13" x14ac:dyDescent="0.25">
      <c r="I547" s="1"/>
      <c r="J547" s="22"/>
      <c r="L547" s="1"/>
      <c r="M547" s="1"/>
    </row>
    <row r="548" spans="9:13" x14ac:dyDescent="0.25">
      <c r="I548" s="1"/>
      <c r="J548" s="22"/>
      <c r="L548" s="1"/>
      <c r="M548" s="1"/>
    </row>
    <row r="549" spans="9:13" x14ac:dyDescent="0.25">
      <c r="I549" s="1"/>
      <c r="J549" s="22"/>
      <c r="L549" s="21"/>
      <c r="M549" s="1"/>
    </row>
    <row r="550" spans="9:13" x14ac:dyDescent="0.25">
      <c r="I550" s="1"/>
      <c r="J550" s="22"/>
      <c r="L550" s="1"/>
      <c r="M550" s="1"/>
    </row>
    <row r="551" spans="9:13" x14ac:dyDescent="0.25">
      <c r="I551" s="1"/>
      <c r="J551" s="22"/>
      <c r="L551" s="1"/>
      <c r="M551" s="1"/>
    </row>
    <row r="552" spans="9:13" x14ac:dyDescent="0.25">
      <c r="I552" s="1"/>
      <c r="J552" s="22"/>
      <c r="L552" s="21"/>
      <c r="M552" s="1"/>
    </row>
    <row r="553" spans="9:13" x14ac:dyDescent="0.25">
      <c r="I553" s="1"/>
      <c r="J553" s="22"/>
      <c r="L553" s="21"/>
      <c r="M553" s="1"/>
    </row>
    <row r="554" spans="9:13" x14ac:dyDescent="0.25">
      <c r="I554" s="1"/>
      <c r="J554" s="22"/>
      <c r="L554" s="1"/>
      <c r="M554" s="1"/>
    </row>
    <row r="555" spans="9:13" x14ac:dyDescent="0.25">
      <c r="I555" s="1"/>
      <c r="J555" s="22"/>
      <c r="L555" s="1"/>
      <c r="M555" s="1"/>
    </row>
    <row r="556" spans="9:13" x14ac:dyDescent="0.25">
      <c r="I556" s="1"/>
      <c r="J556" s="22"/>
      <c r="L556" s="1"/>
      <c r="M556" s="1"/>
    </row>
    <row r="557" spans="9:13" x14ac:dyDescent="0.25">
      <c r="I557" s="1"/>
      <c r="J557" s="22"/>
      <c r="L557" s="1"/>
      <c r="M557" s="1"/>
    </row>
    <row r="558" spans="9:13" x14ac:dyDescent="0.25">
      <c r="I558" s="1"/>
      <c r="J558" s="22"/>
      <c r="L558" s="1"/>
      <c r="M558" s="1"/>
    </row>
    <row r="559" spans="9:13" x14ac:dyDescent="0.25">
      <c r="I559" s="1"/>
      <c r="J559" s="22"/>
      <c r="L559" s="1"/>
      <c r="M559" s="1"/>
    </row>
    <row r="560" spans="9:13" x14ac:dyDescent="0.25">
      <c r="I560" s="1"/>
      <c r="J560" s="22"/>
      <c r="L560" s="1"/>
      <c r="M560" s="1"/>
    </row>
    <row r="561" spans="9:13" x14ac:dyDescent="0.25">
      <c r="I561" s="1"/>
      <c r="J561" s="22"/>
      <c r="L561" s="1"/>
      <c r="M561" s="1"/>
    </row>
    <row r="562" spans="9:13" x14ac:dyDescent="0.25">
      <c r="I562" s="1"/>
      <c r="J562" s="22"/>
      <c r="L562" s="3"/>
      <c r="M562" s="3"/>
    </row>
    <row r="563" spans="9:13" x14ac:dyDescent="0.25">
      <c r="I563" s="1"/>
      <c r="J563" s="22"/>
      <c r="L563" s="1"/>
      <c r="M563" s="1"/>
    </row>
    <row r="564" spans="9:13" x14ac:dyDescent="0.25">
      <c r="I564" s="1"/>
      <c r="J564" s="22"/>
      <c r="L564" s="1"/>
      <c r="M564" s="1"/>
    </row>
    <row r="565" spans="9:13" x14ac:dyDescent="0.25">
      <c r="I565" s="1"/>
      <c r="J565" s="22"/>
      <c r="L565" s="26"/>
      <c r="M565" s="26"/>
    </row>
    <row r="566" spans="9:13" x14ac:dyDescent="0.25">
      <c r="I566" s="1"/>
      <c r="J566" s="22"/>
      <c r="L566" s="26"/>
      <c r="M566" s="26"/>
    </row>
    <row r="567" spans="9:13" x14ac:dyDescent="0.25">
      <c r="I567" s="1"/>
      <c r="J567" s="22"/>
      <c r="L567" s="26"/>
      <c r="M567" s="26"/>
    </row>
    <row r="568" spans="9:13" x14ac:dyDescent="0.25">
      <c r="I568" s="1"/>
      <c r="J568" s="22"/>
      <c r="L568" s="1"/>
      <c r="M568" s="1"/>
    </row>
    <row r="569" spans="9:13" x14ac:dyDescent="0.25">
      <c r="I569" s="1"/>
      <c r="J569" s="22"/>
      <c r="L569" s="1"/>
      <c r="M569" s="1"/>
    </row>
    <row r="570" spans="9:13" x14ac:dyDescent="0.25">
      <c r="I570" s="1"/>
      <c r="J570" s="22"/>
      <c r="L570" s="1"/>
      <c r="M570" s="1"/>
    </row>
    <row r="571" spans="9:13" x14ac:dyDescent="0.25">
      <c r="I571" s="1"/>
      <c r="J571" s="22"/>
      <c r="L571" s="1"/>
      <c r="M571" s="1"/>
    </row>
    <row r="572" spans="9:13" x14ac:dyDescent="0.25">
      <c r="I572" s="1"/>
      <c r="J572" s="22"/>
      <c r="L572" s="1"/>
      <c r="M572" s="1"/>
    </row>
    <row r="573" spans="9:13" x14ac:dyDescent="0.25">
      <c r="I573" s="1"/>
      <c r="J573" s="22"/>
      <c r="L573" s="1"/>
      <c r="M573" s="1"/>
    </row>
    <row r="574" spans="9:13" x14ac:dyDescent="0.25">
      <c r="I574" s="1"/>
      <c r="J574" s="22"/>
      <c r="L574" s="1"/>
      <c r="M574" s="1"/>
    </row>
    <row r="575" spans="9:13" x14ac:dyDescent="0.25">
      <c r="I575" s="1"/>
      <c r="J575" s="22"/>
      <c r="L575" s="1"/>
      <c r="M575" s="1"/>
    </row>
    <row r="576" spans="9:13" x14ac:dyDescent="0.25">
      <c r="I576" s="1"/>
      <c r="J576" s="22"/>
      <c r="L576" s="1"/>
      <c r="M576" s="1"/>
    </row>
    <row r="577" spans="1:13" x14ac:dyDescent="0.25">
      <c r="I577" s="1"/>
      <c r="J577" s="22"/>
      <c r="L577" s="1"/>
      <c r="M577" s="1"/>
    </row>
    <row r="578" spans="1:13" x14ac:dyDescent="0.25">
      <c r="I578" s="1"/>
      <c r="J578" s="22"/>
      <c r="L578" s="3"/>
      <c r="M578" s="3"/>
    </row>
    <row r="579" spans="1:13" x14ac:dyDescent="0.25">
      <c r="I579" s="1"/>
      <c r="J579" s="22"/>
      <c r="L579" s="3"/>
      <c r="M579" s="3"/>
    </row>
    <row r="580" spans="1:13" x14ac:dyDescent="0.25">
      <c r="I580" s="1"/>
      <c r="J580" s="22"/>
      <c r="L580" s="1"/>
      <c r="M580" s="1"/>
    </row>
    <row r="581" spans="1:13" x14ac:dyDescent="0.25">
      <c r="I581" s="1"/>
      <c r="J581" s="22"/>
      <c r="L581" s="1"/>
      <c r="M581" s="1"/>
    </row>
    <row r="582" spans="1:13" x14ac:dyDescent="0.25">
      <c r="I582" s="1"/>
      <c r="J582" s="22"/>
      <c r="L582" s="1"/>
      <c r="M582" s="1"/>
    </row>
    <row r="583" spans="1:13" x14ac:dyDescent="0.25">
      <c r="I583" s="1"/>
      <c r="J583" s="22"/>
      <c r="L583" s="1"/>
      <c r="M583" s="1"/>
    </row>
    <row r="584" spans="1:13" x14ac:dyDescent="0.25">
      <c r="I584" s="1"/>
      <c r="J584" s="22"/>
      <c r="L584" s="1"/>
      <c r="M584" s="21"/>
    </row>
    <row r="585" spans="1:13" x14ac:dyDescent="0.25">
      <c r="I585" s="1"/>
      <c r="J585" s="22"/>
      <c r="L585" s="1"/>
      <c r="M585" s="21"/>
    </row>
    <row r="586" spans="1:13" x14ac:dyDescent="0.25">
      <c r="I586" s="1"/>
      <c r="J586" s="22"/>
      <c r="L586" s="1"/>
      <c r="M586" s="1"/>
    </row>
    <row r="587" spans="1:13" x14ac:dyDescent="0.25">
      <c r="I587" s="1"/>
      <c r="J587" s="22"/>
      <c r="L587" s="1"/>
      <c r="M587" s="1"/>
    </row>
    <row r="588" spans="1:13" x14ac:dyDescent="0.25">
      <c r="I588" s="1"/>
      <c r="J588" s="22"/>
      <c r="L588" s="1"/>
      <c r="M588" s="1"/>
    </row>
    <row r="589" spans="1:13" x14ac:dyDescent="0.25">
      <c r="A589" s="35"/>
      <c r="B589" s="35"/>
      <c r="C589" s="37"/>
      <c r="D589" s="37"/>
      <c r="E589" s="7"/>
      <c r="F589" s="7"/>
      <c r="G589" s="7"/>
      <c r="H589" s="32"/>
      <c r="I589" s="1"/>
      <c r="J589" s="22"/>
      <c r="L589" s="1"/>
      <c r="M589" s="1"/>
    </row>
    <row r="590" spans="1:13" x14ac:dyDescent="0.25">
      <c r="A590" s="35"/>
      <c r="B590" s="35"/>
      <c r="C590" s="37"/>
      <c r="D590" s="37"/>
      <c r="E590" s="7"/>
      <c r="F590" s="7"/>
      <c r="G590" s="7"/>
      <c r="H590" s="32"/>
      <c r="I590" s="1"/>
      <c r="J590" s="22"/>
      <c r="L590" s="1"/>
      <c r="M590" s="1"/>
    </row>
    <row r="591" spans="1:13" x14ac:dyDescent="0.25">
      <c r="A591" s="35"/>
      <c r="B591" s="35"/>
      <c r="C591" s="37"/>
      <c r="D591" s="37"/>
      <c r="E591" s="7"/>
      <c r="F591" s="7"/>
      <c r="G591" s="7"/>
      <c r="H591" s="32"/>
      <c r="I591" s="1"/>
      <c r="J591" s="22"/>
      <c r="L591" s="1"/>
      <c r="M591" s="1"/>
    </row>
    <row r="592" spans="1:13" x14ac:dyDescent="0.25">
      <c r="A592" s="35"/>
      <c r="B592" s="35"/>
      <c r="C592" s="37"/>
      <c r="D592" s="37"/>
      <c r="E592" s="7"/>
      <c r="F592" s="7"/>
      <c r="G592" s="7"/>
      <c r="I592" s="1"/>
      <c r="J592" s="22"/>
      <c r="L592" s="1"/>
      <c r="M592" s="1"/>
    </row>
    <row r="593" spans="1:13" x14ac:dyDescent="0.25">
      <c r="A593" s="35"/>
      <c r="B593" s="35"/>
      <c r="C593" s="37"/>
      <c r="D593" s="37"/>
      <c r="E593" s="7"/>
      <c r="F593" s="7"/>
      <c r="G593" s="7"/>
      <c r="I593" s="1"/>
      <c r="J593" s="22"/>
      <c r="L593" s="1"/>
      <c r="M593" s="1"/>
    </row>
    <row r="594" spans="1:13" x14ac:dyDescent="0.25">
      <c r="A594" s="35"/>
      <c r="B594" s="35"/>
      <c r="C594" s="37"/>
      <c r="D594" s="37"/>
      <c r="E594" s="7"/>
      <c r="F594" s="7"/>
      <c r="G594" s="7"/>
      <c r="I594" s="1"/>
      <c r="J594" s="22"/>
      <c r="L594" s="1"/>
      <c r="M594" s="1"/>
    </row>
    <row r="595" spans="1:13" x14ac:dyDescent="0.25">
      <c r="A595" s="35"/>
      <c r="B595" s="35"/>
      <c r="C595" s="37"/>
      <c r="D595" s="37"/>
      <c r="H595" s="32"/>
      <c r="I595" s="1"/>
      <c r="J595" s="22"/>
      <c r="L595" s="1"/>
      <c r="M595" s="1"/>
    </row>
    <row r="596" spans="1:13" x14ac:dyDescent="0.25">
      <c r="A596" s="35"/>
      <c r="B596" s="35"/>
      <c r="C596" s="37"/>
      <c r="D596" s="37"/>
      <c r="H596" s="32"/>
      <c r="I596" s="1"/>
      <c r="J596" s="22"/>
      <c r="L596" s="1"/>
      <c r="M596" s="1"/>
    </row>
    <row r="597" spans="1:13" x14ac:dyDescent="0.25">
      <c r="A597" s="35"/>
      <c r="B597" s="35"/>
      <c r="C597" s="37"/>
      <c r="D597" s="37"/>
      <c r="H597" s="32"/>
      <c r="I597" s="1"/>
      <c r="J597" s="22"/>
      <c r="L597" s="1"/>
      <c r="M597" s="1"/>
    </row>
    <row r="598" spans="1:13" x14ac:dyDescent="0.25">
      <c r="C598" s="37"/>
      <c r="D598" s="37"/>
      <c r="H598" s="32"/>
      <c r="I598" s="1"/>
      <c r="J598" s="22"/>
      <c r="L598" s="1"/>
      <c r="M598" s="1"/>
    </row>
    <row r="599" spans="1:13" x14ac:dyDescent="0.25">
      <c r="C599" s="37"/>
      <c r="D599" s="37"/>
      <c r="H599" s="32"/>
      <c r="I599" s="1"/>
      <c r="J599" s="22"/>
      <c r="L599" s="1"/>
      <c r="M599" s="1"/>
    </row>
    <row r="600" spans="1:13" x14ac:dyDescent="0.25">
      <c r="C600" s="37"/>
      <c r="D600" s="37"/>
      <c r="H600" s="32"/>
      <c r="I600" s="1"/>
      <c r="J600" s="22"/>
      <c r="L600" s="1"/>
      <c r="M600" s="1"/>
    </row>
    <row r="601" spans="1:13" x14ac:dyDescent="0.25">
      <c r="C601" s="37"/>
      <c r="D601" s="37"/>
      <c r="H601" s="32"/>
      <c r="I601" s="1"/>
      <c r="J601" s="22"/>
      <c r="L601" s="1"/>
      <c r="M601" s="1"/>
    </row>
    <row r="602" spans="1:13" x14ac:dyDescent="0.25">
      <c r="C602" s="37"/>
      <c r="D602" s="37"/>
      <c r="H602" s="32"/>
      <c r="I602" s="1"/>
      <c r="J602" s="22"/>
      <c r="L602" s="1"/>
      <c r="M602" s="1"/>
    </row>
    <row r="603" spans="1:13" x14ac:dyDescent="0.25">
      <c r="C603" s="37"/>
      <c r="D603" s="37"/>
      <c r="H603" s="32"/>
      <c r="I603" s="1"/>
      <c r="J603" s="22"/>
      <c r="L603" s="1"/>
      <c r="M603" s="1"/>
    </row>
    <row r="604" spans="1:13" x14ac:dyDescent="0.25">
      <c r="B604" s="35"/>
      <c r="C604" s="37"/>
      <c r="D604" s="37"/>
      <c r="H604" s="32"/>
      <c r="I604" s="1"/>
      <c r="J604" s="22"/>
      <c r="L604" s="1"/>
      <c r="M604" s="1"/>
    </row>
    <row r="605" spans="1:13" x14ac:dyDescent="0.25">
      <c r="B605" s="35"/>
      <c r="C605" s="37"/>
      <c r="D605" s="37"/>
      <c r="H605" s="32"/>
      <c r="I605" s="1"/>
      <c r="J605" s="22"/>
      <c r="L605" s="1"/>
      <c r="M605" s="1"/>
    </row>
    <row r="606" spans="1:13" x14ac:dyDescent="0.25">
      <c r="B606" s="35"/>
      <c r="C606" s="37"/>
      <c r="D606" s="37"/>
      <c r="H606" s="32"/>
      <c r="I606" s="1"/>
      <c r="J606" s="22"/>
      <c r="L606" s="1"/>
      <c r="M606" s="1"/>
    </row>
    <row r="607" spans="1:13" x14ac:dyDescent="0.25">
      <c r="B607" s="35"/>
      <c r="C607" s="37"/>
      <c r="D607" s="37"/>
      <c r="H607" s="32"/>
      <c r="I607" s="1"/>
      <c r="J607" s="22"/>
      <c r="L607" s="1"/>
      <c r="M607" s="1"/>
    </row>
    <row r="608" spans="1:13" x14ac:dyDescent="0.25">
      <c r="E608" s="7"/>
      <c r="F608" s="7"/>
      <c r="G608" s="7"/>
      <c r="H608" s="7"/>
      <c r="I608" s="1"/>
      <c r="J608" s="22"/>
      <c r="L608" s="1"/>
      <c r="M608" s="1"/>
    </row>
    <row r="609" spans="1:13" x14ac:dyDescent="0.25">
      <c r="A609" s="31"/>
      <c r="B609" s="31"/>
      <c r="C609" s="40"/>
      <c r="D609" s="40"/>
      <c r="E609" s="36"/>
      <c r="F609" s="36"/>
      <c r="G609" s="36"/>
      <c r="H609" s="36"/>
      <c r="I609" s="1"/>
      <c r="J609" s="22"/>
      <c r="L609" s="1"/>
      <c r="M609" s="1"/>
    </row>
    <row r="610" spans="1:13" x14ac:dyDescent="0.25">
      <c r="A610" s="31"/>
      <c r="B610" s="31"/>
      <c r="E610" s="34"/>
      <c r="F610" s="34"/>
      <c r="G610" s="36"/>
      <c r="H610" s="36"/>
      <c r="I610" s="1"/>
      <c r="J610" s="22"/>
      <c r="L610" s="1"/>
      <c r="M610" s="1"/>
    </row>
    <row r="611" spans="1:13" x14ac:dyDescent="0.25">
      <c r="I611" s="1"/>
      <c r="J611" s="22"/>
      <c r="L611" s="1"/>
      <c r="M611" s="1"/>
    </row>
    <row r="612" spans="1:13" x14ac:dyDescent="0.25">
      <c r="E612" s="7"/>
      <c r="F612" s="7"/>
      <c r="G612" s="7"/>
      <c r="H612" s="7"/>
      <c r="I612" s="1"/>
      <c r="J612" s="22"/>
      <c r="L612" s="1"/>
      <c r="M612" s="1"/>
    </row>
    <row r="613" spans="1:13" x14ac:dyDescent="0.25">
      <c r="E613" s="7"/>
      <c r="F613" s="7"/>
      <c r="G613" s="7"/>
      <c r="H613" s="7"/>
      <c r="I613" s="1"/>
      <c r="J613" s="22"/>
      <c r="L613" s="1"/>
      <c r="M613" s="1"/>
    </row>
    <row r="614" spans="1:13" x14ac:dyDescent="0.25">
      <c r="E614" s="7"/>
      <c r="F614" s="7"/>
      <c r="G614" s="7"/>
      <c r="H614" s="7"/>
      <c r="I614" s="1"/>
      <c r="J614" s="22"/>
      <c r="L614" s="1"/>
      <c r="M614" s="1"/>
    </row>
    <row r="615" spans="1:13" x14ac:dyDescent="0.25">
      <c r="E615" s="7"/>
      <c r="F615" s="7"/>
      <c r="G615" s="7"/>
      <c r="H615" s="7"/>
      <c r="I615" s="1"/>
      <c r="L615" s="1"/>
      <c r="M615" s="1"/>
    </row>
    <row r="616" spans="1:13" x14ac:dyDescent="0.25">
      <c r="E616" s="7"/>
      <c r="F616" s="7"/>
      <c r="G616" s="7"/>
      <c r="H616" s="7"/>
      <c r="I616" s="1"/>
      <c r="L616" s="1"/>
      <c r="M616" s="1"/>
    </row>
    <row r="617" spans="1:13" x14ac:dyDescent="0.25">
      <c r="E617" s="7"/>
      <c r="F617" s="7"/>
      <c r="G617" s="7"/>
      <c r="H617" s="7"/>
      <c r="I617" s="1"/>
      <c r="L617" s="1"/>
      <c r="M617" s="1"/>
    </row>
    <row r="618" spans="1:13" x14ac:dyDescent="0.25">
      <c r="E618" s="7"/>
      <c r="F618" s="7"/>
      <c r="G618" s="7"/>
      <c r="H618" s="7"/>
      <c r="I618" s="1"/>
      <c r="J618" s="22"/>
      <c r="L618" s="1"/>
      <c r="M618" s="1"/>
    </row>
    <row r="619" spans="1:13" x14ac:dyDescent="0.25">
      <c r="E619" s="7"/>
      <c r="F619" s="7"/>
      <c r="G619" s="7"/>
      <c r="H619" s="7"/>
      <c r="I619" s="1"/>
      <c r="J619" s="22"/>
      <c r="L619" s="1"/>
      <c r="M619" s="1"/>
    </row>
    <row r="620" spans="1:13" x14ac:dyDescent="0.25">
      <c r="E620" s="7"/>
      <c r="F620" s="7"/>
      <c r="G620" s="7"/>
      <c r="H620" s="7"/>
      <c r="I620" s="1"/>
      <c r="J620" s="22"/>
      <c r="L620" s="1"/>
      <c r="M620" s="1"/>
    </row>
    <row r="621" spans="1:13" x14ac:dyDescent="0.25">
      <c r="E621" s="7"/>
      <c r="F621" s="7"/>
      <c r="G621" s="7"/>
      <c r="H621" s="7"/>
      <c r="I621" s="1"/>
      <c r="J621" s="22"/>
      <c r="L621" s="1"/>
      <c r="M621" s="1"/>
    </row>
    <row r="622" spans="1:13" x14ac:dyDescent="0.25">
      <c r="H622" s="7"/>
      <c r="I622" s="1"/>
      <c r="J622" s="22"/>
      <c r="L622" s="1"/>
      <c r="M622" s="1"/>
    </row>
    <row r="623" spans="1:13" x14ac:dyDescent="0.25">
      <c r="E623" s="7"/>
      <c r="F623" s="7"/>
      <c r="G623" s="7"/>
      <c r="H623" s="7"/>
      <c r="I623" s="27"/>
      <c r="J623" s="22"/>
      <c r="L623" s="1"/>
      <c r="M623" s="1"/>
    </row>
    <row r="624" spans="1:13" x14ac:dyDescent="0.25">
      <c r="E624" s="7"/>
      <c r="F624" s="7"/>
      <c r="G624" s="7"/>
      <c r="H624" s="7"/>
      <c r="I624" s="22"/>
      <c r="J624" s="22"/>
      <c r="L624" s="1"/>
      <c r="M624" s="1"/>
    </row>
    <row r="625" spans="5:13" x14ac:dyDescent="0.25">
      <c r="E625" s="7"/>
      <c r="F625" s="7"/>
      <c r="G625" s="7"/>
      <c r="H625" s="7"/>
      <c r="I625" s="1"/>
      <c r="J625" s="22"/>
      <c r="L625" s="1"/>
      <c r="M625" s="1"/>
    </row>
    <row r="626" spans="5:13" x14ac:dyDescent="0.25">
      <c r="E626" s="7"/>
      <c r="F626" s="7"/>
      <c r="G626" s="7"/>
      <c r="H626" s="7"/>
      <c r="I626" s="1"/>
      <c r="J626" s="22"/>
      <c r="L626" s="1"/>
      <c r="M626" s="1"/>
    </row>
    <row r="627" spans="5:13" x14ac:dyDescent="0.25">
      <c r="E627" s="7"/>
      <c r="F627" s="7"/>
      <c r="G627" s="7"/>
      <c r="H627" s="7"/>
      <c r="I627" s="1"/>
      <c r="J627" s="22"/>
      <c r="L627" s="1"/>
      <c r="M627" s="1"/>
    </row>
    <row r="628" spans="5:13" x14ac:dyDescent="0.25">
      <c r="E628" s="7"/>
      <c r="F628" s="7"/>
      <c r="G628" s="7"/>
      <c r="H628" s="7"/>
      <c r="I628" s="1"/>
      <c r="J628" s="22"/>
      <c r="L628" s="1"/>
      <c r="M628" s="1"/>
    </row>
    <row r="629" spans="5:13" x14ac:dyDescent="0.25">
      <c r="E629" s="7"/>
      <c r="F629" s="7"/>
      <c r="G629" s="7"/>
      <c r="H629" s="7"/>
      <c r="I629" s="1"/>
      <c r="J629" s="22"/>
      <c r="L629" s="1"/>
      <c r="M629" s="1"/>
    </row>
    <row r="630" spans="5:13" x14ac:dyDescent="0.25">
      <c r="E630" s="7"/>
      <c r="F630" s="7"/>
      <c r="G630" s="7"/>
      <c r="H630" s="7"/>
      <c r="I630" s="1"/>
      <c r="J630" s="22"/>
      <c r="L630" s="1"/>
      <c r="M630" s="1"/>
    </row>
    <row r="631" spans="5:13" x14ac:dyDescent="0.25">
      <c r="H631" s="7"/>
      <c r="I631" s="1"/>
      <c r="J631" s="22"/>
      <c r="L631" s="21"/>
      <c r="M631" s="1"/>
    </row>
    <row r="632" spans="5:13" x14ac:dyDescent="0.25">
      <c r="G632" s="7"/>
      <c r="H632" s="7"/>
      <c r="I632" s="1"/>
      <c r="J632" s="22"/>
      <c r="L632" s="21"/>
      <c r="M632" s="1"/>
    </row>
    <row r="633" spans="5:13" x14ac:dyDescent="0.25">
      <c r="H633" s="7"/>
      <c r="I633" s="22"/>
      <c r="J633" s="22"/>
      <c r="L633" s="1"/>
      <c r="M633" s="1"/>
    </row>
    <row r="634" spans="5:13" x14ac:dyDescent="0.25">
      <c r="H634" s="7"/>
      <c r="I634" s="27"/>
      <c r="J634" s="22"/>
      <c r="L634" s="1"/>
      <c r="M634" s="1"/>
    </row>
    <row r="635" spans="5:13" x14ac:dyDescent="0.25">
      <c r="E635" s="7"/>
      <c r="F635" s="7"/>
      <c r="G635" s="7"/>
      <c r="H635" s="7"/>
      <c r="I635" s="22"/>
      <c r="J635" s="22"/>
      <c r="L635" s="1"/>
      <c r="M635" s="1"/>
    </row>
    <row r="636" spans="5:13" x14ac:dyDescent="0.25">
      <c r="E636" s="7"/>
      <c r="F636" s="7"/>
      <c r="G636" s="7"/>
      <c r="H636" s="7"/>
      <c r="I636" s="22"/>
      <c r="J636" s="27"/>
      <c r="L636" s="1"/>
      <c r="M636" s="1"/>
    </row>
    <row r="637" spans="5:13" x14ac:dyDescent="0.25">
      <c r="I637" s="22"/>
      <c r="J637" s="22"/>
      <c r="L637" s="1"/>
      <c r="M637" s="1"/>
    </row>
    <row r="638" spans="5:13" x14ac:dyDescent="0.25">
      <c r="I638" s="22"/>
      <c r="J638" s="22"/>
      <c r="L638" s="1"/>
      <c r="M638" s="1"/>
    </row>
    <row r="639" spans="5:13" x14ac:dyDescent="0.25">
      <c r="I639" s="1"/>
      <c r="J639" s="27"/>
      <c r="L639" s="1"/>
      <c r="M639" s="1"/>
    </row>
    <row r="640" spans="5:13" x14ac:dyDescent="0.25">
      <c r="I640" s="22"/>
      <c r="J640" s="22"/>
      <c r="L640" s="1"/>
      <c r="M640" s="1"/>
    </row>
    <row r="641" spans="9:13" x14ac:dyDescent="0.25">
      <c r="I641" s="22"/>
      <c r="J641" s="22"/>
      <c r="L641" s="1"/>
      <c r="M641" s="1"/>
    </row>
    <row r="642" spans="9:13" x14ac:dyDescent="0.25">
      <c r="I642" s="1"/>
      <c r="J642" s="22"/>
      <c r="L642" s="1"/>
      <c r="M642" s="1"/>
    </row>
    <row r="643" spans="9:13" x14ac:dyDescent="0.25">
      <c r="I643" s="22"/>
      <c r="J643" s="22"/>
      <c r="L643" s="1"/>
      <c r="M643" s="1"/>
    </row>
    <row r="644" spans="9:13" x14ac:dyDescent="0.25">
      <c r="I644" s="22"/>
      <c r="J644" s="22"/>
      <c r="L644" s="1"/>
      <c r="M644" s="1"/>
    </row>
    <row r="645" spans="9:13" x14ac:dyDescent="0.25">
      <c r="I645" s="22"/>
      <c r="J645" s="1"/>
      <c r="L645" s="1"/>
      <c r="M645" s="1"/>
    </row>
    <row r="646" spans="9:13" x14ac:dyDescent="0.25">
      <c r="I646" s="22"/>
      <c r="J646" s="22"/>
      <c r="L646" s="1"/>
      <c r="M646" s="1"/>
    </row>
    <row r="647" spans="9:13" x14ac:dyDescent="0.25">
      <c r="I647" s="22"/>
      <c r="J647" s="27"/>
      <c r="L647" s="1"/>
      <c r="M647" s="1"/>
    </row>
    <row r="648" spans="9:13" x14ac:dyDescent="0.25">
      <c r="I648" s="22"/>
      <c r="J648" s="22"/>
      <c r="L648" s="3"/>
      <c r="M648" s="3"/>
    </row>
    <row r="649" spans="9:13" x14ac:dyDescent="0.25">
      <c r="I649" s="22"/>
      <c r="J649" s="22"/>
      <c r="L649" s="1"/>
      <c r="M649" s="1"/>
    </row>
    <row r="650" spans="9:13" x14ac:dyDescent="0.25">
      <c r="I650" s="22"/>
      <c r="J650" s="22"/>
      <c r="L650" s="1"/>
      <c r="M650" s="1"/>
    </row>
    <row r="651" spans="9:13" x14ac:dyDescent="0.25">
      <c r="I651" s="22"/>
      <c r="J651" s="22"/>
      <c r="L651" s="1"/>
      <c r="M651" s="1"/>
    </row>
    <row r="652" spans="9:13" x14ac:dyDescent="0.25">
      <c r="I652" s="22"/>
      <c r="J652" s="1"/>
      <c r="L652" s="1"/>
      <c r="M652" s="1"/>
    </row>
    <row r="653" spans="9:13" x14ac:dyDescent="0.25">
      <c r="I653" s="22"/>
      <c r="J653" s="22"/>
      <c r="L653" s="1"/>
      <c r="M653" s="1"/>
    </row>
    <row r="654" spans="9:13" x14ac:dyDescent="0.25">
      <c r="I654" s="22"/>
      <c r="J654" s="22"/>
      <c r="L654" s="1"/>
      <c r="M654" s="1"/>
    </row>
    <row r="655" spans="9:13" x14ac:dyDescent="0.25">
      <c r="I655" s="22"/>
      <c r="J655" s="1"/>
      <c r="L655" s="1"/>
      <c r="M655" s="1"/>
    </row>
    <row r="656" spans="9:13" x14ac:dyDescent="0.25">
      <c r="I656" s="22"/>
      <c r="J656" s="22"/>
      <c r="L656" s="3"/>
      <c r="M656" s="3"/>
    </row>
    <row r="657" spans="9:13" x14ac:dyDescent="0.25">
      <c r="I657" s="22"/>
      <c r="J657" s="22"/>
      <c r="L657" s="3"/>
      <c r="M657" s="1"/>
    </row>
    <row r="658" spans="9:13" x14ac:dyDescent="0.25">
      <c r="I658" s="22"/>
      <c r="J658" s="22"/>
      <c r="L658" s="1"/>
      <c r="M658" s="1"/>
    </row>
    <row r="659" spans="9:13" x14ac:dyDescent="0.25">
      <c r="I659" s="22"/>
      <c r="J659" s="22"/>
      <c r="L659" s="1"/>
      <c r="M659" s="1"/>
    </row>
    <row r="660" spans="9:13" x14ac:dyDescent="0.25">
      <c r="I660" s="22"/>
      <c r="J660" s="22"/>
      <c r="L660" s="1"/>
      <c r="M660" s="1"/>
    </row>
    <row r="661" spans="9:13" x14ac:dyDescent="0.25">
      <c r="I661" s="22"/>
      <c r="J661" s="22"/>
      <c r="L661" s="1"/>
      <c r="M661" s="1"/>
    </row>
    <row r="662" spans="9:13" x14ac:dyDescent="0.25">
      <c r="I662" s="22"/>
      <c r="J662" s="22"/>
      <c r="L662" s="1"/>
      <c r="M662" s="1"/>
    </row>
    <row r="663" spans="9:13" x14ac:dyDescent="0.25">
      <c r="I663" s="22"/>
      <c r="J663" s="22"/>
      <c r="L663" s="1"/>
      <c r="M663" s="1"/>
    </row>
    <row r="664" spans="9:13" x14ac:dyDescent="0.25">
      <c r="I664" s="22"/>
      <c r="J664" s="22"/>
      <c r="L664" s="1"/>
      <c r="M664" s="1"/>
    </row>
    <row r="665" spans="9:13" x14ac:dyDescent="0.25">
      <c r="I665" s="22"/>
      <c r="J665" s="22"/>
      <c r="L665" s="1"/>
      <c r="M665" s="1"/>
    </row>
    <row r="666" spans="9:13" x14ac:dyDescent="0.25">
      <c r="I666" s="22"/>
      <c r="J666" s="22"/>
      <c r="L666" s="1"/>
      <c r="M666" s="1"/>
    </row>
    <row r="667" spans="9:13" x14ac:dyDescent="0.25">
      <c r="I667" s="22"/>
      <c r="J667" s="22"/>
      <c r="L667" s="1"/>
      <c r="M667" s="1"/>
    </row>
    <row r="668" spans="9:13" x14ac:dyDescent="0.25">
      <c r="I668" s="23"/>
      <c r="J668" s="22"/>
      <c r="L668" s="1"/>
      <c r="M668" s="1"/>
    </row>
    <row r="669" spans="9:13" x14ac:dyDescent="0.25">
      <c r="I669" s="22"/>
      <c r="J669" s="22"/>
      <c r="L669" s="1"/>
      <c r="M669" s="1"/>
    </row>
    <row r="670" spans="9:13" x14ac:dyDescent="0.25">
      <c r="I670" s="22"/>
      <c r="J670" s="22"/>
      <c r="L670" s="1"/>
      <c r="M670" s="1"/>
    </row>
    <row r="671" spans="9:13" x14ac:dyDescent="0.25">
      <c r="I671" s="22"/>
      <c r="J671" s="22"/>
      <c r="L671" s="1"/>
      <c r="M671" s="1"/>
    </row>
    <row r="672" spans="9:13" x14ac:dyDescent="0.25">
      <c r="I672" s="22"/>
      <c r="J672" s="22"/>
      <c r="L672" s="1"/>
      <c r="M672" s="1"/>
    </row>
    <row r="673" spans="9:13" x14ac:dyDescent="0.25">
      <c r="I673" s="22"/>
      <c r="J673" s="22"/>
      <c r="L673" s="1"/>
      <c r="M673" s="1"/>
    </row>
    <row r="674" spans="9:13" x14ac:dyDescent="0.25">
      <c r="I674" s="22"/>
      <c r="J674" s="22"/>
      <c r="L674" s="1"/>
      <c r="M674" s="1"/>
    </row>
    <row r="675" spans="9:13" x14ac:dyDescent="0.25">
      <c r="I675" s="22"/>
      <c r="J675" s="22"/>
      <c r="L675" s="1"/>
      <c r="M675" s="1"/>
    </row>
    <row r="676" spans="9:13" x14ac:dyDescent="0.25">
      <c r="I676" s="22"/>
      <c r="J676" s="22"/>
      <c r="L676" s="1"/>
      <c r="M676" s="1"/>
    </row>
    <row r="677" spans="9:13" x14ac:dyDescent="0.25">
      <c r="I677" s="22"/>
      <c r="J677" s="22"/>
      <c r="L677" s="1"/>
      <c r="M677" s="1"/>
    </row>
    <row r="678" spans="9:13" x14ac:dyDescent="0.25">
      <c r="I678" s="22"/>
      <c r="J678" s="22"/>
      <c r="L678" s="1"/>
      <c r="M678" s="1"/>
    </row>
    <row r="679" spans="9:13" x14ac:dyDescent="0.25">
      <c r="I679" s="22"/>
      <c r="J679" s="22"/>
      <c r="L679" s="1"/>
      <c r="M679" s="1"/>
    </row>
    <row r="680" spans="9:13" x14ac:dyDescent="0.25">
      <c r="I680" s="22"/>
      <c r="J680" s="22"/>
      <c r="L680" s="1"/>
      <c r="M680" s="1"/>
    </row>
    <row r="681" spans="9:13" x14ac:dyDescent="0.25">
      <c r="I681" s="22"/>
      <c r="J681" s="23"/>
      <c r="L681" s="1"/>
      <c r="M681" s="1"/>
    </row>
    <row r="682" spans="9:13" x14ac:dyDescent="0.25">
      <c r="I682" s="22"/>
      <c r="J682" s="22"/>
      <c r="L682" s="1"/>
      <c r="M682" s="1"/>
    </row>
    <row r="683" spans="9:13" x14ac:dyDescent="0.25">
      <c r="I683" s="22"/>
      <c r="J683" s="22"/>
      <c r="L683" s="1"/>
      <c r="M683" s="1"/>
    </row>
    <row r="684" spans="9:13" x14ac:dyDescent="0.25">
      <c r="I684" s="22"/>
      <c r="J684" s="22"/>
      <c r="L684" s="1"/>
      <c r="M684" s="1"/>
    </row>
    <row r="685" spans="9:13" x14ac:dyDescent="0.25">
      <c r="I685" s="22"/>
      <c r="J685" s="22"/>
      <c r="L685" s="1"/>
      <c r="M685" s="1"/>
    </row>
    <row r="686" spans="9:13" x14ac:dyDescent="0.25">
      <c r="I686" s="22"/>
      <c r="J686" s="22"/>
      <c r="L686" s="1"/>
      <c r="M686" s="1"/>
    </row>
    <row r="687" spans="9:13" x14ac:dyDescent="0.25">
      <c r="I687" s="22"/>
      <c r="J687" s="22"/>
      <c r="L687" s="1"/>
      <c r="M687" s="1"/>
    </row>
    <row r="688" spans="9:13" x14ac:dyDescent="0.25">
      <c r="I688" s="22"/>
      <c r="J688" s="22"/>
      <c r="L688" s="1"/>
      <c r="M688" s="1"/>
    </row>
    <row r="689" spans="1:13" x14ac:dyDescent="0.25">
      <c r="I689" s="22"/>
      <c r="J689" s="22"/>
      <c r="L689" s="1"/>
      <c r="M689" s="3"/>
    </row>
    <row r="690" spans="1:13" x14ac:dyDescent="0.25">
      <c r="A690" s="31"/>
      <c r="B690" s="31"/>
      <c r="C690" s="40"/>
      <c r="D690" s="40"/>
      <c r="E690" s="36"/>
      <c r="F690" s="36"/>
      <c r="G690" s="36"/>
      <c r="H690" s="36"/>
      <c r="I690" s="22"/>
      <c r="J690" s="22"/>
      <c r="L690" s="1"/>
      <c r="M690" s="3"/>
    </row>
    <row r="691" spans="1:13" x14ac:dyDescent="0.25">
      <c r="H691" s="32"/>
      <c r="I691" s="22"/>
      <c r="J691" s="22"/>
      <c r="L691" s="1"/>
      <c r="M691" s="1"/>
    </row>
    <row r="692" spans="1:13" x14ac:dyDescent="0.25">
      <c r="H692" s="32"/>
      <c r="I692" s="22"/>
      <c r="J692" s="22"/>
      <c r="L692" s="1"/>
      <c r="M692" s="1"/>
    </row>
    <row r="693" spans="1:13" x14ac:dyDescent="0.25">
      <c r="C693" s="37"/>
      <c r="D693" s="37"/>
      <c r="E693" s="7"/>
      <c r="F693" s="7"/>
      <c r="G693" s="7"/>
      <c r="H693" s="32"/>
      <c r="I693" s="22"/>
      <c r="J693" s="22"/>
      <c r="L693" s="1"/>
      <c r="M693" s="1"/>
    </row>
    <row r="694" spans="1:13" x14ac:dyDescent="0.25">
      <c r="C694" s="37"/>
      <c r="D694" s="37"/>
      <c r="E694" s="7"/>
      <c r="F694" s="7"/>
      <c r="G694" s="7"/>
      <c r="H694" s="32"/>
      <c r="I694" s="22"/>
      <c r="J694" s="22"/>
      <c r="L694" s="1"/>
      <c r="M694" s="1"/>
    </row>
    <row r="695" spans="1:13" x14ac:dyDescent="0.25">
      <c r="C695" s="37"/>
      <c r="D695" s="37"/>
      <c r="E695" s="7"/>
      <c r="F695" s="7"/>
      <c r="G695" s="7"/>
      <c r="H695" s="32"/>
      <c r="I695" s="22"/>
      <c r="J695" s="22"/>
      <c r="L695" s="1"/>
      <c r="M695" s="1"/>
    </row>
    <row r="696" spans="1:13" x14ac:dyDescent="0.25">
      <c r="C696" s="37"/>
      <c r="D696" s="37"/>
      <c r="E696" s="7"/>
      <c r="F696" s="7"/>
      <c r="G696" s="7"/>
      <c r="H696" s="32"/>
      <c r="I696" s="22"/>
      <c r="J696" s="22"/>
      <c r="L696" s="3"/>
      <c r="M696" s="1"/>
    </row>
    <row r="697" spans="1:13" x14ac:dyDescent="0.25">
      <c r="C697" s="37"/>
      <c r="D697" s="37"/>
      <c r="E697" s="7"/>
      <c r="F697" s="7"/>
      <c r="G697" s="7"/>
      <c r="H697" s="32"/>
      <c r="I697" s="22"/>
      <c r="J697" s="22"/>
      <c r="L697" s="3"/>
      <c r="M697" s="1"/>
    </row>
    <row r="698" spans="1:13" x14ac:dyDescent="0.25">
      <c r="C698" s="37"/>
      <c r="D698" s="37"/>
      <c r="E698" s="7"/>
      <c r="F698" s="7"/>
      <c r="G698" s="7"/>
      <c r="H698" s="32"/>
      <c r="I698" s="22"/>
      <c r="J698" s="22"/>
      <c r="L698" s="3"/>
      <c r="M698" s="1"/>
    </row>
    <row r="699" spans="1:13" x14ac:dyDescent="0.25">
      <c r="C699" s="37"/>
      <c r="D699" s="37"/>
      <c r="E699" s="7"/>
      <c r="F699" s="7"/>
      <c r="G699" s="7"/>
      <c r="H699" s="32"/>
      <c r="I699" s="22"/>
      <c r="J699" s="22"/>
      <c r="L699" s="3"/>
      <c r="M699" s="1"/>
    </row>
    <row r="700" spans="1:13" x14ac:dyDescent="0.25">
      <c r="C700" s="37"/>
      <c r="D700" s="37"/>
      <c r="E700" s="7"/>
      <c r="F700" s="7"/>
      <c r="G700" s="7"/>
      <c r="H700" s="32"/>
      <c r="I700" s="22"/>
      <c r="J700" s="22"/>
      <c r="L700" s="3"/>
      <c r="M700" s="1"/>
    </row>
    <row r="701" spans="1:13" x14ac:dyDescent="0.25">
      <c r="C701" s="37"/>
      <c r="D701" s="37"/>
      <c r="E701" s="7"/>
      <c r="F701" s="7"/>
      <c r="G701" s="7"/>
      <c r="H701" s="32"/>
      <c r="I701" s="22"/>
      <c r="J701" s="22"/>
      <c r="L701" s="3"/>
      <c r="M701" s="1"/>
    </row>
    <row r="702" spans="1:13" x14ac:dyDescent="0.25">
      <c r="C702" s="37"/>
      <c r="D702" s="37"/>
      <c r="E702" s="7"/>
      <c r="F702" s="7"/>
      <c r="G702" s="7"/>
      <c r="H702" s="32"/>
      <c r="I702" s="22"/>
      <c r="J702" s="22"/>
      <c r="L702" s="1"/>
      <c r="M702" s="1"/>
    </row>
    <row r="703" spans="1:13" x14ac:dyDescent="0.25">
      <c r="C703" s="37"/>
      <c r="D703" s="37"/>
      <c r="E703" s="7"/>
      <c r="F703" s="7"/>
      <c r="G703" s="7"/>
      <c r="H703" s="32"/>
      <c r="I703" s="22"/>
      <c r="J703" s="22"/>
      <c r="L703" s="1"/>
      <c r="M703" s="1"/>
    </row>
    <row r="704" spans="1:13" x14ac:dyDescent="0.25">
      <c r="C704" s="37"/>
      <c r="D704" s="37"/>
      <c r="E704" s="7"/>
      <c r="F704" s="7"/>
      <c r="G704" s="7"/>
      <c r="H704" s="32"/>
      <c r="I704" s="22"/>
      <c r="J704" s="22"/>
      <c r="L704" s="1"/>
      <c r="M704" s="1"/>
    </row>
    <row r="705" spans="3:13" x14ac:dyDescent="0.25">
      <c r="C705" s="37"/>
      <c r="D705" s="37"/>
      <c r="E705" s="7"/>
      <c r="F705" s="7"/>
      <c r="G705" s="7"/>
      <c r="H705" s="32"/>
      <c r="I705" s="22"/>
      <c r="J705" s="22"/>
      <c r="L705" s="1"/>
      <c r="M705" s="1"/>
    </row>
    <row r="706" spans="3:13" x14ac:dyDescent="0.25">
      <c r="C706" s="37"/>
      <c r="D706" s="37"/>
      <c r="E706" s="7"/>
      <c r="F706" s="7"/>
      <c r="G706" s="7"/>
      <c r="H706" s="32"/>
      <c r="I706" s="22"/>
      <c r="J706" s="22"/>
      <c r="L706" s="3"/>
      <c r="M706" s="1"/>
    </row>
    <row r="707" spans="3:13" x14ac:dyDescent="0.25">
      <c r="C707" s="37"/>
      <c r="D707" s="37"/>
      <c r="E707" s="7"/>
      <c r="F707" s="7"/>
      <c r="G707" s="7"/>
      <c r="H707" s="32"/>
      <c r="I707" s="22"/>
      <c r="J707" s="22"/>
      <c r="L707" s="3"/>
      <c r="M707" s="1"/>
    </row>
    <row r="708" spans="3:13" x14ac:dyDescent="0.25">
      <c r="C708" s="37"/>
      <c r="D708" s="37"/>
      <c r="E708" s="7"/>
      <c r="F708" s="7"/>
      <c r="G708" s="7"/>
      <c r="H708" s="32"/>
      <c r="I708" s="22"/>
      <c r="J708" s="22"/>
      <c r="L708" s="1"/>
      <c r="M708" s="1"/>
    </row>
    <row r="709" spans="3:13" x14ac:dyDescent="0.25">
      <c r="C709" s="37"/>
      <c r="D709" s="37"/>
      <c r="E709" s="7"/>
      <c r="F709" s="7"/>
      <c r="G709" s="7"/>
      <c r="H709" s="32"/>
      <c r="I709" s="22"/>
      <c r="J709" s="22"/>
      <c r="L709" s="1"/>
      <c r="M709" s="1"/>
    </row>
    <row r="710" spans="3:13" x14ac:dyDescent="0.25">
      <c r="C710" s="37"/>
      <c r="D710" s="37"/>
      <c r="E710" s="7"/>
      <c r="F710" s="7"/>
      <c r="G710" s="7"/>
      <c r="H710" s="32"/>
      <c r="I710" s="22"/>
      <c r="J710" s="22"/>
      <c r="L710" s="1"/>
      <c r="M710" s="1"/>
    </row>
    <row r="711" spans="3:13" x14ac:dyDescent="0.25">
      <c r="C711" s="37"/>
      <c r="D711" s="37"/>
      <c r="E711" s="7"/>
      <c r="F711" s="7"/>
      <c r="G711" s="7"/>
      <c r="H711" s="32"/>
      <c r="I711" s="22"/>
      <c r="J711" s="22"/>
      <c r="L711" s="1"/>
      <c r="M711" s="1"/>
    </row>
    <row r="712" spans="3:13" x14ac:dyDescent="0.25">
      <c r="C712" s="37"/>
      <c r="D712" s="37"/>
      <c r="E712" s="7"/>
      <c r="F712" s="7"/>
      <c r="G712" s="7"/>
      <c r="H712" s="32"/>
      <c r="I712" s="22"/>
      <c r="J712" s="22"/>
      <c r="L712" s="1"/>
      <c r="M712" s="1"/>
    </row>
    <row r="713" spans="3:13" x14ac:dyDescent="0.25">
      <c r="C713" s="37"/>
      <c r="D713" s="37"/>
      <c r="E713" s="7"/>
      <c r="F713" s="7"/>
      <c r="G713" s="7"/>
      <c r="H713" s="32"/>
      <c r="I713" s="22"/>
      <c r="J713" s="22"/>
      <c r="L713" s="1"/>
      <c r="M713" s="1"/>
    </row>
    <row r="714" spans="3:13" x14ac:dyDescent="0.25">
      <c r="C714" s="37"/>
      <c r="D714" s="37"/>
      <c r="E714" s="7"/>
      <c r="F714" s="7"/>
      <c r="G714" s="7"/>
      <c r="H714" s="32"/>
      <c r="I714" s="22"/>
      <c r="J714" s="22"/>
      <c r="L714" s="1"/>
      <c r="M714" s="1"/>
    </row>
    <row r="715" spans="3:13" x14ac:dyDescent="0.25">
      <c r="C715" s="37"/>
      <c r="D715" s="37"/>
      <c r="E715" s="7"/>
      <c r="F715" s="7"/>
      <c r="G715" s="7"/>
      <c r="H715" s="32"/>
      <c r="I715" s="22"/>
      <c r="J715" s="22"/>
      <c r="L715" s="3"/>
      <c r="M715" s="1"/>
    </row>
    <row r="716" spans="3:13" x14ac:dyDescent="0.25">
      <c r="C716" s="37"/>
      <c r="D716" s="37"/>
      <c r="E716" s="7"/>
      <c r="F716" s="7"/>
      <c r="G716" s="7"/>
      <c r="H716" s="32"/>
      <c r="I716" s="22"/>
      <c r="J716" s="22"/>
      <c r="L716" s="3"/>
      <c r="M716" s="1"/>
    </row>
    <row r="717" spans="3:13" x14ac:dyDescent="0.25">
      <c r="C717" s="37"/>
      <c r="D717" s="37"/>
      <c r="H717" s="32"/>
      <c r="I717" s="22"/>
      <c r="J717" s="22"/>
      <c r="L717" s="3"/>
      <c r="M717" s="1"/>
    </row>
    <row r="718" spans="3:13" x14ac:dyDescent="0.25">
      <c r="C718" s="37"/>
      <c r="D718" s="37"/>
      <c r="E718" s="7"/>
      <c r="F718" s="7"/>
      <c r="G718" s="7"/>
      <c r="H718" s="32"/>
      <c r="I718" s="22"/>
      <c r="J718" s="22"/>
      <c r="L718" s="3"/>
      <c r="M718" s="1"/>
    </row>
    <row r="719" spans="3:13" x14ac:dyDescent="0.25">
      <c r="C719" s="37"/>
      <c r="D719" s="37"/>
      <c r="H719" s="32"/>
      <c r="I719" s="22"/>
      <c r="J719" s="22"/>
      <c r="L719" s="3"/>
      <c r="M719" s="1"/>
    </row>
    <row r="720" spans="3:13" x14ac:dyDescent="0.25">
      <c r="C720" s="37"/>
      <c r="D720" s="37"/>
      <c r="E720" s="7"/>
      <c r="F720" s="7"/>
      <c r="G720" s="7"/>
      <c r="H720" s="32"/>
      <c r="I720" s="22"/>
      <c r="J720" s="22"/>
      <c r="L720" s="1"/>
      <c r="M720" s="1"/>
    </row>
    <row r="721" spans="3:13" x14ac:dyDescent="0.25">
      <c r="C721" s="37"/>
      <c r="D721" s="37"/>
      <c r="E721" s="7"/>
      <c r="F721" s="7"/>
      <c r="G721" s="7"/>
      <c r="H721" s="32"/>
      <c r="I721" s="22"/>
      <c r="J721" s="22"/>
      <c r="L721" s="1"/>
      <c r="M721" s="1"/>
    </row>
    <row r="722" spans="3:13" x14ac:dyDescent="0.25">
      <c r="C722" s="37"/>
      <c r="D722" s="37"/>
      <c r="E722" s="7"/>
      <c r="F722" s="7"/>
      <c r="G722" s="7"/>
      <c r="H722" s="32"/>
      <c r="I722" s="22"/>
      <c r="J722" s="22"/>
      <c r="L722" s="1"/>
      <c r="M722" s="1"/>
    </row>
    <row r="723" spans="3:13" x14ac:dyDescent="0.25">
      <c r="C723" s="37"/>
      <c r="D723" s="37"/>
      <c r="E723" s="7"/>
      <c r="F723" s="7"/>
      <c r="G723" s="7"/>
      <c r="H723" s="32"/>
      <c r="I723" s="22"/>
      <c r="J723" s="22"/>
      <c r="L723" s="1"/>
      <c r="M723" s="1"/>
    </row>
    <row r="724" spans="3:13" x14ac:dyDescent="0.25">
      <c r="C724" s="37"/>
      <c r="D724" s="37"/>
      <c r="E724" s="7"/>
      <c r="F724" s="7"/>
      <c r="G724" s="7"/>
      <c r="H724" s="32"/>
      <c r="I724" s="22"/>
      <c r="J724" s="22"/>
      <c r="L724" s="1"/>
      <c r="M724" s="1"/>
    </row>
    <row r="725" spans="3:13" x14ac:dyDescent="0.25">
      <c r="C725" s="37"/>
      <c r="D725" s="37"/>
      <c r="E725" s="7"/>
      <c r="F725" s="7"/>
      <c r="G725" s="7"/>
      <c r="H725" s="32"/>
      <c r="I725" s="22"/>
      <c r="J725" s="22"/>
      <c r="L725" s="1"/>
      <c r="M725" s="1"/>
    </row>
    <row r="726" spans="3:13" x14ac:dyDescent="0.25">
      <c r="C726" s="37"/>
      <c r="D726" s="37"/>
      <c r="E726" s="7"/>
      <c r="F726" s="7"/>
      <c r="G726" s="7"/>
      <c r="H726" s="32"/>
      <c r="I726" s="22"/>
      <c r="J726" s="22"/>
      <c r="L726" s="1"/>
      <c r="M726" s="1"/>
    </row>
    <row r="727" spans="3:13" x14ac:dyDescent="0.25">
      <c r="C727" s="37"/>
      <c r="D727" s="37"/>
      <c r="E727" s="7"/>
      <c r="F727" s="7"/>
      <c r="G727" s="7"/>
      <c r="H727" s="32"/>
      <c r="I727" s="22"/>
      <c r="J727" s="22"/>
      <c r="L727" s="1"/>
      <c r="M727" s="1"/>
    </row>
    <row r="728" spans="3:13" x14ac:dyDescent="0.25">
      <c r="C728" s="37"/>
      <c r="D728" s="37"/>
      <c r="E728" s="7"/>
      <c r="F728" s="7"/>
      <c r="G728" s="7"/>
      <c r="H728" s="32"/>
      <c r="I728" s="22"/>
      <c r="J728" s="22"/>
      <c r="L728" s="1"/>
      <c r="M728" s="1"/>
    </row>
    <row r="729" spans="3:13" x14ac:dyDescent="0.25">
      <c r="C729" s="37"/>
      <c r="D729" s="37"/>
      <c r="E729" s="7"/>
      <c r="F729" s="7"/>
      <c r="G729" s="7"/>
      <c r="H729" s="32"/>
      <c r="I729" s="22"/>
      <c r="J729" s="22"/>
      <c r="L729" s="1"/>
      <c r="M729" s="1"/>
    </row>
    <row r="730" spans="3:13" x14ac:dyDescent="0.25">
      <c r="C730" s="37"/>
      <c r="D730" s="37"/>
      <c r="E730" s="7"/>
      <c r="F730" s="7"/>
      <c r="G730" s="7"/>
      <c r="H730" s="32"/>
      <c r="I730" s="22"/>
      <c r="J730" s="22"/>
      <c r="L730" s="1"/>
      <c r="M730" s="1"/>
    </row>
    <row r="731" spans="3:13" x14ac:dyDescent="0.25">
      <c r="C731" s="37"/>
      <c r="D731" s="37"/>
      <c r="E731" s="7"/>
      <c r="F731" s="7"/>
      <c r="G731" s="7"/>
      <c r="H731" s="32"/>
      <c r="I731" s="22"/>
      <c r="J731" s="22"/>
      <c r="L731" s="1"/>
      <c r="M731" s="1"/>
    </row>
    <row r="732" spans="3:13" x14ac:dyDescent="0.25">
      <c r="C732" s="37"/>
      <c r="D732" s="37"/>
      <c r="E732" s="7"/>
      <c r="F732" s="7"/>
      <c r="G732" s="7"/>
      <c r="H732" s="32"/>
      <c r="I732" s="22"/>
      <c r="J732" s="22"/>
      <c r="L732" s="1"/>
      <c r="M732" s="1"/>
    </row>
    <row r="733" spans="3:13" x14ac:dyDescent="0.25">
      <c r="C733" s="37"/>
      <c r="D733" s="37"/>
      <c r="E733" s="7"/>
      <c r="F733" s="7"/>
      <c r="G733" s="7"/>
      <c r="H733" s="32"/>
      <c r="I733" s="22"/>
      <c r="J733" s="22"/>
      <c r="L733" s="1"/>
      <c r="M733" s="1"/>
    </row>
    <row r="734" spans="3:13" x14ac:dyDescent="0.25">
      <c r="C734" s="37"/>
      <c r="D734" s="37"/>
      <c r="E734" s="7"/>
      <c r="F734" s="7"/>
      <c r="G734" s="7"/>
      <c r="H734" s="32"/>
      <c r="I734" s="22"/>
      <c r="J734" s="22"/>
      <c r="L734" s="3"/>
      <c r="M734" s="3"/>
    </row>
    <row r="735" spans="3:13" x14ac:dyDescent="0.25">
      <c r="C735" s="37"/>
      <c r="D735" s="37"/>
      <c r="E735" s="7"/>
      <c r="F735" s="7"/>
      <c r="G735" s="7"/>
      <c r="H735" s="32"/>
      <c r="I735" s="22"/>
      <c r="J735" s="22"/>
      <c r="L735" s="3"/>
      <c r="M735" s="3"/>
    </row>
    <row r="736" spans="3:13" x14ac:dyDescent="0.25">
      <c r="C736" s="37"/>
      <c r="D736" s="37"/>
      <c r="E736" s="7"/>
      <c r="F736" s="7"/>
      <c r="G736" s="7"/>
      <c r="H736" s="32"/>
      <c r="I736" s="22"/>
      <c r="J736" s="22"/>
      <c r="L736" s="3"/>
      <c r="M736" s="3"/>
    </row>
    <row r="737" spans="3:13" x14ac:dyDescent="0.25">
      <c r="C737" s="37"/>
      <c r="D737" s="37"/>
      <c r="E737" s="7"/>
      <c r="F737" s="7"/>
      <c r="G737" s="7"/>
      <c r="H737" s="32"/>
      <c r="I737" s="22"/>
      <c r="J737" s="22"/>
      <c r="L737" s="3"/>
      <c r="M737" s="3"/>
    </row>
    <row r="738" spans="3:13" x14ac:dyDescent="0.25">
      <c r="C738" s="37"/>
      <c r="D738" s="37"/>
      <c r="H738" s="32"/>
      <c r="I738" s="22"/>
      <c r="J738" s="22"/>
      <c r="L738" s="3"/>
      <c r="M738" s="3"/>
    </row>
    <row r="739" spans="3:13" x14ac:dyDescent="0.25">
      <c r="C739" s="37"/>
      <c r="D739" s="37"/>
      <c r="H739" s="32"/>
      <c r="I739" s="22"/>
      <c r="J739" s="22"/>
      <c r="L739" s="3"/>
      <c r="M739" s="3"/>
    </row>
    <row r="740" spans="3:13" x14ac:dyDescent="0.25">
      <c r="C740" s="37"/>
      <c r="D740" s="37"/>
      <c r="H740" s="32"/>
      <c r="I740" s="22"/>
      <c r="J740" s="22"/>
      <c r="L740" s="3"/>
      <c r="M740" s="3"/>
    </row>
    <row r="741" spans="3:13" x14ac:dyDescent="0.25">
      <c r="C741" s="37"/>
      <c r="D741" s="37"/>
      <c r="H741" s="32"/>
      <c r="I741" s="1"/>
      <c r="J741" s="22"/>
      <c r="L741" s="3"/>
      <c r="M741" s="3"/>
    </row>
    <row r="742" spans="3:13" x14ac:dyDescent="0.25">
      <c r="C742" s="37"/>
      <c r="D742" s="37"/>
      <c r="H742" s="32"/>
      <c r="I742" s="22"/>
      <c r="J742" s="22"/>
      <c r="L742" s="3"/>
      <c r="M742" s="3"/>
    </row>
    <row r="743" spans="3:13" x14ac:dyDescent="0.25">
      <c r="C743" s="37"/>
      <c r="D743" s="37"/>
      <c r="H743" s="32"/>
      <c r="I743" s="22"/>
      <c r="J743" s="22"/>
      <c r="L743" s="3"/>
      <c r="M743" s="3"/>
    </row>
    <row r="744" spans="3:13" x14ac:dyDescent="0.25">
      <c r="C744" s="37"/>
      <c r="D744" s="37"/>
      <c r="H744" s="32"/>
      <c r="I744" s="22"/>
      <c r="J744" s="22"/>
      <c r="L744" s="3"/>
      <c r="M744" s="3"/>
    </row>
    <row r="745" spans="3:13" x14ac:dyDescent="0.25">
      <c r="C745" s="37"/>
      <c r="D745" s="37"/>
      <c r="H745" s="32"/>
      <c r="I745" s="22"/>
      <c r="J745" s="22"/>
      <c r="L745" s="3"/>
      <c r="M745" s="3"/>
    </row>
    <row r="746" spans="3:13" x14ac:dyDescent="0.25">
      <c r="C746" s="37"/>
      <c r="D746" s="37"/>
      <c r="H746" s="32"/>
      <c r="I746" s="22"/>
      <c r="J746" s="22"/>
      <c r="L746" s="3"/>
      <c r="M746" s="3"/>
    </row>
    <row r="747" spans="3:13" x14ac:dyDescent="0.25">
      <c r="C747" s="37"/>
      <c r="D747" s="37"/>
      <c r="H747" s="32"/>
      <c r="I747" s="22"/>
      <c r="J747" s="22"/>
      <c r="L747" s="3"/>
      <c r="M747" s="3"/>
    </row>
    <row r="748" spans="3:13" x14ac:dyDescent="0.25">
      <c r="C748" s="37"/>
      <c r="D748" s="37"/>
      <c r="H748" s="32"/>
      <c r="I748" s="22"/>
      <c r="J748" s="22"/>
      <c r="L748" s="3"/>
      <c r="M748" s="3"/>
    </row>
    <row r="749" spans="3:13" x14ac:dyDescent="0.25">
      <c r="C749" s="37"/>
      <c r="D749" s="37"/>
      <c r="H749" s="32"/>
      <c r="I749" s="22"/>
      <c r="J749" s="22"/>
      <c r="L749" s="3"/>
      <c r="M749" s="3"/>
    </row>
    <row r="750" spans="3:13" x14ac:dyDescent="0.25">
      <c r="C750" s="37"/>
      <c r="D750" s="37"/>
      <c r="H750" s="32"/>
      <c r="I750" s="22"/>
      <c r="J750" s="22"/>
      <c r="L750" s="3"/>
      <c r="M750" s="3"/>
    </row>
    <row r="751" spans="3:13" x14ac:dyDescent="0.25">
      <c r="C751" s="37"/>
      <c r="D751" s="37"/>
      <c r="H751" s="32"/>
      <c r="I751" s="22"/>
      <c r="J751" s="22"/>
      <c r="L751" s="3"/>
      <c r="M751" s="3"/>
    </row>
    <row r="752" spans="3:13" x14ac:dyDescent="0.25">
      <c r="C752" s="37"/>
      <c r="D752" s="37"/>
      <c r="H752" s="32"/>
      <c r="I752" s="22"/>
      <c r="J752" s="22"/>
      <c r="L752" s="3"/>
      <c r="M752" s="3"/>
    </row>
    <row r="753" spans="3:13" x14ac:dyDescent="0.25">
      <c r="C753" s="37"/>
      <c r="D753" s="37"/>
      <c r="H753" s="32"/>
      <c r="I753" s="22"/>
      <c r="J753" s="22"/>
      <c r="L753" s="25"/>
      <c r="M753" s="3"/>
    </row>
    <row r="754" spans="3:13" x14ac:dyDescent="0.25">
      <c r="C754" s="37"/>
      <c r="D754" s="37"/>
      <c r="H754" s="32"/>
      <c r="I754" s="22"/>
      <c r="J754" s="1"/>
      <c r="L754" s="25"/>
      <c r="M754" s="3"/>
    </row>
    <row r="755" spans="3:13" x14ac:dyDescent="0.25">
      <c r="C755" s="37"/>
      <c r="D755" s="37"/>
      <c r="H755" s="32"/>
      <c r="I755" s="22"/>
      <c r="J755" s="22"/>
      <c r="L755" s="3"/>
      <c r="M755" s="3"/>
    </row>
    <row r="756" spans="3:13" x14ac:dyDescent="0.25">
      <c r="C756" s="37"/>
      <c r="D756" s="37"/>
      <c r="H756" s="32"/>
      <c r="I756" s="22"/>
      <c r="J756" s="22"/>
      <c r="L756" s="3"/>
      <c r="M756" s="3"/>
    </row>
    <row r="757" spans="3:13" x14ac:dyDescent="0.25">
      <c r="C757" s="37"/>
      <c r="D757" s="37"/>
      <c r="H757" s="32"/>
      <c r="I757" s="22"/>
      <c r="J757" s="22"/>
      <c r="L757" s="3"/>
      <c r="M757" s="3"/>
    </row>
    <row r="758" spans="3:13" x14ac:dyDescent="0.25">
      <c r="C758" s="37"/>
      <c r="D758" s="37"/>
      <c r="H758" s="32"/>
      <c r="I758" s="22"/>
      <c r="J758" s="22"/>
      <c r="L758" s="3"/>
      <c r="M758" s="3"/>
    </row>
    <row r="759" spans="3:13" x14ac:dyDescent="0.25">
      <c r="C759" s="37"/>
      <c r="D759" s="37"/>
      <c r="H759" s="32"/>
      <c r="I759" s="22"/>
      <c r="J759" s="22"/>
      <c r="L759" s="3"/>
      <c r="M759" s="3"/>
    </row>
    <row r="760" spans="3:13" x14ac:dyDescent="0.25">
      <c r="C760" s="37"/>
      <c r="D760" s="37"/>
      <c r="H760" s="32"/>
      <c r="I760" s="22"/>
      <c r="J760" s="22"/>
      <c r="L760" s="3"/>
      <c r="M760" s="3"/>
    </row>
    <row r="761" spans="3:13" x14ac:dyDescent="0.25">
      <c r="C761" s="37"/>
      <c r="D761" s="37"/>
      <c r="H761" s="32"/>
      <c r="I761" s="22"/>
      <c r="J761" s="22"/>
      <c r="L761" s="3"/>
      <c r="M761" s="3"/>
    </row>
    <row r="762" spans="3:13" x14ac:dyDescent="0.25">
      <c r="C762" s="37"/>
      <c r="D762" s="37"/>
      <c r="H762" s="32"/>
      <c r="I762" s="22"/>
      <c r="J762" s="22"/>
      <c r="L762" s="3"/>
      <c r="M762" s="3"/>
    </row>
    <row r="763" spans="3:13" x14ac:dyDescent="0.25">
      <c r="C763" s="37"/>
      <c r="D763" s="37"/>
      <c r="H763" s="32"/>
      <c r="I763" s="22"/>
      <c r="J763" s="22"/>
      <c r="L763" s="3"/>
      <c r="M763" s="3"/>
    </row>
    <row r="764" spans="3:13" x14ac:dyDescent="0.25">
      <c r="C764" s="37"/>
      <c r="D764" s="37"/>
      <c r="H764" s="32"/>
      <c r="I764" s="22"/>
      <c r="J764" s="22"/>
      <c r="L764" s="3"/>
      <c r="M764" s="3"/>
    </row>
    <row r="765" spans="3:13" x14ac:dyDescent="0.25">
      <c r="C765" s="37"/>
      <c r="D765" s="37"/>
      <c r="H765" s="32"/>
      <c r="I765" s="22"/>
      <c r="J765" s="22"/>
      <c r="L765" s="3"/>
      <c r="M765" s="3"/>
    </row>
    <row r="766" spans="3:13" x14ac:dyDescent="0.25">
      <c r="H766" s="32"/>
      <c r="I766" s="22"/>
      <c r="J766" s="22"/>
      <c r="L766" s="3"/>
      <c r="M766" s="3"/>
    </row>
    <row r="767" spans="3:13" x14ac:dyDescent="0.25">
      <c r="H767" s="32"/>
      <c r="I767" s="22"/>
      <c r="J767" s="22"/>
      <c r="L767" s="3"/>
      <c r="M767" s="3"/>
    </row>
    <row r="768" spans="3:13" x14ac:dyDescent="0.25">
      <c r="H768" s="32"/>
      <c r="I768" s="22"/>
      <c r="J768" s="22"/>
      <c r="L768" s="3"/>
      <c r="M768" s="3"/>
    </row>
    <row r="769" spans="8:13" x14ac:dyDescent="0.25">
      <c r="H769" s="32"/>
      <c r="I769" s="22"/>
      <c r="J769" s="22"/>
      <c r="L769" s="3"/>
      <c r="M769" s="3"/>
    </row>
    <row r="770" spans="8:13" x14ac:dyDescent="0.25">
      <c r="H770" s="32"/>
      <c r="I770" s="22"/>
      <c r="J770" s="22"/>
      <c r="L770" s="3"/>
      <c r="M770" s="3"/>
    </row>
    <row r="771" spans="8:13" x14ac:dyDescent="0.25">
      <c r="H771" s="32"/>
      <c r="I771" s="22"/>
      <c r="J771" s="22"/>
      <c r="L771" s="3"/>
      <c r="M771" s="3"/>
    </row>
    <row r="772" spans="8:13" x14ac:dyDescent="0.25">
      <c r="H772" s="32"/>
      <c r="I772" s="22"/>
      <c r="J772" s="22"/>
      <c r="L772" s="25"/>
      <c r="M772" s="3"/>
    </row>
    <row r="773" spans="8:13" x14ac:dyDescent="0.25">
      <c r="H773" s="32"/>
      <c r="I773" s="22"/>
      <c r="J773" s="22"/>
      <c r="L773" s="3"/>
      <c r="M773" s="3"/>
    </row>
    <row r="774" spans="8:13" x14ac:dyDescent="0.25">
      <c r="H774" s="32"/>
      <c r="I774" s="22"/>
      <c r="J774" s="22"/>
      <c r="L774" s="3"/>
      <c r="M774" s="3"/>
    </row>
    <row r="775" spans="8:13" x14ac:dyDescent="0.25">
      <c r="H775" s="32"/>
      <c r="I775" s="22"/>
      <c r="J775" s="22"/>
      <c r="L775" s="3"/>
      <c r="M775" s="3"/>
    </row>
    <row r="776" spans="8:13" x14ac:dyDescent="0.25">
      <c r="H776" s="32"/>
      <c r="I776" s="22"/>
      <c r="J776" s="22"/>
      <c r="L776" s="3"/>
      <c r="M776" s="3"/>
    </row>
    <row r="777" spans="8:13" x14ac:dyDescent="0.25">
      <c r="H777" s="32"/>
      <c r="I777" s="22"/>
      <c r="J777" s="22"/>
      <c r="L777" s="3"/>
      <c r="M777" s="3"/>
    </row>
    <row r="778" spans="8:13" x14ac:dyDescent="0.25">
      <c r="H778" s="32"/>
      <c r="I778" s="22"/>
      <c r="J778" s="22"/>
      <c r="L778" s="3"/>
      <c r="M778" s="3"/>
    </row>
    <row r="779" spans="8:13" x14ac:dyDescent="0.25">
      <c r="H779" s="32"/>
      <c r="I779" s="22"/>
      <c r="J779" s="22"/>
      <c r="L779" s="3"/>
      <c r="M779" s="3"/>
    </row>
    <row r="780" spans="8:13" x14ac:dyDescent="0.25">
      <c r="H780" s="32"/>
      <c r="I780" s="22"/>
      <c r="J780" s="22"/>
      <c r="L780" s="3"/>
      <c r="M780" s="3"/>
    </row>
    <row r="781" spans="8:13" x14ac:dyDescent="0.25">
      <c r="H781" s="32"/>
      <c r="I781" s="22"/>
      <c r="J781" s="22"/>
      <c r="L781" s="3"/>
      <c r="M781" s="3"/>
    </row>
    <row r="782" spans="8:13" x14ac:dyDescent="0.25">
      <c r="H782" s="32"/>
      <c r="I782" s="22"/>
      <c r="J782" s="22"/>
      <c r="L782" s="3"/>
      <c r="M782" s="3"/>
    </row>
    <row r="783" spans="8:13" x14ac:dyDescent="0.25">
      <c r="H783" s="32"/>
      <c r="I783" s="22"/>
      <c r="J783" s="22"/>
      <c r="L783" s="3"/>
      <c r="M783" s="3"/>
    </row>
    <row r="784" spans="8:13" x14ac:dyDescent="0.25">
      <c r="H784" s="32"/>
      <c r="I784" s="22"/>
      <c r="J784" s="22"/>
      <c r="L784" s="3"/>
      <c r="M784" s="3"/>
    </row>
    <row r="785" spans="8:13" x14ac:dyDescent="0.25">
      <c r="H785" s="32"/>
      <c r="I785" s="22"/>
      <c r="J785" s="22"/>
      <c r="L785" s="3"/>
      <c r="M785" s="3"/>
    </row>
    <row r="786" spans="8:13" x14ac:dyDescent="0.25">
      <c r="H786" s="32"/>
      <c r="I786" s="22"/>
      <c r="J786" s="22"/>
      <c r="L786" s="3"/>
      <c r="M786" s="3"/>
    </row>
    <row r="787" spans="8:13" x14ac:dyDescent="0.25">
      <c r="H787" s="32"/>
      <c r="I787" s="22"/>
      <c r="J787" s="22"/>
      <c r="L787" s="3"/>
      <c r="M787" s="3"/>
    </row>
    <row r="788" spans="8:13" x14ac:dyDescent="0.25">
      <c r="H788" s="32"/>
      <c r="I788" s="22"/>
      <c r="J788" s="22"/>
      <c r="L788" s="3"/>
      <c r="M788" s="3"/>
    </row>
    <row r="789" spans="8:13" x14ac:dyDescent="0.25">
      <c r="H789" s="32"/>
      <c r="I789" s="22"/>
      <c r="J789" s="22"/>
      <c r="L789" s="3"/>
      <c r="M789" s="3"/>
    </row>
    <row r="790" spans="8:13" x14ac:dyDescent="0.25">
      <c r="H790" s="32"/>
      <c r="I790" s="22"/>
      <c r="J790" s="22"/>
      <c r="L790" s="3"/>
      <c r="M790" s="3"/>
    </row>
    <row r="791" spans="8:13" x14ac:dyDescent="0.25">
      <c r="H791" s="32"/>
      <c r="I791" s="22"/>
      <c r="J791" s="22"/>
      <c r="L791" s="3"/>
      <c r="M791" s="3"/>
    </row>
    <row r="792" spans="8:13" x14ac:dyDescent="0.25">
      <c r="H792" s="32"/>
      <c r="I792" s="22"/>
      <c r="J792" s="22"/>
      <c r="L792" s="3"/>
      <c r="M792" s="3"/>
    </row>
    <row r="793" spans="8:13" x14ac:dyDescent="0.25">
      <c r="H793" s="32"/>
      <c r="I793" s="22"/>
      <c r="J793" s="22"/>
      <c r="L793" s="3"/>
      <c r="M793" s="3"/>
    </row>
    <row r="794" spans="8:13" x14ac:dyDescent="0.25">
      <c r="H794" s="32"/>
      <c r="I794" s="22"/>
      <c r="J794" s="22"/>
      <c r="L794" s="3"/>
      <c r="M794" s="3"/>
    </row>
    <row r="795" spans="8:13" x14ac:dyDescent="0.25">
      <c r="H795" s="32"/>
      <c r="I795" s="22"/>
      <c r="J795" s="22"/>
      <c r="L795" s="3"/>
      <c r="M795" s="3"/>
    </row>
    <row r="796" spans="8:13" x14ac:dyDescent="0.25">
      <c r="H796" s="32"/>
      <c r="I796" s="22"/>
      <c r="J796" s="22"/>
      <c r="L796" s="3"/>
      <c r="M796" s="3"/>
    </row>
    <row r="797" spans="8:13" x14ac:dyDescent="0.25">
      <c r="H797" s="32"/>
      <c r="I797" s="22"/>
      <c r="J797" s="22"/>
      <c r="L797" s="3"/>
      <c r="M797" s="3"/>
    </row>
    <row r="798" spans="8:13" x14ac:dyDescent="0.25">
      <c r="H798" s="32"/>
      <c r="I798" s="22"/>
      <c r="J798" s="22"/>
      <c r="L798" s="3"/>
      <c r="M798" s="3"/>
    </row>
    <row r="799" spans="8:13" x14ac:dyDescent="0.25">
      <c r="H799" s="32"/>
      <c r="I799" s="22"/>
      <c r="J799" s="22"/>
      <c r="L799" s="3"/>
      <c r="M799" s="3"/>
    </row>
    <row r="800" spans="8:13" x14ac:dyDescent="0.25">
      <c r="H800" s="32"/>
      <c r="I800" s="22"/>
      <c r="J800" s="22"/>
      <c r="L800" s="3"/>
      <c r="M800" s="3"/>
    </row>
    <row r="801" spans="8:13" x14ac:dyDescent="0.25">
      <c r="H801" s="32"/>
      <c r="I801" s="22"/>
      <c r="J801" s="22"/>
      <c r="L801" s="3"/>
      <c r="M801" s="3"/>
    </row>
    <row r="802" spans="8:13" x14ac:dyDescent="0.25">
      <c r="H802" s="32"/>
      <c r="I802" s="22"/>
      <c r="J802" s="22"/>
      <c r="L802" s="3"/>
      <c r="M802" s="3"/>
    </row>
    <row r="803" spans="8:13" x14ac:dyDescent="0.25">
      <c r="H803" s="32"/>
      <c r="I803" s="22"/>
      <c r="J803" s="22"/>
      <c r="L803" s="3"/>
      <c r="M803" s="3"/>
    </row>
    <row r="804" spans="8:13" x14ac:dyDescent="0.25">
      <c r="H804" s="32"/>
      <c r="I804" s="22"/>
      <c r="J804" s="22"/>
      <c r="L804" s="3"/>
      <c r="M804" s="3"/>
    </row>
    <row r="805" spans="8:13" x14ac:dyDescent="0.25">
      <c r="H805" s="32"/>
      <c r="I805" s="22"/>
      <c r="J805" s="22"/>
      <c r="L805" s="3"/>
      <c r="M805" s="3"/>
    </row>
    <row r="806" spans="8:13" x14ac:dyDescent="0.25">
      <c r="H806" s="32"/>
      <c r="I806" s="22"/>
      <c r="J806" s="22"/>
      <c r="L806" s="3"/>
      <c r="M806" s="3"/>
    </row>
    <row r="807" spans="8:13" x14ac:dyDescent="0.25">
      <c r="H807" s="32"/>
      <c r="I807" s="22"/>
      <c r="J807" s="22"/>
      <c r="L807" s="3"/>
      <c r="M807" s="3"/>
    </row>
    <row r="808" spans="8:13" x14ac:dyDescent="0.25">
      <c r="H808" s="32"/>
      <c r="I808" s="22"/>
      <c r="J808" s="22"/>
      <c r="L808" s="3"/>
      <c r="M808" s="3"/>
    </row>
    <row r="809" spans="8:13" x14ac:dyDescent="0.25">
      <c r="H809" s="32"/>
      <c r="I809" s="22"/>
      <c r="J809" s="22"/>
      <c r="L809" s="3"/>
      <c r="M809" s="3"/>
    </row>
    <row r="810" spans="8:13" x14ac:dyDescent="0.25">
      <c r="H810" s="32"/>
      <c r="I810" s="22"/>
      <c r="J810" s="22"/>
      <c r="L810" s="3"/>
      <c r="M810" s="3"/>
    </row>
    <row r="811" spans="8:13" x14ac:dyDescent="0.25">
      <c r="H811" s="32"/>
      <c r="I811" s="22"/>
      <c r="J811" s="22"/>
      <c r="L811" s="3"/>
      <c r="M811" s="3"/>
    </row>
    <row r="812" spans="8:13" x14ac:dyDescent="0.25">
      <c r="H812" s="32"/>
      <c r="I812" s="22"/>
      <c r="J812" s="22"/>
      <c r="L812" s="3"/>
      <c r="M812" s="3"/>
    </row>
    <row r="813" spans="8:13" x14ac:dyDescent="0.25">
      <c r="H813" s="32"/>
      <c r="I813" s="22"/>
      <c r="J813" s="22"/>
      <c r="L813" s="3"/>
      <c r="M813" s="3"/>
    </row>
    <row r="814" spans="8:13" x14ac:dyDescent="0.25">
      <c r="H814" s="32"/>
      <c r="I814" s="22"/>
      <c r="J814" s="22"/>
      <c r="L814" s="3"/>
      <c r="M814" s="3"/>
    </row>
    <row r="815" spans="8:13" x14ac:dyDescent="0.25">
      <c r="H815" s="32"/>
      <c r="I815" s="22"/>
      <c r="J815" s="22"/>
      <c r="L815" s="3"/>
      <c r="M815" s="3"/>
    </row>
    <row r="816" spans="8:13" x14ac:dyDescent="0.25">
      <c r="H816" s="32"/>
      <c r="I816" s="22"/>
      <c r="J816" s="22"/>
      <c r="L816" s="3"/>
      <c r="M816" s="3"/>
    </row>
    <row r="817" spans="8:13" x14ac:dyDescent="0.25">
      <c r="H817" s="32"/>
      <c r="I817" s="22"/>
      <c r="J817" s="22"/>
      <c r="L817" s="3"/>
      <c r="M817" s="3"/>
    </row>
    <row r="818" spans="8:13" x14ac:dyDescent="0.25">
      <c r="H818" s="32"/>
      <c r="I818" s="22"/>
      <c r="J818" s="22"/>
      <c r="L818" s="3"/>
      <c r="M818" s="3"/>
    </row>
    <row r="819" spans="8:13" x14ac:dyDescent="0.25">
      <c r="H819" s="32"/>
      <c r="I819" s="22"/>
      <c r="J819" s="22"/>
      <c r="L819" s="3"/>
      <c r="M819" s="3"/>
    </row>
    <row r="820" spans="8:13" x14ac:dyDescent="0.25">
      <c r="H820" s="32"/>
      <c r="I820" s="22"/>
      <c r="J820" s="22"/>
      <c r="L820" s="3"/>
      <c r="M820" s="3"/>
    </row>
    <row r="821" spans="8:13" x14ac:dyDescent="0.25">
      <c r="H821" s="32"/>
      <c r="I821" s="22"/>
      <c r="J821" s="22"/>
      <c r="L821" s="3"/>
      <c r="M821" s="3"/>
    </row>
    <row r="822" spans="8:13" x14ac:dyDescent="0.25">
      <c r="H822" s="32"/>
      <c r="I822" s="22"/>
      <c r="J822" s="22"/>
      <c r="L822" s="3"/>
      <c r="M822" s="3"/>
    </row>
    <row r="823" spans="8:13" x14ac:dyDescent="0.25">
      <c r="H823" s="32"/>
      <c r="I823" s="22"/>
      <c r="J823" s="22"/>
      <c r="L823" s="3"/>
      <c r="M823" s="3"/>
    </row>
    <row r="824" spans="8:13" x14ac:dyDescent="0.25">
      <c r="H824" s="32"/>
      <c r="I824" s="22"/>
      <c r="J824" s="22"/>
      <c r="L824" s="3"/>
      <c r="M824" s="3"/>
    </row>
    <row r="825" spans="8:13" x14ac:dyDescent="0.25">
      <c r="H825" s="32"/>
      <c r="I825" s="22"/>
      <c r="J825" s="22"/>
      <c r="L825" s="3"/>
      <c r="M825" s="3"/>
    </row>
    <row r="826" spans="8:13" x14ac:dyDescent="0.25">
      <c r="H826" s="32"/>
      <c r="I826" s="22"/>
      <c r="J826" s="22"/>
      <c r="L826" s="3"/>
      <c r="M826" s="3"/>
    </row>
    <row r="827" spans="8:13" x14ac:dyDescent="0.25">
      <c r="H827" s="32"/>
      <c r="I827" s="22"/>
      <c r="J827" s="22"/>
      <c r="L827" s="3"/>
      <c r="M827" s="3"/>
    </row>
    <row r="828" spans="8:13" x14ac:dyDescent="0.25">
      <c r="H828" s="32"/>
      <c r="I828" s="22"/>
      <c r="J828" s="22"/>
      <c r="L828" s="3"/>
      <c r="M828" s="3"/>
    </row>
    <row r="829" spans="8:13" x14ac:dyDescent="0.25">
      <c r="H829" s="32"/>
      <c r="I829" s="22"/>
      <c r="J829" s="22"/>
      <c r="L829" s="3"/>
      <c r="M829" s="3"/>
    </row>
    <row r="830" spans="8:13" x14ac:dyDescent="0.25">
      <c r="I830" s="22"/>
      <c r="J830" s="22"/>
      <c r="L830" s="3"/>
      <c r="M830" s="3"/>
    </row>
    <row r="831" spans="8:13" x14ac:dyDescent="0.25">
      <c r="I831" s="22"/>
      <c r="J831" s="22"/>
      <c r="L831" s="3"/>
      <c r="M831" s="3"/>
    </row>
    <row r="832" spans="8:13" x14ac:dyDescent="0.25">
      <c r="I832" s="22"/>
      <c r="J832" s="22"/>
      <c r="L832" s="3"/>
      <c r="M832" s="3"/>
    </row>
    <row r="833" spans="9:13" x14ac:dyDescent="0.25">
      <c r="I833" s="22"/>
      <c r="J833" s="22"/>
      <c r="L833" s="3"/>
      <c r="M833" s="3"/>
    </row>
    <row r="834" spans="9:13" x14ac:dyDescent="0.25">
      <c r="I834" s="22"/>
      <c r="J834" s="22"/>
      <c r="L834" s="3"/>
      <c r="M834" s="3"/>
    </row>
    <row r="835" spans="9:13" x14ac:dyDescent="0.25">
      <c r="I835" s="22"/>
      <c r="J835" s="22"/>
      <c r="L835" s="3"/>
      <c r="M835" s="3"/>
    </row>
    <row r="836" spans="9:13" x14ac:dyDescent="0.25">
      <c r="I836" s="22"/>
      <c r="J836" s="22"/>
      <c r="L836" s="3"/>
      <c r="M836" s="3"/>
    </row>
    <row r="837" spans="9:13" x14ac:dyDescent="0.25">
      <c r="I837" s="22"/>
      <c r="J837" s="22"/>
      <c r="L837" s="3"/>
      <c r="M837" s="3"/>
    </row>
    <row r="838" spans="9:13" x14ac:dyDescent="0.25">
      <c r="I838" s="22"/>
      <c r="J838" s="22"/>
      <c r="L838" s="3"/>
      <c r="M838" s="3"/>
    </row>
    <row r="839" spans="9:13" x14ac:dyDescent="0.25">
      <c r="I839" s="22"/>
      <c r="J839" s="22"/>
      <c r="L839" s="3"/>
      <c r="M839" s="3"/>
    </row>
    <row r="840" spans="9:13" x14ac:dyDescent="0.25">
      <c r="I840" s="22"/>
      <c r="J840" s="22"/>
      <c r="L840" s="3"/>
      <c r="M840" s="3"/>
    </row>
    <row r="841" spans="9:13" x14ac:dyDescent="0.25">
      <c r="I841" s="22"/>
      <c r="J841" s="22"/>
      <c r="L841" s="3"/>
      <c r="M841" s="3"/>
    </row>
    <row r="842" spans="9:13" x14ac:dyDescent="0.25">
      <c r="I842" s="22"/>
      <c r="J842" s="22"/>
      <c r="L842" s="3"/>
      <c r="M842" s="3"/>
    </row>
    <row r="843" spans="9:13" x14ac:dyDescent="0.25">
      <c r="I843" s="22"/>
      <c r="J843" s="22"/>
      <c r="L843" s="3"/>
      <c r="M843" s="3"/>
    </row>
    <row r="844" spans="9:13" x14ac:dyDescent="0.25">
      <c r="I844" s="22"/>
      <c r="J844" s="22"/>
      <c r="M844" s="3"/>
    </row>
    <row r="845" spans="9:13" x14ac:dyDescent="0.25">
      <c r="I845" s="22"/>
      <c r="J845" s="22"/>
      <c r="M845" s="3"/>
    </row>
    <row r="846" spans="9:13" x14ac:dyDescent="0.25">
      <c r="I846" s="22"/>
      <c r="J846" s="22"/>
      <c r="M846" s="3"/>
    </row>
    <row r="847" spans="9:13" x14ac:dyDescent="0.25">
      <c r="I847" s="22"/>
      <c r="J847" s="22"/>
      <c r="M847" s="3"/>
    </row>
    <row r="848" spans="9:13" x14ac:dyDescent="0.25">
      <c r="I848" s="22"/>
      <c r="J848" s="22"/>
      <c r="M848" s="3"/>
    </row>
    <row r="849" spans="9:13" x14ac:dyDescent="0.25">
      <c r="I849" s="22"/>
      <c r="J849" s="22"/>
      <c r="M849" s="3"/>
    </row>
    <row r="850" spans="9:13" x14ac:dyDescent="0.25">
      <c r="I850" s="22"/>
      <c r="J850" s="22"/>
      <c r="M850" s="3"/>
    </row>
    <row r="851" spans="9:13" x14ac:dyDescent="0.25">
      <c r="I851" s="22"/>
      <c r="J851" s="22"/>
      <c r="M851" s="3"/>
    </row>
    <row r="852" spans="9:13" x14ac:dyDescent="0.25">
      <c r="I852" s="22"/>
      <c r="J852" s="22"/>
      <c r="M852" s="3"/>
    </row>
    <row r="853" spans="9:13" x14ac:dyDescent="0.25">
      <c r="I853" s="22"/>
      <c r="J853" s="22"/>
      <c r="M853" s="3"/>
    </row>
    <row r="854" spans="9:13" x14ac:dyDescent="0.25">
      <c r="I854" s="22"/>
      <c r="J854" s="22"/>
      <c r="M854" s="3"/>
    </row>
    <row r="855" spans="9:13" x14ac:dyDescent="0.25">
      <c r="I855" s="22"/>
      <c r="J855" s="22"/>
      <c r="M855" s="3"/>
    </row>
    <row r="856" spans="9:13" x14ac:dyDescent="0.25">
      <c r="I856" s="22"/>
      <c r="J856" s="22"/>
      <c r="M856" s="3"/>
    </row>
    <row r="857" spans="9:13" x14ac:dyDescent="0.25">
      <c r="I857" s="22"/>
      <c r="J857" s="22"/>
      <c r="M857" s="3"/>
    </row>
    <row r="858" spans="9:13" x14ac:dyDescent="0.25">
      <c r="I858" s="22"/>
      <c r="J858" s="22"/>
      <c r="M858" s="3"/>
    </row>
    <row r="859" spans="9:13" x14ac:dyDescent="0.25">
      <c r="I859" s="22"/>
      <c r="J859" s="22"/>
      <c r="M859" s="3"/>
    </row>
    <row r="860" spans="9:13" x14ac:dyDescent="0.25">
      <c r="I860" s="22"/>
      <c r="J860" s="22"/>
      <c r="M860" s="3"/>
    </row>
    <row r="861" spans="9:13" x14ac:dyDescent="0.25">
      <c r="I861" s="22"/>
      <c r="J861" s="22"/>
      <c r="M861" s="3"/>
    </row>
    <row r="862" spans="9:13" x14ac:dyDescent="0.25">
      <c r="I862" s="22"/>
      <c r="J862" s="22"/>
      <c r="M862" s="3"/>
    </row>
    <row r="863" spans="9:13" x14ac:dyDescent="0.25">
      <c r="I863" s="22"/>
      <c r="J863" s="22"/>
      <c r="M863" s="3"/>
    </row>
    <row r="864" spans="9:13" x14ac:dyDescent="0.25">
      <c r="I864" s="22"/>
      <c r="J864" s="22"/>
      <c r="M864" s="3"/>
    </row>
    <row r="865" spans="9:13" x14ac:dyDescent="0.25">
      <c r="I865" s="22"/>
      <c r="J865" s="22"/>
      <c r="M865" s="3"/>
    </row>
    <row r="866" spans="9:13" x14ac:dyDescent="0.25">
      <c r="I866" s="22"/>
      <c r="J866" s="22"/>
      <c r="M866" s="3"/>
    </row>
    <row r="867" spans="9:13" x14ac:dyDescent="0.25">
      <c r="I867" s="22"/>
      <c r="J867" s="22"/>
      <c r="M867" s="3"/>
    </row>
    <row r="868" spans="9:13" x14ac:dyDescent="0.25">
      <c r="I868" s="22"/>
      <c r="J868" s="22"/>
      <c r="M868" s="3"/>
    </row>
    <row r="869" spans="9:13" x14ac:dyDescent="0.25">
      <c r="I869" s="22"/>
      <c r="J869" s="22"/>
      <c r="M869" s="3"/>
    </row>
    <row r="870" spans="9:13" x14ac:dyDescent="0.25">
      <c r="I870" s="22"/>
      <c r="J870" s="22"/>
      <c r="M870" s="3"/>
    </row>
    <row r="871" spans="9:13" x14ac:dyDescent="0.25">
      <c r="I871" s="22"/>
      <c r="J871" s="22"/>
      <c r="M871" s="3"/>
    </row>
    <row r="872" spans="9:13" x14ac:dyDescent="0.25">
      <c r="I872" s="22"/>
      <c r="J872" s="22"/>
      <c r="M872" s="3"/>
    </row>
    <row r="873" spans="9:13" x14ac:dyDescent="0.25">
      <c r="I873" s="22"/>
      <c r="J873" s="22"/>
      <c r="M873" s="3"/>
    </row>
    <row r="874" spans="9:13" x14ac:dyDescent="0.25">
      <c r="I874" s="22"/>
      <c r="J874" s="22"/>
      <c r="M874" s="3"/>
    </row>
    <row r="875" spans="9:13" x14ac:dyDescent="0.25">
      <c r="I875" s="22"/>
      <c r="J875" s="22"/>
      <c r="M875" s="3"/>
    </row>
    <row r="876" spans="9:13" x14ac:dyDescent="0.25">
      <c r="I876" s="22"/>
      <c r="J876" s="22"/>
      <c r="M876" s="3"/>
    </row>
    <row r="877" spans="9:13" x14ac:dyDescent="0.25">
      <c r="I877" s="22"/>
      <c r="J877" s="22"/>
      <c r="M877" s="3"/>
    </row>
    <row r="878" spans="9:13" x14ac:dyDescent="0.25">
      <c r="I878" s="22"/>
      <c r="J878" s="22"/>
      <c r="M878" s="3"/>
    </row>
    <row r="879" spans="9:13" x14ac:dyDescent="0.25">
      <c r="I879" s="22"/>
      <c r="J879" s="22"/>
      <c r="M879" s="3"/>
    </row>
    <row r="880" spans="9:13" x14ac:dyDescent="0.25">
      <c r="I880" s="22"/>
      <c r="J880" s="22"/>
      <c r="M880" s="3"/>
    </row>
    <row r="881" spans="9:13" x14ac:dyDescent="0.25">
      <c r="I881" s="22"/>
      <c r="J881" s="22"/>
      <c r="M881" s="3"/>
    </row>
    <row r="882" spans="9:13" x14ac:dyDescent="0.25">
      <c r="I882" s="22"/>
      <c r="J882" s="22"/>
      <c r="M882" s="3"/>
    </row>
    <row r="883" spans="9:13" x14ac:dyDescent="0.25">
      <c r="I883" s="22"/>
      <c r="J883" s="22"/>
      <c r="M883" s="3"/>
    </row>
    <row r="884" spans="9:13" x14ac:dyDescent="0.25">
      <c r="I884" s="22"/>
      <c r="J884" s="22"/>
      <c r="M884" s="3"/>
    </row>
    <row r="885" spans="9:13" x14ac:dyDescent="0.25">
      <c r="J885" s="22"/>
      <c r="M885" s="3"/>
    </row>
    <row r="886" spans="9:13" x14ac:dyDescent="0.25">
      <c r="J886" s="22"/>
      <c r="M886" s="3"/>
    </row>
    <row r="887" spans="9:13" x14ac:dyDescent="0.25">
      <c r="J887" s="22"/>
      <c r="M887" s="3"/>
    </row>
    <row r="888" spans="9:13" x14ac:dyDescent="0.25">
      <c r="J888" s="22"/>
      <c r="M888" s="3"/>
    </row>
    <row r="889" spans="9:13" x14ac:dyDescent="0.25">
      <c r="J889" s="22"/>
      <c r="M889" s="3"/>
    </row>
    <row r="890" spans="9:13" x14ac:dyDescent="0.25">
      <c r="J890" s="22"/>
      <c r="M890" s="3"/>
    </row>
    <row r="891" spans="9:13" x14ac:dyDescent="0.25">
      <c r="J891" s="22"/>
      <c r="M891" s="3"/>
    </row>
    <row r="892" spans="9:13" x14ac:dyDescent="0.25">
      <c r="J892" s="22"/>
      <c r="M892" s="3"/>
    </row>
    <row r="893" spans="9:13" x14ac:dyDescent="0.25">
      <c r="J893" s="22"/>
      <c r="M893" s="3"/>
    </row>
    <row r="894" spans="9:13" x14ac:dyDescent="0.25">
      <c r="J894" s="22"/>
      <c r="M894" s="3"/>
    </row>
    <row r="895" spans="9:13" x14ac:dyDescent="0.25">
      <c r="J895" s="22"/>
      <c r="M895" s="3"/>
    </row>
    <row r="896" spans="9:13" x14ac:dyDescent="0.25">
      <c r="J896" s="22"/>
      <c r="M896" s="3"/>
    </row>
    <row r="897" spans="10:15" x14ac:dyDescent="0.25">
      <c r="J897" s="22"/>
    </row>
    <row r="898" spans="10:15" x14ac:dyDescent="0.25">
      <c r="O898" s="3"/>
    </row>
    <row r="899" spans="10:15" x14ac:dyDescent="0.25">
      <c r="O899" s="3"/>
    </row>
    <row r="900" spans="10:15" x14ac:dyDescent="0.25">
      <c r="O900" s="3"/>
    </row>
    <row r="901" spans="10:15" x14ac:dyDescent="0.25">
      <c r="O901" s="3"/>
    </row>
    <row r="902" spans="10:15" x14ac:dyDescent="0.25">
      <c r="O902" s="3"/>
    </row>
    <row r="903" spans="10:15" x14ac:dyDescent="0.25">
      <c r="O903" s="3"/>
    </row>
    <row r="904" spans="10:15" x14ac:dyDescent="0.25">
      <c r="O904" s="3"/>
    </row>
    <row r="905" spans="10:15" x14ac:dyDescent="0.25">
      <c r="O905" s="3"/>
    </row>
    <row r="906" spans="10:15" x14ac:dyDescent="0.25">
      <c r="O906" s="3"/>
    </row>
    <row r="907" spans="10:15" x14ac:dyDescent="0.25">
      <c r="O907" s="3"/>
    </row>
    <row r="908" spans="10:15" x14ac:dyDescent="0.25">
      <c r="O908" s="3"/>
    </row>
    <row r="909" spans="10:15" x14ac:dyDescent="0.25">
      <c r="O909" s="3"/>
    </row>
    <row r="910" spans="10:15" x14ac:dyDescent="0.25">
      <c r="O910" s="3"/>
    </row>
    <row r="911" spans="10:15" x14ac:dyDescent="0.25">
      <c r="O911" s="3"/>
    </row>
    <row r="912" spans="10:15" x14ac:dyDescent="0.25">
      <c r="O912" s="3"/>
    </row>
    <row r="913" spans="15:15" x14ac:dyDescent="0.25">
      <c r="O913" s="3"/>
    </row>
    <row r="914" spans="15:15" x14ac:dyDescent="0.25">
      <c r="O914" s="3"/>
    </row>
    <row r="915" spans="15:15" x14ac:dyDescent="0.25">
      <c r="O915" s="3"/>
    </row>
    <row r="916" spans="15:15" x14ac:dyDescent="0.25">
      <c r="O916" s="3"/>
    </row>
    <row r="917" spans="15:15" x14ac:dyDescent="0.25">
      <c r="O917" s="3"/>
    </row>
    <row r="918" spans="15:15" x14ac:dyDescent="0.25">
      <c r="O918" s="3"/>
    </row>
    <row r="919" spans="15:15" x14ac:dyDescent="0.25">
      <c r="O919" s="3"/>
    </row>
    <row r="920" spans="15:15" x14ac:dyDescent="0.25">
      <c r="O920" s="3"/>
    </row>
    <row r="921" spans="15:15" x14ac:dyDescent="0.25">
      <c r="O921" s="3"/>
    </row>
    <row r="922" spans="15:15" x14ac:dyDescent="0.25">
      <c r="O922" s="3"/>
    </row>
    <row r="923" spans="15:15" x14ac:dyDescent="0.25">
      <c r="O923" s="3"/>
    </row>
    <row r="924" spans="15:15" x14ac:dyDescent="0.25">
      <c r="O924" s="3"/>
    </row>
    <row r="925" spans="15:15" x14ac:dyDescent="0.25">
      <c r="O925" s="3"/>
    </row>
    <row r="926" spans="15:15" x14ac:dyDescent="0.25">
      <c r="O926" s="3"/>
    </row>
    <row r="927" spans="15:15" x14ac:dyDescent="0.25">
      <c r="O927" s="3"/>
    </row>
    <row r="928" spans="15:15" x14ac:dyDescent="0.25">
      <c r="O928" s="3"/>
    </row>
    <row r="929" spans="15:15" x14ac:dyDescent="0.25">
      <c r="O929" s="3"/>
    </row>
    <row r="930" spans="15:15" x14ac:dyDescent="0.25">
      <c r="O930" s="3"/>
    </row>
    <row r="931" spans="15:15" x14ac:dyDescent="0.25">
      <c r="O931" s="3"/>
    </row>
    <row r="932" spans="15:15" x14ac:dyDescent="0.25">
      <c r="O932" s="3"/>
    </row>
    <row r="933" spans="15:15" x14ac:dyDescent="0.25">
      <c r="O933" s="3"/>
    </row>
    <row r="934" spans="15:15" x14ac:dyDescent="0.25">
      <c r="O934" s="3"/>
    </row>
    <row r="935" spans="15:15" x14ac:dyDescent="0.25">
      <c r="O935" s="3"/>
    </row>
    <row r="936" spans="15:15" x14ac:dyDescent="0.25">
      <c r="O936" s="3"/>
    </row>
    <row r="937" spans="15:15" x14ac:dyDescent="0.25">
      <c r="O937" s="3"/>
    </row>
    <row r="938" spans="15:15" x14ac:dyDescent="0.25">
      <c r="O938" s="3"/>
    </row>
    <row r="939" spans="15:15" x14ac:dyDescent="0.25">
      <c r="O939" s="3"/>
    </row>
    <row r="940" spans="15:15" x14ac:dyDescent="0.25">
      <c r="O940" s="3"/>
    </row>
    <row r="941" spans="15:15" x14ac:dyDescent="0.25">
      <c r="O941" s="3"/>
    </row>
    <row r="942" spans="15:15" x14ac:dyDescent="0.25">
      <c r="O942" s="3"/>
    </row>
    <row r="943" spans="15:15" x14ac:dyDescent="0.25">
      <c r="O943" s="3"/>
    </row>
    <row r="944" spans="15:15" x14ac:dyDescent="0.25">
      <c r="O944" s="3"/>
    </row>
    <row r="945" spans="15:15" x14ac:dyDescent="0.25">
      <c r="O945" s="3"/>
    </row>
    <row r="946" spans="15:15" x14ac:dyDescent="0.25">
      <c r="O946" s="3"/>
    </row>
    <row r="947" spans="15:15" x14ac:dyDescent="0.25">
      <c r="O947" s="3"/>
    </row>
    <row r="948" spans="15:15" x14ac:dyDescent="0.25">
      <c r="O948" s="3"/>
    </row>
    <row r="949" spans="15:15" x14ac:dyDescent="0.25">
      <c r="O949" s="3"/>
    </row>
    <row r="950" spans="15:15" x14ac:dyDescent="0.25">
      <c r="O950" s="3"/>
    </row>
    <row r="951" spans="15:15" x14ac:dyDescent="0.25">
      <c r="O951" s="3"/>
    </row>
    <row r="952" spans="15:15" x14ac:dyDescent="0.25">
      <c r="O952" s="3"/>
    </row>
    <row r="953" spans="15:15" x14ac:dyDescent="0.25">
      <c r="O953" s="3"/>
    </row>
    <row r="954" spans="15:15" x14ac:dyDescent="0.25">
      <c r="O954" s="3"/>
    </row>
    <row r="955" spans="15:15" x14ac:dyDescent="0.25">
      <c r="O955" s="3"/>
    </row>
    <row r="956" spans="15:15" x14ac:dyDescent="0.25">
      <c r="O956" s="3"/>
    </row>
    <row r="957" spans="15:15" x14ac:dyDescent="0.25">
      <c r="O957" s="3"/>
    </row>
    <row r="958" spans="15:15" x14ac:dyDescent="0.25">
      <c r="O958" s="3"/>
    </row>
    <row r="959" spans="15:15" x14ac:dyDescent="0.25">
      <c r="O959" s="3"/>
    </row>
    <row r="960" spans="15:15" x14ac:dyDescent="0.25">
      <c r="O960" s="3"/>
    </row>
    <row r="961" spans="15:15" x14ac:dyDescent="0.25">
      <c r="O961" s="3"/>
    </row>
    <row r="962" spans="15:15" x14ac:dyDescent="0.25">
      <c r="O962" s="3"/>
    </row>
    <row r="963" spans="15:15" x14ac:dyDescent="0.25">
      <c r="O963" s="3"/>
    </row>
    <row r="964" spans="15:15" x14ac:dyDescent="0.25">
      <c r="O964" s="3"/>
    </row>
    <row r="965" spans="15:15" x14ac:dyDescent="0.25">
      <c r="O965" s="3"/>
    </row>
    <row r="966" spans="15:15" x14ac:dyDescent="0.25">
      <c r="O966" s="3"/>
    </row>
    <row r="967" spans="15:15" x14ac:dyDescent="0.25">
      <c r="O967" s="3"/>
    </row>
    <row r="968" spans="15:15" x14ac:dyDescent="0.25">
      <c r="O968" s="3"/>
    </row>
    <row r="969" spans="15:15" x14ac:dyDescent="0.25">
      <c r="O969" s="3"/>
    </row>
    <row r="970" spans="15:15" x14ac:dyDescent="0.25">
      <c r="O970" s="3"/>
    </row>
    <row r="971" spans="15:15" x14ac:dyDescent="0.25">
      <c r="O971" s="3"/>
    </row>
    <row r="972" spans="15:15" x14ac:dyDescent="0.25">
      <c r="O972" s="3"/>
    </row>
    <row r="973" spans="15:15" x14ac:dyDescent="0.25">
      <c r="O973" s="3"/>
    </row>
    <row r="974" spans="15:15" x14ac:dyDescent="0.25">
      <c r="O974" s="3"/>
    </row>
    <row r="975" spans="15:15" x14ac:dyDescent="0.25">
      <c r="O975" s="3"/>
    </row>
    <row r="976" spans="15:15" x14ac:dyDescent="0.25">
      <c r="O976" s="3"/>
    </row>
    <row r="977" spans="15:15" x14ac:dyDescent="0.25">
      <c r="O977" s="3"/>
    </row>
    <row r="978" spans="15:15" x14ac:dyDescent="0.25">
      <c r="O978" s="3"/>
    </row>
    <row r="979" spans="15:15" x14ac:dyDescent="0.25">
      <c r="O979" s="3"/>
    </row>
    <row r="980" spans="15:15" x14ac:dyDescent="0.25">
      <c r="O980" s="3"/>
    </row>
    <row r="981" spans="15:15" x14ac:dyDescent="0.25">
      <c r="O981" s="3"/>
    </row>
    <row r="982" spans="15:15" x14ac:dyDescent="0.25">
      <c r="O982" s="3"/>
    </row>
    <row r="983" spans="15:15" x14ac:dyDescent="0.25">
      <c r="O983" s="3"/>
    </row>
    <row r="984" spans="15:15" x14ac:dyDescent="0.25">
      <c r="O984" s="3"/>
    </row>
    <row r="985" spans="15:15" x14ac:dyDescent="0.25">
      <c r="O985" s="3"/>
    </row>
    <row r="986" spans="15:15" x14ac:dyDescent="0.25">
      <c r="O986" s="3"/>
    </row>
    <row r="987" spans="15:15" x14ac:dyDescent="0.25">
      <c r="O987" s="3"/>
    </row>
    <row r="988" spans="15:15" x14ac:dyDescent="0.25">
      <c r="O988" s="3"/>
    </row>
    <row r="989" spans="15:15" x14ac:dyDescent="0.25">
      <c r="O989" s="3"/>
    </row>
    <row r="990" spans="15:15" x14ac:dyDescent="0.25">
      <c r="O990" s="3"/>
    </row>
    <row r="991" spans="15:15" x14ac:dyDescent="0.25">
      <c r="O991" s="3"/>
    </row>
    <row r="992" spans="15:15" x14ac:dyDescent="0.25">
      <c r="O992" s="3"/>
    </row>
    <row r="993" spans="15:15" x14ac:dyDescent="0.25">
      <c r="O993" s="3"/>
    </row>
    <row r="994" spans="15:15" x14ac:dyDescent="0.25">
      <c r="O994" s="3"/>
    </row>
    <row r="995" spans="15:15" x14ac:dyDescent="0.25">
      <c r="O995" s="3"/>
    </row>
    <row r="996" spans="15:15" x14ac:dyDescent="0.25">
      <c r="O996" s="3"/>
    </row>
    <row r="997" spans="15:15" x14ac:dyDescent="0.25">
      <c r="O997" s="3"/>
    </row>
    <row r="998" spans="15:15" x14ac:dyDescent="0.25">
      <c r="O998" s="3"/>
    </row>
    <row r="999" spans="15:15" x14ac:dyDescent="0.25">
      <c r="O999" s="3"/>
    </row>
    <row r="1000" spans="15:15" x14ac:dyDescent="0.25">
      <c r="O1000" s="3"/>
    </row>
    <row r="1001" spans="15:15" x14ac:dyDescent="0.25">
      <c r="O1001" s="3"/>
    </row>
    <row r="1002" spans="15:15" x14ac:dyDescent="0.25">
      <c r="O1002" s="3"/>
    </row>
    <row r="1003" spans="15:15" x14ac:dyDescent="0.25">
      <c r="O1003" s="3"/>
    </row>
    <row r="1004" spans="15:15" x14ac:dyDescent="0.25">
      <c r="O1004" s="3"/>
    </row>
    <row r="1005" spans="15:15" x14ac:dyDescent="0.25">
      <c r="O1005" s="3"/>
    </row>
    <row r="1006" spans="15:15" x14ac:dyDescent="0.25">
      <c r="O1006" s="3"/>
    </row>
    <row r="1007" spans="15:15" x14ac:dyDescent="0.25">
      <c r="O1007" s="3"/>
    </row>
    <row r="1008" spans="15:15" x14ac:dyDescent="0.25">
      <c r="O1008" s="3"/>
    </row>
    <row r="1009" spans="15:15" x14ac:dyDescent="0.25">
      <c r="O1009" s="3"/>
    </row>
    <row r="1010" spans="15:15" x14ac:dyDescent="0.25">
      <c r="O1010" s="3"/>
    </row>
    <row r="1011" spans="15:15" x14ac:dyDescent="0.25">
      <c r="O1011" s="3"/>
    </row>
    <row r="1012" spans="15:15" x14ac:dyDescent="0.25">
      <c r="O1012" s="3"/>
    </row>
    <row r="1013" spans="15:15" x14ac:dyDescent="0.25">
      <c r="O1013" s="3"/>
    </row>
    <row r="1014" spans="15:15" x14ac:dyDescent="0.25">
      <c r="O1014" s="3"/>
    </row>
    <row r="1015" spans="15:15" x14ac:dyDescent="0.25">
      <c r="O1015" s="3"/>
    </row>
    <row r="1016" spans="15:15" x14ac:dyDescent="0.25">
      <c r="O1016" s="3"/>
    </row>
    <row r="1017" spans="15:15" x14ac:dyDescent="0.25">
      <c r="O1017" s="3"/>
    </row>
    <row r="1018" spans="15:15" x14ac:dyDescent="0.25">
      <c r="O1018" s="3"/>
    </row>
    <row r="1019" spans="15:15" x14ac:dyDescent="0.25">
      <c r="O1019" s="3"/>
    </row>
    <row r="1020" spans="15:15" x14ac:dyDescent="0.25">
      <c r="O1020" s="3"/>
    </row>
    <row r="1021" spans="15:15" x14ac:dyDescent="0.25">
      <c r="O1021" s="3"/>
    </row>
    <row r="1022" spans="15:15" x14ac:dyDescent="0.25">
      <c r="O1022" s="3"/>
    </row>
    <row r="1023" spans="15:15" x14ac:dyDescent="0.25">
      <c r="O1023" s="3"/>
    </row>
    <row r="1024" spans="15:15" x14ac:dyDescent="0.25">
      <c r="O1024" s="3"/>
    </row>
    <row r="1025" spans="15:15" x14ac:dyDescent="0.25">
      <c r="O1025" s="3"/>
    </row>
    <row r="1026" spans="15:15" x14ac:dyDescent="0.25">
      <c r="O1026" s="3"/>
    </row>
    <row r="1027" spans="15:15" x14ac:dyDescent="0.25">
      <c r="O1027" s="3"/>
    </row>
    <row r="1028" spans="15:15" x14ac:dyDescent="0.25">
      <c r="O1028" s="3"/>
    </row>
    <row r="1029" spans="15:15" x14ac:dyDescent="0.25">
      <c r="O1029" s="3"/>
    </row>
    <row r="1030" spans="15:15" x14ac:dyDescent="0.25">
      <c r="O1030" s="3"/>
    </row>
    <row r="1031" spans="15:15" x14ac:dyDescent="0.25">
      <c r="O1031" s="3"/>
    </row>
    <row r="1032" spans="15:15" x14ac:dyDescent="0.25">
      <c r="O1032" s="3"/>
    </row>
    <row r="1033" spans="15:15" x14ac:dyDescent="0.25">
      <c r="O1033" s="3"/>
    </row>
    <row r="1034" spans="15:15" x14ac:dyDescent="0.25">
      <c r="O1034" s="3"/>
    </row>
    <row r="1035" spans="15:15" x14ac:dyDescent="0.25">
      <c r="O1035" s="3"/>
    </row>
    <row r="1036" spans="15:15" x14ac:dyDescent="0.25">
      <c r="O1036" s="3"/>
    </row>
    <row r="1037" spans="15:15" x14ac:dyDescent="0.25">
      <c r="O1037" s="3"/>
    </row>
    <row r="1038" spans="15:15" x14ac:dyDescent="0.25">
      <c r="O1038" s="3"/>
    </row>
    <row r="1039" spans="15:15" x14ac:dyDescent="0.25">
      <c r="O1039" s="3"/>
    </row>
    <row r="1040" spans="15:15" x14ac:dyDescent="0.25">
      <c r="O1040" s="3"/>
    </row>
    <row r="1041" spans="15:15" x14ac:dyDescent="0.25">
      <c r="O1041" s="3"/>
    </row>
    <row r="1042" spans="15:15" x14ac:dyDescent="0.25">
      <c r="O1042" s="3"/>
    </row>
    <row r="1043" spans="15:15" x14ac:dyDescent="0.25">
      <c r="O1043" s="3"/>
    </row>
    <row r="1044" spans="15:15" x14ac:dyDescent="0.25">
      <c r="O1044" s="3"/>
    </row>
    <row r="1045" spans="15:15" x14ac:dyDescent="0.25">
      <c r="O1045" s="3"/>
    </row>
    <row r="1046" spans="15:15" x14ac:dyDescent="0.25">
      <c r="O1046" s="3"/>
    </row>
    <row r="1047" spans="15:15" x14ac:dyDescent="0.25">
      <c r="O1047" s="3"/>
    </row>
    <row r="1048" spans="15:15" x14ac:dyDescent="0.25">
      <c r="O1048" s="3"/>
    </row>
    <row r="1049" spans="15:15" x14ac:dyDescent="0.25">
      <c r="O1049" s="3"/>
    </row>
    <row r="1050" spans="15:15" x14ac:dyDescent="0.25">
      <c r="O1050" s="3"/>
    </row>
    <row r="1051" spans="15:15" x14ac:dyDescent="0.25">
      <c r="O1051" s="3"/>
    </row>
    <row r="1052" spans="15:15" x14ac:dyDescent="0.25">
      <c r="O1052" s="3"/>
    </row>
    <row r="1053" spans="15:15" x14ac:dyDescent="0.25">
      <c r="O1053" s="3"/>
    </row>
    <row r="1054" spans="15:15" x14ac:dyDescent="0.25">
      <c r="O1054" s="3"/>
    </row>
    <row r="1055" spans="15:15" x14ac:dyDescent="0.25">
      <c r="O1055" s="3"/>
    </row>
    <row r="1056" spans="15:15" x14ac:dyDescent="0.25">
      <c r="O1056" s="3"/>
    </row>
    <row r="1057" spans="15:15" x14ac:dyDescent="0.25">
      <c r="O1057" s="3"/>
    </row>
    <row r="1058" spans="15:15" x14ac:dyDescent="0.25">
      <c r="O1058" s="3"/>
    </row>
    <row r="1059" spans="15:15" x14ac:dyDescent="0.25">
      <c r="O1059" s="3"/>
    </row>
    <row r="1060" spans="15:15" x14ac:dyDescent="0.25">
      <c r="O1060" s="3"/>
    </row>
    <row r="1061" spans="15:15" x14ac:dyDescent="0.25">
      <c r="O1061" s="3"/>
    </row>
    <row r="1062" spans="15:15" x14ac:dyDescent="0.25">
      <c r="O1062" s="3"/>
    </row>
    <row r="1063" spans="15:15" x14ac:dyDescent="0.25">
      <c r="O1063" s="3"/>
    </row>
    <row r="1064" spans="15:15" x14ac:dyDescent="0.25">
      <c r="O1064" s="3"/>
    </row>
    <row r="1065" spans="15:15" x14ac:dyDescent="0.25">
      <c r="O1065" s="3"/>
    </row>
    <row r="1066" spans="15:15" x14ac:dyDescent="0.25">
      <c r="O1066" s="3"/>
    </row>
    <row r="1067" spans="15:15" x14ac:dyDescent="0.25">
      <c r="O1067" s="3"/>
    </row>
    <row r="1068" spans="15:15" x14ac:dyDescent="0.25">
      <c r="O1068" s="3"/>
    </row>
    <row r="1069" spans="15:15" x14ac:dyDescent="0.25">
      <c r="O1069" s="3"/>
    </row>
    <row r="1070" spans="15:15" x14ac:dyDescent="0.25">
      <c r="O1070" s="3"/>
    </row>
    <row r="1071" spans="15:15" x14ac:dyDescent="0.25">
      <c r="O1071" s="3"/>
    </row>
    <row r="1072" spans="15:15" x14ac:dyDescent="0.25">
      <c r="O1072" s="3"/>
    </row>
    <row r="1073" spans="15:15" x14ac:dyDescent="0.25">
      <c r="O1073" s="3"/>
    </row>
    <row r="1074" spans="15:15" x14ac:dyDescent="0.25">
      <c r="O1074" s="3"/>
    </row>
    <row r="1075" spans="15:15" x14ac:dyDescent="0.25">
      <c r="O1075" s="3"/>
    </row>
    <row r="1076" spans="15:15" x14ac:dyDescent="0.25">
      <c r="O1076" s="3"/>
    </row>
    <row r="1077" spans="15:15" x14ac:dyDescent="0.25">
      <c r="O1077" s="3"/>
    </row>
    <row r="1078" spans="15:15" x14ac:dyDescent="0.25">
      <c r="O1078" s="3"/>
    </row>
    <row r="1079" spans="15:15" x14ac:dyDescent="0.25">
      <c r="O1079" s="3"/>
    </row>
    <row r="1080" spans="15:15" x14ac:dyDescent="0.25">
      <c r="O1080" s="3"/>
    </row>
    <row r="1081" spans="15:15" x14ac:dyDescent="0.25">
      <c r="O1081" s="3"/>
    </row>
    <row r="1082" spans="15:15" x14ac:dyDescent="0.25">
      <c r="O1082" s="3"/>
    </row>
    <row r="1083" spans="15:15" x14ac:dyDescent="0.25">
      <c r="O1083" s="3"/>
    </row>
    <row r="1084" spans="15:15" x14ac:dyDescent="0.25">
      <c r="O1084" s="3"/>
    </row>
    <row r="1085" spans="15:15" x14ac:dyDescent="0.25">
      <c r="O1085" s="3"/>
    </row>
    <row r="1086" spans="15:15" x14ac:dyDescent="0.25">
      <c r="O1086" s="3"/>
    </row>
    <row r="1087" spans="15:15" x14ac:dyDescent="0.25">
      <c r="O1087" s="3"/>
    </row>
    <row r="1088" spans="15:15" x14ac:dyDescent="0.25">
      <c r="O1088" s="3"/>
    </row>
    <row r="1089" spans="15:15" x14ac:dyDescent="0.25">
      <c r="O1089" s="3"/>
    </row>
    <row r="1090" spans="15:15" x14ac:dyDescent="0.25">
      <c r="O1090" s="3"/>
    </row>
    <row r="1091" spans="15:15" x14ac:dyDescent="0.25">
      <c r="O1091" s="3"/>
    </row>
    <row r="1092" spans="15:15" x14ac:dyDescent="0.25">
      <c r="O1092" s="3"/>
    </row>
    <row r="1093" spans="15:15" x14ac:dyDescent="0.25">
      <c r="O1093" s="3"/>
    </row>
    <row r="1094" spans="15:15" x14ac:dyDescent="0.25">
      <c r="O1094" s="3"/>
    </row>
    <row r="1095" spans="15:15" x14ac:dyDescent="0.25">
      <c r="O1095" s="3"/>
    </row>
    <row r="1096" spans="15:15" x14ac:dyDescent="0.25">
      <c r="O1096" s="3"/>
    </row>
    <row r="1097" spans="15:15" x14ac:dyDescent="0.25">
      <c r="O1097" s="3"/>
    </row>
    <row r="1098" spans="15:15" x14ac:dyDescent="0.25">
      <c r="O1098" s="3"/>
    </row>
    <row r="1099" spans="15:15" x14ac:dyDescent="0.25">
      <c r="O1099" s="3"/>
    </row>
    <row r="1100" spans="15:15" x14ac:dyDescent="0.25">
      <c r="O1100" s="3"/>
    </row>
    <row r="1101" spans="15:15" x14ac:dyDescent="0.25">
      <c r="O1101" s="3"/>
    </row>
    <row r="1102" spans="15:15" x14ac:dyDescent="0.25">
      <c r="O1102" s="3"/>
    </row>
    <row r="1103" spans="15:15" x14ac:dyDescent="0.25">
      <c r="O1103" s="3"/>
    </row>
    <row r="1104" spans="15:15" x14ac:dyDescent="0.25">
      <c r="O1104" s="3"/>
    </row>
    <row r="1105" spans="15:15" x14ac:dyDescent="0.25">
      <c r="O1105" s="3"/>
    </row>
    <row r="1106" spans="15:15" x14ac:dyDescent="0.25">
      <c r="O1106" s="3"/>
    </row>
    <row r="1107" spans="15:15" x14ac:dyDescent="0.25">
      <c r="O1107" s="3"/>
    </row>
    <row r="1108" spans="15:15" x14ac:dyDescent="0.25">
      <c r="O1108" s="3"/>
    </row>
    <row r="1109" spans="15:15" x14ac:dyDescent="0.25">
      <c r="O1109" s="3"/>
    </row>
    <row r="1110" spans="15:15" x14ac:dyDescent="0.25">
      <c r="O1110" s="3"/>
    </row>
    <row r="1111" spans="15:15" x14ac:dyDescent="0.25">
      <c r="O1111" s="3"/>
    </row>
    <row r="1112" spans="15:15" x14ac:dyDescent="0.25">
      <c r="O1112" s="3"/>
    </row>
    <row r="1113" spans="15:15" x14ac:dyDescent="0.25">
      <c r="O1113" s="3"/>
    </row>
    <row r="1114" spans="15:15" x14ac:dyDescent="0.25">
      <c r="O1114" s="3"/>
    </row>
    <row r="1115" spans="15:15" x14ac:dyDescent="0.25">
      <c r="O1115" s="3"/>
    </row>
    <row r="1116" spans="15:15" x14ac:dyDescent="0.25">
      <c r="O1116" s="3"/>
    </row>
    <row r="1117" spans="15:15" x14ac:dyDescent="0.25">
      <c r="O1117" s="3"/>
    </row>
    <row r="1118" spans="15:15" x14ac:dyDescent="0.25">
      <c r="O1118" s="3"/>
    </row>
    <row r="1119" spans="15:15" x14ac:dyDescent="0.25">
      <c r="O1119" s="3"/>
    </row>
    <row r="1120" spans="15:15" x14ac:dyDescent="0.25">
      <c r="O1120" s="3"/>
    </row>
    <row r="1121" spans="15:15" x14ac:dyDescent="0.25">
      <c r="O1121" s="3"/>
    </row>
    <row r="1122" spans="15:15" x14ac:dyDescent="0.25">
      <c r="O1122" s="3"/>
    </row>
    <row r="1123" spans="15:15" x14ac:dyDescent="0.25">
      <c r="O1123" s="3"/>
    </row>
    <row r="1124" spans="15:15" x14ac:dyDescent="0.25">
      <c r="O1124" s="3"/>
    </row>
    <row r="1125" spans="15:15" x14ac:dyDescent="0.25">
      <c r="O1125" s="3"/>
    </row>
    <row r="1126" spans="15:15" x14ac:dyDescent="0.25">
      <c r="O1126" s="3"/>
    </row>
    <row r="1127" spans="15:15" x14ac:dyDescent="0.25">
      <c r="O1127" s="3"/>
    </row>
    <row r="1128" spans="15:15" x14ac:dyDescent="0.25">
      <c r="O1128" s="3"/>
    </row>
    <row r="1129" spans="15:15" x14ac:dyDescent="0.25">
      <c r="O1129" s="3"/>
    </row>
    <row r="1130" spans="15:15" x14ac:dyDescent="0.25">
      <c r="O1130" s="3"/>
    </row>
    <row r="1131" spans="15:15" x14ac:dyDescent="0.25">
      <c r="O1131" s="3"/>
    </row>
    <row r="1132" spans="15:15" x14ac:dyDescent="0.25">
      <c r="O1132" s="3"/>
    </row>
    <row r="1133" spans="15:15" x14ac:dyDescent="0.25">
      <c r="O1133" s="3"/>
    </row>
    <row r="1134" spans="15:15" x14ac:dyDescent="0.25">
      <c r="O1134" s="3"/>
    </row>
    <row r="1135" spans="15:15" x14ac:dyDescent="0.25">
      <c r="O1135" s="3"/>
    </row>
    <row r="1136" spans="15:15" x14ac:dyDescent="0.25">
      <c r="O1136" s="3"/>
    </row>
    <row r="1137" spans="15:15" x14ac:dyDescent="0.25">
      <c r="O1137" s="3"/>
    </row>
    <row r="1138" spans="15:15" x14ac:dyDescent="0.25">
      <c r="O1138" s="3"/>
    </row>
    <row r="1139" spans="15:15" x14ac:dyDescent="0.25">
      <c r="O1139" s="3"/>
    </row>
    <row r="1140" spans="15:15" x14ac:dyDescent="0.25">
      <c r="O1140" s="3"/>
    </row>
    <row r="1141" spans="15:15" x14ac:dyDescent="0.25">
      <c r="O1141" s="3"/>
    </row>
    <row r="1142" spans="15:15" x14ac:dyDescent="0.25">
      <c r="O1142" s="3"/>
    </row>
    <row r="1143" spans="15:15" x14ac:dyDescent="0.25">
      <c r="O1143" s="3"/>
    </row>
    <row r="1144" spans="15:15" x14ac:dyDescent="0.25">
      <c r="O1144" s="3"/>
    </row>
    <row r="1145" spans="15:15" x14ac:dyDescent="0.25">
      <c r="O1145" s="3"/>
    </row>
    <row r="1146" spans="15:15" x14ac:dyDescent="0.25">
      <c r="O1146" s="3"/>
    </row>
    <row r="1147" spans="15:15" x14ac:dyDescent="0.25">
      <c r="O1147" s="3"/>
    </row>
    <row r="1148" spans="15:15" x14ac:dyDescent="0.25">
      <c r="O1148" s="3"/>
    </row>
    <row r="1149" spans="15:15" x14ac:dyDescent="0.25">
      <c r="O1149" s="3"/>
    </row>
    <row r="1150" spans="15:15" x14ac:dyDescent="0.25">
      <c r="O1150" s="3"/>
    </row>
    <row r="1151" spans="15:15" x14ac:dyDescent="0.25">
      <c r="O1151" s="3"/>
    </row>
    <row r="1152" spans="15:15" x14ac:dyDescent="0.25">
      <c r="O1152" s="3"/>
    </row>
    <row r="1153" spans="15:15" x14ac:dyDescent="0.25">
      <c r="O1153" s="3"/>
    </row>
    <row r="1154" spans="15:15" x14ac:dyDescent="0.25">
      <c r="O1154" s="3"/>
    </row>
    <row r="1155" spans="15:15" x14ac:dyDescent="0.25">
      <c r="O1155" s="3"/>
    </row>
    <row r="1156" spans="15:15" x14ac:dyDescent="0.25">
      <c r="O1156" s="3"/>
    </row>
    <row r="1157" spans="15:15" x14ac:dyDescent="0.25">
      <c r="O1157" s="3"/>
    </row>
    <row r="1158" spans="15:15" x14ac:dyDescent="0.25">
      <c r="O1158" s="3"/>
    </row>
    <row r="1159" spans="15:15" x14ac:dyDescent="0.25">
      <c r="O1159" s="3"/>
    </row>
    <row r="1160" spans="15:15" x14ac:dyDescent="0.25">
      <c r="O1160" s="3"/>
    </row>
    <row r="1161" spans="15:15" x14ac:dyDescent="0.25">
      <c r="O1161" s="3"/>
    </row>
    <row r="1162" spans="15:15" x14ac:dyDescent="0.25">
      <c r="O1162" s="3"/>
    </row>
    <row r="1163" spans="15:15" x14ac:dyDescent="0.25">
      <c r="O1163" s="3"/>
    </row>
    <row r="1164" spans="15:15" x14ac:dyDescent="0.25">
      <c r="O1164" s="3"/>
    </row>
    <row r="1165" spans="15:15" x14ac:dyDescent="0.25">
      <c r="O1165" s="3"/>
    </row>
    <row r="1166" spans="15:15" x14ac:dyDescent="0.25">
      <c r="O1166" s="3"/>
    </row>
    <row r="1167" spans="15:15" x14ac:dyDescent="0.25">
      <c r="O1167" s="3"/>
    </row>
    <row r="1168" spans="15:15" x14ac:dyDescent="0.25">
      <c r="O1168" s="3"/>
    </row>
    <row r="1169" spans="15:15" x14ac:dyDescent="0.25">
      <c r="O1169" s="3"/>
    </row>
    <row r="1170" spans="15:15" x14ac:dyDescent="0.25">
      <c r="O1170" s="3"/>
    </row>
    <row r="1171" spans="15:15" x14ac:dyDescent="0.25">
      <c r="O1171" s="3"/>
    </row>
    <row r="1172" spans="15:15" x14ac:dyDescent="0.25">
      <c r="O1172" s="3"/>
    </row>
    <row r="1173" spans="15:15" x14ac:dyDescent="0.25">
      <c r="O1173" s="3"/>
    </row>
    <row r="1174" spans="15:15" x14ac:dyDescent="0.25">
      <c r="O1174" s="3"/>
    </row>
    <row r="1175" spans="15:15" x14ac:dyDescent="0.25">
      <c r="O1175" s="3"/>
    </row>
    <row r="1176" spans="15:15" x14ac:dyDescent="0.25">
      <c r="O1176" s="3"/>
    </row>
    <row r="1177" spans="15:15" x14ac:dyDescent="0.25">
      <c r="O1177" s="3"/>
    </row>
    <row r="1178" spans="15:15" x14ac:dyDescent="0.25">
      <c r="O1178" s="3"/>
    </row>
    <row r="1179" spans="15:15" x14ac:dyDescent="0.25">
      <c r="O1179" s="3"/>
    </row>
    <row r="1180" spans="15:15" x14ac:dyDescent="0.25">
      <c r="O1180" s="3"/>
    </row>
    <row r="1181" spans="15:15" x14ac:dyDescent="0.25">
      <c r="O1181" s="3"/>
    </row>
    <row r="1182" spans="15:15" x14ac:dyDescent="0.25">
      <c r="O1182" s="3"/>
    </row>
    <row r="1183" spans="15:15" x14ac:dyDescent="0.25">
      <c r="O1183" s="3"/>
    </row>
    <row r="1184" spans="15:15" x14ac:dyDescent="0.25">
      <c r="O1184" s="3"/>
    </row>
    <row r="1185" spans="15:16" x14ac:dyDescent="0.25">
      <c r="O1185" s="3"/>
    </row>
    <row r="1186" spans="15:16" x14ac:dyDescent="0.25">
      <c r="O1186" s="3"/>
    </row>
    <row r="1187" spans="15:16" x14ac:dyDescent="0.25">
      <c r="O1187" s="3"/>
    </row>
    <row r="1188" spans="15:16" x14ac:dyDescent="0.25">
      <c r="O1188" s="3"/>
    </row>
    <row r="1189" spans="15:16" x14ac:dyDescent="0.25">
      <c r="O1189" s="3"/>
    </row>
    <row r="1190" spans="15:16" x14ac:dyDescent="0.25">
      <c r="O1190" s="3"/>
    </row>
    <row r="1191" spans="15:16" x14ac:dyDescent="0.25">
      <c r="O1191" s="3"/>
    </row>
    <row r="1192" spans="15:16" x14ac:dyDescent="0.25">
      <c r="O1192" s="3"/>
    </row>
    <row r="1193" spans="15:16" x14ac:dyDescent="0.25">
      <c r="O1193" s="3"/>
    </row>
    <row r="1194" spans="15:16" x14ac:dyDescent="0.25">
      <c r="O1194" s="3"/>
    </row>
    <row r="1195" spans="15:16" x14ac:dyDescent="0.25">
      <c r="O1195" s="3"/>
    </row>
    <row r="1196" spans="15:16" x14ac:dyDescent="0.25">
      <c r="O1196" s="3"/>
    </row>
    <row r="1197" spans="15:16" x14ac:dyDescent="0.25">
      <c r="P1197" s="3"/>
    </row>
    <row r="1198" spans="15:16" x14ac:dyDescent="0.25">
      <c r="P1198" s="3"/>
    </row>
    <row r="1199" spans="15:16" x14ac:dyDescent="0.25">
      <c r="P1199" s="3"/>
    </row>
    <row r="1200" spans="15:16" x14ac:dyDescent="0.25">
      <c r="P1200" s="3"/>
    </row>
    <row r="1201" spans="16:16" x14ac:dyDescent="0.25">
      <c r="P1201" s="3"/>
    </row>
    <row r="1202" spans="16:16" x14ac:dyDescent="0.25">
      <c r="P1202" s="3"/>
    </row>
    <row r="1203" spans="16:16" x14ac:dyDescent="0.25">
      <c r="P1203" s="3"/>
    </row>
    <row r="1204" spans="16:16" x14ac:dyDescent="0.25">
      <c r="P1204" s="3"/>
    </row>
    <row r="1205" spans="16:16" x14ac:dyDescent="0.25">
      <c r="P1205" s="3"/>
    </row>
    <row r="1206" spans="16:16" x14ac:dyDescent="0.25">
      <c r="P1206" s="3"/>
    </row>
    <row r="1207" spans="16:16" x14ac:dyDescent="0.25">
      <c r="P1207" s="3"/>
    </row>
    <row r="1208" spans="16:16" x14ac:dyDescent="0.25">
      <c r="P1208" s="3"/>
    </row>
    <row r="1209" spans="16:16" x14ac:dyDescent="0.25">
      <c r="P1209" s="3"/>
    </row>
    <row r="1210" spans="16:16" x14ac:dyDescent="0.25">
      <c r="P1210" s="3"/>
    </row>
    <row r="1211" spans="16:16" x14ac:dyDescent="0.25">
      <c r="P1211" s="3"/>
    </row>
    <row r="1212" spans="16:16" x14ac:dyDescent="0.25">
      <c r="P1212" s="3"/>
    </row>
    <row r="1213" spans="16:16" x14ac:dyDescent="0.25">
      <c r="P1213" s="3"/>
    </row>
    <row r="1214" spans="16:16" x14ac:dyDescent="0.25">
      <c r="P1214" s="3"/>
    </row>
    <row r="1215" spans="16:16" x14ac:dyDescent="0.25">
      <c r="P1215" s="3"/>
    </row>
    <row r="1216" spans="16:16" x14ac:dyDescent="0.25">
      <c r="P1216" s="3"/>
    </row>
    <row r="1217" spans="16:16" x14ac:dyDescent="0.25">
      <c r="P1217" s="3"/>
    </row>
    <row r="1218" spans="16:16" x14ac:dyDescent="0.25">
      <c r="P1218" s="3"/>
    </row>
    <row r="1219" spans="16:16" x14ac:dyDescent="0.25">
      <c r="P1219" s="3"/>
    </row>
    <row r="1220" spans="16:16" x14ac:dyDescent="0.25">
      <c r="P1220" s="3"/>
    </row>
    <row r="1221" spans="16:16" x14ac:dyDescent="0.25">
      <c r="P1221" s="3"/>
    </row>
    <row r="1222" spans="16:16" x14ac:dyDescent="0.25">
      <c r="P1222" s="3"/>
    </row>
    <row r="1223" spans="16:16" x14ac:dyDescent="0.25">
      <c r="P1223" s="3"/>
    </row>
    <row r="1224" spans="16:16" x14ac:dyDescent="0.25">
      <c r="P1224" s="3"/>
    </row>
    <row r="1225" spans="16:16" x14ac:dyDescent="0.25">
      <c r="P1225" s="3"/>
    </row>
    <row r="1226" spans="16:16" x14ac:dyDescent="0.25">
      <c r="P1226" s="3"/>
    </row>
    <row r="1227" spans="16:16" x14ac:dyDescent="0.25">
      <c r="P1227" s="3"/>
    </row>
    <row r="1228" spans="16:16" x14ac:dyDescent="0.25">
      <c r="P1228" s="3"/>
    </row>
    <row r="1229" spans="16:16" x14ac:dyDescent="0.25">
      <c r="P1229" s="3"/>
    </row>
    <row r="1230" spans="16:16" x14ac:dyDescent="0.25">
      <c r="P1230" s="3"/>
    </row>
    <row r="1231" spans="16:16" x14ac:dyDescent="0.25">
      <c r="P1231" s="3"/>
    </row>
    <row r="1232" spans="16:16" x14ac:dyDescent="0.25">
      <c r="P1232" s="3"/>
    </row>
    <row r="1233" spans="16:16" x14ac:dyDescent="0.25">
      <c r="P1233" s="3"/>
    </row>
    <row r="1234" spans="16:16" x14ac:dyDescent="0.25">
      <c r="P1234" s="3"/>
    </row>
    <row r="1235" spans="16:16" x14ac:dyDescent="0.25">
      <c r="P1235" s="3"/>
    </row>
    <row r="1236" spans="16:16" x14ac:dyDescent="0.25">
      <c r="P1236" s="3"/>
    </row>
    <row r="1237" spans="16:16" x14ac:dyDescent="0.25">
      <c r="P1237" s="3"/>
    </row>
    <row r="1238" spans="16:16" x14ac:dyDescent="0.25">
      <c r="P1238" s="3"/>
    </row>
    <row r="1239" spans="16:16" x14ac:dyDescent="0.25">
      <c r="P1239" s="3"/>
    </row>
    <row r="1240" spans="16:16" x14ac:dyDescent="0.25">
      <c r="P1240" s="3"/>
    </row>
    <row r="1241" spans="16:16" x14ac:dyDescent="0.25">
      <c r="P1241" s="3"/>
    </row>
    <row r="1242" spans="16:16" x14ac:dyDescent="0.25">
      <c r="P1242" s="3"/>
    </row>
    <row r="1243" spans="16:16" x14ac:dyDescent="0.25">
      <c r="P1243" s="3"/>
    </row>
    <row r="1244" spans="16:16" x14ac:dyDescent="0.25">
      <c r="P1244" s="3"/>
    </row>
    <row r="1245" spans="16:16" x14ac:dyDescent="0.25">
      <c r="P1245" s="3"/>
    </row>
    <row r="1246" spans="16:16" x14ac:dyDescent="0.25">
      <c r="P1246" s="3"/>
    </row>
    <row r="1247" spans="16:16" x14ac:dyDescent="0.25">
      <c r="P1247" s="3"/>
    </row>
    <row r="1248" spans="16:16" x14ac:dyDescent="0.25">
      <c r="P1248" s="3"/>
    </row>
    <row r="1249" spans="16:16" x14ac:dyDescent="0.25">
      <c r="P1249" s="3"/>
    </row>
    <row r="1250" spans="16:16" x14ac:dyDescent="0.25">
      <c r="P1250" s="3"/>
    </row>
    <row r="1251" spans="16:16" x14ac:dyDescent="0.25">
      <c r="P1251" s="3"/>
    </row>
    <row r="1252" spans="16:16" x14ac:dyDescent="0.25">
      <c r="P1252" s="3"/>
    </row>
    <row r="1253" spans="16:16" x14ac:dyDescent="0.25">
      <c r="P1253" s="3"/>
    </row>
    <row r="1254" spans="16:16" x14ac:dyDescent="0.25">
      <c r="P1254" s="3"/>
    </row>
    <row r="1255" spans="16:16" x14ac:dyDescent="0.25">
      <c r="P1255" s="3"/>
    </row>
    <row r="1256" spans="16:16" x14ac:dyDescent="0.25">
      <c r="P1256" s="3"/>
    </row>
    <row r="1257" spans="16:16" x14ac:dyDescent="0.25">
      <c r="P1257" s="3"/>
    </row>
    <row r="1258" spans="16:16" x14ac:dyDescent="0.25">
      <c r="P1258" s="3"/>
    </row>
    <row r="1259" spans="16:16" x14ac:dyDescent="0.25">
      <c r="P1259" s="3"/>
    </row>
    <row r="1260" spans="16:16" x14ac:dyDescent="0.25">
      <c r="P1260" s="3"/>
    </row>
    <row r="1261" spans="16:16" x14ac:dyDescent="0.25">
      <c r="P1261" s="3"/>
    </row>
    <row r="1262" spans="16:16" x14ac:dyDescent="0.25">
      <c r="P1262" s="3"/>
    </row>
    <row r="1263" spans="16:16" x14ac:dyDescent="0.25">
      <c r="P1263" s="3"/>
    </row>
    <row r="1264" spans="16:16" x14ac:dyDescent="0.25">
      <c r="P1264" s="3"/>
    </row>
    <row r="1265" spans="16:16" x14ac:dyDescent="0.25">
      <c r="P1265" s="3"/>
    </row>
    <row r="1266" spans="16:16" x14ac:dyDescent="0.25">
      <c r="P1266" s="3"/>
    </row>
    <row r="1267" spans="16:16" x14ac:dyDescent="0.25">
      <c r="P1267" s="3"/>
    </row>
    <row r="1268" spans="16:16" x14ac:dyDescent="0.25">
      <c r="P1268" s="3"/>
    </row>
    <row r="1269" spans="16:16" x14ac:dyDescent="0.25">
      <c r="P1269" s="3"/>
    </row>
    <row r="1270" spans="16:16" x14ac:dyDescent="0.25">
      <c r="P1270" s="3"/>
    </row>
    <row r="1271" spans="16:16" x14ac:dyDescent="0.25">
      <c r="P1271" s="3"/>
    </row>
    <row r="1272" spans="16:16" x14ac:dyDescent="0.25">
      <c r="P1272" s="3"/>
    </row>
    <row r="1273" spans="16:16" x14ac:dyDescent="0.25">
      <c r="P1273" s="3"/>
    </row>
    <row r="1274" spans="16:16" x14ac:dyDescent="0.25">
      <c r="P1274" s="3"/>
    </row>
    <row r="1275" spans="16:16" x14ac:dyDescent="0.25">
      <c r="P1275" s="3"/>
    </row>
    <row r="1276" spans="16:16" x14ac:dyDescent="0.25">
      <c r="P1276" s="3"/>
    </row>
    <row r="1277" spans="16:16" x14ac:dyDescent="0.25">
      <c r="P1277" s="3"/>
    </row>
    <row r="1278" spans="16:16" x14ac:dyDescent="0.25">
      <c r="P1278" s="3"/>
    </row>
    <row r="1279" spans="16:16" x14ac:dyDescent="0.25">
      <c r="P1279" s="3"/>
    </row>
    <row r="1280" spans="16:16" x14ac:dyDescent="0.25">
      <c r="P1280" s="3"/>
    </row>
    <row r="1281" spans="16:16" x14ac:dyDescent="0.25">
      <c r="P1281" s="3"/>
    </row>
    <row r="1282" spans="16:16" x14ac:dyDescent="0.25">
      <c r="P1282" s="3"/>
    </row>
    <row r="1283" spans="16:16" x14ac:dyDescent="0.25">
      <c r="P1283" s="3"/>
    </row>
    <row r="1284" spans="16:16" x14ac:dyDescent="0.25">
      <c r="P1284" s="3"/>
    </row>
    <row r="1285" spans="16:16" x14ac:dyDescent="0.25">
      <c r="P1285" s="3"/>
    </row>
    <row r="1286" spans="16:16" x14ac:dyDescent="0.25">
      <c r="P1286" s="3"/>
    </row>
    <row r="1287" spans="16:16" x14ac:dyDescent="0.25">
      <c r="P1287" s="3"/>
    </row>
    <row r="1288" spans="16:16" x14ac:dyDescent="0.25">
      <c r="P1288" s="3"/>
    </row>
    <row r="1289" spans="16:16" x14ac:dyDescent="0.25">
      <c r="P1289" s="3"/>
    </row>
    <row r="1290" spans="16:16" x14ac:dyDescent="0.25">
      <c r="P1290" s="3"/>
    </row>
    <row r="1291" spans="16:16" x14ac:dyDescent="0.25">
      <c r="P1291" s="3"/>
    </row>
    <row r="1292" spans="16:16" x14ac:dyDescent="0.25">
      <c r="P1292" s="3"/>
    </row>
    <row r="1293" spans="16:16" x14ac:dyDescent="0.25">
      <c r="P1293" s="3"/>
    </row>
    <row r="1294" spans="16:16" x14ac:dyDescent="0.25">
      <c r="P1294" s="3"/>
    </row>
    <row r="1295" spans="16:16" x14ac:dyDescent="0.25">
      <c r="P1295" s="3"/>
    </row>
    <row r="1296" spans="16:16" x14ac:dyDescent="0.25">
      <c r="P1296" s="3"/>
    </row>
    <row r="1297" spans="16:16" x14ac:dyDescent="0.25">
      <c r="P1297" s="3"/>
    </row>
    <row r="1298" spans="16:16" x14ac:dyDescent="0.25">
      <c r="P1298" s="3"/>
    </row>
    <row r="1299" spans="16:16" x14ac:dyDescent="0.25">
      <c r="P1299" s="3"/>
    </row>
    <row r="1300" spans="16:16" x14ac:dyDescent="0.25">
      <c r="P1300" s="3"/>
    </row>
    <row r="1301" spans="16:16" x14ac:dyDescent="0.25">
      <c r="P1301" s="3"/>
    </row>
    <row r="1302" spans="16:16" x14ac:dyDescent="0.25">
      <c r="P1302" s="3"/>
    </row>
    <row r="1303" spans="16:16" x14ac:dyDescent="0.25">
      <c r="P1303" s="3"/>
    </row>
    <row r="1304" spans="16:16" x14ac:dyDescent="0.25">
      <c r="P1304" s="3"/>
    </row>
    <row r="1305" spans="16:16" x14ac:dyDescent="0.25">
      <c r="P1305" s="3"/>
    </row>
    <row r="1306" spans="16:16" x14ac:dyDescent="0.25">
      <c r="P1306" s="3"/>
    </row>
    <row r="1307" spans="16:16" x14ac:dyDescent="0.25">
      <c r="P1307" s="3"/>
    </row>
    <row r="1308" spans="16:16" x14ac:dyDescent="0.25">
      <c r="P1308" s="3"/>
    </row>
    <row r="1309" spans="16:16" x14ac:dyDescent="0.25">
      <c r="P1309" s="3"/>
    </row>
    <row r="1310" spans="16:16" x14ac:dyDescent="0.25">
      <c r="P1310" s="3"/>
    </row>
    <row r="1311" spans="16:16" x14ac:dyDescent="0.25">
      <c r="P1311" s="3"/>
    </row>
    <row r="1312" spans="16:16" x14ac:dyDescent="0.25">
      <c r="P1312" s="3"/>
    </row>
    <row r="1313" spans="16:16" x14ac:dyDescent="0.25">
      <c r="P1313" s="3"/>
    </row>
    <row r="1314" spans="16:16" x14ac:dyDescent="0.25">
      <c r="P1314" s="3"/>
    </row>
    <row r="1315" spans="16:16" x14ac:dyDescent="0.25">
      <c r="P1315" s="3"/>
    </row>
    <row r="1316" spans="16:16" x14ac:dyDescent="0.25">
      <c r="P1316" s="3"/>
    </row>
    <row r="1317" spans="16:16" x14ac:dyDescent="0.25">
      <c r="P1317" s="3"/>
    </row>
    <row r="1318" spans="16:16" x14ac:dyDescent="0.25">
      <c r="P1318" s="3"/>
    </row>
    <row r="1319" spans="16:16" x14ac:dyDescent="0.25">
      <c r="P1319" s="3"/>
    </row>
    <row r="1320" spans="16:16" x14ac:dyDescent="0.25">
      <c r="P1320" s="3"/>
    </row>
    <row r="1321" spans="16:16" x14ac:dyDescent="0.25">
      <c r="P1321" s="3"/>
    </row>
    <row r="1322" spans="16:16" x14ac:dyDescent="0.25">
      <c r="P1322" s="3"/>
    </row>
    <row r="1323" spans="16:16" x14ac:dyDescent="0.25">
      <c r="P1323" s="3"/>
    </row>
    <row r="1324" spans="16:16" x14ac:dyDescent="0.25">
      <c r="P1324" s="3"/>
    </row>
    <row r="1325" spans="16:16" x14ac:dyDescent="0.25">
      <c r="P1325" s="3"/>
    </row>
    <row r="1326" spans="16:16" x14ac:dyDescent="0.25">
      <c r="P1326" s="3"/>
    </row>
    <row r="1327" spans="16:16" x14ac:dyDescent="0.25">
      <c r="P1327" s="3"/>
    </row>
    <row r="1328" spans="16:16" x14ac:dyDescent="0.25">
      <c r="P1328" s="3"/>
    </row>
    <row r="1329" spans="16:16" x14ac:dyDescent="0.25">
      <c r="P1329" s="3"/>
    </row>
    <row r="1330" spans="16:16" x14ac:dyDescent="0.25">
      <c r="P1330" s="3"/>
    </row>
    <row r="1331" spans="16:16" x14ac:dyDescent="0.25">
      <c r="P1331" s="3"/>
    </row>
  </sheetData>
  <mergeCells count="16">
    <mergeCell ref="N1:N2"/>
    <mergeCell ref="O1:O2"/>
    <mergeCell ref="P1:P2"/>
    <mergeCell ref="Q1:Q2"/>
    <mergeCell ref="A1:A2"/>
    <mergeCell ref="B1:B2"/>
    <mergeCell ref="J1:J2"/>
    <mergeCell ref="K1:K2"/>
    <mergeCell ref="L1:L2"/>
    <mergeCell ref="M1:M2"/>
    <mergeCell ref="E1:E2"/>
    <mergeCell ref="F1:F2"/>
    <mergeCell ref="H1:H2"/>
    <mergeCell ref="G1:G2"/>
    <mergeCell ref="C1:C2"/>
    <mergeCell ref="D1:D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Index_Abbreviation</vt:lpstr>
      <vt:lpstr>Sheet1_Experimental_Data</vt:lpstr>
      <vt:lpstr>Sheet2_Raw_Data_beamline_exp</vt:lpstr>
      <vt:lpstr>Sheet3_Raw_Data_SiG_setting</vt:lpstr>
      <vt:lpstr>Index_Abbreviation!_Int_SJ7t7MSj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2024-07-03T07:23:13Z</dcterms:created>
  <dcterms:modified xsi:type="dcterms:W3CDTF">2025-05-12T07:58:45Z</dcterms:modified>
</cp:coreProperties>
</file>